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Epaz\Downloads\"/>
    </mc:Choice>
  </mc:AlternateContent>
  <xr:revisionPtr revIDLastSave="0" documentId="13_ncr:1_{DD7C2390-3C65-4961-8AE9-CA69E4718B31}" xr6:coauthVersionLast="47" xr6:coauthVersionMax="47" xr10:uidLastSave="{00000000-0000-0000-0000-000000000000}"/>
  <bookViews>
    <workbookView xWindow="-108" yWindow="-108" windowWidth="23256" windowHeight="12576" tabRatio="577" activeTab="4" xr2:uid="{00000000-000D-0000-FFFF-FFFF00000000}"/>
  </bookViews>
  <sheets>
    <sheet name="EJECUTADO" sheetId="9" r:id="rId1"/>
    <sheet name="PROGRAMADO" sheetId="10" r:id="rId2"/>
    <sheet name="CALENDARIO" sheetId="7" r:id="rId3"/>
    <sheet name="DATOS" sheetId="3" r:id="rId4"/>
    <sheet name="GRAFICA" sheetId="5" r:id="rId5"/>
  </sheets>
  <definedNames>
    <definedName name="_xlnm._FilterDatabase" localSheetId="3" hidden="1">DATOS!$A$9:$N$10</definedName>
    <definedName name="_xlnm._FilterDatabase" localSheetId="0" hidden="1">EJECUTADO!$A$5:$U$6</definedName>
    <definedName name="_xlnm._FilterDatabase" localSheetId="1" hidden="1">PROGRAMADO!$A$5:$U$6</definedName>
    <definedName name="_xlnm.Print_Area" localSheetId="3">DATOS!$A$1:$M$9</definedName>
    <definedName name="_xlnm.Print_Area" localSheetId="0">EJECUTADO!$A$1:$M$6</definedName>
    <definedName name="_xlnm.Print_Area" localSheetId="4">GRAFICA!$21:$27</definedName>
    <definedName name="_xlnm.Print_Area" localSheetId="1">PROGRAMADO!$A$1:$M$6</definedName>
    <definedName name="EJE">OFFSET(GRAFICA!$D$48,0,1,1,COUNT(GRAFICA!$E$48:$LH$48))</definedName>
    <definedName name="EJEC" localSheetId="0">OFFSET(GRAFICA!#REF!,0,1,1,COUNT(GRAFICA!#REF!))</definedName>
    <definedName name="EJEC" localSheetId="1">OFFSET(GRAFICA!#REF!,0,1,1,COUNT(GRAFICA!#REF!))</definedName>
    <definedName name="EJECUTADO" localSheetId="4">OFFSET(GRAFICA!#REF!,1,1,1,COUNT(GRAFICA!#REF!))</definedName>
    <definedName name="FECHAS">OFFSET(GRAFICA!$D$45,0,1,1,COUNT(GRAFICA!$E$45:$LH$49))</definedName>
    <definedName name="Z_9D736F55_8B10_4659_A206_13C8F42C5886_.wvu.FilterData" localSheetId="3">DATOS!$C$2:$K$9</definedName>
    <definedName name="Z_9D736F55_8B10_4659_A206_13C8F42C5886_.wvu.FilterData" localSheetId="0">EJECUTADO!$A$6:$M$6</definedName>
    <definedName name="Z_9D736F55_8B10_4659_A206_13C8F42C5886_.wvu.FilterData" localSheetId="1">PROGRAMADO!$A$6:$M$6</definedName>
    <definedName name="Z_9D736F55_8B10_4659_A206_13C8F42C5886_.wvu.PrintArea" localSheetId="3">DATOS!$A$1:$M$9</definedName>
    <definedName name="Z_9D736F55_8B10_4659_A206_13C8F42C5886_.wvu.PrintArea" localSheetId="0">EJECUTADO!$A$1:$M$6</definedName>
    <definedName name="Z_9D736F55_8B10_4659_A206_13C8F42C5886_.wvu.PrintArea" localSheetId="1">PROGRAMADO!$A$1:$M$6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3" i="9" l="1"/>
  <c r="Q93" i="9" s="1"/>
  <c r="N94" i="9"/>
  <c r="P91" i="9"/>
  <c r="Q91" i="9" s="1"/>
  <c r="N92" i="9"/>
  <c r="P89" i="9"/>
  <c r="Q89" i="9" s="1"/>
  <c r="N90" i="9"/>
  <c r="P87" i="9"/>
  <c r="Q87" i="9" s="1"/>
  <c r="N88" i="9"/>
  <c r="P85" i="9"/>
  <c r="Q85" i="9" s="1"/>
  <c r="N86" i="9"/>
  <c r="P83" i="9"/>
  <c r="Q83" i="9" s="1"/>
  <c r="N84" i="9"/>
  <c r="P81" i="9"/>
  <c r="Q81" i="9" s="1"/>
  <c r="N82" i="9"/>
  <c r="P78" i="9"/>
  <c r="Q78" i="9" s="1"/>
  <c r="N79" i="9"/>
  <c r="P76" i="9"/>
  <c r="Q76" i="9" s="1"/>
  <c r="N77" i="9"/>
  <c r="P74" i="9"/>
  <c r="Q74" i="9" s="1"/>
  <c r="N75" i="9"/>
  <c r="P72" i="9"/>
  <c r="Q72" i="9" s="1"/>
  <c r="N73" i="9"/>
  <c r="P69" i="9"/>
  <c r="Q69" i="9" s="1"/>
  <c r="N70" i="9"/>
  <c r="P67" i="9"/>
  <c r="Q67" i="9" s="1"/>
  <c r="N68" i="9"/>
  <c r="P64" i="9"/>
  <c r="Q64" i="9" s="1"/>
  <c r="N65" i="9"/>
  <c r="P62" i="9"/>
  <c r="Q62" i="9" s="1"/>
  <c r="N63" i="9"/>
  <c r="P60" i="9"/>
  <c r="Q60" i="9" s="1"/>
  <c r="N61" i="9"/>
  <c r="P57" i="9"/>
  <c r="Q57" i="9" s="1"/>
  <c r="N58" i="9"/>
  <c r="P55" i="9"/>
  <c r="Q55" i="9" s="1"/>
  <c r="N56" i="9"/>
  <c r="P53" i="9"/>
  <c r="Q53" i="9" s="1"/>
  <c r="N54" i="9"/>
  <c r="P51" i="9"/>
  <c r="Q51" i="9" s="1"/>
  <c r="N52" i="9"/>
  <c r="P49" i="9"/>
  <c r="Q49" i="9" s="1"/>
  <c r="N50" i="9"/>
  <c r="P47" i="9"/>
  <c r="Q47" i="9" s="1"/>
  <c r="N48" i="9"/>
  <c r="P44" i="9"/>
  <c r="Q44" i="9" s="1"/>
  <c r="N45" i="9"/>
  <c r="P42" i="9"/>
  <c r="Q42" i="9" s="1"/>
  <c r="N43" i="9"/>
  <c r="P40" i="9"/>
  <c r="Q40" i="9" s="1"/>
  <c r="N41" i="9"/>
  <c r="P38" i="9"/>
  <c r="Q38" i="9" s="1"/>
  <c r="N39" i="9"/>
  <c r="P35" i="9"/>
  <c r="Q35" i="9" s="1"/>
  <c r="N36" i="9"/>
  <c r="P33" i="9"/>
  <c r="Q33" i="9" s="1"/>
  <c r="N34" i="9"/>
  <c r="P30" i="9"/>
  <c r="Q30" i="9" s="1"/>
  <c r="N31" i="9"/>
  <c r="P28" i="9"/>
  <c r="Q28" i="9" s="1"/>
  <c r="N29" i="9"/>
  <c r="P26" i="9"/>
  <c r="Q26" i="9" s="1"/>
  <c r="N27" i="9"/>
  <c r="P24" i="9"/>
  <c r="Q24" i="9" s="1"/>
  <c r="N25" i="9"/>
  <c r="P21" i="9"/>
  <c r="Q21" i="9" s="1"/>
  <c r="N22" i="9"/>
  <c r="P19" i="9"/>
  <c r="Q19" i="9" s="1"/>
  <c r="N20" i="9"/>
  <c r="P17" i="9"/>
  <c r="Q17" i="9" s="1"/>
  <c r="N18" i="9"/>
  <c r="P15" i="9"/>
  <c r="Q15" i="9" s="1"/>
  <c r="N16" i="9"/>
  <c r="P13" i="9"/>
  <c r="Q13" i="9" s="1"/>
  <c r="N14" i="9"/>
  <c r="P11" i="9"/>
  <c r="Q11" i="9" s="1"/>
  <c r="N12" i="9"/>
  <c r="P9" i="9"/>
  <c r="Q9" i="9" s="1"/>
  <c r="N10" i="9"/>
  <c r="P80" i="9"/>
  <c r="O80" i="9"/>
  <c r="P71" i="9"/>
  <c r="P66" i="9" s="1"/>
  <c r="P46" i="9" s="1"/>
  <c r="P7" i="9" s="1"/>
  <c r="P6" i="9" s="1"/>
  <c r="O71" i="9"/>
  <c r="O66" i="9"/>
  <c r="P59" i="9"/>
  <c r="O59" i="9"/>
  <c r="P37" i="9"/>
  <c r="O37" i="9"/>
  <c r="P32" i="9"/>
  <c r="O32" i="9"/>
  <c r="P23" i="9"/>
  <c r="O23" i="9"/>
  <c r="P8" i="9"/>
  <c r="O8" i="9"/>
  <c r="O4" i="9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O4" i="10"/>
  <c r="O54" i="10" s="1"/>
  <c r="E2" i="5"/>
  <c r="O11" i="10" l="1"/>
  <c r="O15" i="10"/>
  <c r="O20" i="10"/>
  <c r="O26" i="10"/>
  <c r="O31" i="10"/>
  <c r="O35" i="10"/>
  <c r="O41" i="10"/>
  <c r="O46" i="10"/>
  <c r="O51" i="10"/>
  <c r="O55" i="10"/>
  <c r="O12" i="10"/>
  <c r="O17" i="10"/>
  <c r="O22" i="10"/>
  <c r="O27" i="10"/>
  <c r="O32" i="10"/>
  <c r="O37" i="10"/>
  <c r="O42" i="10"/>
  <c r="O47" i="10"/>
  <c r="O52" i="10"/>
  <c r="O9" i="10"/>
  <c r="O13" i="10"/>
  <c r="O18" i="10"/>
  <c r="O23" i="10"/>
  <c r="O21" i="10" s="1"/>
  <c r="O28" i="10"/>
  <c r="O33" i="10"/>
  <c r="O38" i="10"/>
  <c r="O44" i="10"/>
  <c r="O49" i="10"/>
  <c r="O53" i="10"/>
  <c r="O48" i="10" s="1"/>
  <c r="O10" i="10"/>
  <c r="O14" i="10"/>
  <c r="O19" i="10"/>
  <c r="O25" i="10"/>
  <c r="O30" i="10"/>
  <c r="O34" i="10"/>
  <c r="O39" i="10"/>
  <c r="O45" i="10"/>
  <c r="O50" i="10"/>
  <c r="R15" i="9"/>
  <c r="S15" i="9" s="1"/>
  <c r="T15" i="9" s="1"/>
  <c r="U15" i="9" s="1"/>
  <c r="V15" i="9" s="1"/>
  <c r="W15" i="9" s="1"/>
  <c r="X15" i="9" s="1"/>
  <c r="Y15" i="9" s="1"/>
  <c r="Z15" i="9" s="1"/>
  <c r="AA15" i="9" s="1"/>
  <c r="AB15" i="9" s="1"/>
  <c r="AC15" i="9" s="1"/>
  <c r="AD15" i="9" s="1"/>
  <c r="AE15" i="9" s="1"/>
  <c r="AF15" i="9" s="1"/>
  <c r="AG15" i="9" s="1"/>
  <c r="AH15" i="9" s="1"/>
  <c r="AI15" i="9" s="1"/>
  <c r="AJ15" i="9" s="1"/>
  <c r="AK15" i="9" s="1"/>
  <c r="AL15" i="9" s="1"/>
  <c r="AM15" i="9" s="1"/>
  <c r="AN15" i="9" s="1"/>
  <c r="AO15" i="9" s="1"/>
  <c r="AP15" i="9" s="1"/>
  <c r="AQ15" i="9" s="1"/>
  <c r="AR15" i="9" s="1"/>
  <c r="AS15" i="9" s="1"/>
  <c r="AT15" i="9" s="1"/>
  <c r="AU15" i="9" s="1"/>
  <c r="AV15" i="9" s="1"/>
  <c r="AW15" i="9" s="1"/>
  <c r="AX15" i="9" s="1"/>
  <c r="AY15" i="9" s="1"/>
  <c r="AZ15" i="9" s="1"/>
  <c r="BA15" i="9" s="1"/>
  <c r="BB15" i="9" s="1"/>
  <c r="BC15" i="9" s="1"/>
  <c r="BD15" i="9" s="1"/>
  <c r="BE15" i="9" s="1"/>
  <c r="BF15" i="9" s="1"/>
  <c r="BG15" i="9" s="1"/>
  <c r="BH15" i="9" s="1"/>
  <c r="BI15" i="9" s="1"/>
  <c r="BJ15" i="9" s="1"/>
  <c r="BK15" i="9" s="1"/>
  <c r="BL15" i="9" s="1"/>
  <c r="BM15" i="9" s="1"/>
  <c r="BN15" i="9" s="1"/>
  <c r="BO15" i="9" s="1"/>
  <c r="BP15" i="9" s="1"/>
  <c r="BQ15" i="9" s="1"/>
  <c r="BR15" i="9" s="1"/>
  <c r="BS15" i="9" s="1"/>
  <c r="BT15" i="9" s="1"/>
  <c r="BU15" i="9" s="1"/>
  <c r="BV15" i="9" s="1"/>
  <c r="BW15" i="9" s="1"/>
  <c r="BX15" i="9" s="1"/>
  <c r="BY15" i="9" s="1"/>
  <c r="BZ15" i="9" s="1"/>
  <c r="CA15" i="9" s="1"/>
  <c r="CB15" i="9" s="1"/>
  <c r="CC15" i="9" s="1"/>
  <c r="CD15" i="9" s="1"/>
  <c r="CE15" i="9" s="1"/>
  <c r="CF15" i="9" s="1"/>
  <c r="CG15" i="9" s="1"/>
  <c r="CH15" i="9" s="1"/>
  <c r="CI15" i="9" s="1"/>
  <c r="CJ15" i="9" s="1"/>
  <c r="CK15" i="9" s="1"/>
  <c r="CL15" i="9" s="1"/>
  <c r="CM15" i="9" s="1"/>
  <c r="CN15" i="9" s="1"/>
  <c r="CO15" i="9" s="1"/>
  <c r="CP15" i="9" s="1"/>
  <c r="CQ15" i="9" s="1"/>
  <c r="CR15" i="9" s="1"/>
  <c r="CS15" i="9" s="1"/>
  <c r="CT15" i="9" s="1"/>
  <c r="CU15" i="9" s="1"/>
  <c r="CV15" i="9" s="1"/>
  <c r="CW15" i="9" s="1"/>
  <c r="CX15" i="9" s="1"/>
  <c r="CY15" i="9" s="1"/>
  <c r="CZ15" i="9" s="1"/>
  <c r="DA15" i="9" s="1"/>
  <c r="DB15" i="9" s="1"/>
  <c r="DC15" i="9" s="1"/>
  <c r="DD15" i="9" s="1"/>
  <c r="DE15" i="9" s="1"/>
  <c r="DF15" i="9" s="1"/>
  <c r="DG15" i="9" s="1"/>
  <c r="DH15" i="9" s="1"/>
  <c r="DI15" i="9" s="1"/>
  <c r="DJ15" i="9" s="1"/>
  <c r="DK15" i="9" s="1"/>
  <c r="DL15" i="9" s="1"/>
  <c r="DM15" i="9" s="1"/>
  <c r="DN15" i="9" s="1"/>
  <c r="DO15" i="9" s="1"/>
  <c r="DP15" i="9" s="1"/>
  <c r="DQ15" i="9" s="1"/>
  <c r="DR15" i="9" s="1"/>
  <c r="DS15" i="9" s="1"/>
  <c r="DT15" i="9" s="1"/>
  <c r="DU15" i="9" s="1"/>
  <c r="DV15" i="9" s="1"/>
  <c r="DW15" i="9" s="1"/>
  <c r="DX15" i="9" s="1"/>
  <c r="R24" i="9"/>
  <c r="S24" i="9" s="1"/>
  <c r="T24" i="9" s="1"/>
  <c r="U24" i="9" s="1"/>
  <c r="V24" i="9" s="1"/>
  <c r="W24" i="9" s="1"/>
  <c r="X24" i="9" s="1"/>
  <c r="Y24" i="9" s="1"/>
  <c r="Z24" i="9" s="1"/>
  <c r="AA24" i="9" s="1"/>
  <c r="AB24" i="9" s="1"/>
  <c r="AC24" i="9" s="1"/>
  <c r="AD24" i="9" s="1"/>
  <c r="AE24" i="9" s="1"/>
  <c r="AF24" i="9" s="1"/>
  <c r="AG24" i="9" s="1"/>
  <c r="AH24" i="9" s="1"/>
  <c r="AI24" i="9" s="1"/>
  <c r="AJ24" i="9" s="1"/>
  <c r="AK24" i="9" s="1"/>
  <c r="AL24" i="9" s="1"/>
  <c r="AM24" i="9" s="1"/>
  <c r="AN24" i="9" s="1"/>
  <c r="AO24" i="9" s="1"/>
  <c r="AP24" i="9" s="1"/>
  <c r="AQ24" i="9" s="1"/>
  <c r="AR24" i="9" s="1"/>
  <c r="AS24" i="9" s="1"/>
  <c r="AT24" i="9" s="1"/>
  <c r="AU24" i="9" s="1"/>
  <c r="AV24" i="9" s="1"/>
  <c r="AW24" i="9" s="1"/>
  <c r="AX24" i="9" s="1"/>
  <c r="AY24" i="9" s="1"/>
  <c r="AZ24" i="9" s="1"/>
  <c r="BA24" i="9" s="1"/>
  <c r="BB24" i="9" s="1"/>
  <c r="BC24" i="9" s="1"/>
  <c r="BD24" i="9" s="1"/>
  <c r="BE24" i="9" s="1"/>
  <c r="BF24" i="9" s="1"/>
  <c r="BG24" i="9" s="1"/>
  <c r="BH24" i="9" s="1"/>
  <c r="BI24" i="9" s="1"/>
  <c r="BJ24" i="9" s="1"/>
  <c r="BK24" i="9" s="1"/>
  <c r="BL24" i="9" s="1"/>
  <c r="BM24" i="9" s="1"/>
  <c r="BN24" i="9" s="1"/>
  <c r="BO24" i="9" s="1"/>
  <c r="BP24" i="9" s="1"/>
  <c r="BQ24" i="9" s="1"/>
  <c r="BR24" i="9" s="1"/>
  <c r="BS24" i="9" s="1"/>
  <c r="BT24" i="9" s="1"/>
  <c r="BU24" i="9" s="1"/>
  <c r="BV24" i="9" s="1"/>
  <c r="BW24" i="9" s="1"/>
  <c r="BX24" i="9" s="1"/>
  <c r="BY24" i="9" s="1"/>
  <c r="BZ24" i="9" s="1"/>
  <c r="CA24" i="9" s="1"/>
  <c r="CB24" i="9" s="1"/>
  <c r="CC24" i="9" s="1"/>
  <c r="CD24" i="9" s="1"/>
  <c r="CE24" i="9" s="1"/>
  <c r="CF24" i="9" s="1"/>
  <c r="CG24" i="9" s="1"/>
  <c r="CH24" i="9" s="1"/>
  <c r="CI24" i="9" s="1"/>
  <c r="CJ24" i="9" s="1"/>
  <c r="CK24" i="9" s="1"/>
  <c r="CL24" i="9" s="1"/>
  <c r="CM24" i="9" s="1"/>
  <c r="CN24" i="9" s="1"/>
  <c r="CO24" i="9" s="1"/>
  <c r="CP24" i="9" s="1"/>
  <c r="CQ24" i="9" s="1"/>
  <c r="CR24" i="9" s="1"/>
  <c r="CS24" i="9" s="1"/>
  <c r="CT24" i="9" s="1"/>
  <c r="CU24" i="9" s="1"/>
  <c r="CV24" i="9" s="1"/>
  <c r="CW24" i="9" s="1"/>
  <c r="CX24" i="9" s="1"/>
  <c r="CY24" i="9" s="1"/>
  <c r="CZ24" i="9" s="1"/>
  <c r="DA24" i="9" s="1"/>
  <c r="DB24" i="9" s="1"/>
  <c r="DC24" i="9" s="1"/>
  <c r="DD24" i="9" s="1"/>
  <c r="DE24" i="9" s="1"/>
  <c r="DF24" i="9" s="1"/>
  <c r="DG24" i="9" s="1"/>
  <c r="DH24" i="9" s="1"/>
  <c r="DI24" i="9" s="1"/>
  <c r="DJ24" i="9" s="1"/>
  <c r="DK24" i="9" s="1"/>
  <c r="DL24" i="9" s="1"/>
  <c r="DM24" i="9" s="1"/>
  <c r="DN24" i="9" s="1"/>
  <c r="DO24" i="9" s="1"/>
  <c r="DP24" i="9" s="1"/>
  <c r="DQ24" i="9" s="1"/>
  <c r="DR24" i="9" s="1"/>
  <c r="DS24" i="9" s="1"/>
  <c r="DT24" i="9" s="1"/>
  <c r="DU24" i="9" s="1"/>
  <c r="DV24" i="9" s="1"/>
  <c r="DW24" i="9" s="1"/>
  <c r="DX24" i="9" s="1"/>
  <c r="R33" i="9"/>
  <c r="S33" i="9" s="1"/>
  <c r="T33" i="9" s="1"/>
  <c r="U33" i="9" s="1"/>
  <c r="V33" i="9" s="1"/>
  <c r="W33" i="9" s="1"/>
  <c r="X33" i="9" s="1"/>
  <c r="Y33" i="9" s="1"/>
  <c r="Z33" i="9" s="1"/>
  <c r="AA33" i="9" s="1"/>
  <c r="AB33" i="9" s="1"/>
  <c r="AC33" i="9" s="1"/>
  <c r="AD33" i="9" s="1"/>
  <c r="AE33" i="9" s="1"/>
  <c r="AF33" i="9" s="1"/>
  <c r="AG33" i="9" s="1"/>
  <c r="AH33" i="9" s="1"/>
  <c r="AI33" i="9" s="1"/>
  <c r="AJ33" i="9" s="1"/>
  <c r="AK33" i="9" s="1"/>
  <c r="AL33" i="9" s="1"/>
  <c r="AM33" i="9" s="1"/>
  <c r="AN33" i="9" s="1"/>
  <c r="AO33" i="9" s="1"/>
  <c r="AP33" i="9" s="1"/>
  <c r="AQ33" i="9" s="1"/>
  <c r="AR33" i="9" s="1"/>
  <c r="AS33" i="9" s="1"/>
  <c r="AT33" i="9" s="1"/>
  <c r="AU33" i="9" s="1"/>
  <c r="AV33" i="9" s="1"/>
  <c r="AW33" i="9" s="1"/>
  <c r="AX33" i="9" s="1"/>
  <c r="AY33" i="9" s="1"/>
  <c r="AZ33" i="9" s="1"/>
  <c r="BA33" i="9" s="1"/>
  <c r="BB33" i="9" s="1"/>
  <c r="BC33" i="9" s="1"/>
  <c r="BD33" i="9" s="1"/>
  <c r="BE33" i="9" s="1"/>
  <c r="BF33" i="9" s="1"/>
  <c r="BG33" i="9" s="1"/>
  <c r="BH33" i="9" s="1"/>
  <c r="BI33" i="9" s="1"/>
  <c r="BJ33" i="9" s="1"/>
  <c r="BK33" i="9" s="1"/>
  <c r="BL33" i="9" s="1"/>
  <c r="BM33" i="9" s="1"/>
  <c r="BN33" i="9" s="1"/>
  <c r="BO33" i="9" s="1"/>
  <c r="BP33" i="9" s="1"/>
  <c r="BQ33" i="9" s="1"/>
  <c r="BR33" i="9" s="1"/>
  <c r="BS33" i="9" s="1"/>
  <c r="BT33" i="9" s="1"/>
  <c r="BU33" i="9" s="1"/>
  <c r="BV33" i="9" s="1"/>
  <c r="BW33" i="9" s="1"/>
  <c r="BX33" i="9" s="1"/>
  <c r="BY33" i="9" s="1"/>
  <c r="BZ33" i="9" s="1"/>
  <c r="CA33" i="9" s="1"/>
  <c r="CB33" i="9" s="1"/>
  <c r="CC33" i="9" s="1"/>
  <c r="CD33" i="9" s="1"/>
  <c r="CE33" i="9" s="1"/>
  <c r="CF33" i="9" s="1"/>
  <c r="CG33" i="9" s="1"/>
  <c r="CH33" i="9" s="1"/>
  <c r="CI33" i="9" s="1"/>
  <c r="CJ33" i="9" s="1"/>
  <c r="CK33" i="9" s="1"/>
  <c r="CL33" i="9" s="1"/>
  <c r="CM33" i="9" s="1"/>
  <c r="CN33" i="9" s="1"/>
  <c r="CO33" i="9" s="1"/>
  <c r="CP33" i="9" s="1"/>
  <c r="CQ33" i="9" s="1"/>
  <c r="CR33" i="9" s="1"/>
  <c r="CS33" i="9" s="1"/>
  <c r="CT33" i="9" s="1"/>
  <c r="CU33" i="9" s="1"/>
  <c r="CV33" i="9" s="1"/>
  <c r="CW33" i="9" s="1"/>
  <c r="CX33" i="9" s="1"/>
  <c r="CY33" i="9" s="1"/>
  <c r="CZ33" i="9" s="1"/>
  <c r="DA33" i="9" s="1"/>
  <c r="DB33" i="9" s="1"/>
  <c r="DC33" i="9" s="1"/>
  <c r="DD33" i="9" s="1"/>
  <c r="DE33" i="9" s="1"/>
  <c r="DF33" i="9" s="1"/>
  <c r="DG33" i="9" s="1"/>
  <c r="DH33" i="9" s="1"/>
  <c r="DI33" i="9" s="1"/>
  <c r="DJ33" i="9" s="1"/>
  <c r="DK33" i="9" s="1"/>
  <c r="DL33" i="9" s="1"/>
  <c r="DM33" i="9" s="1"/>
  <c r="DN33" i="9" s="1"/>
  <c r="DO33" i="9" s="1"/>
  <c r="DP33" i="9" s="1"/>
  <c r="DQ33" i="9" s="1"/>
  <c r="DR33" i="9" s="1"/>
  <c r="DS33" i="9" s="1"/>
  <c r="DT33" i="9" s="1"/>
  <c r="DU33" i="9" s="1"/>
  <c r="DV33" i="9" s="1"/>
  <c r="DW33" i="9" s="1"/>
  <c r="DX33" i="9" s="1"/>
  <c r="R42" i="9"/>
  <c r="S42" i="9" s="1"/>
  <c r="T42" i="9" s="1"/>
  <c r="U42" i="9" s="1"/>
  <c r="V42" i="9" s="1"/>
  <c r="W42" i="9" s="1"/>
  <c r="X42" i="9" s="1"/>
  <c r="Y42" i="9" s="1"/>
  <c r="Z42" i="9" s="1"/>
  <c r="AA42" i="9" s="1"/>
  <c r="AB42" i="9" s="1"/>
  <c r="AC42" i="9" s="1"/>
  <c r="AD42" i="9" s="1"/>
  <c r="AE42" i="9" s="1"/>
  <c r="AF42" i="9" s="1"/>
  <c r="AG42" i="9" s="1"/>
  <c r="AH42" i="9" s="1"/>
  <c r="AI42" i="9" s="1"/>
  <c r="AJ42" i="9" s="1"/>
  <c r="AK42" i="9" s="1"/>
  <c r="AL42" i="9" s="1"/>
  <c r="AM42" i="9" s="1"/>
  <c r="AN42" i="9" s="1"/>
  <c r="AO42" i="9" s="1"/>
  <c r="AP42" i="9" s="1"/>
  <c r="AQ42" i="9" s="1"/>
  <c r="AR42" i="9" s="1"/>
  <c r="AS42" i="9" s="1"/>
  <c r="AT42" i="9" s="1"/>
  <c r="AU42" i="9" s="1"/>
  <c r="AV42" i="9" s="1"/>
  <c r="AW42" i="9" s="1"/>
  <c r="AX42" i="9" s="1"/>
  <c r="AY42" i="9" s="1"/>
  <c r="AZ42" i="9" s="1"/>
  <c r="BA42" i="9" s="1"/>
  <c r="BB42" i="9" s="1"/>
  <c r="BC42" i="9" s="1"/>
  <c r="BD42" i="9" s="1"/>
  <c r="BE42" i="9" s="1"/>
  <c r="BF42" i="9" s="1"/>
  <c r="BG42" i="9" s="1"/>
  <c r="BH42" i="9" s="1"/>
  <c r="BI42" i="9" s="1"/>
  <c r="BJ42" i="9" s="1"/>
  <c r="BK42" i="9" s="1"/>
  <c r="BL42" i="9" s="1"/>
  <c r="BM42" i="9" s="1"/>
  <c r="BN42" i="9" s="1"/>
  <c r="BO42" i="9" s="1"/>
  <c r="BP42" i="9" s="1"/>
  <c r="BQ42" i="9" s="1"/>
  <c r="BR42" i="9" s="1"/>
  <c r="BS42" i="9" s="1"/>
  <c r="BT42" i="9" s="1"/>
  <c r="BU42" i="9" s="1"/>
  <c r="BV42" i="9" s="1"/>
  <c r="BW42" i="9" s="1"/>
  <c r="BX42" i="9" s="1"/>
  <c r="BY42" i="9" s="1"/>
  <c r="BZ42" i="9" s="1"/>
  <c r="CA42" i="9" s="1"/>
  <c r="CB42" i="9" s="1"/>
  <c r="CC42" i="9" s="1"/>
  <c r="CD42" i="9" s="1"/>
  <c r="CE42" i="9" s="1"/>
  <c r="CF42" i="9" s="1"/>
  <c r="CG42" i="9" s="1"/>
  <c r="CH42" i="9" s="1"/>
  <c r="CI42" i="9" s="1"/>
  <c r="CJ42" i="9" s="1"/>
  <c r="CK42" i="9" s="1"/>
  <c r="CL42" i="9" s="1"/>
  <c r="CM42" i="9" s="1"/>
  <c r="CN42" i="9" s="1"/>
  <c r="CO42" i="9" s="1"/>
  <c r="CP42" i="9" s="1"/>
  <c r="CQ42" i="9" s="1"/>
  <c r="CR42" i="9" s="1"/>
  <c r="CS42" i="9" s="1"/>
  <c r="CT42" i="9" s="1"/>
  <c r="CU42" i="9" s="1"/>
  <c r="CV42" i="9" s="1"/>
  <c r="CW42" i="9" s="1"/>
  <c r="CX42" i="9" s="1"/>
  <c r="CY42" i="9" s="1"/>
  <c r="CZ42" i="9" s="1"/>
  <c r="DA42" i="9" s="1"/>
  <c r="DB42" i="9" s="1"/>
  <c r="DC42" i="9" s="1"/>
  <c r="DD42" i="9" s="1"/>
  <c r="DE42" i="9" s="1"/>
  <c r="DF42" i="9" s="1"/>
  <c r="DG42" i="9" s="1"/>
  <c r="DH42" i="9" s="1"/>
  <c r="DI42" i="9" s="1"/>
  <c r="DJ42" i="9" s="1"/>
  <c r="DK42" i="9" s="1"/>
  <c r="DL42" i="9" s="1"/>
  <c r="DM42" i="9" s="1"/>
  <c r="DN42" i="9" s="1"/>
  <c r="DO42" i="9" s="1"/>
  <c r="DP42" i="9" s="1"/>
  <c r="DQ42" i="9" s="1"/>
  <c r="DR42" i="9" s="1"/>
  <c r="DS42" i="9" s="1"/>
  <c r="DT42" i="9" s="1"/>
  <c r="DU42" i="9" s="1"/>
  <c r="DV42" i="9" s="1"/>
  <c r="DW42" i="9" s="1"/>
  <c r="DX42" i="9" s="1"/>
  <c r="R51" i="9"/>
  <c r="S51" i="9" s="1"/>
  <c r="T51" i="9" s="1"/>
  <c r="U51" i="9" s="1"/>
  <c r="V51" i="9" s="1"/>
  <c r="W51" i="9" s="1"/>
  <c r="X51" i="9" s="1"/>
  <c r="Y51" i="9" s="1"/>
  <c r="Z51" i="9" s="1"/>
  <c r="AA51" i="9" s="1"/>
  <c r="AB51" i="9" s="1"/>
  <c r="AC51" i="9" s="1"/>
  <c r="AD51" i="9" s="1"/>
  <c r="AE51" i="9" s="1"/>
  <c r="AF51" i="9" s="1"/>
  <c r="AG51" i="9" s="1"/>
  <c r="AH51" i="9" s="1"/>
  <c r="AI51" i="9" s="1"/>
  <c r="AJ51" i="9" s="1"/>
  <c r="AK51" i="9" s="1"/>
  <c r="AL51" i="9" s="1"/>
  <c r="AM51" i="9" s="1"/>
  <c r="AN51" i="9" s="1"/>
  <c r="AO51" i="9" s="1"/>
  <c r="AP51" i="9" s="1"/>
  <c r="AQ51" i="9" s="1"/>
  <c r="AR51" i="9" s="1"/>
  <c r="AS51" i="9" s="1"/>
  <c r="AT51" i="9" s="1"/>
  <c r="AU51" i="9" s="1"/>
  <c r="AV51" i="9" s="1"/>
  <c r="AW51" i="9" s="1"/>
  <c r="AX51" i="9" s="1"/>
  <c r="AY51" i="9" s="1"/>
  <c r="AZ51" i="9" s="1"/>
  <c r="BA51" i="9" s="1"/>
  <c r="BB51" i="9" s="1"/>
  <c r="BC51" i="9" s="1"/>
  <c r="BD51" i="9" s="1"/>
  <c r="BE51" i="9" s="1"/>
  <c r="BF51" i="9" s="1"/>
  <c r="BG51" i="9" s="1"/>
  <c r="BH51" i="9" s="1"/>
  <c r="BI51" i="9" s="1"/>
  <c r="BJ51" i="9" s="1"/>
  <c r="BK51" i="9" s="1"/>
  <c r="BL51" i="9" s="1"/>
  <c r="BM51" i="9" s="1"/>
  <c r="BN51" i="9" s="1"/>
  <c r="BO51" i="9" s="1"/>
  <c r="BP51" i="9" s="1"/>
  <c r="BQ51" i="9" s="1"/>
  <c r="BR51" i="9" s="1"/>
  <c r="BS51" i="9" s="1"/>
  <c r="BT51" i="9" s="1"/>
  <c r="BU51" i="9" s="1"/>
  <c r="BV51" i="9" s="1"/>
  <c r="BW51" i="9" s="1"/>
  <c r="BX51" i="9" s="1"/>
  <c r="BY51" i="9" s="1"/>
  <c r="BZ51" i="9" s="1"/>
  <c r="CA51" i="9" s="1"/>
  <c r="CB51" i="9" s="1"/>
  <c r="CC51" i="9" s="1"/>
  <c r="CD51" i="9" s="1"/>
  <c r="CE51" i="9" s="1"/>
  <c r="CF51" i="9" s="1"/>
  <c r="CG51" i="9" s="1"/>
  <c r="CH51" i="9" s="1"/>
  <c r="CI51" i="9" s="1"/>
  <c r="CJ51" i="9" s="1"/>
  <c r="CK51" i="9" s="1"/>
  <c r="CL51" i="9" s="1"/>
  <c r="CM51" i="9" s="1"/>
  <c r="CN51" i="9" s="1"/>
  <c r="CO51" i="9" s="1"/>
  <c r="CP51" i="9" s="1"/>
  <c r="CQ51" i="9" s="1"/>
  <c r="CR51" i="9" s="1"/>
  <c r="CS51" i="9" s="1"/>
  <c r="CT51" i="9" s="1"/>
  <c r="CU51" i="9" s="1"/>
  <c r="CV51" i="9" s="1"/>
  <c r="CW51" i="9" s="1"/>
  <c r="CX51" i="9" s="1"/>
  <c r="CY51" i="9" s="1"/>
  <c r="CZ51" i="9" s="1"/>
  <c r="DA51" i="9" s="1"/>
  <c r="DB51" i="9" s="1"/>
  <c r="DC51" i="9" s="1"/>
  <c r="DD51" i="9" s="1"/>
  <c r="DE51" i="9" s="1"/>
  <c r="DF51" i="9" s="1"/>
  <c r="DG51" i="9" s="1"/>
  <c r="DH51" i="9" s="1"/>
  <c r="DI51" i="9" s="1"/>
  <c r="DJ51" i="9" s="1"/>
  <c r="DK51" i="9" s="1"/>
  <c r="DL51" i="9" s="1"/>
  <c r="DM51" i="9" s="1"/>
  <c r="DN51" i="9" s="1"/>
  <c r="DO51" i="9" s="1"/>
  <c r="DP51" i="9" s="1"/>
  <c r="DQ51" i="9" s="1"/>
  <c r="DR51" i="9" s="1"/>
  <c r="DS51" i="9" s="1"/>
  <c r="DT51" i="9" s="1"/>
  <c r="DU51" i="9" s="1"/>
  <c r="DV51" i="9" s="1"/>
  <c r="DW51" i="9" s="1"/>
  <c r="DX51" i="9" s="1"/>
  <c r="N60" i="9"/>
  <c r="R60" i="9"/>
  <c r="S60" i="9" s="1"/>
  <c r="T60" i="9" s="1"/>
  <c r="U60" i="9" s="1"/>
  <c r="V60" i="9" s="1"/>
  <c r="W60" i="9" s="1"/>
  <c r="X60" i="9" s="1"/>
  <c r="Y60" i="9" s="1"/>
  <c r="Z60" i="9" s="1"/>
  <c r="AA60" i="9" s="1"/>
  <c r="AB60" i="9" s="1"/>
  <c r="AC60" i="9" s="1"/>
  <c r="AD60" i="9" s="1"/>
  <c r="AE60" i="9" s="1"/>
  <c r="AF60" i="9" s="1"/>
  <c r="AG60" i="9" s="1"/>
  <c r="AH60" i="9" s="1"/>
  <c r="AI60" i="9" s="1"/>
  <c r="AJ60" i="9" s="1"/>
  <c r="AK60" i="9" s="1"/>
  <c r="AL60" i="9" s="1"/>
  <c r="AM60" i="9" s="1"/>
  <c r="AN60" i="9" s="1"/>
  <c r="AO60" i="9" s="1"/>
  <c r="AP60" i="9" s="1"/>
  <c r="AQ60" i="9" s="1"/>
  <c r="AR60" i="9" s="1"/>
  <c r="AS60" i="9" s="1"/>
  <c r="AT60" i="9" s="1"/>
  <c r="AU60" i="9" s="1"/>
  <c r="AV60" i="9" s="1"/>
  <c r="AW60" i="9" s="1"/>
  <c r="AX60" i="9" s="1"/>
  <c r="AY60" i="9" s="1"/>
  <c r="AZ60" i="9" s="1"/>
  <c r="BA60" i="9" s="1"/>
  <c r="BB60" i="9" s="1"/>
  <c r="BC60" i="9" s="1"/>
  <c r="BD60" i="9" s="1"/>
  <c r="BE60" i="9" s="1"/>
  <c r="BF60" i="9" s="1"/>
  <c r="BG60" i="9" s="1"/>
  <c r="BH60" i="9" s="1"/>
  <c r="BI60" i="9" s="1"/>
  <c r="BJ60" i="9" s="1"/>
  <c r="BK60" i="9" s="1"/>
  <c r="BL60" i="9" s="1"/>
  <c r="BM60" i="9" s="1"/>
  <c r="BN60" i="9" s="1"/>
  <c r="BO60" i="9" s="1"/>
  <c r="BP60" i="9" s="1"/>
  <c r="BQ60" i="9" s="1"/>
  <c r="BR60" i="9" s="1"/>
  <c r="BS60" i="9" s="1"/>
  <c r="BT60" i="9" s="1"/>
  <c r="BU60" i="9" s="1"/>
  <c r="BV60" i="9" s="1"/>
  <c r="BW60" i="9" s="1"/>
  <c r="BX60" i="9" s="1"/>
  <c r="BY60" i="9" s="1"/>
  <c r="BZ60" i="9" s="1"/>
  <c r="CA60" i="9" s="1"/>
  <c r="CB60" i="9" s="1"/>
  <c r="CC60" i="9" s="1"/>
  <c r="CD60" i="9" s="1"/>
  <c r="CE60" i="9" s="1"/>
  <c r="CF60" i="9" s="1"/>
  <c r="CG60" i="9" s="1"/>
  <c r="CH60" i="9" s="1"/>
  <c r="CI60" i="9" s="1"/>
  <c r="CJ60" i="9" s="1"/>
  <c r="CK60" i="9" s="1"/>
  <c r="CL60" i="9" s="1"/>
  <c r="CM60" i="9" s="1"/>
  <c r="CN60" i="9" s="1"/>
  <c r="CO60" i="9" s="1"/>
  <c r="CP60" i="9" s="1"/>
  <c r="CQ60" i="9" s="1"/>
  <c r="CR60" i="9" s="1"/>
  <c r="CS60" i="9" s="1"/>
  <c r="CT60" i="9" s="1"/>
  <c r="CU60" i="9" s="1"/>
  <c r="CV60" i="9" s="1"/>
  <c r="CW60" i="9" s="1"/>
  <c r="CX60" i="9" s="1"/>
  <c r="CY60" i="9" s="1"/>
  <c r="CZ60" i="9" s="1"/>
  <c r="DA60" i="9" s="1"/>
  <c r="DB60" i="9" s="1"/>
  <c r="DC60" i="9" s="1"/>
  <c r="DD60" i="9" s="1"/>
  <c r="DE60" i="9" s="1"/>
  <c r="DF60" i="9" s="1"/>
  <c r="DG60" i="9" s="1"/>
  <c r="DH60" i="9" s="1"/>
  <c r="DI60" i="9" s="1"/>
  <c r="DJ60" i="9" s="1"/>
  <c r="DK60" i="9" s="1"/>
  <c r="DL60" i="9" s="1"/>
  <c r="DM60" i="9" s="1"/>
  <c r="DN60" i="9" s="1"/>
  <c r="DO60" i="9" s="1"/>
  <c r="DP60" i="9" s="1"/>
  <c r="DQ60" i="9" s="1"/>
  <c r="DR60" i="9" s="1"/>
  <c r="DS60" i="9" s="1"/>
  <c r="DT60" i="9" s="1"/>
  <c r="DU60" i="9" s="1"/>
  <c r="DV60" i="9" s="1"/>
  <c r="DW60" i="9" s="1"/>
  <c r="DX60" i="9" s="1"/>
  <c r="R69" i="9"/>
  <c r="S69" i="9" s="1"/>
  <c r="T69" i="9" s="1"/>
  <c r="U69" i="9" s="1"/>
  <c r="V69" i="9" s="1"/>
  <c r="W69" i="9" s="1"/>
  <c r="X69" i="9" s="1"/>
  <c r="Y69" i="9" s="1"/>
  <c r="Z69" i="9" s="1"/>
  <c r="AA69" i="9" s="1"/>
  <c r="AB69" i="9" s="1"/>
  <c r="AC69" i="9" s="1"/>
  <c r="AD69" i="9" s="1"/>
  <c r="AE69" i="9" s="1"/>
  <c r="AF69" i="9" s="1"/>
  <c r="AG69" i="9" s="1"/>
  <c r="AH69" i="9" s="1"/>
  <c r="AI69" i="9" s="1"/>
  <c r="AJ69" i="9" s="1"/>
  <c r="AK69" i="9" s="1"/>
  <c r="AL69" i="9" s="1"/>
  <c r="AM69" i="9" s="1"/>
  <c r="AN69" i="9" s="1"/>
  <c r="AO69" i="9" s="1"/>
  <c r="AP69" i="9" s="1"/>
  <c r="AQ69" i="9" s="1"/>
  <c r="AR69" i="9" s="1"/>
  <c r="AS69" i="9" s="1"/>
  <c r="AT69" i="9" s="1"/>
  <c r="AU69" i="9" s="1"/>
  <c r="AV69" i="9" s="1"/>
  <c r="AW69" i="9" s="1"/>
  <c r="AX69" i="9" s="1"/>
  <c r="AY69" i="9" s="1"/>
  <c r="AZ69" i="9" s="1"/>
  <c r="BA69" i="9" s="1"/>
  <c r="BB69" i="9" s="1"/>
  <c r="BC69" i="9" s="1"/>
  <c r="BD69" i="9" s="1"/>
  <c r="BE69" i="9" s="1"/>
  <c r="BF69" i="9" s="1"/>
  <c r="BG69" i="9" s="1"/>
  <c r="BH69" i="9" s="1"/>
  <c r="BI69" i="9" s="1"/>
  <c r="BJ69" i="9" s="1"/>
  <c r="BK69" i="9" s="1"/>
  <c r="BL69" i="9" s="1"/>
  <c r="BM69" i="9" s="1"/>
  <c r="BN69" i="9" s="1"/>
  <c r="BO69" i="9" s="1"/>
  <c r="BP69" i="9" s="1"/>
  <c r="BQ69" i="9" s="1"/>
  <c r="BR69" i="9" s="1"/>
  <c r="BS69" i="9" s="1"/>
  <c r="BT69" i="9" s="1"/>
  <c r="BU69" i="9" s="1"/>
  <c r="BV69" i="9" s="1"/>
  <c r="BW69" i="9" s="1"/>
  <c r="BX69" i="9" s="1"/>
  <c r="BY69" i="9" s="1"/>
  <c r="BZ69" i="9" s="1"/>
  <c r="CA69" i="9" s="1"/>
  <c r="CB69" i="9" s="1"/>
  <c r="CC69" i="9" s="1"/>
  <c r="CD69" i="9" s="1"/>
  <c r="CE69" i="9" s="1"/>
  <c r="CF69" i="9" s="1"/>
  <c r="CG69" i="9" s="1"/>
  <c r="CH69" i="9" s="1"/>
  <c r="CI69" i="9" s="1"/>
  <c r="CJ69" i="9" s="1"/>
  <c r="CK69" i="9" s="1"/>
  <c r="CL69" i="9" s="1"/>
  <c r="CM69" i="9" s="1"/>
  <c r="CN69" i="9" s="1"/>
  <c r="CO69" i="9" s="1"/>
  <c r="CP69" i="9" s="1"/>
  <c r="CQ69" i="9" s="1"/>
  <c r="CR69" i="9" s="1"/>
  <c r="CS69" i="9" s="1"/>
  <c r="CT69" i="9" s="1"/>
  <c r="CU69" i="9" s="1"/>
  <c r="CV69" i="9" s="1"/>
  <c r="CW69" i="9" s="1"/>
  <c r="CX69" i="9" s="1"/>
  <c r="CY69" i="9" s="1"/>
  <c r="CZ69" i="9" s="1"/>
  <c r="DA69" i="9" s="1"/>
  <c r="DB69" i="9" s="1"/>
  <c r="DC69" i="9" s="1"/>
  <c r="DD69" i="9" s="1"/>
  <c r="DE69" i="9" s="1"/>
  <c r="DF69" i="9" s="1"/>
  <c r="DG69" i="9" s="1"/>
  <c r="DH69" i="9" s="1"/>
  <c r="DI69" i="9" s="1"/>
  <c r="DJ69" i="9" s="1"/>
  <c r="DK69" i="9" s="1"/>
  <c r="DL69" i="9" s="1"/>
  <c r="DM69" i="9" s="1"/>
  <c r="DN69" i="9" s="1"/>
  <c r="DO69" i="9" s="1"/>
  <c r="DP69" i="9" s="1"/>
  <c r="DQ69" i="9" s="1"/>
  <c r="DR69" i="9" s="1"/>
  <c r="DS69" i="9" s="1"/>
  <c r="DT69" i="9" s="1"/>
  <c r="DU69" i="9" s="1"/>
  <c r="DV69" i="9" s="1"/>
  <c r="DW69" i="9" s="1"/>
  <c r="DX69" i="9" s="1"/>
  <c r="R78" i="9"/>
  <c r="R87" i="9"/>
  <c r="S87" i="9" s="1"/>
  <c r="T87" i="9" s="1"/>
  <c r="U87" i="9" s="1"/>
  <c r="V87" i="9" s="1"/>
  <c r="W87" i="9" s="1"/>
  <c r="X87" i="9" s="1"/>
  <c r="Y87" i="9" s="1"/>
  <c r="Z87" i="9" s="1"/>
  <c r="AA87" i="9" s="1"/>
  <c r="AB87" i="9" s="1"/>
  <c r="AC87" i="9" s="1"/>
  <c r="AD87" i="9" s="1"/>
  <c r="AE87" i="9" s="1"/>
  <c r="AF87" i="9" s="1"/>
  <c r="AG87" i="9" s="1"/>
  <c r="AH87" i="9" s="1"/>
  <c r="AI87" i="9" s="1"/>
  <c r="AJ87" i="9" s="1"/>
  <c r="AK87" i="9" s="1"/>
  <c r="AL87" i="9" s="1"/>
  <c r="AM87" i="9" s="1"/>
  <c r="AN87" i="9" s="1"/>
  <c r="AO87" i="9" s="1"/>
  <c r="AP87" i="9" s="1"/>
  <c r="AQ87" i="9" s="1"/>
  <c r="AR87" i="9" s="1"/>
  <c r="AS87" i="9" s="1"/>
  <c r="AT87" i="9" s="1"/>
  <c r="AU87" i="9" s="1"/>
  <c r="AV87" i="9" s="1"/>
  <c r="AW87" i="9" s="1"/>
  <c r="AX87" i="9" s="1"/>
  <c r="AY87" i="9" s="1"/>
  <c r="AZ87" i="9" s="1"/>
  <c r="BA87" i="9" s="1"/>
  <c r="BB87" i="9" s="1"/>
  <c r="BC87" i="9" s="1"/>
  <c r="BD87" i="9" s="1"/>
  <c r="BE87" i="9" s="1"/>
  <c r="BF87" i="9" s="1"/>
  <c r="BG87" i="9" s="1"/>
  <c r="BH87" i="9" s="1"/>
  <c r="BI87" i="9" s="1"/>
  <c r="BJ87" i="9" s="1"/>
  <c r="BK87" i="9" s="1"/>
  <c r="BL87" i="9" s="1"/>
  <c r="BM87" i="9" s="1"/>
  <c r="BN87" i="9" s="1"/>
  <c r="BO87" i="9" s="1"/>
  <c r="BP87" i="9" s="1"/>
  <c r="BQ87" i="9" s="1"/>
  <c r="BR87" i="9" s="1"/>
  <c r="BS87" i="9" s="1"/>
  <c r="BT87" i="9" s="1"/>
  <c r="BU87" i="9" s="1"/>
  <c r="BV87" i="9" s="1"/>
  <c r="BW87" i="9" s="1"/>
  <c r="BX87" i="9" s="1"/>
  <c r="BY87" i="9" s="1"/>
  <c r="BZ87" i="9" s="1"/>
  <c r="CA87" i="9" s="1"/>
  <c r="CB87" i="9" s="1"/>
  <c r="CC87" i="9" s="1"/>
  <c r="CD87" i="9" s="1"/>
  <c r="CE87" i="9" s="1"/>
  <c r="CF87" i="9" s="1"/>
  <c r="CG87" i="9" s="1"/>
  <c r="CH87" i="9" s="1"/>
  <c r="CI87" i="9" s="1"/>
  <c r="CJ87" i="9" s="1"/>
  <c r="CK87" i="9" s="1"/>
  <c r="CL87" i="9" s="1"/>
  <c r="CM87" i="9" s="1"/>
  <c r="CN87" i="9" s="1"/>
  <c r="CO87" i="9" s="1"/>
  <c r="CP87" i="9" s="1"/>
  <c r="CQ87" i="9" s="1"/>
  <c r="CR87" i="9" s="1"/>
  <c r="CS87" i="9" s="1"/>
  <c r="CT87" i="9" s="1"/>
  <c r="CU87" i="9" s="1"/>
  <c r="CV87" i="9" s="1"/>
  <c r="CW87" i="9" s="1"/>
  <c r="CX87" i="9" s="1"/>
  <c r="CY87" i="9" s="1"/>
  <c r="CZ87" i="9" s="1"/>
  <c r="DA87" i="9" s="1"/>
  <c r="DB87" i="9" s="1"/>
  <c r="DC87" i="9" s="1"/>
  <c r="DD87" i="9" s="1"/>
  <c r="DE87" i="9" s="1"/>
  <c r="DF87" i="9" s="1"/>
  <c r="DG87" i="9" s="1"/>
  <c r="DH87" i="9" s="1"/>
  <c r="DI87" i="9" s="1"/>
  <c r="DJ87" i="9" s="1"/>
  <c r="DK87" i="9" s="1"/>
  <c r="DL87" i="9" s="1"/>
  <c r="DM87" i="9" s="1"/>
  <c r="DN87" i="9" s="1"/>
  <c r="DO87" i="9" s="1"/>
  <c r="DP87" i="9" s="1"/>
  <c r="DQ87" i="9" s="1"/>
  <c r="DR87" i="9" s="1"/>
  <c r="DS87" i="9" s="1"/>
  <c r="DT87" i="9" s="1"/>
  <c r="DU87" i="9" s="1"/>
  <c r="DV87" i="9" s="1"/>
  <c r="DW87" i="9" s="1"/>
  <c r="DX87" i="9" s="1"/>
  <c r="R9" i="9"/>
  <c r="S9" i="9" s="1"/>
  <c r="T9" i="9" s="1"/>
  <c r="U9" i="9" s="1"/>
  <c r="V9" i="9" s="1"/>
  <c r="W9" i="9" s="1"/>
  <c r="X9" i="9" s="1"/>
  <c r="Y9" i="9" s="1"/>
  <c r="Z9" i="9" s="1"/>
  <c r="AA9" i="9" s="1"/>
  <c r="AB9" i="9" s="1"/>
  <c r="AC9" i="9" s="1"/>
  <c r="AD9" i="9" s="1"/>
  <c r="AE9" i="9" s="1"/>
  <c r="AF9" i="9" s="1"/>
  <c r="AG9" i="9" s="1"/>
  <c r="AH9" i="9" s="1"/>
  <c r="AI9" i="9" s="1"/>
  <c r="AJ9" i="9" s="1"/>
  <c r="AK9" i="9" s="1"/>
  <c r="AL9" i="9" s="1"/>
  <c r="AM9" i="9" s="1"/>
  <c r="AN9" i="9" s="1"/>
  <c r="AO9" i="9" s="1"/>
  <c r="AP9" i="9" s="1"/>
  <c r="AQ9" i="9" s="1"/>
  <c r="AR9" i="9" s="1"/>
  <c r="AS9" i="9" s="1"/>
  <c r="AT9" i="9" s="1"/>
  <c r="AU9" i="9" s="1"/>
  <c r="AV9" i="9" s="1"/>
  <c r="AW9" i="9" s="1"/>
  <c r="AX9" i="9" s="1"/>
  <c r="AY9" i="9" s="1"/>
  <c r="AZ9" i="9" s="1"/>
  <c r="BA9" i="9" s="1"/>
  <c r="BB9" i="9" s="1"/>
  <c r="BC9" i="9" s="1"/>
  <c r="BD9" i="9" s="1"/>
  <c r="BE9" i="9" s="1"/>
  <c r="BF9" i="9" s="1"/>
  <c r="BG9" i="9" s="1"/>
  <c r="BH9" i="9" s="1"/>
  <c r="BI9" i="9" s="1"/>
  <c r="BJ9" i="9" s="1"/>
  <c r="BK9" i="9" s="1"/>
  <c r="BL9" i="9" s="1"/>
  <c r="BM9" i="9" s="1"/>
  <c r="BN9" i="9" s="1"/>
  <c r="BO9" i="9" s="1"/>
  <c r="BP9" i="9" s="1"/>
  <c r="BQ9" i="9" s="1"/>
  <c r="BR9" i="9" s="1"/>
  <c r="BS9" i="9" s="1"/>
  <c r="BT9" i="9" s="1"/>
  <c r="BU9" i="9" s="1"/>
  <c r="BV9" i="9" s="1"/>
  <c r="BW9" i="9" s="1"/>
  <c r="BX9" i="9" s="1"/>
  <c r="BY9" i="9" s="1"/>
  <c r="BZ9" i="9" s="1"/>
  <c r="CA9" i="9" s="1"/>
  <c r="CB9" i="9" s="1"/>
  <c r="CC9" i="9" s="1"/>
  <c r="CD9" i="9" s="1"/>
  <c r="CE9" i="9" s="1"/>
  <c r="CF9" i="9" s="1"/>
  <c r="CG9" i="9" s="1"/>
  <c r="CH9" i="9" s="1"/>
  <c r="CI9" i="9" s="1"/>
  <c r="CJ9" i="9" s="1"/>
  <c r="CK9" i="9" s="1"/>
  <c r="CL9" i="9" s="1"/>
  <c r="CM9" i="9" s="1"/>
  <c r="CN9" i="9" s="1"/>
  <c r="CO9" i="9" s="1"/>
  <c r="CP9" i="9" s="1"/>
  <c r="CQ9" i="9" s="1"/>
  <c r="CR9" i="9" s="1"/>
  <c r="CS9" i="9" s="1"/>
  <c r="CT9" i="9" s="1"/>
  <c r="CU9" i="9" s="1"/>
  <c r="CV9" i="9" s="1"/>
  <c r="CW9" i="9" s="1"/>
  <c r="CX9" i="9" s="1"/>
  <c r="CY9" i="9" s="1"/>
  <c r="CZ9" i="9" s="1"/>
  <c r="DA9" i="9" s="1"/>
  <c r="DB9" i="9" s="1"/>
  <c r="DC9" i="9" s="1"/>
  <c r="DD9" i="9" s="1"/>
  <c r="DE9" i="9" s="1"/>
  <c r="DF9" i="9" s="1"/>
  <c r="DG9" i="9" s="1"/>
  <c r="DH9" i="9" s="1"/>
  <c r="DI9" i="9" s="1"/>
  <c r="DJ9" i="9" s="1"/>
  <c r="DK9" i="9" s="1"/>
  <c r="DL9" i="9" s="1"/>
  <c r="DM9" i="9" s="1"/>
  <c r="DN9" i="9" s="1"/>
  <c r="DO9" i="9" s="1"/>
  <c r="DP9" i="9" s="1"/>
  <c r="DQ9" i="9" s="1"/>
  <c r="DR9" i="9" s="1"/>
  <c r="DS9" i="9" s="1"/>
  <c r="DT9" i="9" s="1"/>
  <c r="DU9" i="9" s="1"/>
  <c r="DV9" i="9" s="1"/>
  <c r="DW9" i="9" s="1"/>
  <c r="DX9" i="9" s="1"/>
  <c r="R17" i="9"/>
  <c r="S17" i="9" s="1"/>
  <c r="T17" i="9" s="1"/>
  <c r="U17" i="9" s="1"/>
  <c r="V17" i="9" s="1"/>
  <c r="W17" i="9" s="1"/>
  <c r="X17" i="9" s="1"/>
  <c r="Y17" i="9" s="1"/>
  <c r="Z17" i="9" s="1"/>
  <c r="AA17" i="9" s="1"/>
  <c r="AB17" i="9" s="1"/>
  <c r="AC17" i="9" s="1"/>
  <c r="AD17" i="9" s="1"/>
  <c r="AE17" i="9" s="1"/>
  <c r="AF17" i="9" s="1"/>
  <c r="AG17" i="9" s="1"/>
  <c r="AH17" i="9" s="1"/>
  <c r="AI17" i="9" s="1"/>
  <c r="AJ17" i="9" s="1"/>
  <c r="AK17" i="9" s="1"/>
  <c r="AL17" i="9" s="1"/>
  <c r="AM17" i="9" s="1"/>
  <c r="AN17" i="9" s="1"/>
  <c r="AO17" i="9" s="1"/>
  <c r="AP17" i="9" s="1"/>
  <c r="AQ17" i="9" s="1"/>
  <c r="AR17" i="9" s="1"/>
  <c r="AS17" i="9" s="1"/>
  <c r="AT17" i="9" s="1"/>
  <c r="AU17" i="9" s="1"/>
  <c r="AV17" i="9" s="1"/>
  <c r="AW17" i="9" s="1"/>
  <c r="AX17" i="9" s="1"/>
  <c r="AY17" i="9" s="1"/>
  <c r="AZ17" i="9" s="1"/>
  <c r="BA17" i="9" s="1"/>
  <c r="BB17" i="9" s="1"/>
  <c r="BC17" i="9" s="1"/>
  <c r="BD17" i="9" s="1"/>
  <c r="BE17" i="9" s="1"/>
  <c r="BF17" i="9" s="1"/>
  <c r="BG17" i="9" s="1"/>
  <c r="BH17" i="9" s="1"/>
  <c r="BI17" i="9" s="1"/>
  <c r="BJ17" i="9" s="1"/>
  <c r="BK17" i="9" s="1"/>
  <c r="BL17" i="9" s="1"/>
  <c r="BM17" i="9" s="1"/>
  <c r="BN17" i="9" s="1"/>
  <c r="BO17" i="9" s="1"/>
  <c r="BP17" i="9" s="1"/>
  <c r="BQ17" i="9" s="1"/>
  <c r="BR17" i="9" s="1"/>
  <c r="BS17" i="9" s="1"/>
  <c r="BT17" i="9" s="1"/>
  <c r="BU17" i="9" s="1"/>
  <c r="BV17" i="9" s="1"/>
  <c r="BW17" i="9" s="1"/>
  <c r="BX17" i="9" s="1"/>
  <c r="BY17" i="9" s="1"/>
  <c r="BZ17" i="9" s="1"/>
  <c r="CA17" i="9" s="1"/>
  <c r="CB17" i="9" s="1"/>
  <c r="CC17" i="9" s="1"/>
  <c r="CD17" i="9" s="1"/>
  <c r="CE17" i="9" s="1"/>
  <c r="CF17" i="9" s="1"/>
  <c r="CG17" i="9" s="1"/>
  <c r="CH17" i="9" s="1"/>
  <c r="CI17" i="9" s="1"/>
  <c r="CJ17" i="9" s="1"/>
  <c r="CK17" i="9" s="1"/>
  <c r="CL17" i="9" s="1"/>
  <c r="CM17" i="9" s="1"/>
  <c r="CN17" i="9" s="1"/>
  <c r="CO17" i="9" s="1"/>
  <c r="CP17" i="9" s="1"/>
  <c r="CQ17" i="9" s="1"/>
  <c r="CR17" i="9" s="1"/>
  <c r="CS17" i="9" s="1"/>
  <c r="CT17" i="9" s="1"/>
  <c r="CU17" i="9" s="1"/>
  <c r="CV17" i="9" s="1"/>
  <c r="CW17" i="9" s="1"/>
  <c r="CX17" i="9" s="1"/>
  <c r="CY17" i="9" s="1"/>
  <c r="CZ17" i="9" s="1"/>
  <c r="DA17" i="9" s="1"/>
  <c r="DB17" i="9" s="1"/>
  <c r="DC17" i="9" s="1"/>
  <c r="DD17" i="9" s="1"/>
  <c r="DE17" i="9" s="1"/>
  <c r="DF17" i="9" s="1"/>
  <c r="DG17" i="9" s="1"/>
  <c r="DH17" i="9" s="1"/>
  <c r="DI17" i="9" s="1"/>
  <c r="DJ17" i="9" s="1"/>
  <c r="DK17" i="9" s="1"/>
  <c r="DL17" i="9" s="1"/>
  <c r="DM17" i="9" s="1"/>
  <c r="DN17" i="9" s="1"/>
  <c r="DO17" i="9" s="1"/>
  <c r="DP17" i="9" s="1"/>
  <c r="DQ17" i="9" s="1"/>
  <c r="DR17" i="9" s="1"/>
  <c r="DS17" i="9" s="1"/>
  <c r="DT17" i="9" s="1"/>
  <c r="DU17" i="9" s="1"/>
  <c r="DV17" i="9" s="1"/>
  <c r="DW17" i="9" s="1"/>
  <c r="DX17" i="9" s="1"/>
  <c r="R26" i="9"/>
  <c r="S26" i="9" s="1"/>
  <c r="T26" i="9" s="1"/>
  <c r="U26" i="9" s="1"/>
  <c r="V26" i="9" s="1"/>
  <c r="W26" i="9" s="1"/>
  <c r="X26" i="9" s="1"/>
  <c r="Y26" i="9" s="1"/>
  <c r="Z26" i="9" s="1"/>
  <c r="AA26" i="9" s="1"/>
  <c r="AB26" i="9" s="1"/>
  <c r="AC26" i="9" s="1"/>
  <c r="AD26" i="9" s="1"/>
  <c r="AE26" i="9" s="1"/>
  <c r="AF26" i="9" s="1"/>
  <c r="AG26" i="9" s="1"/>
  <c r="AH26" i="9" s="1"/>
  <c r="AI26" i="9" s="1"/>
  <c r="AJ26" i="9" s="1"/>
  <c r="AK26" i="9" s="1"/>
  <c r="AL26" i="9" s="1"/>
  <c r="AM26" i="9" s="1"/>
  <c r="AN26" i="9" s="1"/>
  <c r="AO26" i="9" s="1"/>
  <c r="AP26" i="9" s="1"/>
  <c r="AQ26" i="9" s="1"/>
  <c r="AR26" i="9" s="1"/>
  <c r="AS26" i="9" s="1"/>
  <c r="AT26" i="9" s="1"/>
  <c r="AU26" i="9" s="1"/>
  <c r="AV26" i="9" s="1"/>
  <c r="AW26" i="9" s="1"/>
  <c r="AX26" i="9" s="1"/>
  <c r="AY26" i="9" s="1"/>
  <c r="AZ26" i="9" s="1"/>
  <c r="BA26" i="9" s="1"/>
  <c r="BB26" i="9" s="1"/>
  <c r="BC26" i="9" s="1"/>
  <c r="BD26" i="9" s="1"/>
  <c r="BE26" i="9" s="1"/>
  <c r="BF26" i="9" s="1"/>
  <c r="BG26" i="9" s="1"/>
  <c r="BH26" i="9" s="1"/>
  <c r="BI26" i="9" s="1"/>
  <c r="BJ26" i="9" s="1"/>
  <c r="BK26" i="9" s="1"/>
  <c r="BL26" i="9" s="1"/>
  <c r="BM26" i="9" s="1"/>
  <c r="BN26" i="9" s="1"/>
  <c r="BO26" i="9" s="1"/>
  <c r="BP26" i="9" s="1"/>
  <c r="BQ26" i="9" s="1"/>
  <c r="BR26" i="9" s="1"/>
  <c r="BS26" i="9" s="1"/>
  <c r="BT26" i="9" s="1"/>
  <c r="BU26" i="9" s="1"/>
  <c r="BV26" i="9" s="1"/>
  <c r="BW26" i="9" s="1"/>
  <c r="BX26" i="9" s="1"/>
  <c r="BY26" i="9" s="1"/>
  <c r="BZ26" i="9" s="1"/>
  <c r="CA26" i="9" s="1"/>
  <c r="CB26" i="9" s="1"/>
  <c r="CC26" i="9" s="1"/>
  <c r="CD26" i="9" s="1"/>
  <c r="CE26" i="9" s="1"/>
  <c r="CF26" i="9" s="1"/>
  <c r="CG26" i="9" s="1"/>
  <c r="CH26" i="9" s="1"/>
  <c r="CI26" i="9" s="1"/>
  <c r="CJ26" i="9" s="1"/>
  <c r="CK26" i="9" s="1"/>
  <c r="CL26" i="9" s="1"/>
  <c r="CM26" i="9" s="1"/>
  <c r="CN26" i="9" s="1"/>
  <c r="CO26" i="9" s="1"/>
  <c r="CP26" i="9" s="1"/>
  <c r="CQ26" i="9" s="1"/>
  <c r="CR26" i="9" s="1"/>
  <c r="CS26" i="9" s="1"/>
  <c r="CT26" i="9" s="1"/>
  <c r="CU26" i="9" s="1"/>
  <c r="CV26" i="9" s="1"/>
  <c r="CW26" i="9" s="1"/>
  <c r="CX26" i="9" s="1"/>
  <c r="CY26" i="9" s="1"/>
  <c r="CZ26" i="9" s="1"/>
  <c r="DA26" i="9" s="1"/>
  <c r="DB26" i="9" s="1"/>
  <c r="DC26" i="9" s="1"/>
  <c r="DD26" i="9" s="1"/>
  <c r="DE26" i="9" s="1"/>
  <c r="DF26" i="9" s="1"/>
  <c r="DG26" i="9" s="1"/>
  <c r="DH26" i="9" s="1"/>
  <c r="DI26" i="9" s="1"/>
  <c r="DJ26" i="9" s="1"/>
  <c r="DK26" i="9" s="1"/>
  <c r="DL26" i="9" s="1"/>
  <c r="DM26" i="9" s="1"/>
  <c r="DN26" i="9" s="1"/>
  <c r="DO26" i="9" s="1"/>
  <c r="DP26" i="9" s="1"/>
  <c r="DQ26" i="9" s="1"/>
  <c r="DR26" i="9" s="1"/>
  <c r="DS26" i="9" s="1"/>
  <c r="DT26" i="9" s="1"/>
  <c r="DU26" i="9" s="1"/>
  <c r="DV26" i="9" s="1"/>
  <c r="DW26" i="9" s="1"/>
  <c r="DX26" i="9" s="1"/>
  <c r="R35" i="9"/>
  <c r="Q32" i="9"/>
  <c r="Q37" i="9"/>
  <c r="R44" i="9"/>
  <c r="R53" i="9"/>
  <c r="S53" i="9" s="1"/>
  <c r="T53" i="9" s="1"/>
  <c r="U53" i="9" s="1"/>
  <c r="V53" i="9" s="1"/>
  <c r="W53" i="9" s="1"/>
  <c r="X53" i="9" s="1"/>
  <c r="Y53" i="9" s="1"/>
  <c r="Z53" i="9" s="1"/>
  <c r="AA53" i="9" s="1"/>
  <c r="AB53" i="9" s="1"/>
  <c r="AC53" i="9" s="1"/>
  <c r="AD53" i="9" s="1"/>
  <c r="AE53" i="9" s="1"/>
  <c r="AF53" i="9" s="1"/>
  <c r="AG53" i="9" s="1"/>
  <c r="AH53" i="9" s="1"/>
  <c r="AI53" i="9" s="1"/>
  <c r="AJ53" i="9" s="1"/>
  <c r="AK53" i="9" s="1"/>
  <c r="AL53" i="9" s="1"/>
  <c r="AM53" i="9" s="1"/>
  <c r="AN53" i="9" s="1"/>
  <c r="AO53" i="9" s="1"/>
  <c r="AP53" i="9" s="1"/>
  <c r="AQ53" i="9" s="1"/>
  <c r="AR53" i="9" s="1"/>
  <c r="AS53" i="9" s="1"/>
  <c r="AT53" i="9" s="1"/>
  <c r="AU53" i="9" s="1"/>
  <c r="AV53" i="9" s="1"/>
  <c r="AW53" i="9" s="1"/>
  <c r="AX53" i="9" s="1"/>
  <c r="AY53" i="9" s="1"/>
  <c r="AZ53" i="9" s="1"/>
  <c r="BA53" i="9" s="1"/>
  <c r="BB53" i="9" s="1"/>
  <c r="BC53" i="9" s="1"/>
  <c r="BD53" i="9" s="1"/>
  <c r="BE53" i="9" s="1"/>
  <c r="BF53" i="9" s="1"/>
  <c r="BG53" i="9" s="1"/>
  <c r="BH53" i="9" s="1"/>
  <c r="BI53" i="9" s="1"/>
  <c r="BJ53" i="9" s="1"/>
  <c r="BK53" i="9" s="1"/>
  <c r="BL53" i="9" s="1"/>
  <c r="BM53" i="9" s="1"/>
  <c r="BN53" i="9" s="1"/>
  <c r="BO53" i="9" s="1"/>
  <c r="BP53" i="9" s="1"/>
  <c r="BQ53" i="9" s="1"/>
  <c r="BR53" i="9" s="1"/>
  <c r="BS53" i="9" s="1"/>
  <c r="BT53" i="9" s="1"/>
  <c r="BU53" i="9" s="1"/>
  <c r="BV53" i="9" s="1"/>
  <c r="BW53" i="9" s="1"/>
  <c r="BX53" i="9" s="1"/>
  <c r="BY53" i="9" s="1"/>
  <c r="BZ53" i="9" s="1"/>
  <c r="CA53" i="9" s="1"/>
  <c r="CB53" i="9" s="1"/>
  <c r="CC53" i="9" s="1"/>
  <c r="CD53" i="9" s="1"/>
  <c r="CE53" i="9" s="1"/>
  <c r="CF53" i="9" s="1"/>
  <c r="CG53" i="9" s="1"/>
  <c r="CH53" i="9" s="1"/>
  <c r="CI53" i="9" s="1"/>
  <c r="CJ53" i="9" s="1"/>
  <c r="CK53" i="9" s="1"/>
  <c r="CL53" i="9" s="1"/>
  <c r="CM53" i="9" s="1"/>
  <c r="CN53" i="9" s="1"/>
  <c r="CO53" i="9" s="1"/>
  <c r="CP53" i="9" s="1"/>
  <c r="CQ53" i="9" s="1"/>
  <c r="CR53" i="9" s="1"/>
  <c r="CS53" i="9" s="1"/>
  <c r="CT53" i="9" s="1"/>
  <c r="CU53" i="9" s="1"/>
  <c r="CV53" i="9" s="1"/>
  <c r="CW53" i="9" s="1"/>
  <c r="CX53" i="9" s="1"/>
  <c r="CY53" i="9" s="1"/>
  <c r="CZ53" i="9" s="1"/>
  <c r="DA53" i="9" s="1"/>
  <c r="DB53" i="9" s="1"/>
  <c r="DC53" i="9" s="1"/>
  <c r="DD53" i="9" s="1"/>
  <c r="DE53" i="9" s="1"/>
  <c r="DF53" i="9" s="1"/>
  <c r="DG53" i="9" s="1"/>
  <c r="DH53" i="9" s="1"/>
  <c r="DI53" i="9" s="1"/>
  <c r="DJ53" i="9" s="1"/>
  <c r="DK53" i="9" s="1"/>
  <c r="DL53" i="9" s="1"/>
  <c r="DM53" i="9" s="1"/>
  <c r="DN53" i="9" s="1"/>
  <c r="DO53" i="9" s="1"/>
  <c r="DP53" i="9" s="1"/>
  <c r="DQ53" i="9" s="1"/>
  <c r="DR53" i="9" s="1"/>
  <c r="DS53" i="9" s="1"/>
  <c r="DT53" i="9" s="1"/>
  <c r="DU53" i="9" s="1"/>
  <c r="DV53" i="9" s="1"/>
  <c r="DW53" i="9" s="1"/>
  <c r="DX53" i="9" s="1"/>
  <c r="N53" i="9"/>
  <c r="R62" i="9"/>
  <c r="S62" i="9" s="1"/>
  <c r="T62" i="9" s="1"/>
  <c r="U62" i="9" s="1"/>
  <c r="V62" i="9" s="1"/>
  <c r="W62" i="9" s="1"/>
  <c r="X62" i="9" s="1"/>
  <c r="Y62" i="9" s="1"/>
  <c r="Z62" i="9" s="1"/>
  <c r="AA62" i="9" s="1"/>
  <c r="AB62" i="9" s="1"/>
  <c r="AC62" i="9" s="1"/>
  <c r="AD62" i="9" s="1"/>
  <c r="AE62" i="9" s="1"/>
  <c r="AF62" i="9" s="1"/>
  <c r="AG62" i="9" s="1"/>
  <c r="AH62" i="9" s="1"/>
  <c r="AI62" i="9" s="1"/>
  <c r="AJ62" i="9" s="1"/>
  <c r="AK62" i="9" s="1"/>
  <c r="AL62" i="9" s="1"/>
  <c r="AM62" i="9" s="1"/>
  <c r="AN62" i="9" s="1"/>
  <c r="AO62" i="9" s="1"/>
  <c r="AP62" i="9" s="1"/>
  <c r="AQ62" i="9" s="1"/>
  <c r="AR62" i="9" s="1"/>
  <c r="AS62" i="9" s="1"/>
  <c r="AT62" i="9" s="1"/>
  <c r="AU62" i="9" s="1"/>
  <c r="AV62" i="9" s="1"/>
  <c r="AW62" i="9" s="1"/>
  <c r="AX62" i="9" s="1"/>
  <c r="AY62" i="9" s="1"/>
  <c r="AZ62" i="9" s="1"/>
  <c r="BA62" i="9" s="1"/>
  <c r="BB62" i="9" s="1"/>
  <c r="BC62" i="9" s="1"/>
  <c r="BD62" i="9" s="1"/>
  <c r="BE62" i="9" s="1"/>
  <c r="BF62" i="9" s="1"/>
  <c r="BG62" i="9" s="1"/>
  <c r="BH62" i="9" s="1"/>
  <c r="BI62" i="9" s="1"/>
  <c r="BJ62" i="9" s="1"/>
  <c r="BK62" i="9" s="1"/>
  <c r="BL62" i="9" s="1"/>
  <c r="BM62" i="9" s="1"/>
  <c r="BN62" i="9" s="1"/>
  <c r="BO62" i="9" s="1"/>
  <c r="BP62" i="9" s="1"/>
  <c r="BQ62" i="9" s="1"/>
  <c r="BR62" i="9" s="1"/>
  <c r="BS62" i="9" s="1"/>
  <c r="BT62" i="9" s="1"/>
  <c r="BU62" i="9" s="1"/>
  <c r="BV62" i="9" s="1"/>
  <c r="BW62" i="9" s="1"/>
  <c r="BX62" i="9" s="1"/>
  <c r="BY62" i="9" s="1"/>
  <c r="BZ62" i="9" s="1"/>
  <c r="CA62" i="9" s="1"/>
  <c r="CB62" i="9" s="1"/>
  <c r="CC62" i="9" s="1"/>
  <c r="CD62" i="9" s="1"/>
  <c r="CE62" i="9" s="1"/>
  <c r="CF62" i="9" s="1"/>
  <c r="CG62" i="9" s="1"/>
  <c r="CH62" i="9" s="1"/>
  <c r="CI62" i="9" s="1"/>
  <c r="CJ62" i="9" s="1"/>
  <c r="CK62" i="9" s="1"/>
  <c r="CL62" i="9" s="1"/>
  <c r="CM62" i="9" s="1"/>
  <c r="CN62" i="9" s="1"/>
  <c r="CO62" i="9" s="1"/>
  <c r="CP62" i="9" s="1"/>
  <c r="CQ62" i="9" s="1"/>
  <c r="CR62" i="9" s="1"/>
  <c r="CS62" i="9" s="1"/>
  <c r="CT62" i="9" s="1"/>
  <c r="CU62" i="9" s="1"/>
  <c r="CV62" i="9" s="1"/>
  <c r="CW62" i="9" s="1"/>
  <c r="CX62" i="9" s="1"/>
  <c r="CY62" i="9" s="1"/>
  <c r="CZ62" i="9" s="1"/>
  <c r="DA62" i="9" s="1"/>
  <c r="DB62" i="9" s="1"/>
  <c r="DC62" i="9" s="1"/>
  <c r="DD62" i="9" s="1"/>
  <c r="DE62" i="9" s="1"/>
  <c r="DF62" i="9" s="1"/>
  <c r="DG62" i="9" s="1"/>
  <c r="DH62" i="9" s="1"/>
  <c r="DI62" i="9" s="1"/>
  <c r="DJ62" i="9" s="1"/>
  <c r="DK62" i="9" s="1"/>
  <c r="DL62" i="9" s="1"/>
  <c r="DM62" i="9" s="1"/>
  <c r="DN62" i="9" s="1"/>
  <c r="DO62" i="9" s="1"/>
  <c r="DP62" i="9" s="1"/>
  <c r="DQ62" i="9" s="1"/>
  <c r="DR62" i="9" s="1"/>
  <c r="DS62" i="9" s="1"/>
  <c r="DT62" i="9" s="1"/>
  <c r="DU62" i="9" s="1"/>
  <c r="DV62" i="9" s="1"/>
  <c r="DW62" i="9" s="1"/>
  <c r="DX62" i="9" s="1"/>
  <c r="R72" i="9"/>
  <c r="S72" i="9" s="1"/>
  <c r="T72" i="9" s="1"/>
  <c r="U72" i="9" s="1"/>
  <c r="V72" i="9" s="1"/>
  <c r="W72" i="9" s="1"/>
  <c r="X72" i="9" s="1"/>
  <c r="Y72" i="9" s="1"/>
  <c r="Z72" i="9" s="1"/>
  <c r="AA72" i="9" s="1"/>
  <c r="AB72" i="9" s="1"/>
  <c r="AC72" i="9" s="1"/>
  <c r="AD72" i="9" s="1"/>
  <c r="AE72" i="9" s="1"/>
  <c r="AF72" i="9" s="1"/>
  <c r="AG72" i="9" s="1"/>
  <c r="AH72" i="9" s="1"/>
  <c r="AI72" i="9" s="1"/>
  <c r="AJ72" i="9" s="1"/>
  <c r="AK72" i="9" s="1"/>
  <c r="AL72" i="9" s="1"/>
  <c r="AM72" i="9" s="1"/>
  <c r="AN72" i="9" s="1"/>
  <c r="AO72" i="9" s="1"/>
  <c r="AP72" i="9" s="1"/>
  <c r="AQ72" i="9" s="1"/>
  <c r="AR72" i="9" s="1"/>
  <c r="AS72" i="9" s="1"/>
  <c r="AT72" i="9" s="1"/>
  <c r="AU72" i="9" s="1"/>
  <c r="AV72" i="9" s="1"/>
  <c r="AW72" i="9" s="1"/>
  <c r="AX72" i="9" s="1"/>
  <c r="AY72" i="9" s="1"/>
  <c r="AZ72" i="9" s="1"/>
  <c r="BA72" i="9" s="1"/>
  <c r="BB72" i="9" s="1"/>
  <c r="BC72" i="9" s="1"/>
  <c r="BD72" i="9" s="1"/>
  <c r="BE72" i="9" s="1"/>
  <c r="BF72" i="9" s="1"/>
  <c r="BG72" i="9" s="1"/>
  <c r="BH72" i="9" s="1"/>
  <c r="BI72" i="9" s="1"/>
  <c r="BJ72" i="9" s="1"/>
  <c r="BK72" i="9" s="1"/>
  <c r="BL72" i="9" s="1"/>
  <c r="BM72" i="9" s="1"/>
  <c r="BN72" i="9" s="1"/>
  <c r="BO72" i="9" s="1"/>
  <c r="BP72" i="9" s="1"/>
  <c r="BQ72" i="9" s="1"/>
  <c r="BR72" i="9" s="1"/>
  <c r="BS72" i="9" s="1"/>
  <c r="BT72" i="9" s="1"/>
  <c r="BU72" i="9" s="1"/>
  <c r="BV72" i="9" s="1"/>
  <c r="BW72" i="9" s="1"/>
  <c r="BX72" i="9" s="1"/>
  <c r="BY72" i="9" s="1"/>
  <c r="BZ72" i="9" s="1"/>
  <c r="CA72" i="9" s="1"/>
  <c r="CB72" i="9" s="1"/>
  <c r="CC72" i="9" s="1"/>
  <c r="CD72" i="9" s="1"/>
  <c r="CE72" i="9" s="1"/>
  <c r="CF72" i="9" s="1"/>
  <c r="CG72" i="9" s="1"/>
  <c r="CH72" i="9" s="1"/>
  <c r="CI72" i="9" s="1"/>
  <c r="CJ72" i="9" s="1"/>
  <c r="CK72" i="9" s="1"/>
  <c r="CL72" i="9" s="1"/>
  <c r="CM72" i="9" s="1"/>
  <c r="CN72" i="9" s="1"/>
  <c r="CO72" i="9" s="1"/>
  <c r="CP72" i="9" s="1"/>
  <c r="CQ72" i="9" s="1"/>
  <c r="CR72" i="9" s="1"/>
  <c r="CS72" i="9" s="1"/>
  <c r="CT72" i="9" s="1"/>
  <c r="CU72" i="9" s="1"/>
  <c r="CV72" i="9" s="1"/>
  <c r="CW72" i="9" s="1"/>
  <c r="CX72" i="9" s="1"/>
  <c r="CY72" i="9" s="1"/>
  <c r="CZ72" i="9" s="1"/>
  <c r="DA72" i="9" s="1"/>
  <c r="DB72" i="9" s="1"/>
  <c r="DC72" i="9" s="1"/>
  <c r="DD72" i="9" s="1"/>
  <c r="DE72" i="9" s="1"/>
  <c r="DF72" i="9" s="1"/>
  <c r="DG72" i="9" s="1"/>
  <c r="DH72" i="9" s="1"/>
  <c r="DI72" i="9" s="1"/>
  <c r="DJ72" i="9" s="1"/>
  <c r="DK72" i="9" s="1"/>
  <c r="DL72" i="9" s="1"/>
  <c r="DM72" i="9" s="1"/>
  <c r="DN72" i="9" s="1"/>
  <c r="DO72" i="9" s="1"/>
  <c r="DP72" i="9" s="1"/>
  <c r="DQ72" i="9" s="1"/>
  <c r="DR72" i="9" s="1"/>
  <c r="DS72" i="9" s="1"/>
  <c r="DT72" i="9" s="1"/>
  <c r="DU72" i="9" s="1"/>
  <c r="DV72" i="9" s="1"/>
  <c r="DW72" i="9" s="1"/>
  <c r="DX72" i="9" s="1"/>
  <c r="R81" i="9"/>
  <c r="S81" i="9" s="1"/>
  <c r="T81" i="9" s="1"/>
  <c r="U81" i="9" s="1"/>
  <c r="V81" i="9" s="1"/>
  <c r="W81" i="9" s="1"/>
  <c r="X81" i="9" s="1"/>
  <c r="Y81" i="9" s="1"/>
  <c r="Z81" i="9" s="1"/>
  <c r="AA81" i="9" s="1"/>
  <c r="AB81" i="9" s="1"/>
  <c r="AC81" i="9" s="1"/>
  <c r="AD81" i="9" s="1"/>
  <c r="AE81" i="9" s="1"/>
  <c r="AF81" i="9" s="1"/>
  <c r="AG81" i="9" s="1"/>
  <c r="AH81" i="9" s="1"/>
  <c r="AI81" i="9" s="1"/>
  <c r="AJ81" i="9" s="1"/>
  <c r="AK81" i="9" s="1"/>
  <c r="AL81" i="9" s="1"/>
  <c r="AM81" i="9" s="1"/>
  <c r="AN81" i="9" s="1"/>
  <c r="AO81" i="9" s="1"/>
  <c r="AP81" i="9" s="1"/>
  <c r="AQ81" i="9" s="1"/>
  <c r="AR81" i="9" s="1"/>
  <c r="AS81" i="9" s="1"/>
  <c r="AT81" i="9" s="1"/>
  <c r="AU81" i="9" s="1"/>
  <c r="AV81" i="9" s="1"/>
  <c r="AW81" i="9" s="1"/>
  <c r="AX81" i="9" s="1"/>
  <c r="AY81" i="9" s="1"/>
  <c r="AZ81" i="9" s="1"/>
  <c r="BA81" i="9" s="1"/>
  <c r="BB81" i="9" s="1"/>
  <c r="BC81" i="9" s="1"/>
  <c r="BD81" i="9" s="1"/>
  <c r="BE81" i="9" s="1"/>
  <c r="BF81" i="9" s="1"/>
  <c r="BG81" i="9" s="1"/>
  <c r="BH81" i="9" s="1"/>
  <c r="BI81" i="9" s="1"/>
  <c r="BJ81" i="9" s="1"/>
  <c r="BK81" i="9" s="1"/>
  <c r="BL81" i="9" s="1"/>
  <c r="BM81" i="9" s="1"/>
  <c r="BN81" i="9" s="1"/>
  <c r="BO81" i="9" s="1"/>
  <c r="BP81" i="9" s="1"/>
  <c r="BQ81" i="9" s="1"/>
  <c r="BR81" i="9" s="1"/>
  <c r="BS81" i="9" s="1"/>
  <c r="BT81" i="9" s="1"/>
  <c r="BU81" i="9" s="1"/>
  <c r="BV81" i="9" s="1"/>
  <c r="BW81" i="9" s="1"/>
  <c r="BX81" i="9" s="1"/>
  <c r="BY81" i="9" s="1"/>
  <c r="BZ81" i="9" s="1"/>
  <c r="CA81" i="9" s="1"/>
  <c r="CB81" i="9" s="1"/>
  <c r="CC81" i="9" s="1"/>
  <c r="CD81" i="9" s="1"/>
  <c r="CE81" i="9" s="1"/>
  <c r="CF81" i="9" s="1"/>
  <c r="CG81" i="9" s="1"/>
  <c r="CH81" i="9" s="1"/>
  <c r="CI81" i="9" s="1"/>
  <c r="CJ81" i="9" s="1"/>
  <c r="CK81" i="9" s="1"/>
  <c r="CL81" i="9" s="1"/>
  <c r="CM81" i="9" s="1"/>
  <c r="CN81" i="9" s="1"/>
  <c r="CO81" i="9" s="1"/>
  <c r="CP81" i="9" s="1"/>
  <c r="CQ81" i="9" s="1"/>
  <c r="CR81" i="9" s="1"/>
  <c r="CS81" i="9" s="1"/>
  <c r="CT81" i="9" s="1"/>
  <c r="CU81" i="9" s="1"/>
  <c r="CV81" i="9" s="1"/>
  <c r="CW81" i="9" s="1"/>
  <c r="CX81" i="9" s="1"/>
  <c r="CY81" i="9" s="1"/>
  <c r="CZ81" i="9" s="1"/>
  <c r="DA81" i="9" s="1"/>
  <c r="DB81" i="9" s="1"/>
  <c r="DC81" i="9" s="1"/>
  <c r="DD81" i="9" s="1"/>
  <c r="DE81" i="9" s="1"/>
  <c r="DF81" i="9" s="1"/>
  <c r="DG81" i="9" s="1"/>
  <c r="DH81" i="9" s="1"/>
  <c r="DI81" i="9" s="1"/>
  <c r="DJ81" i="9" s="1"/>
  <c r="DK81" i="9" s="1"/>
  <c r="DL81" i="9" s="1"/>
  <c r="DM81" i="9" s="1"/>
  <c r="DN81" i="9" s="1"/>
  <c r="DO81" i="9" s="1"/>
  <c r="DP81" i="9" s="1"/>
  <c r="DQ81" i="9" s="1"/>
  <c r="DR81" i="9" s="1"/>
  <c r="DS81" i="9" s="1"/>
  <c r="DT81" i="9" s="1"/>
  <c r="DU81" i="9" s="1"/>
  <c r="DV81" i="9" s="1"/>
  <c r="DW81" i="9" s="1"/>
  <c r="DX81" i="9" s="1"/>
  <c r="N81" i="9"/>
  <c r="R89" i="9"/>
  <c r="S89" i="9" s="1"/>
  <c r="T89" i="9" s="1"/>
  <c r="U89" i="9" s="1"/>
  <c r="V89" i="9" s="1"/>
  <c r="W89" i="9" s="1"/>
  <c r="X89" i="9" s="1"/>
  <c r="Y89" i="9" s="1"/>
  <c r="Z89" i="9" s="1"/>
  <c r="AA89" i="9" s="1"/>
  <c r="AB89" i="9" s="1"/>
  <c r="AC89" i="9" s="1"/>
  <c r="AD89" i="9" s="1"/>
  <c r="AE89" i="9" s="1"/>
  <c r="AF89" i="9" s="1"/>
  <c r="AG89" i="9" s="1"/>
  <c r="AH89" i="9" s="1"/>
  <c r="AI89" i="9" s="1"/>
  <c r="AJ89" i="9" s="1"/>
  <c r="AK89" i="9" s="1"/>
  <c r="AL89" i="9" s="1"/>
  <c r="AM89" i="9" s="1"/>
  <c r="AN89" i="9" s="1"/>
  <c r="AO89" i="9" s="1"/>
  <c r="AP89" i="9" s="1"/>
  <c r="AQ89" i="9" s="1"/>
  <c r="AR89" i="9" s="1"/>
  <c r="AS89" i="9" s="1"/>
  <c r="AT89" i="9" s="1"/>
  <c r="AU89" i="9" s="1"/>
  <c r="AV89" i="9" s="1"/>
  <c r="AW89" i="9" s="1"/>
  <c r="AX89" i="9" s="1"/>
  <c r="AY89" i="9" s="1"/>
  <c r="AZ89" i="9" s="1"/>
  <c r="BA89" i="9" s="1"/>
  <c r="BB89" i="9" s="1"/>
  <c r="BC89" i="9" s="1"/>
  <c r="BD89" i="9" s="1"/>
  <c r="BE89" i="9" s="1"/>
  <c r="BF89" i="9" s="1"/>
  <c r="BG89" i="9" s="1"/>
  <c r="BH89" i="9" s="1"/>
  <c r="BI89" i="9" s="1"/>
  <c r="BJ89" i="9" s="1"/>
  <c r="BK89" i="9" s="1"/>
  <c r="BL89" i="9" s="1"/>
  <c r="BM89" i="9" s="1"/>
  <c r="BN89" i="9" s="1"/>
  <c r="BO89" i="9" s="1"/>
  <c r="BP89" i="9" s="1"/>
  <c r="BQ89" i="9" s="1"/>
  <c r="BR89" i="9" s="1"/>
  <c r="BS89" i="9" s="1"/>
  <c r="BT89" i="9" s="1"/>
  <c r="BU89" i="9" s="1"/>
  <c r="BV89" i="9" s="1"/>
  <c r="BW89" i="9" s="1"/>
  <c r="BX89" i="9" s="1"/>
  <c r="BY89" i="9" s="1"/>
  <c r="BZ89" i="9" s="1"/>
  <c r="CA89" i="9" s="1"/>
  <c r="CB89" i="9" s="1"/>
  <c r="CC89" i="9" s="1"/>
  <c r="CD89" i="9" s="1"/>
  <c r="CE89" i="9" s="1"/>
  <c r="CF89" i="9" s="1"/>
  <c r="CG89" i="9" s="1"/>
  <c r="CH89" i="9" s="1"/>
  <c r="CI89" i="9" s="1"/>
  <c r="CJ89" i="9" s="1"/>
  <c r="CK89" i="9" s="1"/>
  <c r="CL89" i="9" s="1"/>
  <c r="CM89" i="9" s="1"/>
  <c r="CN89" i="9" s="1"/>
  <c r="CO89" i="9" s="1"/>
  <c r="CP89" i="9" s="1"/>
  <c r="CQ89" i="9" s="1"/>
  <c r="CR89" i="9" s="1"/>
  <c r="CS89" i="9" s="1"/>
  <c r="CT89" i="9" s="1"/>
  <c r="CU89" i="9" s="1"/>
  <c r="CV89" i="9" s="1"/>
  <c r="CW89" i="9" s="1"/>
  <c r="CX89" i="9" s="1"/>
  <c r="CY89" i="9" s="1"/>
  <c r="CZ89" i="9" s="1"/>
  <c r="DA89" i="9" s="1"/>
  <c r="DB89" i="9" s="1"/>
  <c r="DC89" i="9" s="1"/>
  <c r="DD89" i="9" s="1"/>
  <c r="DE89" i="9" s="1"/>
  <c r="DF89" i="9" s="1"/>
  <c r="DG89" i="9" s="1"/>
  <c r="DH89" i="9" s="1"/>
  <c r="DI89" i="9" s="1"/>
  <c r="DJ89" i="9" s="1"/>
  <c r="DK89" i="9" s="1"/>
  <c r="DL89" i="9" s="1"/>
  <c r="DM89" i="9" s="1"/>
  <c r="DN89" i="9" s="1"/>
  <c r="DO89" i="9" s="1"/>
  <c r="DP89" i="9" s="1"/>
  <c r="DQ89" i="9" s="1"/>
  <c r="DR89" i="9" s="1"/>
  <c r="DS89" i="9" s="1"/>
  <c r="DT89" i="9" s="1"/>
  <c r="DU89" i="9" s="1"/>
  <c r="DV89" i="9" s="1"/>
  <c r="DW89" i="9" s="1"/>
  <c r="DX89" i="9" s="1"/>
  <c r="DY89" i="9" s="1"/>
  <c r="DZ89" i="9" s="1"/>
  <c r="EA89" i="9" s="1"/>
  <c r="EB89" i="9" s="1"/>
  <c r="EC89" i="9" s="1"/>
  <c r="ED89" i="9" s="1"/>
  <c r="EE89" i="9" s="1"/>
  <c r="EF89" i="9" s="1"/>
  <c r="EG89" i="9" s="1"/>
  <c r="EH89" i="9" s="1"/>
  <c r="EI89" i="9" s="1"/>
  <c r="EJ89" i="9" s="1"/>
  <c r="EK89" i="9" s="1"/>
  <c r="EL89" i="9" s="1"/>
  <c r="EM89" i="9" s="1"/>
  <c r="EN89" i="9" s="1"/>
  <c r="EO89" i="9" s="1"/>
  <c r="EP89" i="9" s="1"/>
  <c r="EQ89" i="9" s="1"/>
  <c r="ER89" i="9" s="1"/>
  <c r="ES89" i="9" s="1"/>
  <c r="ET89" i="9" s="1"/>
  <c r="EU89" i="9" s="1"/>
  <c r="EV89" i="9" s="1"/>
  <c r="N11" i="9"/>
  <c r="R11" i="9"/>
  <c r="S11" i="9" s="1"/>
  <c r="T11" i="9" s="1"/>
  <c r="U11" i="9" s="1"/>
  <c r="V11" i="9" s="1"/>
  <c r="W11" i="9" s="1"/>
  <c r="X11" i="9" s="1"/>
  <c r="Y11" i="9" s="1"/>
  <c r="Z11" i="9" s="1"/>
  <c r="AA11" i="9" s="1"/>
  <c r="AB11" i="9" s="1"/>
  <c r="AC11" i="9" s="1"/>
  <c r="AD11" i="9" s="1"/>
  <c r="AE11" i="9" s="1"/>
  <c r="AF11" i="9" s="1"/>
  <c r="AG11" i="9" s="1"/>
  <c r="AH11" i="9" s="1"/>
  <c r="AI11" i="9" s="1"/>
  <c r="AJ11" i="9" s="1"/>
  <c r="AK11" i="9" s="1"/>
  <c r="AL11" i="9" s="1"/>
  <c r="AM11" i="9" s="1"/>
  <c r="AN11" i="9" s="1"/>
  <c r="AO11" i="9" s="1"/>
  <c r="AP11" i="9" s="1"/>
  <c r="AQ11" i="9" s="1"/>
  <c r="AR11" i="9" s="1"/>
  <c r="AS11" i="9" s="1"/>
  <c r="AT11" i="9" s="1"/>
  <c r="AU11" i="9" s="1"/>
  <c r="AV11" i="9" s="1"/>
  <c r="AW11" i="9" s="1"/>
  <c r="AX11" i="9" s="1"/>
  <c r="AY11" i="9" s="1"/>
  <c r="AZ11" i="9" s="1"/>
  <c r="BA11" i="9" s="1"/>
  <c r="BB11" i="9" s="1"/>
  <c r="BC11" i="9" s="1"/>
  <c r="BD11" i="9" s="1"/>
  <c r="BE11" i="9" s="1"/>
  <c r="BF11" i="9" s="1"/>
  <c r="BG11" i="9" s="1"/>
  <c r="BH11" i="9" s="1"/>
  <c r="BI11" i="9" s="1"/>
  <c r="BJ11" i="9" s="1"/>
  <c r="BK11" i="9" s="1"/>
  <c r="BL11" i="9" s="1"/>
  <c r="BM11" i="9" s="1"/>
  <c r="BN11" i="9" s="1"/>
  <c r="BO11" i="9" s="1"/>
  <c r="BP11" i="9" s="1"/>
  <c r="BQ11" i="9" s="1"/>
  <c r="BR11" i="9" s="1"/>
  <c r="BS11" i="9" s="1"/>
  <c r="BT11" i="9" s="1"/>
  <c r="BU11" i="9" s="1"/>
  <c r="BV11" i="9" s="1"/>
  <c r="BW11" i="9" s="1"/>
  <c r="BX11" i="9" s="1"/>
  <c r="BY11" i="9" s="1"/>
  <c r="BZ11" i="9" s="1"/>
  <c r="CA11" i="9" s="1"/>
  <c r="CB11" i="9" s="1"/>
  <c r="CC11" i="9" s="1"/>
  <c r="CD11" i="9" s="1"/>
  <c r="CE11" i="9" s="1"/>
  <c r="CF11" i="9" s="1"/>
  <c r="CG11" i="9" s="1"/>
  <c r="CH11" i="9" s="1"/>
  <c r="CI11" i="9" s="1"/>
  <c r="CJ11" i="9" s="1"/>
  <c r="CK11" i="9" s="1"/>
  <c r="CL11" i="9" s="1"/>
  <c r="CM11" i="9" s="1"/>
  <c r="CN11" i="9" s="1"/>
  <c r="CO11" i="9" s="1"/>
  <c r="CP11" i="9" s="1"/>
  <c r="CQ11" i="9" s="1"/>
  <c r="CR11" i="9" s="1"/>
  <c r="CS11" i="9" s="1"/>
  <c r="CT11" i="9" s="1"/>
  <c r="CU11" i="9" s="1"/>
  <c r="CV11" i="9" s="1"/>
  <c r="CW11" i="9" s="1"/>
  <c r="CX11" i="9" s="1"/>
  <c r="CY11" i="9" s="1"/>
  <c r="CZ11" i="9" s="1"/>
  <c r="DA11" i="9" s="1"/>
  <c r="DB11" i="9" s="1"/>
  <c r="DC11" i="9" s="1"/>
  <c r="DD11" i="9" s="1"/>
  <c r="DE11" i="9" s="1"/>
  <c r="DF11" i="9" s="1"/>
  <c r="DG11" i="9" s="1"/>
  <c r="DH11" i="9" s="1"/>
  <c r="DI11" i="9" s="1"/>
  <c r="DJ11" i="9" s="1"/>
  <c r="DK11" i="9" s="1"/>
  <c r="DL11" i="9" s="1"/>
  <c r="DM11" i="9" s="1"/>
  <c r="DN11" i="9" s="1"/>
  <c r="DO11" i="9" s="1"/>
  <c r="DP11" i="9" s="1"/>
  <c r="DQ11" i="9" s="1"/>
  <c r="DR11" i="9" s="1"/>
  <c r="DS11" i="9" s="1"/>
  <c r="DT11" i="9" s="1"/>
  <c r="DU11" i="9" s="1"/>
  <c r="DV11" i="9" s="1"/>
  <c r="DW11" i="9" s="1"/>
  <c r="DX11" i="9" s="1"/>
  <c r="R19" i="9"/>
  <c r="S19" i="9" s="1"/>
  <c r="T19" i="9" s="1"/>
  <c r="U19" i="9" s="1"/>
  <c r="V19" i="9" s="1"/>
  <c r="W19" i="9" s="1"/>
  <c r="X19" i="9" s="1"/>
  <c r="Y19" i="9" s="1"/>
  <c r="Z19" i="9" s="1"/>
  <c r="AA19" i="9" s="1"/>
  <c r="AB19" i="9" s="1"/>
  <c r="AC19" i="9" s="1"/>
  <c r="AD19" i="9" s="1"/>
  <c r="AE19" i="9" s="1"/>
  <c r="AF19" i="9" s="1"/>
  <c r="AG19" i="9" s="1"/>
  <c r="AH19" i="9" s="1"/>
  <c r="AI19" i="9" s="1"/>
  <c r="AJ19" i="9" s="1"/>
  <c r="AK19" i="9" s="1"/>
  <c r="AL19" i="9" s="1"/>
  <c r="AM19" i="9" s="1"/>
  <c r="AN19" i="9" s="1"/>
  <c r="AO19" i="9" s="1"/>
  <c r="AP19" i="9" s="1"/>
  <c r="AQ19" i="9" s="1"/>
  <c r="AR19" i="9" s="1"/>
  <c r="AS19" i="9" s="1"/>
  <c r="AT19" i="9" s="1"/>
  <c r="AU19" i="9" s="1"/>
  <c r="AV19" i="9" s="1"/>
  <c r="AW19" i="9" s="1"/>
  <c r="AX19" i="9" s="1"/>
  <c r="AY19" i="9" s="1"/>
  <c r="AZ19" i="9" s="1"/>
  <c r="BA19" i="9" s="1"/>
  <c r="BB19" i="9" s="1"/>
  <c r="BC19" i="9" s="1"/>
  <c r="BD19" i="9" s="1"/>
  <c r="BE19" i="9" s="1"/>
  <c r="BF19" i="9" s="1"/>
  <c r="BG19" i="9" s="1"/>
  <c r="BH19" i="9" s="1"/>
  <c r="BI19" i="9" s="1"/>
  <c r="BJ19" i="9" s="1"/>
  <c r="BK19" i="9" s="1"/>
  <c r="BL19" i="9" s="1"/>
  <c r="BM19" i="9" s="1"/>
  <c r="BN19" i="9" s="1"/>
  <c r="BO19" i="9" s="1"/>
  <c r="BP19" i="9" s="1"/>
  <c r="BQ19" i="9" s="1"/>
  <c r="BR19" i="9" s="1"/>
  <c r="BS19" i="9" s="1"/>
  <c r="BT19" i="9" s="1"/>
  <c r="BU19" i="9" s="1"/>
  <c r="BV19" i="9" s="1"/>
  <c r="BW19" i="9" s="1"/>
  <c r="BX19" i="9" s="1"/>
  <c r="BY19" i="9" s="1"/>
  <c r="BZ19" i="9" s="1"/>
  <c r="CA19" i="9" s="1"/>
  <c r="CB19" i="9" s="1"/>
  <c r="CC19" i="9" s="1"/>
  <c r="CD19" i="9" s="1"/>
  <c r="CE19" i="9" s="1"/>
  <c r="CF19" i="9" s="1"/>
  <c r="CG19" i="9" s="1"/>
  <c r="CH19" i="9" s="1"/>
  <c r="CI19" i="9" s="1"/>
  <c r="CJ19" i="9" s="1"/>
  <c r="CK19" i="9" s="1"/>
  <c r="CL19" i="9" s="1"/>
  <c r="CM19" i="9" s="1"/>
  <c r="CN19" i="9" s="1"/>
  <c r="CO19" i="9" s="1"/>
  <c r="CP19" i="9" s="1"/>
  <c r="CQ19" i="9" s="1"/>
  <c r="CR19" i="9" s="1"/>
  <c r="CS19" i="9" s="1"/>
  <c r="CT19" i="9" s="1"/>
  <c r="CU19" i="9" s="1"/>
  <c r="CV19" i="9" s="1"/>
  <c r="CW19" i="9" s="1"/>
  <c r="CX19" i="9" s="1"/>
  <c r="CY19" i="9" s="1"/>
  <c r="CZ19" i="9" s="1"/>
  <c r="DA19" i="9" s="1"/>
  <c r="DB19" i="9" s="1"/>
  <c r="DC19" i="9" s="1"/>
  <c r="DD19" i="9" s="1"/>
  <c r="DE19" i="9" s="1"/>
  <c r="DF19" i="9" s="1"/>
  <c r="DG19" i="9" s="1"/>
  <c r="DH19" i="9" s="1"/>
  <c r="DI19" i="9" s="1"/>
  <c r="DJ19" i="9" s="1"/>
  <c r="DK19" i="9" s="1"/>
  <c r="DL19" i="9" s="1"/>
  <c r="DM19" i="9" s="1"/>
  <c r="DN19" i="9" s="1"/>
  <c r="DO19" i="9" s="1"/>
  <c r="DP19" i="9" s="1"/>
  <c r="DQ19" i="9" s="1"/>
  <c r="DR19" i="9" s="1"/>
  <c r="DS19" i="9" s="1"/>
  <c r="DT19" i="9" s="1"/>
  <c r="DU19" i="9" s="1"/>
  <c r="DV19" i="9" s="1"/>
  <c r="DW19" i="9" s="1"/>
  <c r="DX19" i="9" s="1"/>
  <c r="N19" i="9"/>
  <c r="R28" i="9"/>
  <c r="S28" i="9" s="1"/>
  <c r="T28" i="9" s="1"/>
  <c r="U28" i="9" s="1"/>
  <c r="V28" i="9" s="1"/>
  <c r="W28" i="9" s="1"/>
  <c r="X28" i="9" s="1"/>
  <c r="Y28" i="9" s="1"/>
  <c r="Z28" i="9" s="1"/>
  <c r="AA28" i="9" s="1"/>
  <c r="AB28" i="9" s="1"/>
  <c r="AC28" i="9" s="1"/>
  <c r="AD28" i="9" s="1"/>
  <c r="AE28" i="9" s="1"/>
  <c r="AF28" i="9" s="1"/>
  <c r="AG28" i="9" s="1"/>
  <c r="AH28" i="9" s="1"/>
  <c r="AI28" i="9" s="1"/>
  <c r="AJ28" i="9" s="1"/>
  <c r="AK28" i="9" s="1"/>
  <c r="AL28" i="9" s="1"/>
  <c r="AM28" i="9" s="1"/>
  <c r="AN28" i="9" s="1"/>
  <c r="AO28" i="9" s="1"/>
  <c r="AP28" i="9" s="1"/>
  <c r="AQ28" i="9" s="1"/>
  <c r="AR28" i="9" s="1"/>
  <c r="AS28" i="9" s="1"/>
  <c r="AT28" i="9" s="1"/>
  <c r="AU28" i="9" s="1"/>
  <c r="AV28" i="9" s="1"/>
  <c r="AW28" i="9" s="1"/>
  <c r="AX28" i="9" s="1"/>
  <c r="AY28" i="9" s="1"/>
  <c r="AZ28" i="9" s="1"/>
  <c r="BA28" i="9" s="1"/>
  <c r="BB28" i="9" s="1"/>
  <c r="BC28" i="9" s="1"/>
  <c r="BD28" i="9" s="1"/>
  <c r="BE28" i="9" s="1"/>
  <c r="BF28" i="9" s="1"/>
  <c r="BG28" i="9" s="1"/>
  <c r="BH28" i="9" s="1"/>
  <c r="BI28" i="9" s="1"/>
  <c r="BJ28" i="9" s="1"/>
  <c r="BK28" i="9" s="1"/>
  <c r="BL28" i="9" s="1"/>
  <c r="BM28" i="9" s="1"/>
  <c r="BN28" i="9" s="1"/>
  <c r="BO28" i="9" s="1"/>
  <c r="BP28" i="9" s="1"/>
  <c r="BQ28" i="9" s="1"/>
  <c r="BR28" i="9" s="1"/>
  <c r="BS28" i="9" s="1"/>
  <c r="BT28" i="9" s="1"/>
  <c r="BU28" i="9" s="1"/>
  <c r="BV28" i="9" s="1"/>
  <c r="BW28" i="9" s="1"/>
  <c r="BX28" i="9" s="1"/>
  <c r="BY28" i="9" s="1"/>
  <c r="BZ28" i="9" s="1"/>
  <c r="CA28" i="9" s="1"/>
  <c r="CB28" i="9" s="1"/>
  <c r="CC28" i="9" s="1"/>
  <c r="CD28" i="9" s="1"/>
  <c r="CE28" i="9" s="1"/>
  <c r="CF28" i="9" s="1"/>
  <c r="CG28" i="9" s="1"/>
  <c r="CH28" i="9" s="1"/>
  <c r="CI28" i="9" s="1"/>
  <c r="CJ28" i="9" s="1"/>
  <c r="CK28" i="9" s="1"/>
  <c r="CL28" i="9" s="1"/>
  <c r="CM28" i="9" s="1"/>
  <c r="CN28" i="9" s="1"/>
  <c r="CO28" i="9" s="1"/>
  <c r="CP28" i="9" s="1"/>
  <c r="CQ28" i="9" s="1"/>
  <c r="CR28" i="9" s="1"/>
  <c r="CS28" i="9" s="1"/>
  <c r="CT28" i="9" s="1"/>
  <c r="CU28" i="9" s="1"/>
  <c r="CV28" i="9" s="1"/>
  <c r="CW28" i="9" s="1"/>
  <c r="CX28" i="9" s="1"/>
  <c r="CY28" i="9" s="1"/>
  <c r="CZ28" i="9" s="1"/>
  <c r="DA28" i="9" s="1"/>
  <c r="DB28" i="9" s="1"/>
  <c r="DC28" i="9" s="1"/>
  <c r="DD28" i="9" s="1"/>
  <c r="DE28" i="9" s="1"/>
  <c r="DF28" i="9" s="1"/>
  <c r="DG28" i="9" s="1"/>
  <c r="DH28" i="9" s="1"/>
  <c r="DI28" i="9" s="1"/>
  <c r="DJ28" i="9" s="1"/>
  <c r="DK28" i="9" s="1"/>
  <c r="DL28" i="9" s="1"/>
  <c r="DM28" i="9" s="1"/>
  <c r="DN28" i="9" s="1"/>
  <c r="DO28" i="9" s="1"/>
  <c r="DP28" i="9" s="1"/>
  <c r="DQ28" i="9" s="1"/>
  <c r="DR28" i="9" s="1"/>
  <c r="DS28" i="9" s="1"/>
  <c r="DT28" i="9" s="1"/>
  <c r="DU28" i="9" s="1"/>
  <c r="DV28" i="9" s="1"/>
  <c r="DW28" i="9" s="1"/>
  <c r="DX28" i="9" s="1"/>
  <c r="N28" i="9"/>
  <c r="R38" i="9"/>
  <c r="S38" i="9" s="1"/>
  <c r="T38" i="9" s="1"/>
  <c r="U38" i="9" s="1"/>
  <c r="V38" i="9" s="1"/>
  <c r="W38" i="9" s="1"/>
  <c r="X38" i="9" s="1"/>
  <c r="Y38" i="9" s="1"/>
  <c r="Z38" i="9" s="1"/>
  <c r="AA38" i="9" s="1"/>
  <c r="AB38" i="9" s="1"/>
  <c r="AC38" i="9" s="1"/>
  <c r="AD38" i="9" s="1"/>
  <c r="AE38" i="9" s="1"/>
  <c r="AF38" i="9" s="1"/>
  <c r="AG38" i="9" s="1"/>
  <c r="AH38" i="9" s="1"/>
  <c r="AI38" i="9" s="1"/>
  <c r="AJ38" i="9" s="1"/>
  <c r="AK38" i="9" s="1"/>
  <c r="AL38" i="9" s="1"/>
  <c r="AM38" i="9" s="1"/>
  <c r="AN38" i="9" s="1"/>
  <c r="AO38" i="9" s="1"/>
  <c r="AP38" i="9" s="1"/>
  <c r="AQ38" i="9" s="1"/>
  <c r="AR38" i="9" s="1"/>
  <c r="AS38" i="9" s="1"/>
  <c r="AT38" i="9" s="1"/>
  <c r="AU38" i="9" s="1"/>
  <c r="AV38" i="9" s="1"/>
  <c r="AW38" i="9" s="1"/>
  <c r="AX38" i="9" s="1"/>
  <c r="AY38" i="9" s="1"/>
  <c r="AZ38" i="9" s="1"/>
  <c r="BA38" i="9" s="1"/>
  <c r="BB38" i="9" s="1"/>
  <c r="BC38" i="9" s="1"/>
  <c r="BD38" i="9" s="1"/>
  <c r="BE38" i="9" s="1"/>
  <c r="BF38" i="9" s="1"/>
  <c r="BG38" i="9" s="1"/>
  <c r="BH38" i="9" s="1"/>
  <c r="BI38" i="9" s="1"/>
  <c r="BJ38" i="9" s="1"/>
  <c r="BK38" i="9" s="1"/>
  <c r="BL38" i="9" s="1"/>
  <c r="BM38" i="9" s="1"/>
  <c r="BN38" i="9" s="1"/>
  <c r="BO38" i="9" s="1"/>
  <c r="BP38" i="9" s="1"/>
  <c r="BQ38" i="9" s="1"/>
  <c r="BR38" i="9" s="1"/>
  <c r="BS38" i="9" s="1"/>
  <c r="BT38" i="9" s="1"/>
  <c r="BU38" i="9" s="1"/>
  <c r="BV38" i="9" s="1"/>
  <c r="BW38" i="9" s="1"/>
  <c r="BX38" i="9" s="1"/>
  <c r="BY38" i="9" s="1"/>
  <c r="BZ38" i="9" s="1"/>
  <c r="CA38" i="9" s="1"/>
  <c r="CB38" i="9" s="1"/>
  <c r="CC38" i="9" s="1"/>
  <c r="CD38" i="9" s="1"/>
  <c r="CE38" i="9" s="1"/>
  <c r="CF38" i="9" s="1"/>
  <c r="CG38" i="9" s="1"/>
  <c r="CH38" i="9" s="1"/>
  <c r="CI38" i="9" s="1"/>
  <c r="CJ38" i="9" s="1"/>
  <c r="CK38" i="9" s="1"/>
  <c r="CL38" i="9" s="1"/>
  <c r="CM38" i="9" s="1"/>
  <c r="CN38" i="9" s="1"/>
  <c r="CO38" i="9" s="1"/>
  <c r="CP38" i="9" s="1"/>
  <c r="CQ38" i="9" s="1"/>
  <c r="CR38" i="9" s="1"/>
  <c r="CS38" i="9" s="1"/>
  <c r="CT38" i="9" s="1"/>
  <c r="CU38" i="9" s="1"/>
  <c r="CV38" i="9" s="1"/>
  <c r="CW38" i="9" s="1"/>
  <c r="CX38" i="9" s="1"/>
  <c r="CY38" i="9" s="1"/>
  <c r="CZ38" i="9" s="1"/>
  <c r="DA38" i="9" s="1"/>
  <c r="DB38" i="9" s="1"/>
  <c r="DC38" i="9" s="1"/>
  <c r="DD38" i="9" s="1"/>
  <c r="DE38" i="9" s="1"/>
  <c r="DF38" i="9" s="1"/>
  <c r="DG38" i="9" s="1"/>
  <c r="DH38" i="9" s="1"/>
  <c r="DI38" i="9" s="1"/>
  <c r="DJ38" i="9" s="1"/>
  <c r="DK38" i="9" s="1"/>
  <c r="DL38" i="9" s="1"/>
  <c r="DM38" i="9" s="1"/>
  <c r="DN38" i="9" s="1"/>
  <c r="DO38" i="9" s="1"/>
  <c r="DP38" i="9" s="1"/>
  <c r="DQ38" i="9" s="1"/>
  <c r="DR38" i="9" s="1"/>
  <c r="DS38" i="9" s="1"/>
  <c r="DT38" i="9" s="1"/>
  <c r="DU38" i="9" s="1"/>
  <c r="DV38" i="9" s="1"/>
  <c r="DW38" i="9" s="1"/>
  <c r="DX38" i="9" s="1"/>
  <c r="DY38" i="9" s="1"/>
  <c r="DZ38" i="9" s="1"/>
  <c r="EA38" i="9" s="1"/>
  <c r="EB38" i="9" s="1"/>
  <c r="EC38" i="9" s="1"/>
  <c r="ED38" i="9" s="1"/>
  <c r="EE38" i="9" s="1"/>
  <c r="EF38" i="9" s="1"/>
  <c r="EG38" i="9" s="1"/>
  <c r="EH38" i="9" s="1"/>
  <c r="EI38" i="9" s="1"/>
  <c r="EJ38" i="9" s="1"/>
  <c r="EK38" i="9" s="1"/>
  <c r="EL38" i="9" s="1"/>
  <c r="EM38" i="9" s="1"/>
  <c r="EN38" i="9" s="1"/>
  <c r="EO38" i="9" s="1"/>
  <c r="EP38" i="9" s="1"/>
  <c r="EQ38" i="9" s="1"/>
  <c r="ER38" i="9" s="1"/>
  <c r="ES38" i="9" s="1"/>
  <c r="ET38" i="9" s="1"/>
  <c r="EU38" i="9" s="1"/>
  <c r="EV38" i="9" s="1"/>
  <c r="R47" i="9"/>
  <c r="S47" i="9" s="1"/>
  <c r="T47" i="9" s="1"/>
  <c r="U47" i="9" s="1"/>
  <c r="V47" i="9" s="1"/>
  <c r="W47" i="9" s="1"/>
  <c r="X47" i="9" s="1"/>
  <c r="Y47" i="9" s="1"/>
  <c r="Z47" i="9" s="1"/>
  <c r="AA47" i="9" s="1"/>
  <c r="AB47" i="9" s="1"/>
  <c r="AC47" i="9" s="1"/>
  <c r="AD47" i="9" s="1"/>
  <c r="AE47" i="9" s="1"/>
  <c r="AF47" i="9" s="1"/>
  <c r="AG47" i="9" s="1"/>
  <c r="AH47" i="9" s="1"/>
  <c r="AI47" i="9" s="1"/>
  <c r="AJ47" i="9" s="1"/>
  <c r="AK47" i="9" s="1"/>
  <c r="AL47" i="9" s="1"/>
  <c r="AM47" i="9" s="1"/>
  <c r="AN47" i="9" s="1"/>
  <c r="AO47" i="9" s="1"/>
  <c r="AP47" i="9" s="1"/>
  <c r="AQ47" i="9" s="1"/>
  <c r="AR47" i="9" s="1"/>
  <c r="AS47" i="9" s="1"/>
  <c r="AT47" i="9" s="1"/>
  <c r="AU47" i="9" s="1"/>
  <c r="AV47" i="9" s="1"/>
  <c r="AW47" i="9" s="1"/>
  <c r="AX47" i="9" s="1"/>
  <c r="AY47" i="9" s="1"/>
  <c r="AZ47" i="9" s="1"/>
  <c r="BA47" i="9" s="1"/>
  <c r="BB47" i="9" s="1"/>
  <c r="BC47" i="9" s="1"/>
  <c r="BD47" i="9" s="1"/>
  <c r="BE47" i="9" s="1"/>
  <c r="BF47" i="9" s="1"/>
  <c r="BG47" i="9" s="1"/>
  <c r="BH47" i="9" s="1"/>
  <c r="BI47" i="9" s="1"/>
  <c r="BJ47" i="9" s="1"/>
  <c r="BK47" i="9" s="1"/>
  <c r="BL47" i="9" s="1"/>
  <c r="BM47" i="9" s="1"/>
  <c r="BN47" i="9" s="1"/>
  <c r="BO47" i="9" s="1"/>
  <c r="BP47" i="9" s="1"/>
  <c r="BQ47" i="9" s="1"/>
  <c r="BR47" i="9" s="1"/>
  <c r="BS47" i="9" s="1"/>
  <c r="BT47" i="9" s="1"/>
  <c r="BU47" i="9" s="1"/>
  <c r="BV47" i="9" s="1"/>
  <c r="BW47" i="9" s="1"/>
  <c r="BX47" i="9" s="1"/>
  <c r="BY47" i="9" s="1"/>
  <c r="BZ47" i="9" s="1"/>
  <c r="CA47" i="9" s="1"/>
  <c r="CB47" i="9" s="1"/>
  <c r="CC47" i="9" s="1"/>
  <c r="CD47" i="9" s="1"/>
  <c r="CE47" i="9" s="1"/>
  <c r="CF47" i="9" s="1"/>
  <c r="CG47" i="9" s="1"/>
  <c r="CH47" i="9" s="1"/>
  <c r="CI47" i="9" s="1"/>
  <c r="CJ47" i="9" s="1"/>
  <c r="CK47" i="9" s="1"/>
  <c r="CL47" i="9" s="1"/>
  <c r="CM47" i="9" s="1"/>
  <c r="CN47" i="9" s="1"/>
  <c r="CO47" i="9" s="1"/>
  <c r="CP47" i="9" s="1"/>
  <c r="CQ47" i="9" s="1"/>
  <c r="CR47" i="9" s="1"/>
  <c r="CS47" i="9" s="1"/>
  <c r="CT47" i="9" s="1"/>
  <c r="CU47" i="9" s="1"/>
  <c r="CV47" i="9" s="1"/>
  <c r="CW47" i="9" s="1"/>
  <c r="CX47" i="9" s="1"/>
  <c r="CY47" i="9" s="1"/>
  <c r="CZ47" i="9" s="1"/>
  <c r="DA47" i="9" s="1"/>
  <c r="DB47" i="9" s="1"/>
  <c r="DC47" i="9" s="1"/>
  <c r="DD47" i="9" s="1"/>
  <c r="DE47" i="9" s="1"/>
  <c r="DF47" i="9" s="1"/>
  <c r="DG47" i="9" s="1"/>
  <c r="DH47" i="9" s="1"/>
  <c r="DI47" i="9" s="1"/>
  <c r="DJ47" i="9" s="1"/>
  <c r="DK47" i="9" s="1"/>
  <c r="DL47" i="9" s="1"/>
  <c r="DM47" i="9" s="1"/>
  <c r="DN47" i="9" s="1"/>
  <c r="DO47" i="9" s="1"/>
  <c r="DP47" i="9" s="1"/>
  <c r="DQ47" i="9" s="1"/>
  <c r="DR47" i="9" s="1"/>
  <c r="DS47" i="9" s="1"/>
  <c r="DT47" i="9" s="1"/>
  <c r="DU47" i="9" s="1"/>
  <c r="DV47" i="9" s="1"/>
  <c r="DW47" i="9" s="1"/>
  <c r="DX47" i="9" s="1"/>
  <c r="DY47" i="9" s="1"/>
  <c r="DZ47" i="9" s="1"/>
  <c r="EA47" i="9" s="1"/>
  <c r="EB47" i="9" s="1"/>
  <c r="EC47" i="9" s="1"/>
  <c r="ED47" i="9" s="1"/>
  <c r="EE47" i="9" s="1"/>
  <c r="EF47" i="9" s="1"/>
  <c r="EG47" i="9" s="1"/>
  <c r="EH47" i="9" s="1"/>
  <c r="EI47" i="9" s="1"/>
  <c r="EJ47" i="9" s="1"/>
  <c r="EK47" i="9" s="1"/>
  <c r="EL47" i="9" s="1"/>
  <c r="EM47" i="9" s="1"/>
  <c r="EN47" i="9" s="1"/>
  <c r="EO47" i="9" s="1"/>
  <c r="EP47" i="9" s="1"/>
  <c r="EQ47" i="9" s="1"/>
  <c r="ER47" i="9" s="1"/>
  <c r="ES47" i="9" s="1"/>
  <c r="ET47" i="9" s="1"/>
  <c r="EU47" i="9" s="1"/>
  <c r="EV47" i="9" s="1"/>
  <c r="R55" i="9"/>
  <c r="S55" i="9" s="1"/>
  <c r="T55" i="9" s="1"/>
  <c r="U55" i="9" s="1"/>
  <c r="V55" i="9" s="1"/>
  <c r="W55" i="9" s="1"/>
  <c r="X55" i="9" s="1"/>
  <c r="Y55" i="9" s="1"/>
  <c r="Z55" i="9" s="1"/>
  <c r="AA55" i="9" s="1"/>
  <c r="AB55" i="9" s="1"/>
  <c r="AC55" i="9" s="1"/>
  <c r="AD55" i="9" s="1"/>
  <c r="AE55" i="9" s="1"/>
  <c r="AF55" i="9" s="1"/>
  <c r="AG55" i="9" s="1"/>
  <c r="AH55" i="9" s="1"/>
  <c r="AI55" i="9" s="1"/>
  <c r="AJ55" i="9" s="1"/>
  <c r="AK55" i="9" s="1"/>
  <c r="AL55" i="9" s="1"/>
  <c r="AM55" i="9" s="1"/>
  <c r="AN55" i="9" s="1"/>
  <c r="AO55" i="9" s="1"/>
  <c r="AP55" i="9" s="1"/>
  <c r="AQ55" i="9" s="1"/>
  <c r="AR55" i="9" s="1"/>
  <c r="AS55" i="9" s="1"/>
  <c r="AT55" i="9" s="1"/>
  <c r="AU55" i="9" s="1"/>
  <c r="AV55" i="9" s="1"/>
  <c r="AW55" i="9" s="1"/>
  <c r="AX55" i="9" s="1"/>
  <c r="AY55" i="9" s="1"/>
  <c r="AZ55" i="9" s="1"/>
  <c r="BA55" i="9" s="1"/>
  <c r="BB55" i="9" s="1"/>
  <c r="BC55" i="9" s="1"/>
  <c r="BD55" i="9" s="1"/>
  <c r="BE55" i="9" s="1"/>
  <c r="BF55" i="9" s="1"/>
  <c r="BG55" i="9" s="1"/>
  <c r="BH55" i="9" s="1"/>
  <c r="BI55" i="9" s="1"/>
  <c r="BJ55" i="9" s="1"/>
  <c r="BK55" i="9" s="1"/>
  <c r="BL55" i="9" s="1"/>
  <c r="BM55" i="9" s="1"/>
  <c r="BN55" i="9" s="1"/>
  <c r="BO55" i="9" s="1"/>
  <c r="BP55" i="9" s="1"/>
  <c r="BQ55" i="9" s="1"/>
  <c r="BR55" i="9" s="1"/>
  <c r="BS55" i="9" s="1"/>
  <c r="BT55" i="9" s="1"/>
  <c r="BU55" i="9" s="1"/>
  <c r="BV55" i="9" s="1"/>
  <c r="BW55" i="9" s="1"/>
  <c r="BX55" i="9" s="1"/>
  <c r="BY55" i="9" s="1"/>
  <c r="BZ55" i="9" s="1"/>
  <c r="CA55" i="9" s="1"/>
  <c r="CB55" i="9" s="1"/>
  <c r="CC55" i="9" s="1"/>
  <c r="CD55" i="9" s="1"/>
  <c r="CE55" i="9" s="1"/>
  <c r="CF55" i="9" s="1"/>
  <c r="CG55" i="9" s="1"/>
  <c r="CH55" i="9" s="1"/>
  <c r="CI55" i="9" s="1"/>
  <c r="CJ55" i="9" s="1"/>
  <c r="CK55" i="9" s="1"/>
  <c r="CL55" i="9" s="1"/>
  <c r="CM55" i="9" s="1"/>
  <c r="CN55" i="9" s="1"/>
  <c r="CO55" i="9" s="1"/>
  <c r="CP55" i="9" s="1"/>
  <c r="CQ55" i="9" s="1"/>
  <c r="CR55" i="9" s="1"/>
  <c r="CS55" i="9" s="1"/>
  <c r="CT55" i="9" s="1"/>
  <c r="CU55" i="9" s="1"/>
  <c r="CV55" i="9" s="1"/>
  <c r="CW55" i="9" s="1"/>
  <c r="CX55" i="9" s="1"/>
  <c r="CY55" i="9" s="1"/>
  <c r="CZ55" i="9" s="1"/>
  <c r="DA55" i="9" s="1"/>
  <c r="DB55" i="9" s="1"/>
  <c r="DC55" i="9" s="1"/>
  <c r="DD55" i="9" s="1"/>
  <c r="DE55" i="9" s="1"/>
  <c r="DF55" i="9" s="1"/>
  <c r="DG55" i="9" s="1"/>
  <c r="DH55" i="9" s="1"/>
  <c r="DI55" i="9" s="1"/>
  <c r="DJ55" i="9" s="1"/>
  <c r="DK55" i="9" s="1"/>
  <c r="DL55" i="9" s="1"/>
  <c r="DM55" i="9" s="1"/>
  <c r="DN55" i="9" s="1"/>
  <c r="DO55" i="9" s="1"/>
  <c r="DP55" i="9" s="1"/>
  <c r="DQ55" i="9" s="1"/>
  <c r="DR55" i="9" s="1"/>
  <c r="DS55" i="9" s="1"/>
  <c r="DT55" i="9" s="1"/>
  <c r="DU55" i="9" s="1"/>
  <c r="DV55" i="9" s="1"/>
  <c r="DW55" i="9" s="1"/>
  <c r="DX55" i="9" s="1"/>
  <c r="DY55" i="9" s="1"/>
  <c r="DZ55" i="9" s="1"/>
  <c r="EA55" i="9" s="1"/>
  <c r="EB55" i="9" s="1"/>
  <c r="EC55" i="9" s="1"/>
  <c r="ED55" i="9" s="1"/>
  <c r="EE55" i="9" s="1"/>
  <c r="EF55" i="9" s="1"/>
  <c r="EG55" i="9" s="1"/>
  <c r="EH55" i="9" s="1"/>
  <c r="EI55" i="9" s="1"/>
  <c r="EJ55" i="9" s="1"/>
  <c r="EK55" i="9" s="1"/>
  <c r="EL55" i="9" s="1"/>
  <c r="EM55" i="9" s="1"/>
  <c r="EN55" i="9" s="1"/>
  <c r="EO55" i="9" s="1"/>
  <c r="EP55" i="9" s="1"/>
  <c r="EQ55" i="9" s="1"/>
  <c r="ER55" i="9" s="1"/>
  <c r="ES55" i="9" s="1"/>
  <c r="ET55" i="9" s="1"/>
  <c r="EU55" i="9" s="1"/>
  <c r="EV55" i="9" s="1"/>
  <c r="R64" i="9"/>
  <c r="Q59" i="9"/>
  <c r="R74" i="9"/>
  <c r="S74" i="9" s="1"/>
  <c r="T74" i="9" s="1"/>
  <c r="U74" i="9" s="1"/>
  <c r="V74" i="9" s="1"/>
  <c r="W74" i="9" s="1"/>
  <c r="X74" i="9" s="1"/>
  <c r="Y74" i="9" s="1"/>
  <c r="Z74" i="9" s="1"/>
  <c r="AA74" i="9" s="1"/>
  <c r="AB74" i="9" s="1"/>
  <c r="AC74" i="9" s="1"/>
  <c r="AD74" i="9" s="1"/>
  <c r="AE74" i="9" s="1"/>
  <c r="AF74" i="9" s="1"/>
  <c r="AG74" i="9" s="1"/>
  <c r="AH74" i="9" s="1"/>
  <c r="AI74" i="9" s="1"/>
  <c r="AJ74" i="9" s="1"/>
  <c r="AK74" i="9" s="1"/>
  <c r="AL74" i="9" s="1"/>
  <c r="AM74" i="9" s="1"/>
  <c r="AN74" i="9" s="1"/>
  <c r="AO74" i="9" s="1"/>
  <c r="AP74" i="9" s="1"/>
  <c r="AQ74" i="9" s="1"/>
  <c r="AR74" i="9" s="1"/>
  <c r="AS74" i="9" s="1"/>
  <c r="AT74" i="9" s="1"/>
  <c r="AU74" i="9" s="1"/>
  <c r="AV74" i="9" s="1"/>
  <c r="AW74" i="9" s="1"/>
  <c r="AX74" i="9" s="1"/>
  <c r="AY74" i="9" s="1"/>
  <c r="AZ74" i="9" s="1"/>
  <c r="BA74" i="9" s="1"/>
  <c r="BB74" i="9" s="1"/>
  <c r="BC74" i="9" s="1"/>
  <c r="BD74" i="9" s="1"/>
  <c r="BE74" i="9" s="1"/>
  <c r="BF74" i="9" s="1"/>
  <c r="BG74" i="9" s="1"/>
  <c r="BH74" i="9" s="1"/>
  <c r="BI74" i="9" s="1"/>
  <c r="BJ74" i="9" s="1"/>
  <c r="BK74" i="9" s="1"/>
  <c r="BL74" i="9" s="1"/>
  <c r="BM74" i="9" s="1"/>
  <c r="BN74" i="9" s="1"/>
  <c r="BO74" i="9" s="1"/>
  <c r="BP74" i="9" s="1"/>
  <c r="BQ74" i="9" s="1"/>
  <c r="BR74" i="9" s="1"/>
  <c r="BS74" i="9" s="1"/>
  <c r="BT74" i="9" s="1"/>
  <c r="BU74" i="9" s="1"/>
  <c r="BV74" i="9" s="1"/>
  <c r="BW74" i="9" s="1"/>
  <c r="BX74" i="9" s="1"/>
  <c r="BY74" i="9" s="1"/>
  <c r="BZ74" i="9" s="1"/>
  <c r="CA74" i="9" s="1"/>
  <c r="CB74" i="9" s="1"/>
  <c r="CC74" i="9" s="1"/>
  <c r="CD74" i="9" s="1"/>
  <c r="CE74" i="9" s="1"/>
  <c r="CF74" i="9" s="1"/>
  <c r="CG74" i="9" s="1"/>
  <c r="CH74" i="9" s="1"/>
  <c r="CI74" i="9" s="1"/>
  <c r="CJ74" i="9" s="1"/>
  <c r="CK74" i="9" s="1"/>
  <c r="CL74" i="9" s="1"/>
  <c r="CM74" i="9" s="1"/>
  <c r="CN74" i="9" s="1"/>
  <c r="CO74" i="9" s="1"/>
  <c r="CP74" i="9" s="1"/>
  <c r="CQ74" i="9" s="1"/>
  <c r="CR74" i="9" s="1"/>
  <c r="CS74" i="9" s="1"/>
  <c r="CT74" i="9" s="1"/>
  <c r="CU74" i="9" s="1"/>
  <c r="CV74" i="9" s="1"/>
  <c r="CW74" i="9" s="1"/>
  <c r="CX74" i="9" s="1"/>
  <c r="CY74" i="9" s="1"/>
  <c r="CZ74" i="9" s="1"/>
  <c r="DA74" i="9" s="1"/>
  <c r="DB74" i="9" s="1"/>
  <c r="DC74" i="9" s="1"/>
  <c r="DD74" i="9" s="1"/>
  <c r="DE74" i="9" s="1"/>
  <c r="DF74" i="9" s="1"/>
  <c r="DG74" i="9" s="1"/>
  <c r="DH74" i="9" s="1"/>
  <c r="DI74" i="9" s="1"/>
  <c r="DJ74" i="9" s="1"/>
  <c r="DK74" i="9" s="1"/>
  <c r="DL74" i="9" s="1"/>
  <c r="DM74" i="9" s="1"/>
  <c r="DN74" i="9" s="1"/>
  <c r="DO74" i="9" s="1"/>
  <c r="DP74" i="9" s="1"/>
  <c r="DQ74" i="9" s="1"/>
  <c r="DR74" i="9" s="1"/>
  <c r="DS74" i="9" s="1"/>
  <c r="DT74" i="9" s="1"/>
  <c r="DU74" i="9" s="1"/>
  <c r="DV74" i="9" s="1"/>
  <c r="DW74" i="9" s="1"/>
  <c r="DX74" i="9" s="1"/>
  <c r="R83" i="9"/>
  <c r="S83" i="9" s="1"/>
  <c r="T83" i="9" s="1"/>
  <c r="U83" i="9" s="1"/>
  <c r="V83" i="9" s="1"/>
  <c r="W83" i="9" s="1"/>
  <c r="X83" i="9" s="1"/>
  <c r="Y83" i="9" s="1"/>
  <c r="Z83" i="9" s="1"/>
  <c r="AA83" i="9" s="1"/>
  <c r="AB83" i="9" s="1"/>
  <c r="AC83" i="9" s="1"/>
  <c r="AD83" i="9" s="1"/>
  <c r="AE83" i="9" s="1"/>
  <c r="AF83" i="9" s="1"/>
  <c r="AG83" i="9" s="1"/>
  <c r="AH83" i="9" s="1"/>
  <c r="AI83" i="9" s="1"/>
  <c r="AJ83" i="9" s="1"/>
  <c r="AK83" i="9" s="1"/>
  <c r="AL83" i="9" s="1"/>
  <c r="AM83" i="9" s="1"/>
  <c r="AN83" i="9" s="1"/>
  <c r="AO83" i="9" s="1"/>
  <c r="AP83" i="9" s="1"/>
  <c r="AQ83" i="9" s="1"/>
  <c r="AR83" i="9" s="1"/>
  <c r="AS83" i="9" s="1"/>
  <c r="AT83" i="9" s="1"/>
  <c r="AU83" i="9" s="1"/>
  <c r="AV83" i="9" s="1"/>
  <c r="AW83" i="9" s="1"/>
  <c r="AX83" i="9" s="1"/>
  <c r="AY83" i="9" s="1"/>
  <c r="AZ83" i="9" s="1"/>
  <c r="BA83" i="9" s="1"/>
  <c r="BB83" i="9" s="1"/>
  <c r="BC83" i="9" s="1"/>
  <c r="BD83" i="9" s="1"/>
  <c r="BE83" i="9" s="1"/>
  <c r="BF83" i="9" s="1"/>
  <c r="BG83" i="9" s="1"/>
  <c r="BH83" i="9" s="1"/>
  <c r="BI83" i="9" s="1"/>
  <c r="BJ83" i="9" s="1"/>
  <c r="BK83" i="9" s="1"/>
  <c r="BL83" i="9" s="1"/>
  <c r="BM83" i="9" s="1"/>
  <c r="BN83" i="9" s="1"/>
  <c r="BO83" i="9" s="1"/>
  <c r="BP83" i="9" s="1"/>
  <c r="BQ83" i="9" s="1"/>
  <c r="BR83" i="9" s="1"/>
  <c r="BS83" i="9" s="1"/>
  <c r="BT83" i="9" s="1"/>
  <c r="BU83" i="9" s="1"/>
  <c r="BV83" i="9" s="1"/>
  <c r="BW83" i="9" s="1"/>
  <c r="BX83" i="9" s="1"/>
  <c r="BY83" i="9" s="1"/>
  <c r="BZ83" i="9" s="1"/>
  <c r="CA83" i="9" s="1"/>
  <c r="CB83" i="9" s="1"/>
  <c r="CC83" i="9" s="1"/>
  <c r="CD83" i="9" s="1"/>
  <c r="CE83" i="9" s="1"/>
  <c r="CF83" i="9" s="1"/>
  <c r="CG83" i="9" s="1"/>
  <c r="CH83" i="9" s="1"/>
  <c r="CI83" i="9" s="1"/>
  <c r="CJ83" i="9" s="1"/>
  <c r="CK83" i="9" s="1"/>
  <c r="CL83" i="9" s="1"/>
  <c r="CM83" i="9" s="1"/>
  <c r="CN83" i="9" s="1"/>
  <c r="CO83" i="9" s="1"/>
  <c r="CP83" i="9" s="1"/>
  <c r="CQ83" i="9" s="1"/>
  <c r="CR83" i="9" s="1"/>
  <c r="CS83" i="9" s="1"/>
  <c r="CT83" i="9" s="1"/>
  <c r="CU83" i="9" s="1"/>
  <c r="CV83" i="9" s="1"/>
  <c r="CW83" i="9" s="1"/>
  <c r="CX83" i="9" s="1"/>
  <c r="CY83" i="9" s="1"/>
  <c r="CZ83" i="9" s="1"/>
  <c r="DA83" i="9" s="1"/>
  <c r="DB83" i="9" s="1"/>
  <c r="DC83" i="9" s="1"/>
  <c r="DD83" i="9" s="1"/>
  <c r="DE83" i="9" s="1"/>
  <c r="DF83" i="9" s="1"/>
  <c r="DG83" i="9" s="1"/>
  <c r="DH83" i="9" s="1"/>
  <c r="DI83" i="9" s="1"/>
  <c r="DJ83" i="9" s="1"/>
  <c r="DK83" i="9" s="1"/>
  <c r="DL83" i="9" s="1"/>
  <c r="DM83" i="9" s="1"/>
  <c r="DN83" i="9" s="1"/>
  <c r="DO83" i="9" s="1"/>
  <c r="DP83" i="9" s="1"/>
  <c r="DQ83" i="9" s="1"/>
  <c r="DR83" i="9" s="1"/>
  <c r="DS83" i="9" s="1"/>
  <c r="DT83" i="9" s="1"/>
  <c r="DU83" i="9" s="1"/>
  <c r="DV83" i="9" s="1"/>
  <c r="DW83" i="9" s="1"/>
  <c r="DX83" i="9" s="1"/>
  <c r="Q80" i="9"/>
  <c r="R91" i="9"/>
  <c r="R13" i="9"/>
  <c r="S13" i="9" s="1"/>
  <c r="T13" i="9" s="1"/>
  <c r="U13" i="9" s="1"/>
  <c r="V13" i="9" s="1"/>
  <c r="W13" i="9" s="1"/>
  <c r="X13" i="9" s="1"/>
  <c r="Y13" i="9" s="1"/>
  <c r="Z13" i="9" s="1"/>
  <c r="AA13" i="9" s="1"/>
  <c r="AB13" i="9" s="1"/>
  <c r="AC13" i="9" s="1"/>
  <c r="AD13" i="9" s="1"/>
  <c r="AE13" i="9" s="1"/>
  <c r="AF13" i="9" s="1"/>
  <c r="AG13" i="9" s="1"/>
  <c r="AH13" i="9" s="1"/>
  <c r="AI13" i="9" s="1"/>
  <c r="AJ13" i="9" s="1"/>
  <c r="AK13" i="9" s="1"/>
  <c r="AL13" i="9" s="1"/>
  <c r="AM13" i="9" s="1"/>
  <c r="AN13" i="9" s="1"/>
  <c r="AO13" i="9" s="1"/>
  <c r="AP13" i="9" s="1"/>
  <c r="AQ13" i="9" s="1"/>
  <c r="AR13" i="9" s="1"/>
  <c r="AS13" i="9" s="1"/>
  <c r="AT13" i="9" s="1"/>
  <c r="AU13" i="9" s="1"/>
  <c r="AV13" i="9" s="1"/>
  <c r="AW13" i="9" s="1"/>
  <c r="AX13" i="9" s="1"/>
  <c r="AY13" i="9" s="1"/>
  <c r="AZ13" i="9" s="1"/>
  <c r="BA13" i="9" s="1"/>
  <c r="BB13" i="9" s="1"/>
  <c r="BC13" i="9" s="1"/>
  <c r="BD13" i="9" s="1"/>
  <c r="BE13" i="9" s="1"/>
  <c r="BF13" i="9" s="1"/>
  <c r="BG13" i="9" s="1"/>
  <c r="BH13" i="9" s="1"/>
  <c r="BI13" i="9" s="1"/>
  <c r="BJ13" i="9" s="1"/>
  <c r="BK13" i="9" s="1"/>
  <c r="BL13" i="9" s="1"/>
  <c r="BM13" i="9" s="1"/>
  <c r="BN13" i="9" s="1"/>
  <c r="BO13" i="9" s="1"/>
  <c r="BP13" i="9" s="1"/>
  <c r="BQ13" i="9" s="1"/>
  <c r="BR13" i="9" s="1"/>
  <c r="BS13" i="9" s="1"/>
  <c r="BT13" i="9" s="1"/>
  <c r="BU13" i="9" s="1"/>
  <c r="BV13" i="9" s="1"/>
  <c r="BW13" i="9" s="1"/>
  <c r="BX13" i="9" s="1"/>
  <c r="BY13" i="9" s="1"/>
  <c r="BZ13" i="9" s="1"/>
  <c r="CA13" i="9" s="1"/>
  <c r="CB13" i="9" s="1"/>
  <c r="CC13" i="9" s="1"/>
  <c r="CD13" i="9" s="1"/>
  <c r="CE13" i="9" s="1"/>
  <c r="CF13" i="9" s="1"/>
  <c r="CG13" i="9" s="1"/>
  <c r="CH13" i="9" s="1"/>
  <c r="CI13" i="9" s="1"/>
  <c r="CJ13" i="9" s="1"/>
  <c r="CK13" i="9" s="1"/>
  <c r="CL13" i="9" s="1"/>
  <c r="CM13" i="9" s="1"/>
  <c r="CN13" i="9" s="1"/>
  <c r="CO13" i="9" s="1"/>
  <c r="CP13" i="9" s="1"/>
  <c r="CQ13" i="9" s="1"/>
  <c r="CR13" i="9" s="1"/>
  <c r="CS13" i="9" s="1"/>
  <c r="CT13" i="9" s="1"/>
  <c r="CU13" i="9" s="1"/>
  <c r="CV13" i="9" s="1"/>
  <c r="CW13" i="9" s="1"/>
  <c r="CX13" i="9" s="1"/>
  <c r="CY13" i="9" s="1"/>
  <c r="CZ13" i="9" s="1"/>
  <c r="DA13" i="9" s="1"/>
  <c r="DB13" i="9" s="1"/>
  <c r="DC13" i="9" s="1"/>
  <c r="DD13" i="9" s="1"/>
  <c r="DE13" i="9" s="1"/>
  <c r="DF13" i="9" s="1"/>
  <c r="DG13" i="9" s="1"/>
  <c r="DH13" i="9" s="1"/>
  <c r="DI13" i="9" s="1"/>
  <c r="DJ13" i="9" s="1"/>
  <c r="DK13" i="9" s="1"/>
  <c r="DL13" i="9" s="1"/>
  <c r="DM13" i="9" s="1"/>
  <c r="DN13" i="9" s="1"/>
  <c r="DO13" i="9" s="1"/>
  <c r="DP13" i="9" s="1"/>
  <c r="DQ13" i="9" s="1"/>
  <c r="DR13" i="9" s="1"/>
  <c r="DS13" i="9" s="1"/>
  <c r="DT13" i="9" s="1"/>
  <c r="DU13" i="9" s="1"/>
  <c r="DV13" i="9" s="1"/>
  <c r="DW13" i="9" s="1"/>
  <c r="DX13" i="9" s="1"/>
  <c r="Q8" i="9"/>
  <c r="R21" i="9"/>
  <c r="Q23" i="9"/>
  <c r="R30" i="9"/>
  <c r="N40" i="9"/>
  <c r="R40" i="9"/>
  <c r="S40" i="9" s="1"/>
  <c r="T40" i="9" s="1"/>
  <c r="U40" i="9" s="1"/>
  <c r="V40" i="9" s="1"/>
  <c r="W40" i="9" s="1"/>
  <c r="X40" i="9" s="1"/>
  <c r="Y40" i="9" s="1"/>
  <c r="Z40" i="9" s="1"/>
  <c r="AA40" i="9" s="1"/>
  <c r="AB40" i="9" s="1"/>
  <c r="AC40" i="9" s="1"/>
  <c r="AD40" i="9" s="1"/>
  <c r="AE40" i="9" s="1"/>
  <c r="AF40" i="9" s="1"/>
  <c r="AG40" i="9" s="1"/>
  <c r="AH40" i="9" s="1"/>
  <c r="AI40" i="9" s="1"/>
  <c r="AJ40" i="9" s="1"/>
  <c r="AK40" i="9" s="1"/>
  <c r="AL40" i="9" s="1"/>
  <c r="AM40" i="9" s="1"/>
  <c r="AN40" i="9" s="1"/>
  <c r="AO40" i="9" s="1"/>
  <c r="AP40" i="9" s="1"/>
  <c r="AQ40" i="9" s="1"/>
  <c r="AR40" i="9" s="1"/>
  <c r="AS40" i="9" s="1"/>
  <c r="AT40" i="9" s="1"/>
  <c r="AU40" i="9" s="1"/>
  <c r="AV40" i="9" s="1"/>
  <c r="AW40" i="9" s="1"/>
  <c r="AX40" i="9" s="1"/>
  <c r="AY40" i="9" s="1"/>
  <c r="AZ40" i="9" s="1"/>
  <c r="BA40" i="9" s="1"/>
  <c r="BB40" i="9" s="1"/>
  <c r="BC40" i="9" s="1"/>
  <c r="BD40" i="9" s="1"/>
  <c r="BE40" i="9" s="1"/>
  <c r="BF40" i="9" s="1"/>
  <c r="BG40" i="9" s="1"/>
  <c r="BH40" i="9" s="1"/>
  <c r="BI40" i="9" s="1"/>
  <c r="BJ40" i="9" s="1"/>
  <c r="BK40" i="9" s="1"/>
  <c r="BL40" i="9" s="1"/>
  <c r="BM40" i="9" s="1"/>
  <c r="BN40" i="9" s="1"/>
  <c r="BO40" i="9" s="1"/>
  <c r="BP40" i="9" s="1"/>
  <c r="BQ40" i="9" s="1"/>
  <c r="BR40" i="9" s="1"/>
  <c r="BS40" i="9" s="1"/>
  <c r="BT40" i="9" s="1"/>
  <c r="BU40" i="9" s="1"/>
  <c r="BV40" i="9" s="1"/>
  <c r="BW40" i="9" s="1"/>
  <c r="BX40" i="9" s="1"/>
  <c r="BY40" i="9" s="1"/>
  <c r="BZ40" i="9" s="1"/>
  <c r="CA40" i="9" s="1"/>
  <c r="CB40" i="9" s="1"/>
  <c r="CC40" i="9" s="1"/>
  <c r="CD40" i="9" s="1"/>
  <c r="CE40" i="9" s="1"/>
  <c r="CF40" i="9" s="1"/>
  <c r="CG40" i="9" s="1"/>
  <c r="CH40" i="9" s="1"/>
  <c r="CI40" i="9" s="1"/>
  <c r="CJ40" i="9" s="1"/>
  <c r="CK40" i="9" s="1"/>
  <c r="CL40" i="9" s="1"/>
  <c r="CM40" i="9" s="1"/>
  <c r="CN40" i="9" s="1"/>
  <c r="CO40" i="9" s="1"/>
  <c r="CP40" i="9" s="1"/>
  <c r="CQ40" i="9" s="1"/>
  <c r="CR40" i="9" s="1"/>
  <c r="CS40" i="9" s="1"/>
  <c r="CT40" i="9" s="1"/>
  <c r="CU40" i="9" s="1"/>
  <c r="CV40" i="9" s="1"/>
  <c r="CW40" i="9" s="1"/>
  <c r="CX40" i="9" s="1"/>
  <c r="CY40" i="9" s="1"/>
  <c r="CZ40" i="9" s="1"/>
  <c r="DA40" i="9" s="1"/>
  <c r="DB40" i="9" s="1"/>
  <c r="DC40" i="9" s="1"/>
  <c r="DD40" i="9" s="1"/>
  <c r="DE40" i="9" s="1"/>
  <c r="DF40" i="9" s="1"/>
  <c r="DG40" i="9" s="1"/>
  <c r="DH40" i="9" s="1"/>
  <c r="DI40" i="9" s="1"/>
  <c r="DJ40" i="9" s="1"/>
  <c r="DK40" i="9" s="1"/>
  <c r="DL40" i="9" s="1"/>
  <c r="DM40" i="9" s="1"/>
  <c r="DN40" i="9" s="1"/>
  <c r="DO40" i="9" s="1"/>
  <c r="DP40" i="9" s="1"/>
  <c r="DQ40" i="9" s="1"/>
  <c r="DR40" i="9" s="1"/>
  <c r="DS40" i="9" s="1"/>
  <c r="DT40" i="9" s="1"/>
  <c r="DU40" i="9" s="1"/>
  <c r="DV40" i="9" s="1"/>
  <c r="DW40" i="9" s="1"/>
  <c r="DX40" i="9" s="1"/>
  <c r="R49" i="9"/>
  <c r="S49" i="9" s="1"/>
  <c r="T49" i="9" s="1"/>
  <c r="U49" i="9" s="1"/>
  <c r="V49" i="9" s="1"/>
  <c r="W49" i="9" s="1"/>
  <c r="X49" i="9" s="1"/>
  <c r="Y49" i="9" s="1"/>
  <c r="Z49" i="9" s="1"/>
  <c r="AA49" i="9" s="1"/>
  <c r="AB49" i="9" s="1"/>
  <c r="AC49" i="9" s="1"/>
  <c r="AD49" i="9" s="1"/>
  <c r="AE49" i="9" s="1"/>
  <c r="AF49" i="9" s="1"/>
  <c r="AG49" i="9" s="1"/>
  <c r="AH49" i="9" s="1"/>
  <c r="AI49" i="9" s="1"/>
  <c r="AJ49" i="9" s="1"/>
  <c r="AK49" i="9" s="1"/>
  <c r="AL49" i="9" s="1"/>
  <c r="AM49" i="9" s="1"/>
  <c r="AN49" i="9" s="1"/>
  <c r="AO49" i="9" s="1"/>
  <c r="AP49" i="9" s="1"/>
  <c r="AQ49" i="9" s="1"/>
  <c r="AR49" i="9" s="1"/>
  <c r="AS49" i="9" s="1"/>
  <c r="AT49" i="9" s="1"/>
  <c r="AU49" i="9" s="1"/>
  <c r="AV49" i="9" s="1"/>
  <c r="AW49" i="9" s="1"/>
  <c r="AX49" i="9" s="1"/>
  <c r="AY49" i="9" s="1"/>
  <c r="AZ49" i="9" s="1"/>
  <c r="BA49" i="9" s="1"/>
  <c r="BB49" i="9" s="1"/>
  <c r="BC49" i="9" s="1"/>
  <c r="BD49" i="9" s="1"/>
  <c r="BE49" i="9" s="1"/>
  <c r="BF49" i="9" s="1"/>
  <c r="BG49" i="9" s="1"/>
  <c r="BH49" i="9" s="1"/>
  <c r="BI49" i="9" s="1"/>
  <c r="BJ49" i="9" s="1"/>
  <c r="BK49" i="9" s="1"/>
  <c r="BL49" i="9" s="1"/>
  <c r="BM49" i="9" s="1"/>
  <c r="BN49" i="9" s="1"/>
  <c r="BO49" i="9" s="1"/>
  <c r="BP49" i="9" s="1"/>
  <c r="BQ49" i="9" s="1"/>
  <c r="BR49" i="9" s="1"/>
  <c r="BS49" i="9" s="1"/>
  <c r="BT49" i="9" s="1"/>
  <c r="BU49" i="9" s="1"/>
  <c r="BV49" i="9" s="1"/>
  <c r="BW49" i="9" s="1"/>
  <c r="BX49" i="9" s="1"/>
  <c r="BY49" i="9" s="1"/>
  <c r="BZ49" i="9" s="1"/>
  <c r="CA49" i="9" s="1"/>
  <c r="CB49" i="9" s="1"/>
  <c r="CC49" i="9" s="1"/>
  <c r="CD49" i="9" s="1"/>
  <c r="CE49" i="9" s="1"/>
  <c r="CF49" i="9" s="1"/>
  <c r="CG49" i="9" s="1"/>
  <c r="CH49" i="9" s="1"/>
  <c r="CI49" i="9" s="1"/>
  <c r="CJ49" i="9" s="1"/>
  <c r="CK49" i="9" s="1"/>
  <c r="CL49" i="9" s="1"/>
  <c r="CM49" i="9" s="1"/>
  <c r="CN49" i="9" s="1"/>
  <c r="CO49" i="9" s="1"/>
  <c r="CP49" i="9" s="1"/>
  <c r="CQ49" i="9" s="1"/>
  <c r="CR49" i="9" s="1"/>
  <c r="CS49" i="9" s="1"/>
  <c r="CT49" i="9" s="1"/>
  <c r="CU49" i="9" s="1"/>
  <c r="CV49" i="9" s="1"/>
  <c r="CW49" i="9" s="1"/>
  <c r="CX49" i="9" s="1"/>
  <c r="CY49" i="9" s="1"/>
  <c r="CZ49" i="9" s="1"/>
  <c r="DA49" i="9" s="1"/>
  <c r="DB49" i="9" s="1"/>
  <c r="DC49" i="9" s="1"/>
  <c r="DD49" i="9" s="1"/>
  <c r="DE49" i="9" s="1"/>
  <c r="DF49" i="9" s="1"/>
  <c r="DG49" i="9" s="1"/>
  <c r="DH49" i="9" s="1"/>
  <c r="DI49" i="9" s="1"/>
  <c r="DJ49" i="9" s="1"/>
  <c r="DK49" i="9" s="1"/>
  <c r="DL49" i="9" s="1"/>
  <c r="DM49" i="9" s="1"/>
  <c r="DN49" i="9" s="1"/>
  <c r="DO49" i="9" s="1"/>
  <c r="DP49" i="9" s="1"/>
  <c r="DQ49" i="9" s="1"/>
  <c r="DR49" i="9" s="1"/>
  <c r="DS49" i="9" s="1"/>
  <c r="DT49" i="9" s="1"/>
  <c r="DU49" i="9" s="1"/>
  <c r="DV49" i="9" s="1"/>
  <c r="DW49" i="9" s="1"/>
  <c r="DX49" i="9" s="1"/>
  <c r="DY49" i="9" s="1"/>
  <c r="DZ49" i="9" s="1"/>
  <c r="EA49" i="9" s="1"/>
  <c r="EB49" i="9" s="1"/>
  <c r="EC49" i="9" s="1"/>
  <c r="ED49" i="9" s="1"/>
  <c r="EE49" i="9" s="1"/>
  <c r="EF49" i="9" s="1"/>
  <c r="EG49" i="9" s="1"/>
  <c r="EH49" i="9" s="1"/>
  <c r="EI49" i="9" s="1"/>
  <c r="EJ49" i="9" s="1"/>
  <c r="EK49" i="9" s="1"/>
  <c r="EL49" i="9" s="1"/>
  <c r="EM49" i="9" s="1"/>
  <c r="EN49" i="9" s="1"/>
  <c r="EO49" i="9" s="1"/>
  <c r="EP49" i="9" s="1"/>
  <c r="EQ49" i="9" s="1"/>
  <c r="ER49" i="9" s="1"/>
  <c r="ES49" i="9" s="1"/>
  <c r="ET49" i="9" s="1"/>
  <c r="EU49" i="9" s="1"/>
  <c r="EV49" i="9" s="1"/>
  <c r="R57" i="9"/>
  <c r="S57" i="9" s="1"/>
  <c r="T57" i="9" s="1"/>
  <c r="U57" i="9" s="1"/>
  <c r="V57" i="9" s="1"/>
  <c r="W57" i="9" s="1"/>
  <c r="X57" i="9" s="1"/>
  <c r="Y57" i="9" s="1"/>
  <c r="Z57" i="9" s="1"/>
  <c r="AA57" i="9" s="1"/>
  <c r="AB57" i="9" s="1"/>
  <c r="AC57" i="9" s="1"/>
  <c r="AD57" i="9" s="1"/>
  <c r="AE57" i="9" s="1"/>
  <c r="AF57" i="9" s="1"/>
  <c r="AG57" i="9" s="1"/>
  <c r="AH57" i="9" s="1"/>
  <c r="AI57" i="9" s="1"/>
  <c r="AJ57" i="9" s="1"/>
  <c r="AK57" i="9" s="1"/>
  <c r="AL57" i="9" s="1"/>
  <c r="AM57" i="9" s="1"/>
  <c r="AN57" i="9" s="1"/>
  <c r="AO57" i="9" s="1"/>
  <c r="AP57" i="9" s="1"/>
  <c r="AQ57" i="9" s="1"/>
  <c r="AR57" i="9" s="1"/>
  <c r="AS57" i="9" s="1"/>
  <c r="AT57" i="9" s="1"/>
  <c r="AU57" i="9" s="1"/>
  <c r="AV57" i="9" s="1"/>
  <c r="AW57" i="9" s="1"/>
  <c r="AX57" i="9" s="1"/>
  <c r="AY57" i="9" s="1"/>
  <c r="AZ57" i="9" s="1"/>
  <c r="BA57" i="9" s="1"/>
  <c r="BB57" i="9" s="1"/>
  <c r="BC57" i="9" s="1"/>
  <c r="BD57" i="9" s="1"/>
  <c r="BE57" i="9" s="1"/>
  <c r="BF57" i="9" s="1"/>
  <c r="BG57" i="9" s="1"/>
  <c r="BH57" i="9" s="1"/>
  <c r="BI57" i="9" s="1"/>
  <c r="BJ57" i="9" s="1"/>
  <c r="BK57" i="9" s="1"/>
  <c r="BL57" i="9" s="1"/>
  <c r="BM57" i="9" s="1"/>
  <c r="BN57" i="9" s="1"/>
  <c r="BO57" i="9" s="1"/>
  <c r="BP57" i="9" s="1"/>
  <c r="BQ57" i="9" s="1"/>
  <c r="BR57" i="9" s="1"/>
  <c r="BS57" i="9" s="1"/>
  <c r="BT57" i="9" s="1"/>
  <c r="BU57" i="9" s="1"/>
  <c r="BV57" i="9" s="1"/>
  <c r="BW57" i="9" s="1"/>
  <c r="BX57" i="9" s="1"/>
  <c r="BY57" i="9" s="1"/>
  <c r="BZ57" i="9" s="1"/>
  <c r="CA57" i="9" s="1"/>
  <c r="CB57" i="9" s="1"/>
  <c r="CC57" i="9" s="1"/>
  <c r="CD57" i="9" s="1"/>
  <c r="CE57" i="9" s="1"/>
  <c r="CF57" i="9" s="1"/>
  <c r="CG57" i="9" s="1"/>
  <c r="CH57" i="9" s="1"/>
  <c r="CI57" i="9" s="1"/>
  <c r="CJ57" i="9" s="1"/>
  <c r="CK57" i="9" s="1"/>
  <c r="CL57" i="9" s="1"/>
  <c r="CM57" i="9" s="1"/>
  <c r="CN57" i="9" s="1"/>
  <c r="CO57" i="9" s="1"/>
  <c r="CP57" i="9" s="1"/>
  <c r="CQ57" i="9" s="1"/>
  <c r="CR57" i="9" s="1"/>
  <c r="CS57" i="9" s="1"/>
  <c r="CT57" i="9" s="1"/>
  <c r="CU57" i="9" s="1"/>
  <c r="CV57" i="9" s="1"/>
  <c r="CW57" i="9" s="1"/>
  <c r="CX57" i="9" s="1"/>
  <c r="CY57" i="9" s="1"/>
  <c r="CZ57" i="9" s="1"/>
  <c r="DA57" i="9" s="1"/>
  <c r="DB57" i="9" s="1"/>
  <c r="DC57" i="9" s="1"/>
  <c r="DD57" i="9" s="1"/>
  <c r="DE57" i="9" s="1"/>
  <c r="DF57" i="9" s="1"/>
  <c r="DG57" i="9" s="1"/>
  <c r="DH57" i="9" s="1"/>
  <c r="DI57" i="9" s="1"/>
  <c r="DJ57" i="9" s="1"/>
  <c r="DK57" i="9" s="1"/>
  <c r="DL57" i="9" s="1"/>
  <c r="DM57" i="9" s="1"/>
  <c r="DN57" i="9" s="1"/>
  <c r="DO57" i="9" s="1"/>
  <c r="DP57" i="9" s="1"/>
  <c r="DQ57" i="9" s="1"/>
  <c r="DR57" i="9" s="1"/>
  <c r="DS57" i="9" s="1"/>
  <c r="DT57" i="9" s="1"/>
  <c r="DU57" i="9" s="1"/>
  <c r="DV57" i="9" s="1"/>
  <c r="DW57" i="9" s="1"/>
  <c r="DX57" i="9" s="1"/>
  <c r="DY57" i="9" s="1"/>
  <c r="DZ57" i="9" s="1"/>
  <c r="EA57" i="9" s="1"/>
  <c r="EB57" i="9" s="1"/>
  <c r="EC57" i="9" s="1"/>
  <c r="ED57" i="9" s="1"/>
  <c r="EE57" i="9" s="1"/>
  <c r="EF57" i="9" s="1"/>
  <c r="EG57" i="9" s="1"/>
  <c r="EH57" i="9" s="1"/>
  <c r="EI57" i="9" s="1"/>
  <c r="EJ57" i="9" s="1"/>
  <c r="EK57" i="9" s="1"/>
  <c r="EL57" i="9" s="1"/>
  <c r="EM57" i="9" s="1"/>
  <c r="EN57" i="9" s="1"/>
  <c r="EO57" i="9" s="1"/>
  <c r="EP57" i="9" s="1"/>
  <c r="EQ57" i="9" s="1"/>
  <c r="ER57" i="9" s="1"/>
  <c r="ES57" i="9" s="1"/>
  <c r="ET57" i="9" s="1"/>
  <c r="EU57" i="9" s="1"/>
  <c r="EV57" i="9" s="1"/>
  <c r="R67" i="9"/>
  <c r="S67" i="9" s="1"/>
  <c r="T67" i="9" s="1"/>
  <c r="U67" i="9" s="1"/>
  <c r="V67" i="9" s="1"/>
  <c r="W67" i="9" s="1"/>
  <c r="X67" i="9" s="1"/>
  <c r="Y67" i="9" s="1"/>
  <c r="Z67" i="9" s="1"/>
  <c r="AA67" i="9" s="1"/>
  <c r="AB67" i="9" s="1"/>
  <c r="AC67" i="9" s="1"/>
  <c r="AD67" i="9" s="1"/>
  <c r="AE67" i="9" s="1"/>
  <c r="AF67" i="9" s="1"/>
  <c r="AG67" i="9" s="1"/>
  <c r="AH67" i="9" s="1"/>
  <c r="AI67" i="9" s="1"/>
  <c r="AJ67" i="9" s="1"/>
  <c r="AK67" i="9" s="1"/>
  <c r="AL67" i="9" s="1"/>
  <c r="AM67" i="9" s="1"/>
  <c r="AN67" i="9" s="1"/>
  <c r="AO67" i="9" s="1"/>
  <c r="AP67" i="9" s="1"/>
  <c r="AQ67" i="9" s="1"/>
  <c r="AR67" i="9" s="1"/>
  <c r="AS67" i="9" s="1"/>
  <c r="AT67" i="9" s="1"/>
  <c r="AU67" i="9" s="1"/>
  <c r="AV67" i="9" s="1"/>
  <c r="AW67" i="9" s="1"/>
  <c r="AX67" i="9" s="1"/>
  <c r="AY67" i="9" s="1"/>
  <c r="AZ67" i="9" s="1"/>
  <c r="BA67" i="9" s="1"/>
  <c r="BB67" i="9" s="1"/>
  <c r="BC67" i="9" s="1"/>
  <c r="BD67" i="9" s="1"/>
  <c r="BE67" i="9" s="1"/>
  <c r="BF67" i="9" s="1"/>
  <c r="BG67" i="9" s="1"/>
  <c r="BH67" i="9" s="1"/>
  <c r="BI67" i="9" s="1"/>
  <c r="BJ67" i="9" s="1"/>
  <c r="BK67" i="9" s="1"/>
  <c r="BL67" i="9" s="1"/>
  <c r="BM67" i="9" s="1"/>
  <c r="BN67" i="9" s="1"/>
  <c r="BO67" i="9" s="1"/>
  <c r="BP67" i="9" s="1"/>
  <c r="BQ67" i="9" s="1"/>
  <c r="BR67" i="9" s="1"/>
  <c r="BS67" i="9" s="1"/>
  <c r="BT67" i="9" s="1"/>
  <c r="BU67" i="9" s="1"/>
  <c r="BV67" i="9" s="1"/>
  <c r="BW67" i="9" s="1"/>
  <c r="BX67" i="9" s="1"/>
  <c r="BY67" i="9" s="1"/>
  <c r="BZ67" i="9" s="1"/>
  <c r="CA67" i="9" s="1"/>
  <c r="CB67" i="9" s="1"/>
  <c r="CC67" i="9" s="1"/>
  <c r="CD67" i="9" s="1"/>
  <c r="CE67" i="9" s="1"/>
  <c r="CF67" i="9" s="1"/>
  <c r="CG67" i="9" s="1"/>
  <c r="CH67" i="9" s="1"/>
  <c r="CI67" i="9" s="1"/>
  <c r="CJ67" i="9" s="1"/>
  <c r="CK67" i="9" s="1"/>
  <c r="CL67" i="9" s="1"/>
  <c r="CM67" i="9" s="1"/>
  <c r="CN67" i="9" s="1"/>
  <c r="CO67" i="9" s="1"/>
  <c r="CP67" i="9" s="1"/>
  <c r="CQ67" i="9" s="1"/>
  <c r="CR67" i="9" s="1"/>
  <c r="CS67" i="9" s="1"/>
  <c r="CT67" i="9" s="1"/>
  <c r="CU67" i="9" s="1"/>
  <c r="CV67" i="9" s="1"/>
  <c r="CW67" i="9" s="1"/>
  <c r="CX67" i="9" s="1"/>
  <c r="CY67" i="9" s="1"/>
  <c r="CZ67" i="9" s="1"/>
  <c r="DA67" i="9" s="1"/>
  <c r="DB67" i="9" s="1"/>
  <c r="DC67" i="9" s="1"/>
  <c r="DD67" i="9" s="1"/>
  <c r="DE67" i="9" s="1"/>
  <c r="DF67" i="9" s="1"/>
  <c r="DG67" i="9" s="1"/>
  <c r="DH67" i="9" s="1"/>
  <c r="DI67" i="9" s="1"/>
  <c r="DJ67" i="9" s="1"/>
  <c r="DK67" i="9" s="1"/>
  <c r="DL67" i="9" s="1"/>
  <c r="DM67" i="9" s="1"/>
  <c r="DN67" i="9" s="1"/>
  <c r="DO67" i="9" s="1"/>
  <c r="DP67" i="9" s="1"/>
  <c r="DQ67" i="9" s="1"/>
  <c r="DR67" i="9" s="1"/>
  <c r="DS67" i="9" s="1"/>
  <c r="DT67" i="9" s="1"/>
  <c r="DU67" i="9" s="1"/>
  <c r="DV67" i="9" s="1"/>
  <c r="DW67" i="9" s="1"/>
  <c r="DX67" i="9" s="1"/>
  <c r="DY67" i="9" s="1"/>
  <c r="DZ67" i="9" s="1"/>
  <c r="EA67" i="9" s="1"/>
  <c r="EB67" i="9" s="1"/>
  <c r="EC67" i="9" s="1"/>
  <c r="ED67" i="9" s="1"/>
  <c r="EE67" i="9" s="1"/>
  <c r="EF67" i="9" s="1"/>
  <c r="EG67" i="9" s="1"/>
  <c r="EH67" i="9" s="1"/>
  <c r="EI67" i="9" s="1"/>
  <c r="EJ67" i="9" s="1"/>
  <c r="EK67" i="9" s="1"/>
  <c r="EL67" i="9" s="1"/>
  <c r="EM67" i="9" s="1"/>
  <c r="EN67" i="9" s="1"/>
  <c r="EO67" i="9" s="1"/>
  <c r="EP67" i="9" s="1"/>
  <c r="EQ67" i="9" s="1"/>
  <c r="ER67" i="9" s="1"/>
  <c r="ES67" i="9" s="1"/>
  <c r="ET67" i="9" s="1"/>
  <c r="EU67" i="9" s="1"/>
  <c r="EV67" i="9" s="1"/>
  <c r="R76" i="9"/>
  <c r="Q71" i="9"/>
  <c r="Q66" i="9" s="1"/>
  <c r="Q46" i="9" s="1"/>
  <c r="R85" i="9"/>
  <c r="S85" i="9" s="1"/>
  <c r="T85" i="9" s="1"/>
  <c r="U85" i="9" s="1"/>
  <c r="V85" i="9" s="1"/>
  <c r="W85" i="9" s="1"/>
  <c r="X85" i="9" s="1"/>
  <c r="Y85" i="9" s="1"/>
  <c r="Z85" i="9" s="1"/>
  <c r="AA85" i="9" s="1"/>
  <c r="AB85" i="9" s="1"/>
  <c r="AC85" i="9" s="1"/>
  <c r="AD85" i="9" s="1"/>
  <c r="AE85" i="9" s="1"/>
  <c r="AF85" i="9" s="1"/>
  <c r="AG85" i="9" s="1"/>
  <c r="AH85" i="9" s="1"/>
  <c r="AI85" i="9" s="1"/>
  <c r="AJ85" i="9" s="1"/>
  <c r="AK85" i="9" s="1"/>
  <c r="AL85" i="9" s="1"/>
  <c r="AM85" i="9" s="1"/>
  <c r="AN85" i="9" s="1"/>
  <c r="AO85" i="9" s="1"/>
  <c r="AP85" i="9" s="1"/>
  <c r="AQ85" i="9" s="1"/>
  <c r="AR85" i="9" s="1"/>
  <c r="AS85" i="9" s="1"/>
  <c r="AT85" i="9" s="1"/>
  <c r="AU85" i="9" s="1"/>
  <c r="AV85" i="9" s="1"/>
  <c r="AW85" i="9" s="1"/>
  <c r="AX85" i="9" s="1"/>
  <c r="AY85" i="9" s="1"/>
  <c r="AZ85" i="9" s="1"/>
  <c r="BA85" i="9" s="1"/>
  <c r="BB85" i="9" s="1"/>
  <c r="BC85" i="9" s="1"/>
  <c r="BD85" i="9" s="1"/>
  <c r="BE85" i="9" s="1"/>
  <c r="BF85" i="9" s="1"/>
  <c r="BG85" i="9" s="1"/>
  <c r="BH85" i="9" s="1"/>
  <c r="BI85" i="9" s="1"/>
  <c r="BJ85" i="9" s="1"/>
  <c r="BK85" i="9" s="1"/>
  <c r="BL85" i="9" s="1"/>
  <c r="BM85" i="9" s="1"/>
  <c r="BN85" i="9" s="1"/>
  <c r="BO85" i="9" s="1"/>
  <c r="BP85" i="9" s="1"/>
  <c r="BQ85" i="9" s="1"/>
  <c r="BR85" i="9" s="1"/>
  <c r="BS85" i="9" s="1"/>
  <c r="BT85" i="9" s="1"/>
  <c r="BU85" i="9" s="1"/>
  <c r="BV85" i="9" s="1"/>
  <c r="BW85" i="9" s="1"/>
  <c r="BX85" i="9" s="1"/>
  <c r="BY85" i="9" s="1"/>
  <c r="BZ85" i="9" s="1"/>
  <c r="CA85" i="9" s="1"/>
  <c r="CB85" i="9" s="1"/>
  <c r="CC85" i="9" s="1"/>
  <c r="CD85" i="9" s="1"/>
  <c r="CE85" i="9" s="1"/>
  <c r="CF85" i="9" s="1"/>
  <c r="CG85" i="9" s="1"/>
  <c r="CH85" i="9" s="1"/>
  <c r="CI85" i="9" s="1"/>
  <c r="CJ85" i="9" s="1"/>
  <c r="CK85" i="9" s="1"/>
  <c r="CL85" i="9" s="1"/>
  <c r="CM85" i="9" s="1"/>
  <c r="CN85" i="9" s="1"/>
  <c r="CO85" i="9" s="1"/>
  <c r="CP85" i="9" s="1"/>
  <c r="CQ85" i="9" s="1"/>
  <c r="CR85" i="9" s="1"/>
  <c r="CS85" i="9" s="1"/>
  <c r="CT85" i="9" s="1"/>
  <c r="CU85" i="9" s="1"/>
  <c r="CV85" i="9" s="1"/>
  <c r="CW85" i="9" s="1"/>
  <c r="CX85" i="9" s="1"/>
  <c r="CY85" i="9" s="1"/>
  <c r="CZ85" i="9" s="1"/>
  <c r="DA85" i="9" s="1"/>
  <c r="DB85" i="9" s="1"/>
  <c r="DC85" i="9" s="1"/>
  <c r="DD85" i="9" s="1"/>
  <c r="DE85" i="9" s="1"/>
  <c r="DF85" i="9" s="1"/>
  <c r="DG85" i="9" s="1"/>
  <c r="DH85" i="9" s="1"/>
  <c r="DI85" i="9" s="1"/>
  <c r="DJ85" i="9" s="1"/>
  <c r="DK85" i="9" s="1"/>
  <c r="DL85" i="9" s="1"/>
  <c r="DM85" i="9" s="1"/>
  <c r="DN85" i="9" s="1"/>
  <c r="DO85" i="9" s="1"/>
  <c r="DP85" i="9" s="1"/>
  <c r="DQ85" i="9" s="1"/>
  <c r="DR85" i="9" s="1"/>
  <c r="DS85" i="9" s="1"/>
  <c r="DT85" i="9" s="1"/>
  <c r="DU85" i="9" s="1"/>
  <c r="DV85" i="9" s="1"/>
  <c r="DW85" i="9" s="1"/>
  <c r="DX85" i="9" s="1"/>
  <c r="DY85" i="9" s="1"/>
  <c r="DZ85" i="9" s="1"/>
  <c r="EA85" i="9" s="1"/>
  <c r="EB85" i="9" s="1"/>
  <c r="EC85" i="9" s="1"/>
  <c r="ED85" i="9" s="1"/>
  <c r="EE85" i="9" s="1"/>
  <c r="EF85" i="9" s="1"/>
  <c r="EG85" i="9" s="1"/>
  <c r="EH85" i="9" s="1"/>
  <c r="EI85" i="9" s="1"/>
  <c r="EJ85" i="9" s="1"/>
  <c r="EK85" i="9" s="1"/>
  <c r="EL85" i="9" s="1"/>
  <c r="EM85" i="9" s="1"/>
  <c r="EN85" i="9" s="1"/>
  <c r="EO85" i="9" s="1"/>
  <c r="EP85" i="9" s="1"/>
  <c r="EQ85" i="9" s="1"/>
  <c r="ER85" i="9" s="1"/>
  <c r="ES85" i="9" s="1"/>
  <c r="ET85" i="9" s="1"/>
  <c r="EU85" i="9" s="1"/>
  <c r="EV85" i="9" s="1"/>
  <c r="R93" i="9"/>
  <c r="L51" i="9"/>
  <c r="M60" i="9"/>
  <c r="M89" i="9"/>
  <c r="L42" i="9"/>
  <c r="M51" i="9"/>
  <c r="L19" i="9"/>
  <c r="M28" i="9"/>
  <c r="L33" i="9"/>
  <c r="M42" i="9"/>
  <c r="L47" i="9"/>
  <c r="L62" i="9"/>
  <c r="L9" i="9"/>
  <c r="L24" i="9"/>
  <c r="M33" i="9"/>
  <c r="L38" i="9"/>
  <c r="M47" i="9"/>
  <c r="L53" i="9"/>
  <c r="M62" i="9"/>
  <c r="L81" i="9"/>
  <c r="M9" i="9"/>
  <c r="L15" i="9"/>
  <c r="M24" i="9"/>
  <c r="M38" i="9"/>
  <c r="M53" i="9"/>
  <c r="L72" i="9"/>
  <c r="M81" i="9"/>
  <c r="L87" i="9"/>
  <c r="O3" i="9"/>
  <c r="P4" i="9"/>
  <c r="M15" i="9"/>
  <c r="M87" i="9"/>
  <c r="L11" i="9"/>
  <c r="L26" i="9"/>
  <c r="L40" i="9"/>
  <c r="L55" i="9"/>
  <c r="L69" i="9"/>
  <c r="L83" i="9"/>
  <c r="O46" i="9"/>
  <c r="M11" i="9"/>
  <c r="L17" i="9"/>
  <c r="M26" i="9"/>
  <c r="L60" i="9"/>
  <c r="M69" i="9"/>
  <c r="L74" i="9"/>
  <c r="O3" i="10"/>
  <c r="P4" i="10"/>
  <c r="DY24" i="9"/>
  <c r="DZ24" i="9" s="1"/>
  <c r="EA24" i="9" s="1"/>
  <c r="EB24" i="9" s="1"/>
  <c r="EC24" i="9" s="1"/>
  <c r="ED24" i="9" s="1"/>
  <c r="EE24" i="9" s="1"/>
  <c r="EF24" i="9" s="1"/>
  <c r="EG24" i="9" s="1"/>
  <c r="EH24" i="9" s="1"/>
  <c r="EI24" i="9" s="1"/>
  <c r="EJ24" i="9" s="1"/>
  <c r="EK24" i="9" s="1"/>
  <c r="EL24" i="9" s="1"/>
  <c r="EM24" i="9" s="1"/>
  <c r="EN24" i="9" s="1"/>
  <c r="EO24" i="9" s="1"/>
  <c r="EP24" i="9" s="1"/>
  <c r="EQ24" i="9" s="1"/>
  <c r="ER24" i="9" s="1"/>
  <c r="ES24" i="9" s="1"/>
  <c r="ET24" i="9" s="1"/>
  <c r="EU24" i="9" s="1"/>
  <c r="EV24" i="9" s="1"/>
  <c r="DY42" i="9"/>
  <c r="DZ42" i="9" s="1"/>
  <c r="EA42" i="9" s="1"/>
  <c r="EB42" i="9" s="1"/>
  <c r="EC42" i="9" s="1"/>
  <c r="ED42" i="9" s="1"/>
  <c r="EE42" i="9" s="1"/>
  <c r="EF42" i="9" s="1"/>
  <c r="EG42" i="9" s="1"/>
  <c r="EH42" i="9" s="1"/>
  <c r="EI42" i="9" s="1"/>
  <c r="EJ42" i="9" s="1"/>
  <c r="EK42" i="9" s="1"/>
  <c r="EL42" i="9" s="1"/>
  <c r="EM42" i="9" s="1"/>
  <c r="EN42" i="9" s="1"/>
  <c r="EO42" i="9" s="1"/>
  <c r="EP42" i="9" s="1"/>
  <c r="EQ42" i="9" s="1"/>
  <c r="ER42" i="9" s="1"/>
  <c r="ES42" i="9" s="1"/>
  <c r="ET42" i="9" s="1"/>
  <c r="EU42" i="9" s="1"/>
  <c r="EV42" i="9" s="1"/>
  <c r="DY60" i="9"/>
  <c r="DZ60" i="9" s="1"/>
  <c r="EA60" i="9" s="1"/>
  <c r="EB60" i="9" s="1"/>
  <c r="EC60" i="9" s="1"/>
  <c r="ED60" i="9" s="1"/>
  <c r="EE60" i="9" s="1"/>
  <c r="EF60" i="9" s="1"/>
  <c r="EG60" i="9" s="1"/>
  <c r="EH60" i="9" s="1"/>
  <c r="EI60" i="9" s="1"/>
  <c r="EJ60" i="9" s="1"/>
  <c r="EK60" i="9" s="1"/>
  <c r="EL60" i="9" s="1"/>
  <c r="EM60" i="9" s="1"/>
  <c r="EN60" i="9" s="1"/>
  <c r="EO60" i="9" s="1"/>
  <c r="EP60" i="9" s="1"/>
  <c r="EQ60" i="9" s="1"/>
  <c r="ER60" i="9" s="1"/>
  <c r="ES60" i="9" s="1"/>
  <c r="ET60" i="9" s="1"/>
  <c r="EU60" i="9" s="1"/>
  <c r="EV60" i="9" s="1"/>
  <c r="DY9" i="9"/>
  <c r="DZ9" i="9" s="1"/>
  <c r="EA9" i="9" s="1"/>
  <c r="EB9" i="9" s="1"/>
  <c r="EC9" i="9" s="1"/>
  <c r="ED9" i="9" s="1"/>
  <c r="EE9" i="9" s="1"/>
  <c r="EF9" i="9" s="1"/>
  <c r="EG9" i="9" s="1"/>
  <c r="EH9" i="9" s="1"/>
  <c r="EI9" i="9" s="1"/>
  <c r="EJ9" i="9" s="1"/>
  <c r="EK9" i="9" s="1"/>
  <c r="EL9" i="9" s="1"/>
  <c r="EM9" i="9" s="1"/>
  <c r="EN9" i="9" s="1"/>
  <c r="EO9" i="9" s="1"/>
  <c r="EP9" i="9" s="1"/>
  <c r="EQ9" i="9" s="1"/>
  <c r="ER9" i="9" s="1"/>
  <c r="ES9" i="9" s="1"/>
  <c r="ET9" i="9" s="1"/>
  <c r="EU9" i="9" s="1"/>
  <c r="EV9" i="9" s="1"/>
  <c r="DY26" i="9"/>
  <c r="DZ26" i="9" s="1"/>
  <c r="EA26" i="9" s="1"/>
  <c r="EB26" i="9" s="1"/>
  <c r="EC26" i="9" s="1"/>
  <c r="ED26" i="9" s="1"/>
  <c r="EE26" i="9" s="1"/>
  <c r="EF26" i="9" s="1"/>
  <c r="EG26" i="9" s="1"/>
  <c r="EH26" i="9" s="1"/>
  <c r="EI26" i="9" s="1"/>
  <c r="EJ26" i="9" s="1"/>
  <c r="EK26" i="9" s="1"/>
  <c r="EL26" i="9" s="1"/>
  <c r="EM26" i="9" s="1"/>
  <c r="EN26" i="9" s="1"/>
  <c r="EO26" i="9" s="1"/>
  <c r="EP26" i="9" s="1"/>
  <c r="EQ26" i="9" s="1"/>
  <c r="ER26" i="9" s="1"/>
  <c r="ES26" i="9" s="1"/>
  <c r="ET26" i="9" s="1"/>
  <c r="EU26" i="9" s="1"/>
  <c r="EV26" i="9" s="1"/>
  <c r="DY62" i="9"/>
  <c r="DZ62" i="9" s="1"/>
  <c r="EA62" i="9" s="1"/>
  <c r="EB62" i="9" s="1"/>
  <c r="EC62" i="9" s="1"/>
  <c r="ED62" i="9" s="1"/>
  <c r="EE62" i="9" s="1"/>
  <c r="EF62" i="9" s="1"/>
  <c r="EG62" i="9" s="1"/>
  <c r="EH62" i="9" s="1"/>
  <c r="EI62" i="9" s="1"/>
  <c r="EJ62" i="9" s="1"/>
  <c r="EK62" i="9" s="1"/>
  <c r="EL62" i="9" s="1"/>
  <c r="EM62" i="9" s="1"/>
  <c r="EN62" i="9" s="1"/>
  <c r="EO62" i="9" s="1"/>
  <c r="EP62" i="9" s="1"/>
  <c r="EQ62" i="9" s="1"/>
  <c r="ER62" i="9" s="1"/>
  <c r="ES62" i="9" s="1"/>
  <c r="ET62" i="9" s="1"/>
  <c r="EU62" i="9" s="1"/>
  <c r="EV62" i="9" s="1"/>
  <c r="DY81" i="9"/>
  <c r="DZ81" i="9" s="1"/>
  <c r="EA81" i="9" s="1"/>
  <c r="EB81" i="9" s="1"/>
  <c r="EC81" i="9" s="1"/>
  <c r="ED81" i="9" s="1"/>
  <c r="EE81" i="9" s="1"/>
  <c r="EF81" i="9" s="1"/>
  <c r="EG81" i="9" s="1"/>
  <c r="EH81" i="9" s="1"/>
  <c r="EI81" i="9" s="1"/>
  <c r="EJ81" i="9" s="1"/>
  <c r="EK81" i="9" s="1"/>
  <c r="EL81" i="9" s="1"/>
  <c r="EM81" i="9" s="1"/>
  <c r="EN81" i="9" s="1"/>
  <c r="EO81" i="9" s="1"/>
  <c r="EP81" i="9" s="1"/>
  <c r="EQ81" i="9" s="1"/>
  <c r="ER81" i="9" s="1"/>
  <c r="ES81" i="9" s="1"/>
  <c r="ET81" i="9" s="1"/>
  <c r="EU81" i="9" s="1"/>
  <c r="EV81" i="9" s="1"/>
  <c r="DY11" i="9"/>
  <c r="DZ11" i="9" s="1"/>
  <c r="EA11" i="9" s="1"/>
  <c r="EB11" i="9" s="1"/>
  <c r="EC11" i="9" s="1"/>
  <c r="ED11" i="9" s="1"/>
  <c r="EE11" i="9" s="1"/>
  <c r="EF11" i="9" s="1"/>
  <c r="EG11" i="9" s="1"/>
  <c r="EH11" i="9" s="1"/>
  <c r="EI11" i="9" s="1"/>
  <c r="EJ11" i="9" s="1"/>
  <c r="EK11" i="9" s="1"/>
  <c r="EL11" i="9" s="1"/>
  <c r="EM11" i="9" s="1"/>
  <c r="EN11" i="9" s="1"/>
  <c r="EO11" i="9" s="1"/>
  <c r="EP11" i="9" s="1"/>
  <c r="EQ11" i="9" s="1"/>
  <c r="ER11" i="9" s="1"/>
  <c r="ES11" i="9" s="1"/>
  <c r="ET11" i="9" s="1"/>
  <c r="EU11" i="9" s="1"/>
  <c r="EV11" i="9" s="1"/>
  <c r="DY28" i="9"/>
  <c r="DZ28" i="9" s="1"/>
  <c r="EA28" i="9" s="1"/>
  <c r="EB28" i="9" s="1"/>
  <c r="EC28" i="9" s="1"/>
  <c r="ED28" i="9" s="1"/>
  <c r="EE28" i="9" s="1"/>
  <c r="EF28" i="9" s="1"/>
  <c r="EG28" i="9" s="1"/>
  <c r="EH28" i="9" s="1"/>
  <c r="EI28" i="9" s="1"/>
  <c r="EJ28" i="9" s="1"/>
  <c r="EK28" i="9" s="1"/>
  <c r="EL28" i="9" s="1"/>
  <c r="EM28" i="9" s="1"/>
  <c r="EN28" i="9" s="1"/>
  <c r="EO28" i="9" s="1"/>
  <c r="EP28" i="9" s="1"/>
  <c r="EQ28" i="9" s="1"/>
  <c r="ER28" i="9" s="1"/>
  <c r="ES28" i="9" s="1"/>
  <c r="ET28" i="9" s="1"/>
  <c r="EU28" i="9" s="1"/>
  <c r="EV28" i="9" s="1"/>
  <c r="DY83" i="9"/>
  <c r="DZ83" i="9" s="1"/>
  <c r="EA83" i="9" s="1"/>
  <c r="EB83" i="9" s="1"/>
  <c r="EC83" i="9" s="1"/>
  <c r="ED83" i="9" s="1"/>
  <c r="EE83" i="9" s="1"/>
  <c r="EF83" i="9" s="1"/>
  <c r="EG83" i="9" s="1"/>
  <c r="EH83" i="9" s="1"/>
  <c r="EI83" i="9" s="1"/>
  <c r="EJ83" i="9" s="1"/>
  <c r="EK83" i="9" s="1"/>
  <c r="EL83" i="9" s="1"/>
  <c r="EM83" i="9" s="1"/>
  <c r="EN83" i="9" s="1"/>
  <c r="EO83" i="9" s="1"/>
  <c r="EP83" i="9" s="1"/>
  <c r="EQ83" i="9" s="1"/>
  <c r="ER83" i="9" s="1"/>
  <c r="ES83" i="9" s="1"/>
  <c r="ET83" i="9" s="1"/>
  <c r="EU83" i="9" s="1"/>
  <c r="EV83" i="9" s="1"/>
  <c r="DY13" i="9"/>
  <c r="DZ13" i="9" s="1"/>
  <c r="EA13" i="9" s="1"/>
  <c r="EB13" i="9" s="1"/>
  <c r="EC13" i="9" s="1"/>
  <c r="ED13" i="9" s="1"/>
  <c r="EE13" i="9" s="1"/>
  <c r="EF13" i="9" s="1"/>
  <c r="EG13" i="9" s="1"/>
  <c r="EH13" i="9" s="1"/>
  <c r="EI13" i="9" s="1"/>
  <c r="EJ13" i="9" s="1"/>
  <c r="EK13" i="9" s="1"/>
  <c r="EL13" i="9" s="1"/>
  <c r="EM13" i="9" s="1"/>
  <c r="EN13" i="9" s="1"/>
  <c r="EO13" i="9" s="1"/>
  <c r="EP13" i="9" s="1"/>
  <c r="EQ13" i="9" s="1"/>
  <c r="ER13" i="9" s="1"/>
  <c r="ES13" i="9" s="1"/>
  <c r="ET13" i="9" s="1"/>
  <c r="EU13" i="9" s="1"/>
  <c r="EV13" i="9" s="1"/>
  <c r="DY15" i="9"/>
  <c r="DZ15" i="9" s="1"/>
  <c r="EA15" i="9" s="1"/>
  <c r="EB15" i="9" s="1"/>
  <c r="EC15" i="9" s="1"/>
  <c r="ED15" i="9" s="1"/>
  <c r="EE15" i="9" s="1"/>
  <c r="EF15" i="9" s="1"/>
  <c r="EG15" i="9" s="1"/>
  <c r="EH15" i="9" s="1"/>
  <c r="EI15" i="9" s="1"/>
  <c r="EJ15" i="9" s="1"/>
  <c r="EK15" i="9" s="1"/>
  <c r="EL15" i="9" s="1"/>
  <c r="EM15" i="9" s="1"/>
  <c r="EN15" i="9" s="1"/>
  <c r="EO15" i="9" s="1"/>
  <c r="EP15" i="9" s="1"/>
  <c r="EQ15" i="9" s="1"/>
  <c r="ER15" i="9" s="1"/>
  <c r="ES15" i="9" s="1"/>
  <c r="ET15" i="9" s="1"/>
  <c r="EU15" i="9" s="1"/>
  <c r="EV15" i="9" s="1"/>
  <c r="DY33" i="9"/>
  <c r="DZ33" i="9" s="1"/>
  <c r="EA33" i="9" s="1"/>
  <c r="EB33" i="9" s="1"/>
  <c r="EC33" i="9" s="1"/>
  <c r="ED33" i="9" s="1"/>
  <c r="EE33" i="9" s="1"/>
  <c r="EF33" i="9" s="1"/>
  <c r="EG33" i="9" s="1"/>
  <c r="EH33" i="9" s="1"/>
  <c r="EI33" i="9" s="1"/>
  <c r="EJ33" i="9" s="1"/>
  <c r="EK33" i="9" s="1"/>
  <c r="EL33" i="9" s="1"/>
  <c r="EM33" i="9" s="1"/>
  <c r="EN33" i="9" s="1"/>
  <c r="EO33" i="9" s="1"/>
  <c r="EP33" i="9" s="1"/>
  <c r="EQ33" i="9" s="1"/>
  <c r="ER33" i="9" s="1"/>
  <c r="ES33" i="9" s="1"/>
  <c r="ET33" i="9" s="1"/>
  <c r="EU33" i="9" s="1"/>
  <c r="EV33" i="9" s="1"/>
  <c r="DY51" i="9"/>
  <c r="DZ51" i="9" s="1"/>
  <c r="EA51" i="9" s="1"/>
  <c r="EB51" i="9" s="1"/>
  <c r="EC51" i="9" s="1"/>
  <c r="ED51" i="9" s="1"/>
  <c r="EE51" i="9" s="1"/>
  <c r="EF51" i="9" s="1"/>
  <c r="EG51" i="9" s="1"/>
  <c r="EH51" i="9" s="1"/>
  <c r="EI51" i="9" s="1"/>
  <c r="EJ51" i="9" s="1"/>
  <c r="EK51" i="9" s="1"/>
  <c r="EL51" i="9" s="1"/>
  <c r="EM51" i="9" s="1"/>
  <c r="EN51" i="9" s="1"/>
  <c r="EO51" i="9" s="1"/>
  <c r="EP51" i="9" s="1"/>
  <c r="EQ51" i="9" s="1"/>
  <c r="ER51" i="9" s="1"/>
  <c r="ES51" i="9" s="1"/>
  <c r="ET51" i="9" s="1"/>
  <c r="EU51" i="9" s="1"/>
  <c r="EV51" i="9" s="1"/>
  <c r="DY69" i="9"/>
  <c r="DZ69" i="9" s="1"/>
  <c r="EA69" i="9" s="1"/>
  <c r="EB69" i="9" s="1"/>
  <c r="EC69" i="9" s="1"/>
  <c r="ED69" i="9" s="1"/>
  <c r="EE69" i="9" s="1"/>
  <c r="EF69" i="9" s="1"/>
  <c r="EG69" i="9" s="1"/>
  <c r="EH69" i="9" s="1"/>
  <c r="EI69" i="9" s="1"/>
  <c r="EJ69" i="9" s="1"/>
  <c r="EK69" i="9" s="1"/>
  <c r="EL69" i="9" s="1"/>
  <c r="EM69" i="9" s="1"/>
  <c r="EN69" i="9" s="1"/>
  <c r="EO69" i="9" s="1"/>
  <c r="EP69" i="9" s="1"/>
  <c r="EQ69" i="9" s="1"/>
  <c r="ER69" i="9" s="1"/>
  <c r="ES69" i="9" s="1"/>
  <c r="ET69" i="9" s="1"/>
  <c r="EU69" i="9" s="1"/>
  <c r="EV69" i="9" s="1"/>
  <c r="DY87" i="9"/>
  <c r="DZ87" i="9" s="1"/>
  <c r="EA87" i="9" s="1"/>
  <c r="EB87" i="9" s="1"/>
  <c r="EC87" i="9" s="1"/>
  <c r="ED87" i="9" s="1"/>
  <c r="EE87" i="9" s="1"/>
  <c r="EF87" i="9" s="1"/>
  <c r="EG87" i="9" s="1"/>
  <c r="EH87" i="9" s="1"/>
  <c r="EI87" i="9" s="1"/>
  <c r="EJ87" i="9" s="1"/>
  <c r="EK87" i="9" s="1"/>
  <c r="EL87" i="9" s="1"/>
  <c r="EM87" i="9" s="1"/>
  <c r="EN87" i="9" s="1"/>
  <c r="EO87" i="9" s="1"/>
  <c r="EP87" i="9" s="1"/>
  <c r="EQ87" i="9" s="1"/>
  <c r="ER87" i="9" s="1"/>
  <c r="ES87" i="9" s="1"/>
  <c r="ET87" i="9" s="1"/>
  <c r="EU87" i="9" s="1"/>
  <c r="EV87" i="9" s="1"/>
  <c r="DY17" i="9"/>
  <c r="DZ17" i="9" s="1"/>
  <c r="EA17" i="9" s="1"/>
  <c r="EB17" i="9" s="1"/>
  <c r="EC17" i="9" s="1"/>
  <c r="ED17" i="9" s="1"/>
  <c r="EE17" i="9" s="1"/>
  <c r="EF17" i="9" s="1"/>
  <c r="EG17" i="9" s="1"/>
  <c r="EH17" i="9" s="1"/>
  <c r="EI17" i="9" s="1"/>
  <c r="EJ17" i="9" s="1"/>
  <c r="EK17" i="9" s="1"/>
  <c r="EL17" i="9" s="1"/>
  <c r="EM17" i="9" s="1"/>
  <c r="EN17" i="9" s="1"/>
  <c r="EO17" i="9" s="1"/>
  <c r="EP17" i="9" s="1"/>
  <c r="EQ17" i="9" s="1"/>
  <c r="ER17" i="9" s="1"/>
  <c r="ES17" i="9" s="1"/>
  <c r="ET17" i="9" s="1"/>
  <c r="EU17" i="9" s="1"/>
  <c r="EV17" i="9" s="1"/>
  <c r="DY53" i="9"/>
  <c r="DZ53" i="9" s="1"/>
  <c r="EA53" i="9" s="1"/>
  <c r="EB53" i="9" s="1"/>
  <c r="EC53" i="9" s="1"/>
  <c r="ED53" i="9" s="1"/>
  <c r="EE53" i="9" s="1"/>
  <c r="EF53" i="9" s="1"/>
  <c r="EG53" i="9" s="1"/>
  <c r="EH53" i="9" s="1"/>
  <c r="EI53" i="9" s="1"/>
  <c r="EJ53" i="9" s="1"/>
  <c r="EK53" i="9" s="1"/>
  <c r="EL53" i="9" s="1"/>
  <c r="EM53" i="9" s="1"/>
  <c r="EN53" i="9" s="1"/>
  <c r="EO53" i="9" s="1"/>
  <c r="EP53" i="9" s="1"/>
  <c r="EQ53" i="9" s="1"/>
  <c r="ER53" i="9" s="1"/>
  <c r="ES53" i="9" s="1"/>
  <c r="ET53" i="9" s="1"/>
  <c r="EU53" i="9" s="1"/>
  <c r="EV53" i="9" s="1"/>
  <c r="DY72" i="9"/>
  <c r="DZ72" i="9" s="1"/>
  <c r="EA72" i="9" s="1"/>
  <c r="EB72" i="9" s="1"/>
  <c r="EC72" i="9" s="1"/>
  <c r="ED72" i="9" s="1"/>
  <c r="EE72" i="9" s="1"/>
  <c r="EF72" i="9" s="1"/>
  <c r="EG72" i="9" s="1"/>
  <c r="EH72" i="9" s="1"/>
  <c r="EI72" i="9" s="1"/>
  <c r="EJ72" i="9" s="1"/>
  <c r="EK72" i="9" s="1"/>
  <c r="EL72" i="9" s="1"/>
  <c r="EM72" i="9" s="1"/>
  <c r="EN72" i="9" s="1"/>
  <c r="EO72" i="9" s="1"/>
  <c r="EP72" i="9" s="1"/>
  <c r="EQ72" i="9" s="1"/>
  <c r="ER72" i="9" s="1"/>
  <c r="ES72" i="9" s="1"/>
  <c r="ET72" i="9" s="1"/>
  <c r="EU72" i="9" s="1"/>
  <c r="EV72" i="9" s="1"/>
  <c r="DY19" i="9"/>
  <c r="DZ19" i="9" s="1"/>
  <c r="EA19" i="9" s="1"/>
  <c r="EB19" i="9" s="1"/>
  <c r="EC19" i="9" s="1"/>
  <c r="ED19" i="9" s="1"/>
  <c r="EE19" i="9" s="1"/>
  <c r="EF19" i="9" s="1"/>
  <c r="EG19" i="9" s="1"/>
  <c r="EH19" i="9" s="1"/>
  <c r="EI19" i="9" s="1"/>
  <c r="EJ19" i="9" s="1"/>
  <c r="EK19" i="9" s="1"/>
  <c r="EL19" i="9" s="1"/>
  <c r="EM19" i="9" s="1"/>
  <c r="EN19" i="9" s="1"/>
  <c r="EO19" i="9" s="1"/>
  <c r="EP19" i="9" s="1"/>
  <c r="EQ19" i="9" s="1"/>
  <c r="ER19" i="9" s="1"/>
  <c r="ES19" i="9" s="1"/>
  <c r="ET19" i="9" s="1"/>
  <c r="EU19" i="9" s="1"/>
  <c r="EV19" i="9" s="1"/>
  <c r="DY74" i="9"/>
  <c r="DZ74" i="9" s="1"/>
  <c r="EA74" i="9" s="1"/>
  <c r="EB74" i="9" s="1"/>
  <c r="EC74" i="9" s="1"/>
  <c r="ED74" i="9" s="1"/>
  <c r="EE74" i="9" s="1"/>
  <c r="EF74" i="9" s="1"/>
  <c r="EG74" i="9" s="1"/>
  <c r="EH74" i="9" s="1"/>
  <c r="EI74" i="9" s="1"/>
  <c r="EJ74" i="9" s="1"/>
  <c r="EK74" i="9" s="1"/>
  <c r="EL74" i="9" s="1"/>
  <c r="EM74" i="9" s="1"/>
  <c r="EN74" i="9" s="1"/>
  <c r="EO74" i="9" s="1"/>
  <c r="EP74" i="9" s="1"/>
  <c r="EQ74" i="9" s="1"/>
  <c r="ER74" i="9" s="1"/>
  <c r="ES74" i="9" s="1"/>
  <c r="ET74" i="9" s="1"/>
  <c r="EU74" i="9" s="1"/>
  <c r="EV74" i="9" s="1"/>
  <c r="DY40" i="9"/>
  <c r="DZ40" i="9" s="1"/>
  <c r="EA40" i="9" s="1"/>
  <c r="EB40" i="9" s="1"/>
  <c r="EC40" i="9" s="1"/>
  <c r="ED40" i="9" s="1"/>
  <c r="EE40" i="9" s="1"/>
  <c r="EF40" i="9" s="1"/>
  <c r="EG40" i="9" s="1"/>
  <c r="EH40" i="9" s="1"/>
  <c r="EI40" i="9" s="1"/>
  <c r="EJ40" i="9" s="1"/>
  <c r="EK40" i="9" s="1"/>
  <c r="EL40" i="9" s="1"/>
  <c r="EM40" i="9" s="1"/>
  <c r="EN40" i="9" s="1"/>
  <c r="EO40" i="9" s="1"/>
  <c r="EP40" i="9" s="1"/>
  <c r="EQ40" i="9" s="1"/>
  <c r="ER40" i="9" s="1"/>
  <c r="ES40" i="9" s="1"/>
  <c r="ET40" i="9" s="1"/>
  <c r="EU40" i="9" s="1"/>
  <c r="EV40" i="9" s="1"/>
  <c r="C45" i="5"/>
  <c r="C42" i="5"/>
  <c r="C40" i="5"/>
  <c r="D38" i="5"/>
  <c r="D37" i="5"/>
  <c r="D36" i="5"/>
  <c r="D35" i="5"/>
  <c r="D34" i="5"/>
  <c r="D33" i="5"/>
  <c r="D32" i="5"/>
  <c r="E32" i="5" s="1"/>
  <c r="S76" i="9" l="1"/>
  <c r="R71" i="9"/>
  <c r="P27" i="10"/>
  <c r="P53" i="10"/>
  <c r="P49" i="10"/>
  <c r="P44" i="10"/>
  <c r="P38" i="10"/>
  <c r="P33" i="10"/>
  <c r="P28" i="10"/>
  <c r="P23" i="10"/>
  <c r="P21" i="10" s="1"/>
  <c r="P18" i="10"/>
  <c r="P13" i="10"/>
  <c r="P9" i="10"/>
  <c r="P32" i="10"/>
  <c r="P22" i="10"/>
  <c r="P12" i="10"/>
  <c r="P52" i="10"/>
  <c r="P47" i="10"/>
  <c r="P42" i="10"/>
  <c r="P37" i="10"/>
  <c r="P17" i="10"/>
  <c r="P55" i="10"/>
  <c r="P51" i="10"/>
  <c r="P46" i="10"/>
  <c r="P41" i="10"/>
  <c r="P35" i="10"/>
  <c r="P31" i="10"/>
  <c r="P26" i="10"/>
  <c r="P20" i="10"/>
  <c r="P16" i="10" s="1"/>
  <c r="P15" i="10"/>
  <c r="P11" i="10"/>
  <c r="P54" i="10"/>
  <c r="P50" i="10"/>
  <c r="P45" i="10"/>
  <c r="P39" i="10"/>
  <c r="P36" i="10" s="1"/>
  <c r="P34" i="10"/>
  <c r="P30" i="10"/>
  <c r="P25" i="10"/>
  <c r="P19" i="10"/>
  <c r="P14" i="10"/>
  <c r="P10" i="10"/>
  <c r="M40" i="9"/>
  <c r="Q4" i="9"/>
  <c r="P3" i="9"/>
  <c r="M19" i="9"/>
  <c r="M57" i="9"/>
  <c r="L85" i="9"/>
  <c r="L28" i="9"/>
  <c r="Q7" i="9"/>
  <c r="Q6" i="9" s="1"/>
  <c r="N67" i="9"/>
  <c r="N74" i="9"/>
  <c r="N38" i="9"/>
  <c r="N62" i="9"/>
  <c r="S35" i="9"/>
  <c r="R32" i="9"/>
  <c r="N33" i="9"/>
  <c r="L49" i="9"/>
  <c r="S30" i="9"/>
  <c r="R23" i="9"/>
  <c r="N69" i="9"/>
  <c r="L67" i="9"/>
  <c r="S93" i="9"/>
  <c r="M83" i="9"/>
  <c r="L13" i="9"/>
  <c r="N57" i="9"/>
  <c r="S64" i="9"/>
  <c r="R59" i="9"/>
  <c r="L89" i="9"/>
  <c r="N24" i="9"/>
  <c r="O36" i="10"/>
  <c r="N85" i="9"/>
  <c r="S21" i="9"/>
  <c r="R8" i="9"/>
  <c r="S91" i="9"/>
  <c r="R80" i="9"/>
  <c r="N89" i="9"/>
  <c r="N26" i="9"/>
  <c r="N87" i="9"/>
  <c r="O16" i="10"/>
  <c r="M49" i="9"/>
  <c r="M85" i="9"/>
  <c r="L57" i="9"/>
  <c r="N15" i="9"/>
  <c r="O8" i="10"/>
  <c r="O7" i="9"/>
  <c r="M67" i="9"/>
  <c r="N49" i="9"/>
  <c r="S44" i="9"/>
  <c r="R37" i="9"/>
  <c r="N17" i="9"/>
  <c r="N51" i="9"/>
  <c r="N55" i="9"/>
  <c r="M55" i="9"/>
  <c r="M72" i="9"/>
  <c r="M13" i="9"/>
  <c r="M74" i="9"/>
  <c r="M17" i="9"/>
  <c r="N13" i="9"/>
  <c r="N83" i="9"/>
  <c r="N47" i="9"/>
  <c r="N72" i="9"/>
  <c r="N9" i="9"/>
  <c r="S78" i="9"/>
  <c r="N42" i="9"/>
  <c r="O24" i="10"/>
  <c r="O43" i="10"/>
  <c r="O40" i="10" s="1"/>
  <c r="O29" i="10" s="1"/>
  <c r="O7" i="10" s="1"/>
  <c r="O6" i="10" s="1"/>
  <c r="Q4" i="10"/>
  <c r="P3" i="10"/>
  <c r="E33" i="5"/>
  <c r="E35" i="5"/>
  <c r="E37" i="5"/>
  <c r="E34" i="5"/>
  <c r="E36" i="5"/>
  <c r="E38" i="5"/>
  <c r="Q50" i="10" l="1"/>
  <c r="Q42" i="10"/>
  <c r="Q34" i="10"/>
  <c r="Q26" i="10"/>
  <c r="Q18" i="10"/>
  <c r="Q10" i="10"/>
  <c r="Q53" i="10"/>
  <c r="Q45" i="10"/>
  <c r="Q37" i="10"/>
  <c r="Q13" i="10"/>
  <c r="Q32" i="10"/>
  <c r="Q51" i="10"/>
  <c r="Q35" i="10"/>
  <c r="Q27" i="10"/>
  <c r="Q19" i="10"/>
  <c r="Q11" i="10"/>
  <c r="Q54" i="10"/>
  <c r="Q46" i="10"/>
  <c r="Q38" i="10"/>
  <c r="Q30" i="10"/>
  <c r="Q22" i="10"/>
  <c r="Q14" i="10"/>
  <c r="Q49" i="10"/>
  <c r="Q41" i="10"/>
  <c r="Q33" i="10"/>
  <c r="Q25" i="10"/>
  <c r="Q17" i="10"/>
  <c r="Q9" i="10"/>
  <c r="Q52" i="10"/>
  <c r="Q44" i="10"/>
  <c r="Q28" i="10"/>
  <c r="Q24" i="10" s="1"/>
  <c r="Q20" i="10"/>
  <c r="Q16" i="10" s="1"/>
  <c r="Q12" i="10"/>
  <c r="Q55" i="10"/>
  <c r="Q47" i="10"/>
  <c r="Q39" i="10"/>
  <c r="Q36" i="10" s="1"/>
  <c r="Q31" i="10"/>
  <c r="Q23" i="10"/>
  <c r="Q15" i="10"/>
  <c r="T93" i="9"/>
  <c r="R4" i="9"/>
  <c r="Q3" i="9"/>
  <c r="S80" i="9"/>
  <c r="T91" i="9"/>
  <c r="T64" i="9"/>
  <c r="S59" i="9"/>
  <c r="O6" i="9"/>
  <c r="P29" i="10"/>
  <c r="P7" i="10" s="1"/>
  <c r="P6" i="10" s="1"/>
  <c r="R66" i="9"/>
  <c r="T21" i="9"/>
  <c r="S8" i="9"/>
  <c r="T35" i="9"/>
  <c r="S32" i="9"/>
  <c r="P24" i="10"/>
  <c r="T76" i="9"/>
  <c r="S71" i="9"/>
  <c r="S66" i="9" s="1"/>
  <c r="S46" i="9" s="1"/>
  <c r="S7" i="9" s="1"/>
  <c r="S6" i="9" s="1"/>
  <c r="P48" i="10"/>
  <c r="P43" i="10"/>
  <c r="P40" i="10" s="1"/>
  <c r="T78" i="9"/>
  <c r="T44" i="9"/>
  <c r="S37" i="9"/>
  <c r="T30" i="9"/>
  <c r="S23" i="9"/>
  <c r="P8" i="10"/>
  <c r="R4" i="10"/>
  <c r="Q3" i="10"/>
  <c r="C39" i="5"/>
  <c r="U30" i="9" l="1"/>
  <c r="T23" i="9"/>
  <c r="U21" i="9"/>
  <c r="T8" i="9"/>
  <c r="U64" i="9"/>
  <c r="T59" i="9"/>
  <c r="Q43" i="10"/>
  <c r="Q40" i="10" s="1"/>
  <c r="Q29" i="10" s="1"/>
  <c r="Q7" i="10" s="1"/>
  <c r="Q6" i="10" s="1"/>
  <c r="U93" i="9"/>
  <c r="U44" i="9"/>
  <c r="T37" i="9"/>
  <c r="U78" i="9"/>
  <c r="R53" i="10"/>
  <c r="R45" i="10"/>
  <c r="R37" i="10"/>
  <c r="R13" i="10"/>
  <c r="R32" i="10"/>
  <c r="R51" i="10"/>
  <c r="R35" i="10"/>
  <c r="R27" i="10"/>
  <c r="R19" i="10"/>
  <c r="R11" i="10"/>
  <c r="R54" i="10"/>
  <c r="R46" i="10"/>
  <c r="R38" i="10"/>
  <c r="R30" i="10"/>
  <c r="R22" i="10"/>
  <c r="R14" i="10"/>
  <c r="R49" i="10"/>
  <c r="R41" i="10"/>
  <c r="R33" i="10"/>
  <c r="R25" i="10"/>
  <c r="R17" i="10"/>
  <c r="R9" i="10"/>
  <c r="R52" i="10"/>
  <c r="R44" i="10"/>
  <c r="R28" i="10"/>
  <c r="R20" i="10"/>
  <c r="R12" i="10"/>
  <c r="R55" i="10"/>
  <c r="R47" i="10"/>
  <c r="R39" i="10"/>
  <c r="R31" i="10"/>
  <c r="R23" i="10"/>
  <c r="R21" i="10" s="1"/>
  <c r="R15" i="10"/>
  <c r="R50" i="10"/>
  <c r="R42" i="10"/>
  <c r="R34" i="10"/>
  <c r="R26" i="10"/>
  <c r="R18" i="10"/>
  <c r="R10" i="10"/>
  <c r="S4" i="9"/>
  <c r="R3" i="9"/>
  <c r="U35" i="9"/>
  <c r="T32" i="9"/>
  <c r="Q48" i="10"/>
  <c r="R46" i="9"/>
  <c r="T80" i="9"/>
  <c r="U91" i="9"/>
  <c r="Q8" i="10"/>
  <c r="U76" i="9"/>
  <c r="T71" i="9"/>
  <c r="T66" i="9" s="1"/>
  <c r="Q21" i="10"/>
  <c r="R3" i="10"/>
  <c r="S4" i="10"/>
  <c r="T4" i="9" l="1"/>
  <c r="S3" i="9"/>
  <c r="T46" i="9"/>
  <c r="V78" i="9"/>
  <c r="V30" i="9"/>
  <c r="U23" i="9"/>
  <c r="S32" i="10"/>
  <c r="S51" i="10"/>
  <c r="S35" i="10"/>
  <c r="S27" i="10"/>
  <c r="S19" i="10"/>
  <c r="S11" i="10"/>
  <c r="S54" i="10"/>
  <c r="S46" i="10"/>
  <c r="S38" i="10"/>
  <c r="S30" i="10"/>
  <c r="S22" i="10"/>
  <c r="S14" i="10"/>
  <c r="S49" i="10"/>
  <c r="S41" i="10"/>
  <c r="S33" i="10"/>
  <c r="S25" i="10"/>
  <c r="S17" i="10"/>
  <c r="S9" i="10"/>
  <c r="S52" i="10"/>
  <c r="S44" i="10"/>
  <c r="S28" i="10"/>
  <c r="S24" i="10" s="1"/>
  <c r="S20" i="10"/>
  <c r="S12" i="10"/>
  <c r="S55" i="10"/>
  <c r="S47" i="10"/>
  <c r="S39" i="10"/>
  <c r="S31" i="10"/>
  <c r="S23" i="10"/>
  <c r="S21" i="10" s="1"/>
  <c r="S15" i="10"/>
  <c r="S8" i="10" s="1"/>
  <c r="S50" i="10"/>
  <c r="S42" i="10"/>
  <c r="S34" i="10"/>
  <c r="S26" i="10"/>
  <c r="S18" i="10"/>
  <c r="S10" i="10"/>
  <c r="S53" i="10"/>
  <c r="S45" i="10"/>
  <c r="S37" i="10"/>
  <c r="S13" i="10"/>
  <c r="R36" i="10"/>
  <c r="R43" i="10"/>
  <c r="R40" i="10" s="1"/>
  <c r="R29" i="10" s="1"/>
  <c r="R7" i="10" s="1"/>
  <c r="R6" i="10" s="1"/>
  <c r="R7" i="9"/>
  <c r="V44" i="9"/>
  <c r="U37" i="9"/>
  <c r="R48" i="10"/>
  <c r="T7" i="9"/>
  <c r="T6" i="9" s="1"/>
  <c r="V76" i="9"/>
  <c r="U71" i="9"/>
  <c r="U66" i="9" s="1"/>
  <c r="R16" i="10"/>
  <c r="V93" i="9"/>
  <c r="V64" i="9"/>
  <c r="U59" i="9"/>
  <c r="V35" i="9"/>
  <c r="U32" i="9"/>
  <c r="V91" i="9"/>
  <c r="U80" i="9"/>
  <c r="R8" i="10"/>
  <c r="R24" i="10"/>
  <c r="V21" i="9"/>
  <c r="U8" i="9"/>
  <c r="T4" i="10"/>
  <c r="S3" i="10"/>
  <c r="U4" i="9" l="1"/>
  <c r="T3" i="9"/>
  <c r="T51" i="10"/>
  <c r="T35" i="10"/>
  <c r="T27" i="10"/>
  <c r="T19" i="10"/>
  <c r="T11" i="10"/>
  <c r="T54" i="10"/>
  <c r="T46" i="10"/>
  <c r="T38" i="10"/>
  <c r="T30" i="10"/>
  <c r="T22" i="10"/>
  <c r="T14" i="10"/>
  <c r="T49" i="10"/>
  <c r="T41" i="10"/>
  <c r="T33" i="10"/>
  <c r="T25" i="10"/>
  <c r="T17" i="10"/>
  <c r="T9" i="10"/>
  <c r="T52" i="10"/>
  <c r="T44" i="10"/>
  <c r="T28" i="10"/>
  <c r="T20" i="10"/>
  <c r="T12" i="10"/>
  <c r="T55" i="10"/>
  <c r="T47" i="10"/>
  <c r="T39" i="10"/>
  <c r="T36" i="10" s="1"/>
  <c r="T31" i="10"/>
  <c r="T23" i="10"/>
  <c r="T21" i="10" s="1"/>
  <c r="T15" i="10"/>
  <c r="T8" i="10" s="1"/>
  <c r="T50" i="10"/>
  <c r="T42" i="10"/>
  <c r="T34" i="10"/>
  <c r="T26" i="10"/>
  <c r="T18" i="10"/>
  <c r="T10" i="10"/>
  <c r="T53" i="10"/>
  <c r="T45" i="10"/>
  <c r="T37" i="10"/>
  <c r="T13" i="10"/>
  <c r="T32" i="10"/>
  <c r="W76" i="9"/>
  <c r="V71" i="9"/>
  <c r="V23" i="9"/>
  <c r="W30" i="9"/>
  <c r="E45" i="5"/>
  <c r="W64" i="9"/>
  <c r="V59" i="9"/>
  <c r="W44" i="9"/>
  <c r="V37" i="9"/>
  <c r="S36" i="10"/>
  <c r="W91" i="9"/>
  <c r="V80" i="9"/>
  <c r="R6" i="9"/>
  <c r="U46" i="9"/>
  <c r="W21" i="9"/>
  <c r="V8" i="9"/>
  <c r="S43" i="10"/>
  <c r="S40" i="10" s="1"/>
  <c r="S29" i="10" s="1"/>
  <c r="W78" i="9"/>
  <c r="W93" i="9"/>
  <c r="S48" i="10"/>
  <c r="V32" i="9"/>
  <c r="W35" i="9"/>
  <c r="S16" i="10"/>
  <c r="U4" i="10"/>
  <c r="T3" i="10"/>
  <c r="S7" i="10" l="1"/>
  <c r="S6" i="10" s="1"/>
  <c r="X64" i="9"/>
  <c r="W59" i="9"/>
  <c r="T24" i="10"/>
  <c r="E48" i="5"/>
  <c r="U7" i="9"/>
  <c r="V66" i="9"/>
  <c r="W32" i="9"/>
  <c r="X35" i="9"/>
  <c r="X78" i="9"/>
  <c r="X76" i="9"/>
  <c r="W71" i="9"/>
  <c r="W66" i="9" s="1"/>
  <c r="W46" i="9" s="1"/>
  <c r="W7" i="9" s="1"/>
  <c r="W6" i="9" s="1"/>
  <c r="W23" i="9"/>
  <c r="X30" i="9"/>
  <c r="T29" i="10"/>
  <c r="X91" i="9"/>
  <c r="W80" i="9"/>
  <c r="T43" i="10"/>
  <c r="T40" i="10" s="1"/>
  <c r="U3" i="9"/>
  <c r="V4" i="9"/>
  <c r="X21" i="9"/>
  <c r="W8" i="9"/>
  <c r="T48" i="10"/>
  <c r="T7" i="10" s="1"/>
  <c r="T6" i="10" s="1"/>
  <c r="E47" i="5" s="1"/>
  <c r="X44" i="9"/>
  <c r="W37" i="9"/>
  <c r="U54" i="10"/>
  <c r="U46" i="10"/>
  <c r="U38" i="10"/>
  <c r="U30" i="10"/>
  <c r="U22" i="10"/>
  <c r="U14" i="10"/>
  <c r="U49" i="10"/>
  <c r="U41" i="10"/>
  <c r="U33" i="10"/>
  <c r="U25" i="10"/>
  <c r="U17" i="10"/>
  <c r="U9" i="10"/>
  <c r="U52" i="10"/>
  <c r="U44" i="10"/>
  <c r="U28" i="10"/>
  <c r="U24" i="10" s="1"/>
  <c r="U20" i="10"/>
  <c r="U12" i="10"/>
  <c r="U55" i="10"/>
  <c r="U47" i="10"/>
  <c r="U39" i="10"/>
  <c r="U36" i="10" s="1"/>
  <c r="U31" i="10"/>
  <c r="U23" i="10"/>
  <c r="U21" i="10" s="1"/>
  <c r="U15" i="10"/>
  <c r="U50" i="10"/>
  <c r="U42" i="10"/>
  <c r="U34" i="10"/>
  <c r="U26" i="10"/>
  <c r="U18" i="10"/>
  <c r="U10" i="10"/>
  <c r="U53" i="10"/>
  <c r="U45" i="10"/>
  <c r="U37" i="10"/>
  <c r="U13" i="10"/>
  <c r="U32" i="10"/>
  <c r="V4" i="10"/>
  <c r="U51" i="10"/>
  <c r="U35" i="10"/>
  <c r="U27" i="10"/>
  <c r="U19" i="10"/>
  <c r="U11" i="10"/>
  <c r="X93" i="9"/>
  <c r="T16" i="10"/>
  <c r="U3" i="10"/>
  <c r="U6" i="9" l="1"/>
  <c r="V55" i="10"/>
  <c r="V49" i="10"/>
  <c r="V41" i="10"/>
  <c r="V33" i="10"/>
  <c r="V54" i="10"/>
  <c r="V46" i="10"/>
  <c r="V38" i="10"/>
  <c r="V51" i="10"/>
  <c r="V35" i="10"/>
  <c r="V32" i="10"/>
  <c r="V53" i="10"/>
  <c r="V45" i="10"/>
  <c r="V37" i="10"/>
  <c r="V50" i="10"/>
  <c r="V42" i="10"/>
  <c r="V34" i="10"/>
  <c r="V47" i="10"/>
  <c r="V39" i="10"/>
  <c r="V36" i="10" s="1"/>
  <c r="V31" i="10"/>
  <c r="V52" i="10"/>
  <c r="V44" i="10"/>
  <c r="V13" i="10"/>
  <c r="V26" i="10"/>
  <c r="V18" i="10"/>
  <c r="V10" i="10"/>
  <c r="V23" i="10"/>
  <c r="V15" i="10"/>
  <c r="V28" i="10"/>
  <c r="V24" i="10" s="1"/>
  <c r="V20" i="10"/>
  <c r="V12" i="10"/>
  <c r="V25" i="10"/>
  <c r="V17" i="10"/>
  <c r="V9" i="10"/>
  <c r="V30" i="10"/>
  <c r="V22" i="10"/>
  <c r="V14" i="10"/>
  <c r="V27" i="10"/>
  <c r="V19" i="10"/>
  <c r="V11" i="10"/>
  <c r="V3" i="10"/>
  <c r="W4" i="10"/>
  <c r="U29" i="10"/>
  <c r="Y76" i="9"/>
  <c r="X71" i="9"/>
  <c r="X66" i="9" s="1"/>
  <c r="X46" i="9" s="1"/>
  <c r="U43" i="10"/>
  <c r="U40" i="10" s="1"/>
  <c r="Y93" i="9"/>
  <c r="U48" i="10"/>
  <c r="U7" i="10" s="1"/>
  <c r="U6" i="10" s="1"/>
  <c r="Y91" i="9"/>
  <c r="X80" i="9"/>
  <c r="Y78" i="9"/>
  <c r="Y64" i="9"/>
  <c r="X59" i="9"/>
  <c r="U16" i="10"/>
  <c r="Y21" i="9"/>
  <c r="X8" i="9"/>
  <c r="X32" i="9"/>
  <c r="Y35" i="9"/>
  <c r="V3" i="9"/>
  <c r="W4" i="9"/>
  <c r="U8" i="10"/>
  <c r="Y30" i="9"/>
  <c r="X23" i="9"/>
  <c r="Y44" i="9"/>
  <c r="X37" i="9"/>
  <c r="V46" i="9"/>
  <c r="D48" i="5"/>
  <c r="X7" i="9" l="1"/>
  <c r="X6" i="9" s="1"/>
  <c r="Z30" i="9"/>
  <c r="Y23" i="9"/>
  <c r="Z91" i="9"/>
  <c r="Y80" i="9"/>
  <c r="Y7" i="9" s="1"/>
  <c r="Y6" i="9" s="1"/>
  <c r="Z76" i="9"/>
  <c r="Y71" i="9"/>
  <c r="Y66" i="9" s="1"/>
  <c r="V8" i="10"/>
  <c r="V21" i="10"/>
  <c r="Z21" i="9"/>
  <c r="Y8" i="9"/>
  <c r="V7" i="9"/>
  <c r="X4" i="9"/>
  <c r="W3" i="9"/>
  <c r="Z64" i="9"/>
  <c r="Y59" i="9"/>
  <c r="W55" i="10"/>
  <c r="W54" i="10"/>
  <c r="W46" i="10"/>
  <c r="W38" i="10"/>
  <c r="W51" i="10"/>
  <c r="W35" i="10"/>
  <c r="W32" i="10"/>
  <c r="W53" i="10"/>
  <c r="W45" i="10"/>
  <c r="W37" i="10"/>
  <c r="W50" i="10"/>
  <c r="W42" i="10"/>
  <c r="W34" i="10"/>
  <c r="W47" i="10"/>
  <c r="W39" i="10"/>
  <c r="W31" i="10"/>
  <c r="W52" i="10"/>
  <c r="W44" i="10"/>
  <c r="W49" i="10"/>
  <c r="W41" i="10"/>
  <c r="W33" i="10"/>
  <c r="W26" i="10"/>
  <c r="W18" i="10"/>
  <c r="W10" i="10"/>
  <c r="W23" i="10"/>
  <c r="W21" i="10" s="1"/>
  <c r="W15" i="10"/>
  <c r="W28" i="10"/>
  <c r="W20" i="10"/>
  <c r="W12" i="10"/>
  <c r="W25" i="10"/>
  <c r="W17" i="10"/>
  <c r="W9" i="10"/>
  <c r="W30" i="10"/>
  <c r="W22" i="10"/>
  <c r="W14" i="10"/>
  <c r="W27" i="10"/>
  <c r="W19" i="10"/>
  <c r="W11" i="10"/>
  <c r="W13" i="10"/>
  <c r="W3" i="10"/>
  <c r="X4" i="10"/>
  <c r="Z93" i="9"/>
  <c r="Z44" i="9"/>
  <c r="Y37" i="9"/>
  <c r="V43" i="10"/>
  <c r="V40" i="10" s="1"/>
  <c r="V29" i="10" s="1"/>
  <c r="Z35" i="9"/>
  <c r="Y32" i="9"/>
  <c r="Z78" i="9"/>
  <c r="Y46" i="9"/>
  <c r="V16" i="10"/>
  <c r="V48" i="10"/>
  <c r="V7" i="10" l="1"/>
  <c r="V6" i="10" s="1"/>
  <c r="Z32" i="9"/>
  <c r="AA35" i="9"/>
  <c r="W24" i="10"/>
  <c r="W43" i="10"/>
  <c r="W40" i="10" s="1"/>
  <c r="Y4" i="9"/>
  <c r="X3" i="9"/>
  <c r="AA76" i="9"/>
  <c r="Z71" i="9"/>
  <c r="Z66" i="9" s="1"/>
  <c r="W8" i="10"/>
  <c r="W48" i="10"/>
  <c r="AA91" i="9"/>
  <c r="Z80" i="9"/>
  <c r="AA44" i="9"/>
  <c r="Z37" i="9"/>
  <c r="W36" i="10"/>
  <c r="W29" i="10" s="1"/>
  <c r="AA21" i="9"/>
  <c r="Z8" i="9"/>
  <c r="X51" i="10"/>
  <c r="X35" i="10"/>
  <c r="X32" i="10"/>
  <c r="X53" i="10"/>
  <c r="X45" i="10"/>
  <c r="X37" i="10"/>
  <c r="X50" i="10"/>
  <c r="X42" i="10"/>
  <c r="X34" i="10"/>
  <c r="X47" i="10"/>
  <c r="X39" i="10"/>
  <c r="X52" i="10"/>
  <c r="X44" i="10"/>
  <c r="X49" i="10"/>
  <c r="X41" i="10"/>
  <c r="X33" i="10"/>
  <c r="X55" i="10"/>
  <c r="X54" i="10"/>
  <c r="X46" i="10"/>
  <c r="X43" i="10" s="1"/>
  <c r="X38" i="10"/>
  <c r="X23" i="10"/>
  <c r="X15" i="10"/>
  <c r="X28" i="10"/>
  <c r="X24" i="10" s="1"/>
  <c r="X20" i="10"/>
  <c r="X16" i="10" s="1"/>
  <c r="X12" i="10"/>
  <c r="X25" i="10"/>
  <c r="X17" i="10"/>
  <c r="X9" i="10"/>
  <c r="X30" i="10"/>
  <c r="X22" i="10"/>
  <c r="X14" i="10"/>
  <c r="X31" i="10"/>
  <c r="X27" i="10"/>
  <c r="X19" i="10"/>
  <c r="X11" i="10"/>
  <c r="X13" i="10"/>
  <c r="X26" i="10"/>
  <c r="X18" i="10"/>
  <c r="X10" i="10"/>
  <c r="X3" i="10"/>
  <c r="Y4" i="10"/>
  <c r="AA78" i="9"/>
  <c r="AA64" i="9"/>
  <c r="Z59" i="9"/>
  <c r="Z46" i="9" s="1"/>
  <c r="Z7" i="9" s="1"/>
  <c r="AA30" i="9"/>
  <c r="Z23" i="9"/>
  <c r="V6" i="9"/>
  <c r="AA93" i="9"/>
  <c r="W16" i="10"/>
  <c r="Z6" i="9" l="1"/>
  <c r="W7" i="10"/>
  <c r="W6" i="10" s="1"/>
  <c r="AB44" i="9"/>
  <c r="AA37" i="9"/>
  <c r="AB78" i="9"/>
  <c r="X40" i="10"/>
  <c r="X36" i="10"/>
  <c r="Z4" i="9"/>
  <c r="Y3" i="9"/>
  <c r="X48" i="10"/>
  <c r="X29" i="10"/>
  <c r="Y55" i="10"/>
  <c r="Y32" i="10"/>
  <c r="Y53" i="10"/>
  <c r="Y45" i="10"/>
  <c r="Y37" i="10"/>
  <c r="Y50" i="10"/>
  <c r="Y42" i="10"/>
  <c r="Y34" i="10"/>
  <c r="Y47" i="10"/>
  <c r="Y39" i="10"/>
  <c r="Y31" i="10"/>
  <c r="Y52" i="10"/>
  <c r="Y44" i="10"/>
  <c r="Y49" i="10"/>
  <c r="Y41" i="10"/>
  <c r="Y33" i="10"/>
  <c r="Y54" i="10"/>
  <c r="Y46" i="10"/>
  <c r="Y38" i="10"/>
  <c r="Y51" i="10"/>
  <c r="Y35" i="10"/>
  <c r="Y28" i="10"/>
  <c r="Y24" i="10" s="1"/>
  <c r="Y20" i="10"/>
  <c r="Y12" i="10"/>
  <c r="Y25" i="10"/>
  <c r="Y17" i="10"/>
  <c r="Y9" i="10"/>
  <c r="Y30" i="10"/>
  <c r="Y22" i="10"/>
  <c r="Y14" i="10"/>
  <c r="Y27" i="10"/>
  <c r="Y19" i="10"/>
  <c r="Y11" i="10"/>
  <c r="Y13" i="10"/>
  <c r="Y26" i="10"/>
  <c r="Y18" i="10"/>
  <c r="Y10" i="10"/>
  <c r="Y23" i="10"/>
  <c r="Y21" i="10" s="1"/>
  <c r="Y15" i="10"/>
  <c r="Z4" i="10"/>
  <c r="Y3" i="10"/>
  <c r="AB91" i="9"/>
  <c r="AA80" i="9"/>
  <c r="AA32" i="9"/>
  <c r="AB35" i="9"/>
  <c r="AB21" i="9"/>
  <c r="AA8" i="9"/>
  <c r="AA23" i="9"/>
  <c r="AB30" i="9"/>
  <c r="X8" i="10"/>
  <c r="AB93" i="9"/>
  <c r="AB64" i="9"/>
  <c r="AA59" i="9"/>
  <c r="X21" i="10"/>
  <c r="X7" i="10" s="1"/>
  <c r="X6" i="10" s="1"/>
  <c r="AB76" i="9"/>
  <c r="AA71" i="9"/>
  <c r="AA66" i="9" s="1"/>
  <c r="AA46" i="9" s="1"/>
  <c r="AA7" i="9" s="1"/>
  <c r="AA6" i="9" s="1"/>
  <c r="Z53" i="10" l="1"/>
  <c r="Z45" i="10"/>
  <c r="Z37" i="10"/>
  <c r="Z50" i="10"/>
  <c r="Z42" i="10"/>
  <c r="Z34" i="10"/>
  <c r="Z47" i="10"/>
  <c r="Z39" i="10"/>
  <c r="Z31" i="10"/>
  <c r="Z52" i="10"/>
  <c r="Z44" i="10"/>
  <c r="Z49" i="10"/>
  <c r="Z41" i="10"/>
  <c r="Z54" i="10"/>
  <c r="Z48" i="10" s="1"/>
  <c r="Z46" i="10"/>
  <c r="Z43" i="10" s="1"/>
  <c r="Z38" i="10"/>
  <c r="Z55" i="10"/>
  <c r="Z51" i="10"/>
  <c r="Z35" i="10"/>
  <c r="Z32" i="10"/>
  <c r="Z25" i="10"/>
  <c r="Z17" i="10"/>
  <c r="Z9" i="10"/>
  <c r="Z33" i="10"/>
  <c r="Z30" i="10"/>
  <c r="Z22" i="10"/>
  <c r="Z14" i="10"/>
  <c r="Z27" i="10"/>
  <c r="Z19" i="10"/>
  <c r="Z11" i="10"/>
  <c r="Z13" i="10"/>
  <c r="Z26" i="10"/>
  <c r="Z18" i="10"/>
  <c r="Z10" i="10"/>
  <c r="Z23" i="10"/>
  <c r="Z21" i="10" s="1"/>
  <c r="Z15" i="10"/>
  <c r="Z28" i="10"/>
  <c r="Z24" i="10" s="1"/>
  <c r="Z20" i="10"/>
  <c r="Z12" i="10"/>
  <c r="AA4" i="10"/>
  <c r="Z3" i="10"/>
  <c r="AC21" i="9"/>
  <c r="AB8" i="9"/>
  <c r="Y8" i="10"/>
  <c r="Y16" i="10"/>
  <c r="AB32" i="9"/>
  <c r="AC35" i="9"/>
  <c r="AC78" i="9"/>
  <c r="AC44" i="9"/>
  <c r="AB37" i="9"/>
  <c r="AC64" i="9"/>
  <c r="AB59" i="9"/>
  <c r="AB46" i="9" s="1"/>
  <c r="AB7" i="9" s="1"/>
  <c r="AB6" i="9" s="1"/>
  <c r="AC93" i="9"/>
  <c r="AC91" i="9"/>
  <c r="AB80" i="9"/>
  <c r="AB23" i="9"/>
  <c r="AC30" i="9"/>
  <c r="Y43" i="10"/>
  <c r="Y40" i="10" s="1"/>
  <c r="Y29" i="10" s="1"/>
  <c r="Y7" i="10" s="1"/>
  <c r="Y6" i="10" s="1"/>
  <c r="Y36" i="10"/>
  <c r="AA4" i="9"/>
  <c r="Z3" i="9"/>
  <c r="AB71" i="9"/>
  <c r="AB66" i="9" s="1"/>
  <c r="AC76" i="9"/>
  <c r="Y48" i="10"/>
  <c r="AC32" i="9" l="1"/>
  <c r="AD35" i="9"/>
  <c r="Z40" i="10"/>
  <c r="Z29" i="10" s="1"/>
  <c r="Z7" i="10" s="1"/>
  <c r="Z6" i="10" s="1"/>
  <c r="AA3" i="9"/>
  <c r="AB4" i="9"/>
  <c r="AD93" i="9"/>
  <c r="Z16" i="10"/>
  <c r="AD64" i="9"/>
  <c r="AC59" i="9"/>
  <c r="Z8" i="10"/>
  <c r="AC23" i="9"/>
  <c r="AD30" i="9"/>
  <c r="AD21" i="9"/>
  <c r="AC8" i="9"/>
  <c r="AD44" i="9"/>
  <c r="AC37" i="9"/>
  <c r="AC71" i="9"/>
  <c r="AC66" i="9" s="1"/>
  <c r="AC46" i="9" s="1"/>
  <c r="AC7" i="9" s="1"/>
  <c r="AC6" i="9" s="1"/>
  <c r="AD76" i="9"/>
  <c r="AD91" i="9"/>
  <c r="AC80" i="9"/>
  <c r="AD78" i="9"/>
  <c r="AA50" i="10"/>
  <c r="AA42" i="10"/>
  <c r="AA34" i="10"/>
  <c r="AA47" i="10"/>
  <c r="AA39" i="10"/>
  <c r="AA31" i="10"/>
  <c r="AA52" i="10"/>
  <c r="AA44" i="10"/>
  <c r="AA49" i="10"/>
  <c r="AA41" i="10"/>
  <c r="AA33" i="10"/>
  <c r="AA54" i="10"/>
  <c r="AA46" i="10"/>
  <c r="AA38" i="10"/>
  <c r="AA55" i="10"/>
  <c r="AA51" i="10"/>
  <c r="AA35" i="10"/>
  <c r="AA32" i="10"/>
  <c r="AA53" i="10"/>
  <c r="AA45" i="10"/>
  <c r="AA37" i="10"/>
  <c r="AA30" i="10"/>
  <c r="AA22" i="10"/>
  <c r="AA14" i="10"/>
  <c r="AA27" i="10"/>
  <c r="AA19" i="10"/>
  <c r="AA11" i="10"/>
  <c r="AA13" i="10"/>
  <c r="AA26" i="10"/>
  <c r="AA18" i="10"/>
  <c r="AA10" i="10"/>
  <c r="AA23" i="10"/>
  <c r="AA15" i="10"/>
  <c r="AA28" i="10"/>
  <c r="AA24" i="10" s="1"/>
  <c r="AA20" i="10"/>
  <c r="AA12" i="10"/>
  <c r="AA25" i="10"/>
  <c r="AA17" i="10"/>
  <c r="AA9" i="10"/>
  <c r="AB4" i="10"/>
  <c r="AA3" i="10"/>
  <c r="Z36" i="10"/>
  <c r="AE21" i="9" l="1"/>
  <c r="AD8" i="9"/>
  <c r="AE93" i="9"/>
  <c r="AA43" i="10"/>
  <c r="AA40" i="10" s="1"/>
  <c r="AA36" i="10"/>
  <c r="AE91" i="9"/>
  <c r="AD80" i="9"/>
  <c r="AD23" i="9"/>
  <c r="AE30" i="9"/>
  <c r="AB3" i="9"/>
  <c r="AC4" i="9"/>
  <c r="AA48" i="10"/>
  <c r="AA7" i="10" s="1"/>
  <c r="AA6" i="10" s="1"/>
  <c r="AA29" i="10"/>
  <c r="AA16" i="10"/>
  <c r="AE76" i="9"/>
  <c r="AD71" i="9"/>
  <c r="AD66" i="9" s="1"/>
  <c r="AE78" i="9"/>
  <c r="AA8" i="10"/>
  <c r="AE64" i="9"/>
  <c r="AD59" i="9"/>
  <c r="AD46" i="9" s="1"/>
  <c r="AD32" i="9"/>
  <c r="AE35" i="9"/>
  <c r="AB47" i="10"/>
  <c r="AB39" i="10"/>
  <c r="AB31" i="10"/>
  <c r="AB52" i="10"/>
  <c r="AB44" i="10"/>
  <c r="AB49" i="10"/>
  <c r="AB41" i="10"/>
  <c r="AB33" i="10"/>
  <c r="AB54" i="10"/>
  <c r="AB46" i="10"/>
  <c r="AB38" i="10"/>
  <c r="AB55" i="10"/>
  <c r="AB51" i="10"/>
  <c r="AB35" i="10"/>
  <c r="AB32" i="10"/>
  <c r="AB53" i="10"/>
  <c r="AB45" i="10"/>
  <c r="AB37" i="10"/>
  <c r="AB50" i="10"/>
  <c r="AB42" i="10"/>
  <c r="AB34" i="10"/>
  <c r="AB27" i="10"/>
  <c r="AB19" i="10"/>
  <c r="AB11" i="10"/>
  <c r="AB13" i="10"/>
  <c r="AB26" i="10"/>
  <c r="AB18" i="10"/>
  <c r="AB10" i="10"/>
  <c r="AB23" i="10"/>
  <c r="AB21" i="10" s="1"/>
  <c r="AB15" i="10"/>
  <c r="AB28" i="10"/>
  <c r="AB24" i="10" s="1"/>
  <c r="AB20" i="10"/>
  <c r="AB12" i="10"/>
  <c r="AB25" i="10"/>
  <c r="AB17" i="10"/>
  <c r="AB9" i="10"/>
  <c r="AB30" i="10"/>
  <c r="AB22" i="10"/>
  <c r="AB14" i="10"/>
  <c r="AC4" i="10"/>
  <c r="AB3" i="10"/>
  <c r="AA21" i="10"/>
  <c r="AE44" i="9"/>
  <c r="AD37" i="9"/>
  <c r="AD7" i="9" l="1"/>
  <c r="AD6" i="9" s="1"/>
  <c r="AE32" i="9"/>
  <c r="AF35" i="9"/>
  <c r="AF76" i="9"/>
  <c r="AE71" i="9"/>
  <c r="AE66" i="9" s="1"/>
  <c r="AB8" i="10"/>
  <c r="AF91" i="9"/>
  <c r="AE80" i="9"/>
  <c r="AE7" i="9" s="1"/>
  <c r="AE6" i="9" s="1"/>
  <c r="AF64" i="9"/>
  <c r="AE59" i="9"/>
  <c r="AF44" i="9"/>
  <c r="AE37" i="9"/>
  <c r="AC3" i="9"/>
  <c r="AD4" i="9"/>
  <c r="AB43" i="10"/>
  <c r="AB40" i="10" s="1"/>
  <c r="AB29" i="10" s="1"/>
  <c r="AB36" i="10"/>
  <c r="AF93" i="9"/>
  <c r="AB48" i="10"/>
  <c r="AF78" i="9"/>
  <c r="AE46" i="9"/>
  <c r="AE23" i="9"/>
  <c r="AF30" i="9"/>
  <c r="AC55" i="10"/>
  <c r="AC52" i="10"/>
  <c r="AC44" i="10"/>
  <c r="AC49" i="10"/>
  <c r="AC41" i="10"/>
  <c r="AC33" i="10"/>
  <c r="AC54" i="10"/>
  <c r="AC48" i="10" s="1"/>
  <c r="AC46" i="10"/>
  <c r="AC38" i="10"/>
  <c r="AC51" i="10"/>
  <c r="AC35" i="10"/>
  <c r="AC53" i="10"/>
  <c r="AC45" i="10"/>
  <c r="AC37" i="10"/>
  <c r="AC50" i="10"/>
  <c r="AC42" i="10"/>
  <c r="AC34" i="10"/>
  <c r="AC47" i="10"/>
  <c r="AC39" i="10"/>
  <c r="AC31" i="10"/>
  <c r="AC13" i="10"/>
  <c r="AC26" i="10"/>
  <c r="AC18" i="10"/>
  <c r="AC10" i="10"/>
  <c r="AC23" i="10"/>
  <c r="AC15" i="10"/>
  <c r="AC28" i="10"/>
  <c r="AC20" i="10"/>
  <c r="AC12" i="10"/>
  <c r="AC25" i="10"/>
  <c r="AC17" i="10"/>
  <c r="AC9" i="10"/>
  <c r="AC32" i="10"/>
  <c r="AC30" i="10"/>
  <c r="AC22" i="10"/>
  <c r="AC14" i="10"/>
  <c r="AC27" i="10"/>
  <c r="AC19" i="10"/>
  <c r="AC11" i="10"/>
  <c r="AC3" i="10"/>
  <c r="AD4" i="10"/>
  <c r="AB16" i="10"/>
  <c r="AF21" i="9"/>
  <c r="AE8" i="9"/>
  <c r="AB7" i="10" l="1"/>
  <c r="AB6" i="10" s="1"/>
  <c r="AD3" i="9"/>
  <c r="AE4" i="9"/>
  <c r="AG91" i="9"/>
  <c r="AF80" i="9"/>
  <c r="AG78" i="9"/>
  <c r="AC16" i="10"/>
  <c r="AG21" i="9"/>
  <c r="AF8" i="9"/>
  <c r="AC24" i="10"/>
  <c r="AC36" i="10"/>
  <c r="AG44" i="9"/>
  <c r="AF37" i="9"/>
  <c r="AG76" i="9"/>
  <c r="AF71" i="9"/>
  <c r="AF66" i="9" s="1"/>
  <c r="AF46" i="9" s="1"/>
  <c r="AF7" i="9" s="1"/>
  <c r="AF6" i="9" s="1"/>
  <c r="AC8" i="10"/>
  <c r="AF32" i="9"/>
  <c r="AG35" i="9"/>
  <c r="AD55" i="10"/>
  <c r="AD49" i="10"/>
  <c r="AD41" i="10"/>
  <c r="AD33" i="10"/>
  <c r="AD54" i="10"/>
  <c r="AD46" i="10"/>
  <c r="AD38" i="10"/>
  <c r="AD51" i="10"/>
  <c r="AD35" i="10"/>
  <c r="AD32" i="10"/>
  <c r="AD53" i="10"/>
  <c r="AD45" i="10"/>
  <c r="AD37" i="10"/>
  <c r="AD50" i="10"/>
  <c r="AD42" i="10"/>
  <c r="AD34" i="10"/>
  <c r="AD47" i="10"/>
  <c r="AD39" i="10"/>
  <c r="AD31" i="10"/>
  <c r="AD52" i="10"/>
  <c r="AD44" i="10"/>
  <c r="AD13" i="10"/>
  <c r="AD26" i="10"/>
  <c r="AD18" i="10"/>
  <c r="AD10" i="10"/>
  <c r="AD23" i="10"/>
  <c r="AD21" i="10" s="1"/>
  <c r="AD15" i="10"/>
  <c r="AD28" i="10"/>
  <c r="AD20" i="10"/>
  <c r="AD12" i="10"/>
  <c r="AD25" i="10"/>
  <c r="AD17" i="10"/>
  <c r="AD9" i="10"/>
  <c r="AD30" i="10"/>
  <c r="AD22" i="10"/>
  <c r="AD14" i="10"/>
  <c r="AD27" i="10"/>
  <c r="AD19" i="10"/>
  <c r="AD11" i="10"/>
  <c r="AD3" i="10"/>
  <c r="AE4" i="10"/>
  <c r="AC21" i="10"/>
  <c r="AG93" i="9"/>
  <c r="AG64" i="9"/>
  <c r="AF59" i="9"/>
  <c r="AC43" i="10"/>
  <c r="AC40" i="10" s="1"/>
  <c r="AC29" i="10" s="1"/>
  <c r="AC7" i="10" s="1"/>
  <c r="AC6" i="10" s="1"/>
  <c r="AG30" i="9"/>
  <c r="AF23" i="9"/>
  <c r="AH93" i="9" l="1"/>
  <c r="AD24" i="10"/>
  <c r="AD8" i="10"/>
  <c r="AH76" i="9"/>
  <c r="AG71" i="9"/>
  <c r="AG66" i="9" s="1"/>
  <c r="AG46" i="9" s="1"/>
  <c r="AD36" i="10"/>
  <c r="AD29" i="10" s="1"/>
  <c r="AD7" i="10" s="1"/>
  <c r="AD6" i="10" s="1"/>
  <c r="AH78" i="9"/>
  <c r="AH30" i="9"/>
  <c r="AG23" i="9"/>
  <c r="AE54" i="10"/>
  <c r="AE46" i="10"/>
  <c r="AE38" i="10"/>
  <c r="AE51" i="10"/>
  <c r="AE35" i="10"/>
  <c r="AE32" i="10"/>
  <c r="AE55" i="10"/>
  <c r="AE53" i="10"/>
  <c r="AE45" i="10"/>
  <c r="AE37" i="10"/>
  <c r="AE50" i="10"/>
  <c r="AE42" i="10"/>
  <c r="AE34" i="10"/>
  <c r="AE47" i="10"/>
  <c r="AE39" i="10"/>
  <c r="AE31" i="10"/>
  <c r="AE52" i="10"/>
  <c r="AE44" i="10"/>
  <c r="AE49" i="10"/>
  <c r="AE41" i="10"/>
  <c r="AE33" i="10"/>
  <c r="AE26" i="10"/>
  <c r="AE18" i="10"/>
  <c r="AE10" i="10"/>
  <c r="AE23" i="10"/>
  <c r="AE21" i="10" s="1"/>
  <c r="AE15" i="10"/>
  <c r="AE28" i="10"/>
  <c r="AE20" i="10"/>
  <c r="AE12" i="10"/>
  <c r="AE25" i="10"/>
  <c r="AE17" i="10"/>
  <c r="AE9" i="10"/>
  <c r="AE30" i="10"/>
  <c r="AE22" i="10"/>
  <c r="AE14" i="10"/>
  <c r="AE27" i="10"/>
  <c r="AE19" i="10"/>
  <c r="AE11" i="10"/>
  <c r="AE13" i="10"/>
  <c r="AE3" i="10"/>
  <c r="AF4" i="10"/>
  <c r="AH44" i="9"/>
  <c r="AG37" i="9"/>
  <c r="AH35" i="9"/>
  <c r="AG32" i="9"/>
  <c r="AH91" i="9"/>
  <c r="AG80" i="9"/>
  <c r="AF4" i="9"/>
  <c r="AE3" i="9"/>
  <c r="AH64" i="9"/>
  <c r="AG59" i="9"/>
  <c r="AD43" i="10"/>
  <c r="AD40" i="10" s="1"/>
  <c r="AD16" i="10"/>
  <c r="AD48" i="10"/>
  <c r="AH21" i="9"/>
  <c r="AG8" i="9"/>
  <c r="AG7" i="9" l="1"/>
  <c r="AG6" i="9" s="1"/>
  <c r="AI64" i="9"/>
  <c r="AH59" i="9"/>
  <c r="AI44" i="9"/>
  <c r="AH37" i="9"/>
  <c r="AE16" i="10"/>
  <c r="AI78" i="9"/>
  <c r="AH46" i="9"/>
  <c r="AH7" i="9" s="1"/>
  <c r="AH6" i="9" s="1"/>
  <c r="AE24" i="10"/>
  <c r="AG4" i="9"/>
  <c r="AF3" i="9"/>
  <c r="AE8" i="10"/>
  <c r="AE43" i="10"/>
  <c r="AE40" i="10" s="1"/>
  <c r="AI76" i="9"/>
  <c r="AH71" i="9"/>
  <c r="AH66" i="9" s="1"/>
  <c r="AF51" i="10"/>
  <c r="AF35" i="10"/>
  <c r="AF32" i="10"/>
  <c r="AF55" i="10"/>
  <c r="AF53" i="10"/>
  <c r="AF45" i="10"/>
  <c r="AF37" i="10"/>
  <c r="AF50" i="10"/>
  <c r="AF42" i="10"/>
  <c r="AF34" i="10"/>
  <c r="AF47" i="10"/>
  <c r="AF39" i="10"/>
  <c r="AF52" i="10"/>
  <c r="AF44" i="10"/>
  <c r="AF49" i="10"/>
  <c r="AF41" i="10"/>
  <c r="AF33" i="10"/>
  <c r="AF54" i="10"/>
  <c r="AF46" i="10"/>
  <c r="AF38" i="10"/>
  <c r="AF23" i="10"/>
  <c r="AF15" i="10"/>
  <c r="AF28" i="10"/>
  <c r="AF20" i="10"/>
  <c r="AF12" i="10"/>
  <c r="AF25" i="10"/>
  <c r="AF17" i="10"/>
  <c r="AF9" i="10"/>
  <c r="AF31" i="10"/>
  <c r="AF30" i="10"/>
  <c r="AF22" i="10"/>
  <c r="AF14" i="10"/>
  <c r="AF27" i="10"/>
  <c r="AF19" i="10"/>
  <c r="AF11" i="10"/>
  <c r="AF13" i="10"/>
  <c r="AF26" i="10"/>
  <c r="AF18" i="10"/>
  <c r="AF10" i="10"/>
  <c r="AF3" i="10"/>
  <c r="AG4" i="10"/>
  <c r="AE48" i="10"/>
  <c r="AI21" i="9"/>
  <c r="AH8" i="9"/>
  <c r="AI91" i="9"/>
  <c r="AH80" i="9"/>
  <c r="AE36" i="10"/>
  <c r="AE29" i="10" s="1"/>
  <c r="AE7" i="10" s="1"/>
  <c r="AE6" i="10" s="1"/>
  <c r="AI30" i="9"/>
  <c r="AH23" i="9"/>
  <c r="AH32" i="9"/>
  <c r="AI35" i="9"/>
  <c r="AI93" i="9"/>
  <c r="AF16" i="10" l="1"/>
  <c r="AJ78" i="9"/>
  <c r="AF24" i="10"/>
  <c r="AJ76" i="9"/>
  <c r="AI71" i="9"/>
  <c r="AI66" i="9" s="1"/>
  <c r="AI46" i="9" s="1"/>
  <c r="AG55" i="10"/>
  <c r="AG32" i="10"/>
  <c r="AG53" i="10"/>
  <c r="AG45" i="10"/>
  <c r="AG37" i="10"/>
  <c r="AG50" i="10"/>
  <c r="AG42" i="10"/>
  <c r="AG34" i="10"/>
  <c r="AG47" i="10"/>
  <c r="AG39" i="10"/>
  <c r="AG36" i="10" s="1"/>
  <c r="AG31" i="10"/>
  <c r="AG52" i="10"/>
  <c r="AG44" i="10"/>
  <c r="AG49" i="10"/>
  <c r="AG41" i="10"/>
  <c r="AG33" i="10"/>
  <c r="AG54" i="10"/>
  <c r="AG46" i="10"/>
  <c r="AG38" i="10"/>
  <c r="AG51" i="10"/>
  <c r="AG35" i="10"/>
  <c r="AG28" i="10"/>
  <c r="AG20" i="10"/>
  <c r="AG16" i="10" s="1"/>
  <c r="AG12" i="10"/>
  <c r="AG25" i="10"/>
  <c r="AG17" i="10"/>
  <c r="AG9" i="10"/>
  <c r="AG30" i="10"/>
  <c r="AG22" i="10"/>
  <c r="AG14" i="10"/>
  <c r="AG27" i="10"/>
  <c r="AG19" i="10"/>
  <c r="AG11" i="10"/>
  <c r="AG13" i="10"/>
  <c r="AG26" i="10"/>
  <c r="AG18" i="10"/>
  <c r="AG10" i="10"/>
  <c r="AG23" i="10"/>
  <c r="AG21" i="10" s="1"/>
  <c r="AG15" i="10"/>
  <c r="AH4" i="10"/>
  <c r="AG3" i="10"/>
  <c r="AJ93" i="9"/>
  <c r="AF8" i="10"/>
  <c r="AI23" i="9"/>
  <c r="AJ30" i="9"/>
  <c r="AJ91" i="9"/>
  <c r="AI80" i="9"/>
  <c r="AF21" i="10"/>
  <c r="AJ44" i="9"/>
  <c r="AI37" i="9"/>
  <c r="AI32" i="9"/>
  <c r="AJ35" i="9"/>
  <c r="AF36" i="10"/>
  <c r="AJ21" i="9"/>
  <c r="AI8" i="9"/>
  <c r="AF43" i="10"/>
  <c r="AF40" i="10" s="1"/>
  <c r="AF29" i="10" s="1"/>
  <c r="AF7" i="10" s="1"/>
  <c r="AF6" i="10" s="1"/>
  <c r="AH4" i="9"/>
  <c r="AG3" i="9"/>
  <c r="AJ64" i="9"/>
  <c r="AI59" i="9"/>
  <c r="AF48" i="10"/>
  <c r="AI7" i="9" l="1"/>
  <c r="AI6" i="9" s="1"/>
  <c r="AG43" i="10"/>
  <c r="AG40" i="10" s="1"/>
  <c r="AG29" i="10" s="1"/>
  <c r="AG7" i="10" s="1"/>
  <c r="AG6" i="10" s="1"/>
  <c r="AK93" i="9"/>
  <c r="AG48" i="10"/>
  <c r="AK21" i="9"/>
  <c r="AJ8" i="9"/>
  <c r="AH53" i="10"/>
  <c r="AH45" i="10"/>
  <c r="AH37" i="10"/>
  <c r="AH55" i="10"/>
  <c r="AH50" i="10"/>
  <c r="AH42" i="10"/>
  <c r="AH34" i="10"/>
  <c r="AH47" i="10"/>
  <c r="AH39" i="10"/>
  <c r="AH31" i="10"/>
  <c r="AH52" i="10"/>
  <c r="AH44" i="10"/>
  <c r="AH49" i="10"/>
  <c r="AH41" i="10"/>
  <c r="AH54" i="10"/>
  <c r="AH48" i="10" s="1"/>
  <c r="AH46" i="10"/>
  <c r="AH43" i="10" s="1"/>
  <c r="AH38" i="10"/>
  <c r="AH51" i="10"/>
  <c r="AH35" i="10"/>
  <c r="AH32" i="10"/>
  <c r="AH33" i="10"/>
  <c r="AH25" i="10"/>
  <c r="AH17" i="10"/>
  <c r="AH9" i="10"/>
  <c r="AH30" i="10"/>
  <c r="AH22" i="10"/>
  <c r="AH14" i="10"/>
  <c r="AH27" i="10"/>
  <c r="AH19" i="10"/>
  <c r="AH11" i="10"/>
  <c r="AH13" i="10"/>
  <c r="AH26" i="10"/>
  <c r="AH18" i="10"/>
  <c r="AH10" i="10"/>
  <c r="AH23" i="10"/>
  <c r="AH21" i="10" s="1"/>
  <c r="AH15" i="10"/>
  <c r="AH28" i="10"/>
  <c r="AH20" i="10"/>
  <c r="AH12" i="10"/>
  <c r="AI4" i="10"/>
  <c r="AH3" i="10"/>
  <c r="AG8" i="10"/>
  <c r="AJ71" i="9"/>
  <c r="AJ66" i="9" s="1"/>
  <c r="AK76" i="9"/>
  <c r="AK44" i="9"/>
  <c r="AJ37" i="9"/>
  <c r="AK64" i="9"/>
  <c r="AJ59" i="9"/>
  <c r="AJ46" i="9" s="1"/>
  <c r="AJ23" i="9"/>
  <c r="AK30" i="9"/>
  <c r="AG24" i="10"/>
  <c r="AK91" i="9"/>
  <c r="AJ80" i="9"/>
  <c r="AJ32" i="9"/>
  <c r="AK35" i="9"/>
  <c r="AI4" i="9"/>
  <c r="AH3" i="9"/>
  <c r="AK78" i="9"/>
  <c r="AJ7" i="9" l="1"/>
  <c r="AJ6" i="9" s="1"/>
  <c r="AH16" i="10"/>
  <c r="AK32" i="9"/>
  <c r="AL35" i="9"/>
  <c r="AL21" i="9"/>
  <c r="AK8" i="9"/>
  <c r="AL44" i="9"/>
  <c r="AK37" i="9"/>
  <c r="AH24" i="10"/>
  <c r="AL91" i="9"/>
  <c r="AK80" i="9"/>
  <c r="AK71" i="9"/>
  <c r="AK66" i="9" s="1"/>
  <c r="AL76" i="9"/>
  <c r="AH8" i="10"/>
  <c r="AL64" i="9"/>
  <c r="AK59" i="9"/>
  <c r="AK46" i="9" s="1"/>
  <c r="AK7" i="9" s="1"/>
  <c r="AK6" i="9" s="1"/>
  <c r="AL78" i="9"/>
  <c r="AK23" i="9"/>
  <c r="AL30" i="9"/>
  <c r="AL93" i="9"/>
  <c r="AH36" i="10"/>
  <c r="AI3" i="9"/>
  <c r="AJ4" i="9"/>
  <c r="AI55" i="10"/>
  <c r="AI50" i="10"/>
  <c r="AI42" i="10"/>
  <c r="AI34" i="10"/>
  <c r="AI47" i="10"/>
  <c r="AI39" i="10"/>
  <c r="AI31" i="10"/>
  <c r="AI52" i="10"/>
  <c r="AI44" i="10"/>
  <c r="AI49" i="10"/>
  <c r="AI41" i="10"/>
  <c r="AI33" i="10"/>
  <c r="AI54" i="10"/>
  <c r="AI48" i="10" s="1"/>
  <c r="AI46" i="10"/>
  <c r="AI43" i="10" s="1"/>
  <c r="AI40" i="10" s="1"/>
  <c r="AI38" i="10"/>
  <c r="AI51" i="10"/>
  <c r="AI35" i="10"/>
  <c r="AI32" i="10"/>
  <c r="AI53" i="10"/>
  <c r="AI45" i="10"/>
  <c r="AI37" i="10"/>
  <c r="AI30" i="10"/>
  <c r="AI22" i="10"/>
  <c r="AI14" i="10"/>
  <c r="AI27" i="10"/>
  <c r="AI19" i="10"/>
  <c r="AI11" i="10"/>
  <c r="AI13" i="10"/>
  <c r="AI26" i="10"/>
  <c r="AI18" i="10"/>
  <c r="AI10" i="10"/>
  <c r="AI23" i="10"/>
  <c r="AI15" i="10"/>
  <c r="AI28" i="10"/>
  <c r="AI20" i="10"/>
  <c r="AI12" i="10"/>
  <c r="AI25" i="10"/>
  <c r="AI17" i="10"/>
  <c r="AI9" i="10"/>
  <c r="AJ4" i="10"/>
  <c r="AI3" i="10"/>
  <c r="AH40" i="10"/>
  <c r="AH29" i="10" s="1"/>
  <c r="AH7" i="10" s="1"/>
  <c r="AH6" i="10" s="1"/>
  <c r="AM64" i="9" l="1"/>
  <c r="AL59" i="9"/>
  <c r="AM44" i="9"/>
  <c r="AL37" i="9"/>
  <c r="AM93" i="9"/>
  <c r="AI16" i="10"/>
  <c r="AL23" i="9"/>
  <c r="AM30" i="9"/>
  <c r="AM76" i="9"/>
  <c r="AL71" i="9"/>
  <c r="AL66" i="9" s="1"/>
  <c r="AM21" i="9"/>
  <c r="AL8" i="9"/>
  <c r="AI36" i="10"/>
  <c r="AI29" i="10" s="1"/>
  <c r="AI7" i="10" s="1"/>
  <c r="AI6" i="10" s="1"/>
  <c r="AI24" i="10"/>
  <c r="AL32" i="9"/>
  <c r="AM35" i="9"/>
  <c r="AI8" i="10"/>
  <c r="AJ47" i="10"/>
  <c r="AJ39" i="10"/>
  <c r="AJ36" i="10" s="1"/>
  <c r="AJ31" i="10"/>
  <c r="AJ52" i="10"/>
  <c r="AJ44" i="10"/>
  <c r="AJ49" i="10"/>
  <c r="AJ41" i="10"/>
  <c r="AJ33" i="10"/>
  <c r="AJ54" i="10"/>
  <c r="AJ46" i="10"/>
  <c r="AJ43" i="10" s="1"/>
  <c r="AJ40" i="10" s="1"/>
  <c r="AJ38" i="10"/>
  <c r="AJ51" i="10"/>
  <c r="AJ35" i="10"/>
  <c r="AJ32" i="10"/>
  <c r="AJ53" i="10"/>
  <c r="AJ45" i="10"/>
  <c r="AJ37" i="10"/>
  <c r="AJ55" i="10"/>
  <c r="AJ50" i="10"/>
  <c r="AJ42" i="10"/>
  <c r="AJ34" i="10"/>
  <c r="AJ27" i="10"/>
  <c r="AJ19" i="10"/>
  <c r="AJ11" i="10"/>
  <c r="AJ13" i="10"/>
  <c r="AJ26" i="10"/>
  <c r="AJ18" i="10"/>
  <c r="AJ10" i="10"/>
  <c r="AJ23" i="10"/>
  <c r="AJ15" i="10"/>
  <c r="AJ28" i="10"/>
  <c r="AJ20" i="10"/>
  <c r="AJ12" i="10"/>
  <c r="AJ25" i="10"/>
  <c r="AJ17" i="10"/>
  <c r="AJ9" i="10"/>
  <c r="AJ30" i="10"/>
  <c r="AJ22" i="10"/>
  <c r="AJ14" i="10"/>
  <c r="AK4" i="10"/>
  <c r="AJ3" i="10"/>
  <c r="AI21" i="10"/>
  <c r="AJ3" i="9"/>
  <c r="AK4" i="9"/>
  <c r="AM78" i="9"/>
  <c r="AL46" i="9"/>
  <c r="AM91" i="9"/>
  <c r="AL80" i="9"/>
  <c r="AL7" i="9" s="1"/>
  <c r="AL6" i="9" s="1"/>
  <c r="AK3" i="9" l="1"/>
  <c r="AL4" i="9"/>
  <c r="AN93" i="9"/>
  <c r="AJ48" i="10"/>
  <c r="AJ7" i="10" s="1"/>
  <c r="AJ6" i="10" s="1"/>
  <c r="AJ29" i="10"/>
  <c r="AN21" i="9"/>
  <c r="AM8" i="9"/>
  <c r="AK55" i="10"/>
  <c r="AK52" i="10"/>
  <c r="AK44" i="10"/>
  <c r="AK49" i="10"/>
  <c r="AK41" i="10"/>
  <c r="AK33" i="10"/>
  <c r="AK54" i="10"/>
  <c r="AK46" i="10"/>
  <c r="AK43" i="10" s="1"/>
  <c r="AK38" i="10"/>
  <c r="AK51" i="10"/>
  <c r="AK35" i="10"/>
  <c r="AK53" i="10"/>
  <c r="AK45" i="10"/>
  <c r="AK37" i="10"/>
  <c r="AK50" i="10"/>
  <c r="AK42" i="10"/>
  <c r="AK34" i="10"/>
  <c r="AK47" i="10"/>
  <c r="AK39" i="10"/>
  <c r="AK36" i="10" s="1"/>
  <c r="AK31" i="10"/>
  <c r="AK13" i="10"/>
  <c r="AK26" i="10"/>
  <c r="AK18" i="10"/>
  <c r="AK10" i="10"/>
  <c r="AK23" i="10"/>
  <c r="AK15" i="10"/>
  <c r="AK28" i="10"/>
  <c r="AK20" i="10"/>
  <c r="AK12" i="10"/>
  <c r="AK32" i="10"/>
  <c r="AK25" i="10"/>
  <c r="AK17" i="10"/>
  <c r="AK9" i="10"/>
  <c r="AK30" i="10"/>
  <c r="AK22" i="10"/>
  <c r="AK14" i="10"/>
  <c r="AK27" i="10"/>
  <c r="AK19" i="10"/>
  <c r="AK11" i="10"/>
  <c r="AK3" i="10"/>
  <c r="AL4" i="10"/>
  <c r="AJ16" i="10"/>
  <c r="AN44" i="9"/>
  <c r="AM37" i="9"/>
  <c r="AN91" i="9"/>
  <c r="AM80" i="9"/>
  <c r="AM7" i="9" s="1"/>
  <c r="AM6" i="9" s="1"/>
  <c r="AJ24" i="10"/>
  <c r="AN76" i="9"/>
  <c r="AM71" i="9"/>
  <c r="AM66" i="9" s="1"/>
  <c r="AJ8" i="10"/>
  <c r="AM32" i="9"/>
  <c r="AN35" i="9"/>
  <c r="AM23" i="9"/>
  <c r="AN30" i="9"/>
  <c r="AN78" i="9"/>
  <c r="AM46" i="9"/>
  <c r="AJ21" i="10"/>
  <c r="AN64" i="9"/>
  <c r="AM59" i="9"/>
  <c r="AO78" i="9" l="1"/>
  <c r="AK48" i="10"/>
  <c r="AO21" i="9"/>
  <c r="AN8" i="9"/>
  <c r="AO30" i="9"/>
  <c r="AN23" i="9"/>
  <c r="AO91" i="9"/>
  <c r="AN80" i="9"/>
  <c r="AN32" i="9"/>
  <c r="AO35" i="9"/>
  <c r="AK16" i="10"/>
  <c r="AO44" i="9"/>
  <c r="AN37" i="9"/>
  <c r="AK24" i="10"/>
  <c r="AO93" i="9"/>
  <c r="AO64" i="9"/>
  <c r="AN59" i="9"/>
  <c r="AK8" i="10"/>
  <c r="AL55" i="10"/>
  <c r="AL49" i="10"/>
  <c r="AL41" i="10"/>
  <c r="AL33" i="10"/>
  <c r="AL54" i="10"/>
  <c r="AL46" i="10"/>
  <c r="AL43" i="10" s="1"/>
  <c r="AL40" i="10" s="1"/>
  <c r="AL38" i="10"/>
  <c r="AL51" i="10"/>
  <c r="AL35" i="10"/>
  <c r="AL32" i="10"/>
  <c r="AL53" i="10"/>
  <c r="AL45" i="10"/>
  <c r="AL37" i="10"/>
  <c r="AL50" i="10"/>
  <c r="AL42" i="10"/>
  <c r="AL34" i="10"/>
  <c r="AL47" i="10"/>
  <c r="AL39" i="10"/>
  <c r="AL36" i="10" s="1"/>
  <c r="AL31" i="10"/>
  <c r="AL52" i="10"/>
  <c r="AL44" i="10"/>
  <c r="AL13" i="10"/>
  <c r="AL26" i="10"/>
  <c r="AL18" i="10"/>
  <c r="AL10" i="10"/>
  <c r="AL23" i="10"/>
  <c r="AL21" i="10" s="1"/>
  <c r="AL15" i="10"/>
  <c r="AL28" i="10"/>
  <c r="AL20" i="10"/>
  <c r="AL12" i="10"/>
  <c r="AL25" i="10"/>
  <c r="AL17" i="10"/>
  <c r="AL9" i="10"/>
  <c r="AL30" i="10"/>
  <c r="AL22" i="10"/>
  <c r="AL14" i="10"/>
  <c r="AL27" i="10"/>
  <c r="AL19" i="10"/>
  <c r="AL11" i="10"/>
  <c r="AL3" i="10"/>
  <c r="AM4" i="10"/>
  <c r="AK21" i="10"/>
  <c r="AL3" i="9"/>
  <c r="AM4" i="9"/>
  <c r="AO76" i="9"/>
  <c r="AN71" i="9"/>
  <c r="AN66" i="9" s="1"/>
  <c r="AN46" i="9" s="1"/>
  <c r="AN7" i="9" s="1"/>
  <c r="AN6" i="9" s="1"/>
  <c r="AK40" i="10"/>
  <c r="AK29" i="10" s="1"/>
  <c r="AK7" i="10" s="1"/>
  <c r="AK6" i="10" s="1"/>
  <c r="AL8" i="10" l="1"/>
  <c r="AP93" i="9"/>
  <c r="AP91" i="9"/>
  <c r="AO80" i="9"/>
  <c r="AM54" i="10"/>
  <c r="AM46" i="10"/>
  <c r="AM38" i="10"/>
  <c r="AM51" i="10"/>
  <c r="AM35" i="10"/>
  <c r="AM32" i="10"/>
  <c r="AM53" i="10"/>
  <c r="AM45" i="10"/>
  <c r="AM37" i="10"/>
  <c r="AM50" i="10"/>
  <c r="AM42" i="10"/>
  <c r="AM34" i="10"/>
  <c r="AM47" i="10"/>
  <c r="AM39" i="10"/>
  <c r="AM31" i="10"/>
  <c r="AM55" i="10"/>
  <c r="AM52" i="10"/>
  <c r="AM44" i="10"/>
  <c r="AM49" i="10"/>
  <c r="AM41" i="10"/>
  <c r="AM33" i="10"/>
  <c r="AM26" i="10"/>
  <c r="AM18" i="10"/>
  <c r="AM10" i="10"/>
  <c r="AM23" i="10"/>
  <c r="AM21" i="10" s="1"/>
  <c r="AM15" i="10"/>
  <c r="AM28" i="10"/>
  <c r="AM24" i="10" s="1"/>
  <c r="AM20" i="10"/>
  <c r="AM12" i="10"/>
  <c r="AM25" i="10"/>
  <c r="AM17" i="10"/>
  <c r="AM9" i="10"/>
  <c r="AM30" i="10"/>
  <c r="AM22" i="10"/>
  <c r="AM14" i="10"/>
  <c r="AM27" i="10"/>
  <c r="AM19" i="10"/>
  <c r="AM11" i="10"/>
  <c r="AM13" i="10"/>
  <c r="AM3" i="10"/>
  <c r="AN4" i="10"/>
  <c r="AL29" i="10"/>
  <c r="AP30" i="9"/>
  <c r="AO23" i="9"/>
  <c r="AP44" i="9"/>
  <c r="AO37" i="9"/>
  <c r="AP21" i="9"/>
  <c r="AO8" i="9"/>
  <c r="AP76" i="9"/>
  <c r="AO71" i="9"/>
  <c r="AO66" i="9" s="1"/>
  <c r="AO46" i="9" s="1"/>
  <c r="AP35" i="9"/>
  <c r="AO32" i="9"/>
  <c r="AN4" i="9"/>
  <c r="AM3" i="9"/>
  <c r="AL16" i="10"/>
  <c r="AL48" i="10"/>
  <c r="AL7" i="10" s="1"/>
  <c r="AL6" i="10" s="1"/>
  <c r="AP64" i="9"/>
  <c r="AO59" i="9"/>
  <c r="AL24" i="10"/>
  <c r="AP78" i="9"/>
  <c r="AO7" i="9" l="1"/>
  <c r="AO6" i="9" s="1"/>
  <c r="AQ64" i="9"/>
  <c r="AP59" i="9"/>
  <c r="AQ76" i="9"/>
  <c r="AP71" i="9"/>
  <c r="AP66" i="9" s="1"/>
  <c r="AM8" i="10"/>
  <c r="AM43" i="10"/>
  <c r="AM40" i="10" s="1"/>
  <c r="AN51" i="10"/>
  <c r="AN35" i="10"/>
  <c r="AN32" i="10"/>
  <c r="AN53" i="10"/>
  <c r="AN45" i="10"/>
  <c r="AN37" i="10"/>
  <c r="AN50" i="10"/>
  <c r="AN42" i="10"/>
  <c r="AN34" i="10"/>
  <c r="AN47" i="10"/>
  <c r="AN39" i="10"/>
  <c r="AN55" i="10"/>
  <c r="AN52" i="10"/>
  <c r="AN44" i="10"/>
  <c r="AN49" i="10"/>
  <c r="AN41" i="10"/>
  <c r="AN33" i="10"/>
  <c r="AN54" i="10"/>
  <c r="AN48" i="10" s="1"/>
  <c r="AN46" i="10"/>
  <c r="AN38" i="10"/>
  <c r="AN23" i="10"/>
  <c r="AN15" i="10"/>
  <c r="AN28" i="10"/>
  <c r="AN24" i="10" s="1"/>
  <c r="AN20" i="10"/>
  <c r="AN12" i="10"/>
  <c r="AN31" i="10"/>
  <c r="AN25" i="10"/>
  <c r="AN17" i="10"/>
  <c r="AN9" i="10"/>
  <c r="AN30" i="10"/>
  <c r="AN22" i="10"/>
  <c r="AN14" i="10"/>
  <c r="AN27" i="10"/>
  <c r="AN19" i="10"/>
  <c r="AN11" i="10"/>
  <c r="AN13" i="10"/>
  <c r="AN26" i="10"/>
  <c r="AN18" i="10"/>
  <c r="AN10" i="10"/>
  <c r="AN3" i="10"/>
  <c r="AO4" i="10"/>
  <c r="AM48" i="10"/>
  <c r="AM7" i="10" s="1"/>
  <c r="AM6" i="10" s="1"/>
  <c r="AQ21" i="9"/>
  <c r="AP8" i="9"/>
  <c r="AQ91" i="9"/>
  <c r="AP80" i="9"/>
  <c r="AP7" i="9" s="1"/>
  <c r="AP6" i="9" s="1"/>
  <c r="AO4" i="9"/>
  <c r="AN3" i="9"/>
  <c r="AQ44" i="9"/>
  <c r="AP37" i="9"/>
  <c r="AM36" i="10"/>
  <c r="AQ78" i="9"/>
  <c r="AP46" i="9"/>
  <c r="AM29" i="10"/>
  <c r="AQ93" i="9"/>
  <c r="AP32" i="9"/>
  <c r="AQ35" i="9"/>
  <c r="AQ30" i="9"/>
  <c r="AP23" i="9"/>
  <c r="AM16" i="10"/>
  <c r="AO55" i="10" l="1"/>
  <c r="AO32" i="10"/>
  <c r="AO53" i="10"/>
  <c r="AO45" i="10"/>
  <c r="AO37" i="10"/>
  <c r="AO50" i="10"/>
  <c r="AO42" i="10"/>
  <c r="AO34" i="10"/>
  <c r="AO47" i="10"/>
  <c r="AO39" i="10"/>
  <c r="AO31" i="10"/>
  <c r="AO52" i="10"/>
  <c r="AO44" i="10"/>
  <c r="AO49" i="10"/>
  <c r="AO41" i="10"/>
  <c r="AO33" i="10"/>
  <c r="AO54" i="10"/>
  <c r="AO46" i="10"/>
  <c r="AO38" i="10"/>
  <c r="AO51" i="10"/>
  <c r="AO35" i="10"/>
  <c r="AO28" i="10"/>
  <c r="AO20" i="10"/>
  <c r="AO12" i="10"/>
  <c r="AO25" i="10"/>
  <c r="AO17" i="10"/>
  <c r="AO9" i="10"/>
  <c r="AO30" i="10"/>
  <c r="AO22" i="10"/>
  <c r="AO14" i="10"/>
  <c r="AO27" i="10"/>
  <c r="AO19" i="10"/>
  <c r="AO11" i="10"/>
  <c r="AO13" i="10"/>
  <c r="AO26" i="10"/>
  <c r="AO18" i="10"/>
  <c r="AO10" i="10"/>
  <c r="AO23" i="10"/>
  <c r="AO21" i="10" s="1"/>
  <c r="AO15" i="10"/>
  <c r="AO8" i="10" s="1"/>
  <c r="AP4" i="10"/>
  <c r="AO3" i="10"/>
  <c r="AQ23" i="9"/>
  <c r="AR30" i="9"/>
  <c r="AR93" i="9"/>
  <c r="AP4" i="9"/>
  <c r="AO3" i="9"/>
  <c r="AN16" i="10"/>
  <c r="AR91" i="9"/>
  <c r="AQ80" i="9"/>
  <c r="AN8" i="10"/>
  <c r="AR78" i="9"/>
  <c r="AN21" i="10"/>
  <c r="AR76" i="9"/>
  <c r="AQ71" i="9"/>
  <c r="AQ66" i="9" s="1"/>
  <c r="AQ46" i="9" s="1"/>
  <c r="AQ32" i="9"/>
  <c r="AR35" i="9"/>
  <c r="AR21" i="9"/>
  <c r="AQ8" i="9"/>
  <c r="AN43" i="10"/>
  <c r="AN40" i="10" s="1"/>
  <c r="AN29" i="10" s="1"/>
  <c r="AN7" i="10" s="1"/>
  <c r="AN6" i="10" s="1"/>
  <c r="AN36" i="10"/>
  <c r="AR64" i="9"/>
  <c r="AQ59" i="9"/>
  <c r="AR44" i="9"/>
  <c r="AQ37" i="9"/>
  <c r="AQ7" i="9" l="1"/>
  <c r="AQ6" i="9" s="1"/>
  <c r="AS64" i="9"/>
  <c r="AR59" i="9"/>
  <c r="AP53" i="10"/>
  <c r="AP45" i="10"/>
  <c r="AP37" i="10"/>
  <c r="AP50" i="10"/>
  <c r="AP42" i="10"/>
  <c r="AP34" i="10"/>
  <c r="AP47" i="10"/>
  <c r="AP39" i="10"/>
  <c r="AP31" i="10"/>
  <c r="AP52" i="10"/>
  <c r="AP44" i="10"/>
  <c r="AP55" i="10"/>
  <c r="AP49" i="10"/>
  <c r="AP41" i="10"/>
  <c r="AP54" i="10"/>
  <c r="AP46" i="10"/>
  <c r="AP43" i="10" s="1"/>
  <c r="AP38" i="10"/>
  <c r="AP51" i="10"/>
  <c r="AP35" i="10"/>
  <c r="AP32" i="10"/>
  <c r="AP25" i="10"/>
  <c r="AP17" i="10"/>
  <c r="AP9" i="10"/>
  <c r="AP30" i="10"/>
  <c r="AP22" i="10"/>
  <c r="AP14" i="10"/>
  <c r="AP27" i="10"/>
  <c r="AP19" i="10"/>
  <c r="AP11" i="10"/>
  <c r="AP13" i="10"/>
  <c r="AP26" i="10"/>
  <c r="AP18" i="10"/>
  <c r="AP10" i="10"/>
  <c r="AP23" i="10"/>
  <c r="AP15" i="10"/>
  <c r="AP33" i="10"/>
  <c r="AP28" i="10"/>
  <c r="AP24" i="10" s="1"/>
  <c r="AP20" i="10"/>
  <c r="AP12" i="10"/>
  <c r="AQ4" i="10"/>
  <c r="AP3" i="10"/>
  <c r="AR71" i="9"/>
  <c r="AR66" i="9" s="1"/>
  <c r="AR46" i="9" s="1"/>
  <c r="AR7" i="9" s="1"/>
  <c r="AR6" i="9" s="1"/>
  <c r="AS76" i="9"/>
  <c r="AO16" i="10"/>
  <c r="AQ4" i="9"/>
  <c r="AP3" i="9"/>
  <c r="AO24" i="10"/>
  <c r="AS21" i="9"/>
  <c r="AR8" i="9"/>
  <c r="AS78" i="9"/>
  <c r="AS93" i="9"/>
  <c r="AR32" i="9"/>
  <c r="AS35" i="9"/>
  <c r="AR23" i="9"/>
  <c r="AS30" i="9"/>
  <c r="AS44" i="9"/>
  <c r="AR37" i="9"/>
  <c r="AO43" i="10"/>
  <c r="AO40" i="10" s="1"/>
  <c r="AO36" i="10"/>
  <c r="AO29" i="10" s="1"/>
  <c r="AS91" i="9"/>
  <c r="AR80" i="9"/>
  <c r="AO48" i="10"/>
  <c r="AO7" i="10" l="1"/>
  <c r="AO6" i="10" s="1"/>
  <c r="AQ3" i="9"/>
  <c r="AR4" i="9"/>
  <c r="AT93" i="9"/>
  <c r="AS71" i="9"/>
  <c r="AS66" i="9" s="1"/>
  <c r="AS46" i="9" s="1"/>
  <c r="AT76" i="9"/>
  <c r="AP8" i="10"/>
  <c r="AT44" i="9"/>
  <c r="AS37" i="9"/>
  <c r="AT78" i="9"/>
  <c r="AP21" i="10"/>
  <c r="AS23" i="9"/>
  <c r="AT30" i="9"/>
  <c r="AT21" i="9"/>
  <c r="AS8" i="9"/>
  <c r="AQ50" i="10"/>
  <c r="AQ42" i="10"/>
  <c r="AQ34" i="10"/>
  <c r="AQ47" i="10"/>
  <c r="AQ39" i="10"/>
  <c r="AQ31" i="10"/>
  <c r="AQ52" i="10"/>
  <c r="AQ44" i="10"/>
  <c r="AQ55" i="10"/>
  <c r="AQ49" i="10"/>
  <c r="AQ41" i="10"/>
  <c r="AQ33" i="10"/>
  <c r="AQ54" i="10"/>
  <c r="AQ48" i="10" s="1"/>
  <c r="AQ46" i="10"/>
  <c r="AQ43" i="10" s="1"/>
  <c r="AQ40" i="10" s="1"/>
  <c r="AQ38" i="10"/>
  <c r="AQ51" i="10"/>
  <c r="AQ35" i="10"/>
  <c r="AQ32" i="10"/>
  <c r="AQ53" i="10"/>
  <c r="AQ45" i="10"/>
  <c r="AQ37" i="10"/>
  <c r="AQ30" i="10"/>
  <c r="AQ22" i="10"/>
  <c r="AQ14" i="10"/>
  <c r="AQ27" i="10"/>
  <c r="AQ19" i="10"/>
  <c r="AQ11" i="10"/>
  <c r="AQ13" i="10"/>
  <c r="AQ26" i="10"/>
  <c r="AQ18" i="10"/>
  <c r="AQ10" i="10"/>
  <c r="AQ23" i="10"/>
  <c r="AQ21" i="10" s="1"/>
  <c r="AQ15" i="10"/>
  <c r="AQ28" i="10"/>
  <c r="AQ20" i="10"/>
  <c r="AQ12" i="10"/>
  <c r="AQ25" i="10"/>
  <c r="AQ17" i="10"/>
  <c r="AQ9" i="10"/>
  <c r="AR4" i="10"/>
  <c r="AQ3" i="10"/>
  <c r="AP40" i="10"/>
  <c r="AP29" i="10" s="1"/>
  <c r="AP36" i="10"/>
  <c r="AS32" i="9"/>
  <c r="AT35" i="9"/>
  <c r="AP48" i="10"/>
  <c r="AP7" i="10" s="1"/>
  <c r="AP6" i="10" s="1"/>
  <c r="AT64" i="9"/>
  <c r="AS59" i="9"/>
  <c r="AT91" i="9"/>
  <c r="AS80" i="9"/>
  <c r="AP16" i="10"/>
  <c r="AS7" i="9" l="1"/>
  <c r="AS6" i="9" s="1"/>
  <c r="AT23" i="9"/>
  <c r="AU30" i="9"/>
  <c r="AU76" i="9"/>
  <c r="AT71" i="9"/>
  <c r="AT66" i="9" s="1"/>
  <c r="AT32" i="9"/>
  <c r="AU35" i="9"/>
  <c r="AQ36" i="10"/>
  <c r="AQ29" i="10" s="1"/>
  <c r="AQ7" i="10" s="1"/>
  <c r="AQ6" i="10" s="1"/>
  <c r="AQ16" i="10"/>
  <c r="AU91" i="9"/>
  <c r="AT80" i="9"/>
  <c r="AQ24" i="10"/>
  <c r="AU78" i="9"/>
  <c r="AU93" i="9"/>
  <c r="AQ8" i="10"/>
  <c r="AR3" i="9"/>
  <c r="AS4" i="9"/>
  <c r="AU64" i="9"/>
  <c r="AT59" i="9"/>
  <c r="AT46" i="9" s="1"/>
  <c r="AR47" i="10"/>
  <c r="AR39" i="10"/>
  <c r="AR31" i="10"/>
  <c r="AR52" i="10"/>
  <c r="AR44" i="10"/>
  <c r="AR55" i="10"/>
  <c r="AR49" i="10"/>
  <c r="AR41" i="10"/>
  <c r="AR33" i="10"/>
  <c r="AR54" i="10"/>
  <c r="AR46" i="10"/>
  <c r="AR38" i="10"/>
  <c r="AR51" i="10"/>
  <c r="AR35" i="10"/>
  <c r="AR32" i="10"/>
  <c r="AR53" i="10"/>
  <c r="AR45" i="10"/>
  <c r="AR37" i="10"/>
  <c r="AR50" i="10"/>
  <c r="AR42" i="10"/>
  <c r="AR34" i="10"/>
  <c r="AR27" i="10"/>
  <c r="AR19" i="10"/>
  <c r="AR11" i="10"/>
  <c r="AR13" i="10"/>
  <c r="AR26" i="10"/>
  <c r="AR18" i="10"/>
  <c r="AR10" i="10"/>
  <c r="AR23" i="10"/>
  <c r="AR15" i="10"/>
  <c r="AR8" i="10" s="1"/>
  <c r="AR28" i="10"/>
  <c r="AR20" i="10"/>
  <c r="AR16" i="10" s="1"/>
  <c r="AR12" i="10"/>
  <c r="AR25" i="10"/>
  <c r="AR17" i="10"/>
  <c r="AR9" i="10"/>
  <c r="AR30" i="10"/>
  <c r="AR22" i="10"/>
  <c r="AR14" i="10"/>
  <c r="AS4" i="10"/>
  <c r="AR3" i="10"/>
  <c r="AU44" i="9"/>
  <c r="AT37" i="9"/>
  <c r="AU21" i="9"/>
  <c r="AT8" i="9"/>
  <c r="AT7" i="9" l="1"/>
  <c r="AT6" i="9" s="1"/>
  <c r="AV93" i="9"/>
  <c r="AS55" i="10"/>
  <c r="AS52" i="10"/>
  <c r="AS44" i="10"/>
  <c r="AS49" i="10"/>
  <c r="AS41" i="10"/>
  <c r="AS33" i="10"/>
  <c r="AS54" i="10"/>
  <c r="AS46" i="10"/>
  <c r="AS38" i="10"/>
  <c r="AS51" i="10"/>
  <c r="AS35" i="10"/>
  <c r="AS53" i="10"/>
  <c r="AS45" i="10"/>
  <c r="AS37" i="10"/>
  <c r="AS50" i="10"/>
  <c r="AS42" i="10"/>
  <c r="AS34" i="10"/>
  <c r="AS47" i="10"/>
  <c r="AS39" i="10"/>
  <c r="AS36" i="10" s="1"/>
  <c r="AS31" i="10"/>
  <c r="AS13" i="10"/>
  <c r="AS26" i="10"/>
  <c r="AS18" i="10"/>
  <c r="AS10" i="10"/>
  <c r="AS23" i="10"/>
  <c r="AS15" i="10"/>
  <c r="AS32" i="10"/>
  <c r="AS28" i="10"/>
  <c r="AS24" i="10" s="1"/>
  <c r="AS20" i="10"/>
  <c r="AS16" i="10" s="1"/>
  <c r="AS12" i="10"/>
  <c r="AS25" i="10"/>
  <c r="AS17" i="10"/>
  <c r="AS9" i="10"/>
  <c r="AS30" i="10"/>
  <c r="AS22" i="10"/>
  <c r="AS14" i="10"/>
  <c r="AS27" i="10"/>
  <c r="AS19" i="10"/>
  <c r="AS11" i="10"/>
  <c r="AS3" i="10"/>
  <c r="AT4" i="10"/>
  <c r="AU32" i="9"/>
  <c r="AV35" i="9"/>
  <c r="AR24" i="10"/>
  <c r="AV64" i="9"/>
  <c r="AU59" i="9"/>
  <c r="AV78" i="9"/>
  <c r="AS3" i="9"/>
  <c r="AT4" i="9"/>
  <c r="AR21" i="10"/>
  <c r="AV76" i="9"/>
  <c r="AU71" i="9"/>
  <c r="AU66" i="9" s="1"/>
  <c r="AU46" i="9" s="1"/>
  <c r="AV21" i="9"/>
  <c r="AU8" i="9"/>
  <c r="AV91" i="9"/>
  <c r="AU80" i="9"/>
  <c r="AU23" i="9"/>
  <c r="AV30" i="9"/>
  <c r="AR43" i="10"/>
  <c r="AR40" i="10" s="1"/>
  <c r="AR29" i="10" s="1"/>
  <c r="AV44" i="9"/>
  <c r="AU37" i="9"/>
  <c r="AR48" i="10"/>
  <c r="AR36" i="10"/>
  <c r="AR7" i="10" l="1"/>
  <c r="AR6" i="10" s="1"/>
  <c r="AU7" i="9"/>
  <c r="AU6" i="9" s="1"/>
  <c r="AT3" i="9"/>
  <c r="AU4" i="9"/>
  <c r="AV32" i="9"/>
  <c r="AW35" i="9"/>
  <c r="AS8" i="10"/>
  <c r="AS29" i="10"/>
  <c r="AW91" i="9"/>
  <c r="AV80" i="9"/>
  <c r="AT55" i="10"/>
  <c r="AT49" i="10"/>
  <c r="AT41" i="10"/>
  <c r="AT33" i="10"/>
  <c r="AT54" i="10"/>
  <c r="AT46" i="10"/>
  <c r="AT43" i="10" s="1"/>
  <c r="AT40" i="10" s="1"/>
  <c r="AT38" i="10"/>
  <c r="AT30" i="10"/>
  <c r="AT51" i="10"/>
  <c r="AT35" i="10"/>
  <c r="AT32" i="10"/>
  <c r="AT53" i="10"/>
  <c r="AT45" i="10"/>
  <c r="AT37" i="10"/>
  <c r="AT50" i="10"/>
  <c r="AT42" i="10"/>
  <c r="AT34" i="10"/>
  <c r="AT47" i="10"/>
  <c r="AT39" i="10"/>
  <c r="AT31" i="10"/>
  <c r="AT52" i="10"/>
  <c r="AT44" i="10"/>
  <c r="AT13" i="10"/>
  <c r="AT26" i="10"/>
  <c r="AT18" i="10"/>
  <c r="AT10" i="10"/>
  <c r="AT23" i="10"/>
  <c r="AT15" i="10"/>
  <c r="AT28" i="10"/>
  <c r="AT20" i="10"/>
  <c r="AT16" i="10" s="1"/>
  <c r="AT12" i="10"/>
  <c r="AT25" i="10"/>
  <c r="AT17" i="10"/>
  <c r="AT9" i="10"/>
  <c r="AT22" i="10"/>
  <c r="AT14" i="10"/>
  <c r="AT27" i="10"/>
  <c r="AT19" i="10"/>
  <c r="AT11" i="10"/>
  <c r="AT3" i="10"/>
  <c r="AU4" i="10"/>
  <c r="AS21" i="10"/>
  <c r="AS43" i="10"/>
  <c r="AS40" i="10" s="1"/>
  <c r="AW30" i="9"/>
  <c r="AV23" i="9"/>
  <c r="AW21" i="9"/>
  <c r="AV8" i="9"/>
  <c r="AW78" i="9"/>
  <c r="AS48" i="10"/>
  <c r="AS7" i="10" s="1"/>
  <c r="AS6" i="10" s="1"/>
  <c r="AW93" i="9"/>
  <c r="AW44" i="9"/>
  <c r="AV37" i="9"/>
  <c r="AW76" i="9"/>
  <c r="AV71" i="9"/>
  <c r="AV66" i="9" s="1"/>
  <c r="AV46" i="9" s="1"/>
  <c r="AV7" i="9" s="1"/>
  <c r="AV6" i="9" s="1"/>
  <c r="AW64" i="9"/>
  <c r="AV59" i="9"/>
  <c r="E51" i="5"/>
  <c r="D47" i="5"/>
  <c r="AX30" i="9" l="1"/>
  <c r="AW23" i="9"/>
  <c r="AT24" i="10"/>
  <c r="AT48" i="10"/>
  <c r="AX44" i="9"/>
  <c r="AW37" i="9"/>
  <c r="AX93" i="9"/>
  <c r="AT8" i="10"/>
  <c r="AX35" i="9"/>
  <c r="AW32" i="9"/>
  <c r="AT21" i="10"/>
  <c r="AT36" i="10"/>
  <c r="AX64" i="9"/>
  <c r="AW59" i="9"/>
  <c r="AT29" i="10"/>
  <c r="AV4" i="9"/>
  <c r="AU3" i="9"/>
  <c r="AX78" i="9"/>
  <c r="AU54" i="10"/>
  <c r="AU46" i="10"/>
  <c r="AU38" i="10"/>
  <c r="AU55" i="10"/>
  <c r="AU51" i="10"/>
  <c r="AU35" i="10"/>
  <c r="AU32" i="10"/>
  <c r="AU53" i="10"/>
  <c r="AU45" i="10"/>
  <c r="AU37" i="10"/>
  <c r="AU50" i="10"/>
  <c r="AU42" i="10"/>
  <c r="AU34" i="10"/>
  <c r="AU47" i="10"/>
  <c r="AU39" i="10"/>
  <c r="AU36" i="10" s="1"/>
  <c r="AU31" i="10"/>
  <c r="AU52" i="10"/>
  <c r="AU44" i="10"/>
  <c r="AU49" i="10"/>
  <c r="AU41" i="10"/>
  <c r="AU33" i="10"/>
  <c r="AU26" i="10"/>
  <c r="AU18" i="10"/>
  <c r="AU10" i="10"/>
  <c r="AU23" i="10"/>
  <c r="AU15" i="10"/>
  <c r="AU28" i="10"/>
  <c r="AU24" i="10" s="1"/>
  <c r="AU20" i="10"/>
  <c r="AU12" i="10"/>
  <c r="AU25" i="10"/>
  <c r="AU17" i="10"/>
  <c r="AU9" i="10"/>
  <c r="AU22" i="10"/>
  <c r="AU14" i="10"/>
  <c r="AU30" i="10"/>
  <c r="AU27" i="10"/>
  <c r="AU19" i="10"/>
  <c r="AU11" i="10"/>
  <c r="AU13" i="10"/>
  <c r="AU3" i="10"/>
  <c r="AV4" i="10"/>
  <c r="AT7" i="10"/>
  <c r="AT6" i="10" s="1"/>
  <c r="AX76" i="9"/>
  <c r="AW71" i="9"/>
  <c r="AW66" i="9" s="1"/>
  <c r="AW46" i="9" s="1"/>
  <c r="AX21" i="9"/>
  <c r="AW8" i="9"/>
  <c r="AX91" i="9"/>
  <c r="AW80" i="9"/>
  <c r="AW7" i="9" l="1"/>
  <c r="AW6" i="9" s="1"/>
  <c r="AU16" i="10"/>
  <c r="AY76" i="9"/>
  <c r="AX71" i="9"/>
  <c r="AX66" i="9" s="1"/>
  <c r="AY93" i="9"/>
  <c r="AU8" i="10"/>
  <c r="AU43" i="10"/>
  <c r="AU40" i="10" s="1"/>
  <c r="AY64" i="9"/>
  <c r="AX59" i="9"/>
  <c r="AV55" i="10"/>
  <c r="AV51" i="10"/>
  <c r="AV35" i="10"/>
  <c r="AV32" i="10"/>
  <c r="AV53" i="10"/>
  <c r="AV45" i="10"/>
  <c r="AV37" i="10"/>
  <c r="AV50" i="10"/>
  <c r="AV42" i="10"/>
  <c r="AV34" i="10"/>
  <c r="AV47" i="10"/>
  <c r="AV39" i="10"/>
  <c r="AV52" i="10"/>
  <c r="AV44" i="10"/>
  <c r="AV49" i="10"/>
  <c r="AV41" i="10"/>
  <c r="AV33" i="10"/>
  <c r="AV54" i="10"/>
  <c r="AV46" i="10"/>
  <c r="AV38" i="10"/>
  <c r="AV23" i="10"/>
  <c r="AV21" i="10" s="1"/>
  <c r="AV15" i="10"/>
  <c r="AV31" i="10"/>
  <c r="AV28" i="10"/>
  <c r="AV20" i="10"/>
  <c r="AV12" i="10"/>
  <c r="AV25" i="10"/>
  <c r="AV17" i="10"/>
  <c r="AV9" i="10"/>
  <c r="AV22" i="10"/>
  <c r="AV14" i="10"/>
  <c r="AV30" i="10"/>
  <c r="AV27" i="10"/>
  <c r="AV19" i="10"/>
  <c r="AV11" i="10"/>
  <c r="AV13" i="10"/>
  <c r="AV26" i="10"/>
  <c r="AV18" i="10"/>
  <c r="AV10" i="10"/>
  <c r="AV3" i="10"/>
  <c r="AW4" i="10"/>
  <c r="AU21" i="10"/>
  <c r="AU48" i="10"/>
  <c r="AU7" i="10" s="1"/>
  <c r="AU6" i="10" s="1"/>
  <c r="AY44" i="9"/>
  <c r="AX37" i="9"/>
  <c r="AY78" i="9"/>
  <c r="AX46" i="9"/>
  <c r="AY91" i="9"/>
  <c r="AX80" i="9"/>
  <c r="AX7" i="9" s="1"/>
  <c r="AX6" i="9" s="1"/>
  <c r="AU29" i="10"/>
  <c r="AX32" i="9"/>
  <c r="AY35" i="9"/>
  <c r="AY21" i="9"/>
  <c r="AX8" i="9"/>
  <c r="AW4" i="9"/>
  <c r="AV3" i="9"/>
  <c r="AY30" i="9"/>
  <c r="AX23" i="9"/>
  <c r="AY32" i="9" l="1"/>
  <c r="AZ35" i="9"/>
  <c r="AV36" i="10"/>
  <c r="AZ44" i="9"/>
  <c r="AY37" i="9"/>
  <c r="AV43" i="10"/>
  <c r="AV40" i="10" s="1"/>
  <c r="AV29" i="10" s="1"/>
  <c r="AZ93" i="9"/>
  <c r="AV48" i="10"/>
  <c r="AY23" i="9"/>
  <c r="AZ30" i="9"/>
  <c r="AW55" i="10"/>
  <c r="AW32" i="10"/>
  <c r="AW53" i="10"/>
  <c r="AW45" i="10"/>
  <c r="AW37" i="10"/>
  <c r="AW50" i="10"/>
  <c r="AW42" i="10"/>
  <c r="AW34" i="10"/>
  <c r="AW47" i="10"/>
  <c r="AW39" i="10"/>
  <c r="AW36" i="10" s="1"/>
  <c r="AW31" i="10"/>
  <c r="AW52" i="10"/>
  <c r="AW44" i="10"/>
  <c r="AW49" i="10"/>
  <c r="AW41" i="10"/>
  <c r="AW33" i="10"/>
  <c r="AW54" i="10"/>
  <c r="AW46" i="10"/>
  <c r="AW38" i="10"/>
  <c r="AW51" i="10"/>
  <c r="AW35" i="10"/>
  <c r="AW28" i="10"/>
  <c r="AW20" i="10"/>
  <c r="AW12" i="10"/>
  <c r="AW25" i="10"/>
  <c r="AW17" i="10"/>
  <c r="AW9" i="10"/>
  <c r="AW22" i="10"/>
  <c r="AW14" i="10"/>
  <c r="AW30" i="10"/>
  <c r="AW27" i="10"/>
  <c r="AW19" i="10"/>
  <c r="AW11" i="10"/>
  <c r="AW13" i="10"/>
  <c r="AW26" i="10"/>
  <c r="AW18" i="10"/>
  <c r="AW10" i="10"/>
  <c r="AW23" i="10"/>
  <c r="AW15" i="10"/>
  <c r="AX4" i="10"/>
  <c r="AW3" i="10"/>
  <c r="AV16" i="10"/>
  <c r="AZ76" i="9"/>
  <c r="AY71" i="9"/>
  <c r="AY66" i="9" s="1"/>
  <c r="AZ91" i="9"/>
  <c r="AY80" i="9"/>
  <c r="AV24" i="10"/>
  <c r="AZ21" i="9"/>
  <c r="AY8" i="9"/>
  <c r="AX4" i="9"/>
  <c r="AW3" i="9"/>
  <c r="AZ64" i="9"/>
  <c r="AY59" i="9"/>
  <c r="AY46" i="9" s="1"/>
  <c r="AZ78" i="9"/>
  <c r="AV8" i="10"/>
  <c r="E52" i="5"/>
  <c r="E49" i="5"/>
  <c r="AV7" i="10" l="1"/>
  <c r="AV6" i="10" s="1"/>
  <c r="AY7" i="9"/>
  <c r="AY6" i="9" s="1"/>
  <c r="AY4" i="9"/>
  <c r="AX3" i="9"/>
  <c r="BA93" i="9"/>
  <c r="AW43" i="10"/>
  <c r="AW40" i="10" s="1"/>
  <c r="AW29" i="10" s="1"/>
  <c r="AW7" i="10" s="1"/>
  <c r="AW6" i="10" s="1"/>
  <c r="AZ71" i="9"/>
  <c r="AZ66" i="9" s="1"/>
  <c r="BA76" i="9"/>
  <c r="BA21" i="9"/>
  <c r="AZ8" i="9"/>
  <c r="AW48" i="10"/>
  <c r="BA78" i="9"/>
  <c r="AX53" i="10"/>
  <c r="AX45" i="10"/>
  <c r="AX37" i="10"/>
  <c r="AX50" i="10"/>
  <c r="AX42" i="10"/>
  <c r="AX34" i="10"/>
  <c r="AX47" i="10"/>
  <c r="AX39" i="10"/>
  <c r="AX31" i="10"/>
  <c r="AX52" i="10"/>
  <c r="AX44" i="10"/>
  <c r="AX49" i="10"/>
  <c r="AX41" i="10"/>
  <c r="AX54" i="10"/>
  <c r="AX48" i="10" s="1"/>
  <c r="AX46" i="10"/>
  <c r="AX43" i="10" s="1"/>
  <c r="AX40" i="10" s="1"/>
  <c r="AX38" i="10"/>
  <c r="AX51" i="10"/>
  <c r="AX35" i="10"/>
  <c r="AX55" i="10"/>
  <c r="AX32" i="10"/>
  <c r="AX25" i="10"/>
  <c r="AX17" i="10"/>
  <c r="AX9" i="10"/>
  <c r="AX22" i="10"/>
  <c r="AX14" i="10"/>
  <c r="AX30" i="10"/>
  <c r="AX27" i="10"/>
  <c r="AX19" i="10"/>
  <c r="AX11" i="10"/>
  <c r="AY4" i="10"/>
  <c r="AX13" i="10"/>
  <c r="AX26" i="10"/>
  <c r="AX18" i="10"/>
  <c r="AX10" i="10"/>
  <c r="AX33" i="10"/>
  <c r="AX23" i="10"/>
  <c r="AX21" i="10" s="1"/>
  <c r="AX15" i="10"/>
  <c r="AX28" i="10"/>
  <c r="AX24" i="10" s="1"/>
  <c r="AX20" i="10"/>
  <c r="AX12" i="10"/>
  <c r="AX3" i="10"/>
  <c r="AZ23" i="9"/>
  <c r="BA30" i="9"/>
  <c r="BA44" i="9"/>
  <c r="AZ37" i="9"/>
  <c r="BA91" i="9"/>
  <c r="AZ80" i="9"/>
  <c r="AW8" i="10"/>
  <c r="AW16" i="10"/>
  <c r="AW21" i="10"/>
  <c r="AW24" i="10"/>
  <c r="AZ32" i="9"/>
  <c r="BA35" i="9"/>
  <c r="BA64" i="9"/>
  <c r="AZ59" i="9"/>
  <c r="AZ46" i="9" s="1"/>
  <c r="AZ7" i="9" l="1"/>
  <c r="AZ6" i="9" s="1"/>
  <c r="AX36" i="10"/>
  <c r="AX16" i="10"/>
  <c r="AX29" i="10"/>
  <c r="BB78" i="9"/>
  <c r="BB91" i="9"/>
  <c r="BA80" i="9"/>
  <c r="BA32" i="9"/>
  <c r="BB35" i="9"/>
  <c r="AX8" i="10"/>
  <c r="BB93" i="9"/>
  <c r="BB44" i="9"/>
  <c r="BA37" i="9"/>
  <c r="BA23" i="9"/>
  <c r="BB30" i="9"/>
  <c r="AX7" i="10"/>
  <c r="AX6" i="10" s="1"/>
  <c r="AY3" i="9"/>
  <c r="AZ4" i="9"/>
  <c r="BB21" i="9"/>
  <c r="BA8" i="9"/>
  <c r="BB64" i="9"/>
  <c r="BA59" i="9"/>
  <c r="AY50" i="10"/>
  <c r="AY42" i="10"/>
  <c r="AY34" i="10"/>
  <c r="AY47" i="10"/>
  <c r="AY39" i="10"/>
  <c r="AY31" i="10"/>
  <c r="AY52" i="10"/>
  <c r="AY44" i="10"/>
  <c r="AY49" i="10"/>
  <c r="AY41" i="10"/>
  <c r="AY33" i="10"/>
  <c r="AY54" i="10"/>
  <c r="AY46" i="10"/>
  <c r="AY43" i="10" s="1"/>
  <c r="AY40" i="10" s="1"/>
  <c r="AY38" i="10"/>
  <c r="AY51" i="10"/>
  <c r="AY35" i="10"/>
  <c r="AY55" i="10"/>
  <c r="AY32" i="10"/>
  <c r="AY53" i="10"/>
  <c r="AY45" i="10"/>
  <c r="AY37" i="10"/>
  <c r="AY22" i="10"/>
  <c r="AY14" i="10"/>
  <c r="AY30" i="10"/>
  <c r="AY27" i="10"/>
  <c r="AY19" i="10"/>
  <c r="AY11" i="10"/>
  <c r="AY13" i="10"/>
  <c r="AY26" i="10"/>
  <c r="AY18" i="10"/>
  <c r="AY10" i="10"/>
  <c r="AY23" i="10"/>
  <c r="AY15" i="10"/>
  <c r="AY28" i="10"/>
  <c r="AY20" i="10"/>
  <c r="AY16" i="10" s="1"/>
  <c r="AY12" i="10"/>
  <c r="AY25" i="10"/>
  <c r="AY17" i="10"/>
  <c r="AY9" i="10"/>
  <c r="AZ4" i="10"/>
  <c r="AY3" i="10"/>
  <c r="BA71" i="9"/>
  <c r="BA66" i="9" s="1"/>
  <c r="BA46" i="9" s="1"/>
  <c r="BB76" i="9"/>
  <c r="BA7" i="9" l="1"/>
  <c r="BA6" i="9" s="1"/>
  <c r="BC44" i="9"/>
  <c r="BB37" i="9"/>
  <c r="BC91" i="9"/>
  <c r="BB80" i="9"/>
  <c r="AY36" i="10"/>
  <c r="AY29" i="10" s="1"/>
  <c r="AY7" i="10" s="1"/>
  <c r="AY6" i="10" s="1"/>
  <c r="BC21" i="9"/>
  <c r="BB8" i="9"/>
  <c r="AY48" i="10"/>
  <c r="AZ3" i="9"/>
  <c r="BA4" i="9"/>
  <c r="BC78" i="9"/>
  <c r="BC93" i="9"/>
  <c r="AY24" i="10"/>
  <c r="BC64" i="9"/>
  <c r="BB59" i="9"/>
  <c r="BC76" i="9"/>
  <c r="BB71" i="9"/>
  <c r="BB66" i="9" s="1"/>
  <c r="BB46" i="9" s="1"/>
  <c r="BB7" i="9" s="1"/>
  <c r="BB6" i="9" s="1"/>
  <c r="AY8" i="10"/>
  <c r="BB23" i="9"/>
  <c r="BC30" i="9"/>
  <c r="BB32" i="9"/>
  <c r="BC35" i="9"/>
  <c r="AZ47" i="10"/>
  <c r="AZ39" i="10"/>
  <c r="AZ31" i="10"/>
  <c r="AZ52" i="10"/>
  <c r="AZ44" i="10"/>
  <c r="AZ49" i="10"/>
  <c r="AZ41" i="10"/>
  <c r="AZ33" i="10"/>
  <c r="AZ54" i="10"/>
  <c r="AZ46" i="10"/>
  <c r="AZ38" i="10"/>
  <c r="AZ30" i="10"/>
  <c r="AZ51" i="10"/>
  <c r="AZ35" i="10"/>
  <c r="AZ55" i="10"/>
  <c r="AZ32" i="10"/>
  <c r="AZ53" i="10"/>
  <c r="AZ45" i="10"/>
  <c r="AZ37" i="10"/>
  <c r="AZ50" i="10"/>
  <c r="AZ42" i="10"/>
  <c r="AZ34" i="10"/>
  <c r="AZ27" i="10"/>
  <c r="AZ19" i="10"/>
  <c r="AZ11" i="10"/>
  <c r="BA4" i="10"/>
  <c r="AZ13" i="10"/>
  <c r="AZ26" i="10"/>
  <c r="AZ18" i="10"/>
  <c r="AZ10" i="10"/>
  <c r="AZ23" i="10"/>
  <c r="AZ15" i="10"/>
  <c r="AZ8" i="10" s="1"/>
  <c r="AZ28" i="10"/>
  <c r="AZ20" i="10"/>
  <c r="AZ12" i="10"/>
  <c r="AZ25" i="10"/>
  <c r="AZ17" i="10"/>
  <c r="AZ9" i="10"/>
  <c r="AZ22" i="10"/>
  <c r="AZ14" i="10"/>
  <c r="AZ3" i="10"/>
  <c r="AY21" i="10"/>
  <c r="BD93" i="9" l="1"/>
  <c r="BD21" i="9"/>
  <c r="BC8" i="9"/>
  <c r="AZ16" i="10"/>
  <c r="BA55" i="10"/>
  <c r="BA52" i="10"/>
  <c r="BA44" i="10"/>
  <c r="BA49" i="10"/>
  <c r="BA41" i="10"/>
  <c r="BA33" i="10"/>
  <c r="BA54" i="10"/>
  <c r="BA46" i="10"/>
  <c r="BA38" i="10"/>
  <c r="BA51" i="10"/>
  <c r="BA35" i="10"/>
  <c r="BA53" i="10"/>
  <c r="BA45" i="10"/>
  <c r="BA37" i="10"/>
  <c r="BA50" i="10"/>
  <c r="BA42" i="10"/>
  <c r="BA34" i="10"/>
  <c r="BA47" i="10"/>
  <c r="BA39" i="10"/>
  <c r="BA36" i="10" s="1"/>
  <c r="BA31" i="10"/>
  <c r="BA30" i="10"/>
  <c r="BA13" i="10"/>
  <c r="BA26" i="10"/>
  <c r="BA18" i="10"/>
  <c r="BA10" i="10"/>
  <c r="BA32" i="10"/>
  <c r="BA23" i="10"/>
  <c r="BA21" i="10" s="1"/>
  <c r="BA15" i="10"/>
  <c r="BA28" i="10"/>
  <c r="BA20" i="10"/>
  <c r="BA12" i="10"/>
  <c r="BA25" i="10"/>
  <c r="BA17" i="10"/>
  <c r="BA9" i="10"/>
  <c r="BA22" i="10"/>
  <c r="BA14" i="10"/>
  <c r="BA27" i="10"/>
  <c r="BA19" i="10"/>
  <c r="BA11" i="10"/>
  <c r="BB4" i="10"/>
  <c r="BA3" i="10"/>
  <c r="AZ43" i="10"/>
  <c r="AZ40" i="10" s="1"/>
  <c r="AZ29" i="10" s="1"/>
  <c r="AZ7" i="10" s="1"/>
  <c r="AZ6" i="10" s="1"/>
  <c r="AZ36" i="10"/>
  <c r="BD78" i="9"/>
  <c r="AZ24" i="10"/>
  <c r="AZ48" i="10"/>
  <c r="BD76" i="9"/>
  <c r="BC71" i="9"/>
  <c r="BC66" i="9" s="1"/>
  <c r="BC46" i="9" s="1"/>
  <c r="BA3" i="9"/>
  <c r="BB4" i="9"/>
  <c r="BD91" i="9"/>
  <c r="BC80" i="9"/>
  <c r="BC32" i="9"/>
  <c r="BD35" i="9"/>
  <c r="AZ21" i="10"/>
  <c r="BD64" i="9"/>
  <c r="BC59" i="9"/>
  <c r="BD44" i="9"/>
  <c r="BC37" i="9"/>
  <c r="BC23" i="9"/>
  <c r="BD30" i="9"/>
  <c r="BC7" i="9" l="1"/>
  <c r="BC6" i="9" s="1"/>
  <c r="BE30" i="9"/>
  <c r="BD23" i="9"/>
  <c r="BE76" i="9"/>
  <c r="BD71" i="9"/>
  <c r="BD66" i="9" s="1"/>
  <c r="BD32" i="9"/>
  <c r="BE35" i="9"/>
  <c r="BB55" i="10"/>
  <c r="BB49" i="10"/>
  <c r="BB41" i="10"/>
  <c r="BB33" i="10"/>
  <c r="BB54" i="10"/>
  <c r="BB46" i="10"/>
  <c r="BB38" i="10"/>
  <c r="BB30" i="10"/>
  <c r="BB51" i="10"/>
  <c r="BB35" i="10"/>
  <c r="BB32" i="10"/>
  <c r="BB53" i="10"/>
  <c r="BB45" i="10"/>
  <c r="BB37" i="10"/>
  <c r="BB50" i="10"/>
  <c r="BB42" i="10"/>
  <c r="BB34" i="10"/>
  <c r="BB47" i="10"/>
  <c r="BB39" i="10"/>
  <c r="BB36" i="10" s="1"/>
  <c r="BB31" i="10"/>
  <c r="BB52" i="10"/>
  <c r="BB44" i="10"/>
  <c r="BB13" i="10"/>
  <c r="BB26" i="10"/>
  <c r="BB18" i="10"/>
  <c r="BB10" i="10"/>
  <c r="BB23" i="10"/>
  <c r="BB15" i="10"/>
  <c r="BB28" i="10"/>
  <c r="BB20" i="10"/>
  <c r="BB12" i="10"/>
  <c r="BB25" i="10"/>
  <c r="BB17" i="10"/>
  <c r="BB9" i="10"/>
  <c r="BB22" i="10"/>
  <c r="BB14" i="10"/>
  <c r="BB27" i="10"/>
  <c r="BB19" i="10"/>
  <c r="BB11" i="10"/>
  <c r="BC4" i="10"/>
  <c r="BB3" i="10"/>
  <c r="BA43" i="10"/>
  <c r="BA40" i="10" s="1"/>
  <c r="BA48" i="10"/>
  <c r="BA7" i="10" s="1"/>
  <c r="BA6" i="10" s="1"/>
  <c r="BA29" i="10"/>
  <c r="BA16" i="10"/>
  <c r="BE21" i="9"/>
  <c r="BD8" i="9"/>
  <c r="BE44" i="9"/>
  <c r="BD37" i="9"/>
  <c r="BE91" i="9"/>
  <c r="BD80" i="9"/>
  <c r="BA24" i="10"/>
  <c r="BE64" i="9"/>
  <c r="BD59" i="9"/>
  <c r="BD46" i="9" s="1"/>
  <c r="BB3" i="9"/>
  <c r="BC4" i="9"/>
  <c r="BE78" i="9"/>
  <c r="BA8" i="10"/>
  <c r="BE93" i="9"/>
  <c r="BD7" i="9" l="1"/>
  <c r="BD6" i="9" s="1"/>
  <c r="BF35" i="9"/>
  <c r="BE32" i="9"/>
  <c r="BF21" i="9"/>
  <c r="BE8" i="9"/>
  <c r="BB16" i="10"/>
  <c r="BB43" i="10"/>
  <c r="BB40" i="10" s="1"/>
  <c r="BD4" i="9"/>
  <c r="BC3" i="9"/>
  <c r="BC54" i="10"/>
  <c r="BC46" i="10"/>
  <c r="BC38" i="10"/>
  <c r="BC30" i="10"/>
  <c r="BC51" i="10"/>
  <c r="BC35" i="10"/>
  <c r="BC32" i="10"/>
  <c r="BC53" i="10"/>
  <c r="BC45" i="10"/>
  <c r="BC37" i="10"/>
  <c r="BC55" i="10"/>
  <c r="BC50" i="10"/>
  <c r="BC42" i="10"/>
  <c r="BC34" i="10"/>
  <c r="BC47" i="10"/>
  <c r="BC39" i="10"/>
  <c r="BC31" i="10"/>
  <c r="BC52" i="10"/>
  <c r="BC44" i="10"/>
  <c r="BC49" i="10"/>
  <c r="BC41" i="10"/>
  <c r="BC33" i="10"/>
  <c r="BC26" i="10"/>
  <c r="BC18" i="10"/>
  <c r="BC10" i="10"/>
  <c r="BC23" i="10"/>
  <c r="BC15" i="10"/>
  <c r="BC28" i="10"/>
  <c r="BC20" i="10"/>
  <c r="BC12" i="10"/>
  <c r="BC25" i="10"/>
  <c r="BC17" i="10"/>
  <c r="BC9" i="10"/>
  <c r="BC22" i="10"/>
  <c r="BC14" i="10"/>
  <c r="BC27" i="10"/>
  <c r="BC19" i="10"/>
  <c r="BC11" i="10"/>
  <c r="BD4" i="10"/>
  <c r="BC13" i="10"/>
  <c r="BC3" i="10"/>
  <c r="BF64" i="9"/>
  <c r="BE59" i="9"/>
  <c r="BB24" i="10"/>
  <c r="BB48" i="10"/>
  <c r="BF93" i="9"/>
  <c r="BB8" i="10"/>
  <c r="BF76" i="9"/>
  <c r="BE71" i="9"/>
  <c r="BE66" i="9" s="1"/>
  <c r="BE46" i="9" s="1"/>
  <c r="BB21" i="10"/>
  <c r="BB7" i="10" s="1"/>
  <c r="BB6" i="10" s="1"/>
  <c r="BF91" i="9"/>
  <c r="BE80" i="9"/>
  <c r="BB29" i="10"/>
  <c r="BF30" i="9"/>
  <c r="BE23" i="9"/>
  <c r="BF44" i="9"/>
  <c r="BE37" i="9"/>
  <c r="BF78" i="9"/>
  <c r="BE7" i="9" l="1"/>
  <c r="BE6" i="9" s="1"/>
  <c r="BG30" i="9"/>
  <c r="BF23" i="9"/>
  <c r="BD51" i="10"/>
  <c r="BD35" i="10"/>
  <c r="BD32" i="10"/>
  <c r="BD53" i="10"/>
  <c r="BD45" i="10"/>
  <c r="BD37" i="10"/>
  <c r="BD55" i="10"/>
  <c r="BD50" i="10"/>
  <c r="BD42" i="10"/>
  <c r="BD34" i="10"/>
  <c r="BD47" i="10"/>
  <c r="BD39" i="10"/>
  <c r="BD52" i="10"/>
  <c r="BD44" i="10"/>
  <c r="BD49" i="10"/>
  <c r="BD41" i="10"/>
  <c r="BD33" i="10"/>
  <c r="BD54" i="10"/>
  <c r="BD46" i="10"/>
  <c r="BD38" i="10"/>
  <c r="BD31" i="10"/>
  <c r="BD23" i="10"/>
  <c r="BD15" i="10"/>
  <c r="BD28" i="10"/>
  <c r="BD20" i="10"/>
  <c r="BD12" i="10"/>
  <c r="BD25" i="10"/>
  <c r="BD17" i="10"/>
  <c r="BD9" i="10"/>
  <c r="BD22" i="10"/>
  <c r="BD14" i="10"/>
  <c r="BD27" i="10"/>
  <c r="BD19" i="10"/>
  <c r="BD11" i="10"/>
  <c r="BD13" i="10"/>
  <c r="BD30" i="10"/>
  <c r="BD26" i="10"/>
  <c r="BD18" i="10"/>
  <c r="BD10" i="10"/>
  <c r="BD3" i="10"/>
  <c r="BE4" i="10"/>
  <c r="BE4" i="9"/>
  <c r="BD3" i="9"/>
  <c r="BG78" i="9"/>
  <c r="BG44" i="9"/>
  <c r="BF37" i="9"/>
  <c r="BG93" i="9"/>
  <c r="BC16" i="10"/>
  <c r="BG91" i="9"/>
  <c r="BF80" i="9"/>
  <c r="BC24" i="10"/>
  <c r="BC8" i="10"/>
  <c r="BG21" i="9"/>
  <c r="BF8" i="9"/>
  <c r="BC21" i="10"/>
  <c r="BC43" i="10"/>
  <c r="BC40" i="10" s="1"/>
  <c r="BC29" i="10" s="1"/>
  <c r="BC7" i="10" s="1"/>
  <c r="BC6" i="10" s="1"/>
  <c r="BG76" i="9"/>
  <c r="BF71" i="9"/>
  <c r="BF66" i="9" s="1"/>
  <c r="BF46" i="9" s="1"/>
  <c r="BC48" i="10"/>
  <c r="BF32" i="9"/>
  <c r="BG35" i="9"/>
  <c r="BG64" i="9"/>
  <c r="BF59" i="9"/>
  <c r="BC36" i="10"/>
  <c r="BF7" i="9" l="1"/>
  <c r="BF6" i="9" s="1"/>
  <c r="BH76" i="9"/>
  <c r="BG71" i="9"/>
  <c r="BG66" i="9" s="1"/>
  <c r="BG46" i="9" s="1"/>
  <c r="BG7" i="9" s="1"/>
  <c r="BG6" i="9" s="1"/>
  <c r="BH91" i="9"/>
  <c r="BG80" i="9"/>
  <c r="BD36" i="10"/>
  <c r="BF4" i="9"/>
  <c r="BE3" i="9"/>
  <c r="BD43" i="10"/>
  <c r="BD40" i="10" s="1"/>
  <c r="BD29" i="10" s="1"/>
  <c r="BH64" i="9"/>
  <c r="BG59" i="9"/>
  <c r="BD48" i="10"/>
  <c r="BH78" i="9"/>
  <c r="BG32" i="9"/>
  <c r="BH35" i="9"/>
  <c r="BH21" i="9"/>
  <c r="BG8" i="9"/>
  <c r="BH93" i="9"/>
  <c r="BE55" i="10"/>
  <c r="BE32" i="10"/>
  <c r="BE53" i="10"/>
  <c r="BE45" i="10"/>
  <c r="BE37" i="10"/>
  <c r="BE50" i="10"/>
  <c r="BE42" i="10"/>
  <c r="BE34" i="10"/>
  <c r="BE47" i="10"/>
  <c r="BE39" i="10"/>
  <c r="BE31" i="10"/>
  <c r="BE52" i="10"/>
  <c r="BE44" i="10"/>
  <c r="BE49" i="10"/>
  <c r="BE41" i="10"/>
  <c r="BE33" i="10"/>
  <c r="BE54" i="10"/>
  <c r="BE46" i="10"/>
  <c r="BE43" i="10" s="1"/>
  <c r="BE40" i="10" s="1"/>
  <c r="BE38" i="10"/>
  <c r="BE51" i="10"/>
  <c r="BE35" i="10"/>
  <c r="BE28" i="10"/>
  <c r="BE20" i="10"/>
  <c r="BE12" i="10"/>
  <c r="BE25" i="10"/>
  <c r="BE17" i="10"/>
  <c r="BE9" i="10"/>
  <c r="BE22" i="10"/>
  <c r="BE14" i="10"/>
  <c r="BE27" i="10"/>
  <c r="BE19" i="10"/>
  <c r="BE11" i="10"/>
  <c r="BF4" i="10"/>
  <c r="BE13" i="10"/>
  <c r="BE30" i="10"/>
  <c r="BE26" i="10"/>
  <c r="BE18" i="10"/>
  <c r="BE10" i="10"/>
  <c r="BE23" i="10"/>
  <c r="BE15" i="10"/>
  <c r="BE3" i="10"/>
  <c r="BD16" i="10"/>
  <c r="BD24" i="10"/>
  <c r="BH44" i="9"/>
  <c r="BG37" i="9"/>
  <c r="BD8" i="10"/>
  <c r="BG23" i="9"/>
  <c r="BH30" i="9"/>
  <c r="BD21" i="10"/>
  <c r="BD7" i="10" l="1"/>
  <c r="BD6" i="10" s="1"/>
  <c r="BE36" i="10"/>
  <c r="BG4" i="9"/>
  <c r="BF3" i="9"/>
  <c r="BH23" i="9"/>
  <c r="BI30" i="9"/>
  <c r="BF53" i="10"/>
  <c r="BF45" i="10"/>
  <c r="BF37" i="10"/>
  <c r="BF50" i="10"/>
  <c r="BF42" i="10"/>
  <c r="BF34" i="10"/>
  <c r="BF55" i="10"/>
  <c r="BF47" i="10"/>
  <c r="BF39" i="10"/>
  <c r="BF31" i="10"/>
  <c r="BF52" i="10"/>
  <c r="BF44" i="10"/>
  <c r="BF49" i="10"/>
  <c r="BF41" i="10"/>
  <c r="BF33" i="10"/>
  <c r="BF54" i="10"/>
  <c r="BF48" i="10" s="1"/>
  <c r="BF46" i="10"/>
  <c r="BF38" i="10"/>
  <c r="BF51" i="10"/>
  <c r="BF35" i="10"/>
  <c r="BF32" i="10"/>
  <c r="BF25" i="10"/>
  <c r="BF17" i="10"/>
  <c r="BF9" i="10"/>
  <c r="BF22" i="10"/>
  <c r="BF14" i="10"/>
  <c r="BF27" i="10"/>
  <c r="BF19" i="10"/>
  <c r="BF11" i="10"/>
  <c r="BG4" i="10"/>
  <c r="BF13" i="10"/>
  <c r="BF30" i="10"/>
  <c r="BF26" i="10"/>
  <c r="BF18" i="10"/>
  <c r="BF10" i="10"/>
  <c r="BF23" i="10"/>
  <c r="BF15" i="10"/>
  <c r="BF28" i="10"/>
  <c r="BF20" i="10"/>
  <c r="BF12" i="10"/>
  <c r="BF3" i="10"/>
  <c r="BE48" i="10"/>
  <c r="BE7" i="10" s="1"/>
  <c r="BE6" i="10" s="1"/>
  <c r="BE29" i="10"/>
  <c r="BI78" i="9"/>
  <c r="BE8" i="10"/>
  <c r="BE21" i="10"/>
  <c r="BE16" i="10"/>
  <c r="BI93" i="9"/>
  <c r="BI91" i="9"/>
  <c r="BH80" i="9"/>
  <c r="BE24" i="10"/>
  <c r="BI64" i="9"/>
  <c r="BH59" i="9"/>
  <c r="BI21" i="9"/>
  <c r="BH8" i="9"/>
  <c r="BH71" i="9"/>
  <c r="BH66" i="9" s="1"/>
  <c r="BH46" i="9" s="1"/>
  <c r="BI76" i="9"/>
  <c r="BI44" i="9"/>
  <c r="BH37" i="9"/>
  <c r="BH32" i="9"/>
  <c r="BI35" i="9"/>
  <c r="BH7" i="9" l="1"/>
  <c r="BH6" i="9" s="1"/>
  <c r="BF43" i="10"/>
  <c r="BF40" i="10" s="1"/>
  <c r="BF36" i="10"/>
  <c r="BI32" i="9"/>
  <c r="BJ35" i="9"/>
  <c r="BF29" i="10"/>
  <c r="BF7" i="10" s="1"/>
  <c r="BF6" i="10" s="1"/>
  <c r="BI23" i="9"/>
  <c r="BJ30" i="9"/>
  <c r="BF16" i="10"/>
  <c r="BJ93" i="9"/>
  <c r="BJ64" i="9"/>
  <c r="BI59" i="9"/>
  <c r="BF24" i="10"/>
  <c r="BG50" i="10"/>
  <c r="BG42" i="10"/>
  <c r="BG34" i="10"/>
  <c r="BG55" i="10"/>
  <c r="BG47" i="10"/>
  <c r="BG39" i="10"/>
  <c r="BG31" i="10"/>
  <c r="BG52" i="10"/>
  <c r="BG44" i="10"/>
  <c r="BG49" i="10"/>
  <c r="BG41" i="10"/>
  <c r="BG33" i="10"/>
  <c r="BG54" i="10"/>
  <c r="BG46" i="10"/>
  <c r="BG43" i="10" s="1"/>
  <c r="BG40" i="10" s="1"/>
  <c r="BG38" i="10"/>
  <c r="BG51" i="10"/>
  <c r="BG35" i="10"/>
  <c r="BG32" i="10"/>
  <c r="BG53" i="10"/>
  <c r="BG45" i="10"/>
  <c r="BG37" i="10"/>
  <c r="BG22" i="10"/>
  <c r="BG14" i="10"/>
  <c r="BG27" i="10"/>
  <c r="BG19" i="10"/>
  <c r="BG11" i="10"/>
  <c r="BG13" i="10"/>
  <c r="BG30" i="10"/>
  <c r="BG26" i="10"/>
  <c r="BG18" i="10"/>
  <c r="BG10" i="10"/>
  <c r="BG23" i="10"/>
  <c r="BG21" i="10" s="1"/>
  <c r="BG15" i="10"/>
  <c r="BG28" i="10"/>
  <c r="BG20" i="10"/>
  <c r="BG12" i="10"/>
  <c r="BG25" i="10"/>
  <c r="BG17" i="10"/>
  <c r="BG9" i="10"/>
  <c r="BG3" i="10"/>
  <c r="BH4" i="10"/>
  <c r="BJ21" i="9"/>
  <c r="BI8" i="9"/>
  <c r="BJ44" i="9"/>
  <c r="BI37" i="9"/>
  <c r="BJ78" i="9"/>
  <c r="BF8" i="10"/>
  <c r="BG3" i="9"/>
  <c r="BH4" i="9"/>
  <c r="BI71" i="9"/>
  <c r="BI66" i="9" s="1"/>
  <c r="BI46" i="9" s="1"/>
  <c r="BJ76" i="9"/>
  <c r="BJ91" i="9"/>
  <c r="BI80" i="9"/>
  <c r="BF21" i="10"/>
  <c r="BI7" i="9" l="1"/>
  <c r="BI6" i="9" s="1"/>
  <c r="BH55" i="10"/>
  <c r="BH47" i="10"/>
  <c r="BH39" i="10"/>
  <c r="BH31" i="10"/>
  <c r="BH52" i="10"/>
  <c r="BH44" i="10"/>
  <c r="BH49" i="10"/>
  <c r="BH41" i="10"/>
  <c r="BH33" i="10"/>
  <c r="BH54" i="10"/>
  <c r="BH46" i="10"/>
  <c r="BH38" i="10"/>
  <c r="BH30" i="10"/>
  <c r="BH51" i="10"/>
  <c r="BH35" i="10"/>
  <c r="BH32" i="10"/>
  <c r="BH53" i="10"/>
  <c r="BH45" i="10"/>
  <c r="BH37" i="10"/>
  <c r="BH50" i="10"/>
  <c r="BH42" i="10"/>
  <c r="BH34" i="10"/>
  <c r="BH27" i="10"/>
  <c r="BH19" i="10"/>
  <c r="BH11" i="10"/>
  <c r="BI4" i="10"/>
  <c r="BH13" i="10"/>
  <c r="BH26" i="10"/>
  <c r="BH18" i="10"/>
  <c r="BH10" i="10"/>
  <c r="BH23" i="10"/>
  <c r="BH21" i="10" s="1"/>
  <c r="BH15" i="10"/>
  <c r="BH28" i="10"/>
  <c r="BH20" i="10"/>
  <c r="BH12" i="10"/>
  <c r="BH25" i="10"/>
  <c r="BH17" i="10"/>
  <c r="BH9" i="10"/>
  <c r="BH22" i="10"/>
  <c r="BH14" i="10"/>
  <c r="BH3" i="10"/>
  <c r="BG8" i="10"/>
  <c r="BJ23" i="9"/>
  <c r="BK30" i="9"/>
  <c r="BG36" i="10"/>
  <c r="BK64" i="9"/>
  <c r="BJ59" i="9"/>
  <c r="BJ32" i="9"/>
  <c r="BK35" i="9"/>
  <c r="BK91" i="9"/>
  <c r="BJ80" i="9"/>
  <c r="BG48" i="10"/>
  <c r="BG29" i="10"/>
  <c r="BG7" i="10" s="1"/>
  <c r="BG6" i="10" s="1"/>
  <c r="BK78" i="9"/>
  <c r="BK76" i="9"/>
  <c r="BJ71" i="9"/>
  <c r="BJ66" i="9" s="1"/>
  <c r="BJ46" i="9" s="1"/>
  <c r="BJ7" i="9" s="1"/>
  <c r="BJ6" i="9" s="1"/>
  <c r="BK44" i="9"/>
  <c r="BJ37" i="9"/>
  <c r="BK93" i="9"/>
  <c r="BG16" i="10"/>
  <c r="BH3" i="9"/>
  <c r="BI4" i="9"/>
  <c r="BK21" i="9"/>
  <c r="BJ8" i="9"/>
  <c r="BG24" i="10"/>
  <c r="BL78" i="9" l="1"/>
  <c r="BL64" i="9"/>
  <c r="BK59" i="9"/>
  <c r="BI3" i="9"/>
  <c r="BJ4" i="9"/>
  <c r="BL93" i="9"/>
  <c r="BK23" i="9"/>
  <c r="BL30" i="9"/>
  <c r="BH43" i="10"/>
  <c r="BH40" i="10" s="1"/>
  <c r="BH36" i="10"/>
  <c r="BL21" i="9"/>
  <c r="BK8" i="9"/>
  <c r="BK37" i="9"/>
  <c r="BL44" i="9"/>
  <c r="BL91" i="9"/>
  <c r="BK80" i="9"/>
  <c r="BH16" i="10"/>
  <c r="BI55" i="10"/>
  <c r="BI52" i="10"/>
  <c r="BI44" i="10"/>
  <c r="BI49" i="10"/>
  <c r="BI41" i="10"/>
  <c r="BI33" i="10"/>
  <c r="BI54" i="10"/>
  <c r="BI46" i="10"/>
  <c r="BI43" i="10" s="1"/>
  <c r="BI38" i="10"/>
  <c r="BI30" i="10"/>
  <c r="BI51" i="10"/>
  <c r="BI35" i="10"/>
  <c r="BI53" i="10"/>
  <c r="BI45" i="10"/>
  <c r="BI37" i="10"/>
  <c r="BI50" i="10"/>
  <c r="BI42" i="10"/>
  <c r="BI34" i="10"/>
  <c r="BI47" i="10"/>
  <c r="BI39" i="10"/>
  <c r="BI36" i="10" s="1"/>
  <c r="BI31" i="10"/>
  <c r="BJ4" i="10"/>
  <c r="BI13" i="10"/>
  <c r="BI32" i="10"/>
  <c r="BI26" i="10"/>
  <c r="BI18" i="10"/>
  <c r="BI10" i="10"/>
  <c r="BI23" i="10"/>
  <c r="BI15" i="10"/>
  <c r="BI8" i="10" s="1"/>
  <c r="BI28" i="10"/>
  <c r="BI20" i="10"/>
  <c r="BI12" i="10"/>
  <c r="BI25" i="10"/>
  <c r="BI17" i="10"/>
  <c r="BI9" i="10"/>
  <c r="BI22" i="10"/>
  <c r="BI14" i="10"/>
  <c r="BI27" i="10"/>
  <c r="BI19" i="10"/>
  <c r="BI11" i="10"/>
  <c r="BI3" i="10"/>
  <c r="BH48" i="10"/>
  <c r="BH7" i="10" s="1"/>
  <c r="BH6" i="10" s="1"/>
  <c r="BH29" i="10"/>
  <c r="BK32" i="9"/>
  <c r="BL35" i="9"/>
  <c r="BH24" i="10"/>
  <c r="BL76" i="9"/>
  <c r="BK71" i="9"/>
  <c r="BK66" i="9" s="1"/>
  <c r="BK46" i="9" s="1"/>
  <c r="BK7" i="9" s="1"/>
  <c r="BK6" i="9" s="1"/>
  <c r="BH8" i="10"/>
  <c r="BI21" i="10" l="1"/>
  <c r="BM93" i="9"/>
  <c r="BL32" i="9"/>
  <c r="BM35" i="9"/>
  <c r="BJ3" i="9"/>
  <c r="BK4" i="9"/>
  <c r="BM21" i="9"/>
  <c r="BL8" i="9"/>
  <c r="BM76" i="9"/>
  <c r="BL71" i="9"/>
  <c r="BL66" i="9" s="1"/>
  <c r="BI40" i="10"/>
  <c r="BI29" i="10" s="1"/>
  <c r="BM64" i="9"/>
  <c r="BL59" i="9"/>
  <c r="BL46" i="9" s="1"/>
  <c r="BL37" i="9"/>
  <c r="BM44" i="9"/>
  <c r="BI16" i="10"/>
  <c r="BI48" i="10"/>
  <c r="BM30" i="9"/>
  <c r="BL23" i="9"/>
  <c r="BI24" i="10"/>
  <c r="BJ55" i="10"/>
  <c r="BJ49" i="10"/>
  <c r="BJ41" i="10"/>
  <c r="BJ33" i="10"/>
  <c r="BJ54" i="10"/>
  <c r="BJ46" i="10"/>
  <c r="BJ38" i="10"/>
  <c r="BJ30" i="10"/>
  <c r="BJ51" i="10"/>
  <c r="BJ35" i="10"/>
  <c r="BJ32" i="10"/>
  <c r="BJ53" i="10"/>
  <c r="BJ45" i="10"/>
  <c r="BJ37" i="10"/>
  <c r="BJ50" i="10"/>
  <c r="BJ42" i="10"/>
  <c r="BJ34" i="10"/>
  <c r="BJ47" i="10"/>
  <c r="BJ39" i="10"/>
  <c r="BJ31" i="10"/>
  <c r="BJ52" i="10"/>
  <c r="BJ44" i="10"/>
  <c r="BJ13" i="10"/>
  <c r="BJ26" i="10"/>
  <c r="BJ18" i="10"/>
  <c r="BJ10" i="10"/>
  <c r="BJ23" i="10"/>
  <c r="BJ15" i="10"/>
  <c r="BJ28" i="10"/>
  <c r="BJ20" i="10"/>
  <c r="BJ12" i="10"/>
  <c r="BJ25" i="10"/>
  <c r="BJ17" i="10"/>
  <c r="BJ9" i="10"/>
  <c r="BJ22" i="10"/>
  <c r="BJ14" i="10"/>
  <c r="BJ27" i="10"/>
  <c r="BJ19" i="10"/>
  <c r="BJ11" i="10"/>
  <c r="BK4" i="10"/>
  <c r="BJ3" i="10"/>
  <c r="BM91" i="9"/>
  <c r="BL80" i="9"/>
  <c r="BM78" i="9"/>
  <c r="BL7" i="9" l="1"/>
  <c r="BL6" i="9" s="1"/>
  <c r="BI7" i="10"/>
  <c r="BI6" i="10" s="1"/>
  <c r="BK55" i="10"/>
  <c r="BK54" i="10"/>
  <c r="BK46" i="10"/>
  <c r="BK38" i="10"/>
  <c r="BK30" i="10"/>
  <c r="BK51" i="10"/>
  <c r="BK35" i="10"/>
  <c r="BK32" i="10"/>
  <c r="BK53" i="10"/>
  <c r="BK45" i="10"/>
  <c r="BK37" i="10"/>
  <c r="BK50" i="10"/>
  <c r="BK42" i="10"/>
  <c r="BK34" i="10"/>
  <c r="BK47" i="10"/>
  <c r="BK39" i="10"/>
  <c r="BK36" i="10" s="1"/>
  <c r="BK31" i="10"/>
  <c r="BK52" i="10"/>
  <c r="BK44" i="10"/>
  <c r="BK49" i="10"/>
  <c r="BK41" i="10"/>
  <c r="BK33" i="10"/>
  <c r="BK26" i="10"/>
  <c r="BK18" i="10"/>
  <c r="BK10" i="10"/>
  <c r="BK23" i="10"/>
  <c r="BK15" i="10"/>
  <c r="BK28" i="10"/>
  <c r="BK20" i="10"/>
  <c r="BK12" i="10"/>
  <c r="BK25" i="10"/>
  <c r="BK17" i="10"/>
  <c r="BK9" i="10"/>
  <c r="BK22" i="10"/>
  <c r="BK14" i="10"/>
  <c r="BK27" i="10"/>
  <c r="BK19" i="10"/>
  <c r="BK11" i="10"/>
  <c r="BL4" i="10"/>
  <c r="BK13" i="10"/>
  <c r="BK3" i="10"/>
  <c r="BN64" i="9"/>
  <c r="BM59" i="9"/>
  <c r="BJ16" i="10"/>
  <c r="BJ43" i="10"/>
  <c r="BJ40" i="10" s="1"/>
  <c r="BN30" i="9"/>
  <c r="BM23" i="9"/>
  <c r="BN35" i="9"/>
  <c r="BM32" i="9"/>
  <c r="BJ24" i="10"/>
  <c r="BJ48" i="10"/>
  <c r="BN76" i="9"/>
  <c r="BM71" i="9"/>
  <c r="BM66" i="9" s="1"/>
  <c r="BM46" i="9" s="1"/>
  <c r="BM7" i="9" s="1"/>
  <c r="BM6" i="9" s="1"/>
  <c r="BN78" i="9"/>
  <c r="BJ8" i="10"/>
  <c r="BL4" i="9"/>
  <c r="BK3" i="9"/>
  <c r="BJ21" i="10"/>
  <c r="BJ36" i="10"/>
  <c r="BJ29" i="10" s="1"/>
  <c r="BJ7" i="10" s="1"/>
  <c r="BJ6" i="10" s="1"/>
  <c r="BM37" i="9"/>
  <c r="BN44" i="9"/>
  <c r="BN93" i="9"/>
  <c r="BN91" i="9"/>
  <c r="BM80" i="9"/>
  <c r="BN21" i="9"/>
  <c r="BM8" i="9"/>
  <c r="BO78" i="9" l="1"/>
  <c r="BK16" i="10"/>
  <c r="BN37" i="9"/>
  <c r="BO44" i="9"/>
  <c r="BO76" i="9"/>
  <c r="BN71" i="9"/>
  <c r="BN66" i="9" s="1"/>
  <c r="BN46" i="9" s="1"/>
  <c r="BN7" i="9" s="1"/>
  <c r="BN6" i="9" s="1"/>
  <c r="BK24" i="10"/>
  <c r="BK8" i="10"/>
  <c r="BK43" i="10"/>
  <c r="BK40" i="10" s="1"/>
  <c r="BO91" i="9"/>
  <c r="BN80" i="9"/>
  <c r="BO64" i="9"/>
  <c r="BN59" i="9"/>
  <c r="BK21" i="10"/>
  <c r="BK48" i="10"/>
  <c r="BK7" i="10" s="1"/>
  <c r="BK6" i="10" s="1"/>
  <c r="BO21" i="9"/>
  <c r="BN8" i="9"/>
  <c r="BM4" i="9"/>
  <c r="BL3" i="9"/>
  <c r="BN32" i="9"/>
  <c r="BO35" i="9"/>
  <c r="BO30" i="9"/>
  <c r="BN23" i="9"/>
  <c r="BO93" i="9"/>
  <c r="BL51" i="10"/>
  <c r="BL35" i="10"/>
  <c r="BL32" i="10"/>
  <c r="BL53" i="10"/>
  <c r="BL45" i="10"/>
  <c r="BL37" i="10"/>
  <c r="BL50" i="10"/>
  <c r="BL42" i="10"/>
  <c r="BL34" i="10"/>
  <c r="BL47" i="10"/>
  <c r="BL39" i="10"/>
  <c r="BL36" i="10" s="1"/>
  <c r="BL52" i="10"/>
  <c r="BL44" i="10"/>
  <c r="BL49" i="10"/>
  <c r="BL41" i="10"/>
  <c r="BL33" i="10"/>
  <c r="BL55" i="10"/>
  <c r="BL54" i="10"/>
  <c r="BL46" i="10"/>
  <c r="BL38" i="10"/>
  <c r="BL30" i="10"/>
  <c r="BL23" i="10"/>
  <c r="BL15" i="10"/>
  <c r="BL28" i="10"/>
  <c r="BL20" i="10"/>
  <c r="BL16" i="10" s="1"/>
  <c r="BL12" i="10"/>
  <c r="BL25" i="10"/>
  <c r="BL17" i="10"/>
  <c r="BL9" i="10"/>
  <c r="BL22" i="10"/>
  <c r="BL14" i="10"/>
  <c r="BL27" i="10"/>
  <c r="BL19" i="10"/>
  <c r="BL11" i="10"/>
  <c r="BL13" i="10"/>
  <c r="BL31" i="10"/>
  <c r="BL26" i="10"/>
  <c r="BL18" i="10"/>
  <c r="BL10" i="10"/>
  <c r="BL3" i="10"/>
  <c r="BM4" i="10"/>
  <c r="BK29" i="10"/>
  <c r="BO32" i="9" l="1"/>
  <c r="BP35" i="9"/>
  <c r="BP76" i="9"/>
  <c r="BO71" i="9"/>
  <c r="BO66" i="9" s="1"/>
  <c r="BL48" i="10"/>
  <c r="BP64" i="9"/>
  <c r="BO59" i="9"/>
  <c r="BP44" i="9"/>
  <c r="BO37" i="9"/>
  <c r="BM55" i="10"/>
  <c r="BM32" i="10"/>
  <c r="BM53" i="10"/>
  <c r="BM45" i="10"/>
  <c r="BM37" i="10"/>
  <c r="BM50" i="10"/>
  <c r="BM42" i="10"/>
  <c r="BM34" i="10"/>
  <c r="BM47" i="10"/>
  <c r="BM39" i="10"/>
  <c r="BM36" i="10" s="1"/>
  <c r="BM31" i="10"/>
  <c r="BM52" i="10"/>
  <c r="BM44" i="10"/>
  <c r="BM49" i="10"/>
  <c r="BM41" i="10"/>
  <c r="BM33" i="10"/>
  <c r="BM54" i="10"/>
  <c r="BM46" i="10"/>
  <c r="BM43" i="10" s="1"/>
  <c r="BM40" i="10" s="1"/>
  <c r="BM38" i="10"/>
  <c r="BM51" i="10"/>
  <c r="BM35" i="10"/>
  <c r="BM28" i="10"/>
  <c r="BM24" i="10" s="1"/>
  <c r="BM20" i="10"/>
  <c r="BM12" i="10"/>
  <c r="BM25" i="10"/>
  <c r="BM17" i="10"/>
  <c r="BM9" i="10"/>
  <c r="BM22" i="10"/>
  <c r="BM14" i="10"/>
  <c r="BM30" i="10"/>
  <c r="BM27" i="10"/>
  <c r="BM19" i="10"/>
  <c r="BM11" i="10"/>
  <c r="BN4" i="10"/>
  <c r="BM13" i="10"/>
  <c r="BM26" i="10"/>
  <c r="BM18" i="10"/>
  <c r="BM10" i="10"/>
  <c r="BM23" i="10"/>
  <c r="BM21" i="10" s="1"/>
  <c r="BM15" i="10"/>
  <c r="BM8" i="10" s="1"/>
  <c r="BM3" i="10"/>
  <c r="BL24" i="10"/>
  <c r="BN4" i="9"/>
  <c r="BM3" i="9"/>
  <c r="BP91" i="9"/>
  <c r="BO80" i="9"/>
  <c r="BO7" i="9" s="1"/>
  <c r="BO6" i="9" s="1"/>
  <c r="BO23" i="9"/>
  <c r="BP30" i="9"/>
  <c r="BL8" i="10"/>
  <c r="BP93" i="9"/>
  <c r="BL43" i="10"/>
  <c r="BL40" i="10" s="1"/>
  <c r="BL29" i="10" s="1"/>
  <c r="BL7" i="10" s="1"/>
  <c r="BL6" i="10" s="1"/>
  <c r="BL21" i="10"/>
  <c r="BP21" i="9"/>
  <c r="BO8" i="9"/>
  <c r="BP78" i="9"/>
  <c r="BO46" i="9"/>
  <c r="BQ64" i="9" l="1"/>
  <c r="BP59" i="9"/>
  <c r="BQ91" i="9"/>
  <c r="BP80" i="9"/>
  <c r="BQ93" i="9"/>
  <c r="BO4" i="9"/>
  <c r="BN3" i="9"/>
  <c r="BN53" i="10"/>
  <c r="BN45" i="10"/>
  <c r="BN37" i="10"/>
  <c r="BN50" i="10"/>
  <c r="BN42" i="10"/>
  <c r="BN34" i="10"/>
  <c r="BN47" i="10"/>
  <c r="BN39" i="10"/>
  <c r="BN31" i="10"/>
  <c r="BN52" i="10"/>
  <c r="BN44" i="10"/>
  <c r="BN49" i="10"/>
  <c r="BN41" i="10"/>
  <c r="BN33" i="10"/>
  <c r="BN54" i="10"/>
  <c r="BN48" i="10" s="1"/>
  <c r="BN46" i="10"/>
  <c r="BN43" i="10" s="1"/>
  <c r="BN40" i="10" s="1"/>
  <c r="BN38" i="10"/>
  <c r="BN30" i="10"/>
  <c r="BN55" i="10"/>
  <c r="BN51" i="10"/>
  <c r="BN35" i="10"/>
  <c r="BN32" i="10"/>
  <c r="BN25" i="10"/>
  <c r="BN17" i="10"/>
  <c r="BN9" i="10"/>
  <c r="BN22" i="10"/>
  <c r="BN14" i="10"/>
  <c r="BN27" i="10"/>
  <c r="BN19" i="10"/>
  <c r="BN11" i="10"/>
  <c r="BO4" i="10"/>
  <c r="BN13" i="10"/>
  <c r="BN26" i="10"/>
  <c r="BN18" i="10"/>
  <c r="BN10" i="10"/>
  <c r="BN23" i="10"/>
  <c r="BN21" i="10" s="1"/>
  <c r="BN15" i="10"/>
  <c r="BN28" i="10"/>
  <c r="BN20" i="10"/>
  <c r="BN16" i="10" s="1"/>
  <c r="BN12" i="10"/>
  <c r="BN3" i="10"/>
  <c r="BQ78" i="9"/>
  <c r="BM48" i="10"/>
  <c r="BM29" i="10"/>
  <c r="BP71" i="9"/>
  <c r="BP66" i="9" s="1"/>
  <c r="BP46" i="9" s="1"/>
  <c r="BQ76" i="9"/>
  <c r="BP23" i="9"/>
  <c r="BQ30" i="9"/>
  <c r="BP32" i="9"/>
  <c r="BQ35" i="9"/>
  <c r="BQ21" i="9"/>
  <c r="BP8" i="9"/>
  <c r="BM16" i="10"/>
  <c r="BM7" i="10" s="1"/>
  <c r="BM6" i="10" s="1"/>
  <c r="BQ44" i="9"/>
  <c r="BP37" i="9"/>
  <c r="BP7" i="9" l="1"/>
  <c r="BP6" i="9" s="1"/>
  <c r="BQ71" i="9"/>
  <c r="BQ66" i="9" s="1"/>
  <c r="BR76" i="9"/>
  <c r="BN36" i="10"/>
  <c r="BN29" i="10"/>
  <c r="BO3" i="9"/>
  <c r="BP4" i="9"/>
  <c r="BR44" i="9"/>
  <c r="BQ37" i="9"/>
  <c r="BR21" i="9"/>
  <c r="BQ8" i="9"/>
  <c r="BN8" i="10"/>
  <c r="BR93" i="9"/>
  <c r="BQ32" i="9"/>
  <c r="BR35" i="9"/>
  <c r="BN24" i="10"/>
  <c r="BN7" i="10"/>
  <c r="BN6" i="10" s="1"/>
  <c r="BR91" i="9"/>
  <c r="BQ80" i="9"/>
  <c r="BO50" i="10"/>
  <c r="BO42" i="10"/>
  <c r="BO34" i="10"/>
  <c r="BO47" i="10"/>
  <c r="BO39" i="10"/>
  <c r="BO31" i="10"/>
  <c r="BO52" i="10"/>
  <c r="BO44" i="10"/>
  <c r="BO49" i="10"/>
  <c r="BO41" i="10"/>
  <c r="BO33" i="10"/>
  <c r="BO54" i="10"/>
  <c r="BO48" i="10" s="1"/>
  <c r="BO46" i="10"/>
  <c r="BO38" i="10"/>
  <c r="BO55" i="10"/>
  <c r="BO51" i="10"/>
  <c r="BO35" i="10"/>
  <c r="BO32" i="10"/>
  <c r="BO53" i="10"/>
  <c r="BO45" i="10"/>
  <c r="BO37" i="10"/>
  <c r="BO22" i="10"/>
  <c r="BO14" i="10"/>
  <c r="BO27" i="10"/>
  <c r="BO19" i="10"/>
  <c r="BO11" i="10"/>
  <c r="BO30" i="10"/>
  <c r="BO13" i="10"/>
  <c r="BO26" i="10"/>
  <c r="BO18" i="10"/>
  <c r="BO10" i="10"/>
  <c r="BO23" i="10"/>
  <c r="BO15" i="10"/>
  <c r="BO28" i="10"/>
  <c r="BO24" i="10" s="1"/>
  <c r="BO20" i="10"/>
  <c r="BO16" i="10" s="1"/>
  <c r="BO12" i="10"/>
  <c r="BO25" i="10"/>
  <c r="BO17" i="10"/>
  <c r="BO9" i="10"/>
  <c r="BP4" i="10"/>
  <c r="BO3" i="10"/>
  <c r="BQ23" i="9"/>
  <c r="BR30" i="9"/>
  <c r="BR78" i="9"/>
  <c r="BR64" i="9"/>
  <c r="BQ59" i="9"/>
  <c r="BQ46" i="9" s="1"/>
  <c r="BQ7" i="9" l="1"/>
  <c r="BQ6" i="9" s="1"/>
  <c r="BP3" i="9"/>
  <c r="BQ4" i="9"/>
  <c r="BS78" i="9"/>
  <c r="BR32" i="9"/>
  <c r="BS35" i="9"/>
  <c r="BS93" i="9"/>
  <c r="BO8" i="10"/>
  <c r="BP47" i="10"/>
  <c r="BP39" i="10"/>
  <c r="BP31" i="10"/>
  <c r="BP52" i="10"/>
  <c r="BP44" i="10"/>
  <c r="BP49" i="10"/>
  <c r="BP41" i="10"/>
  <c r="BP33" i="10"/>
  <c r="BP54" i="10"/>
  <c r="BP46" i="10"/>
  <c r="BP38" i="10"/>
  <c r="BP30" i="10"/>
  <c r="BP55" i="10"/>
  <c r="BP51" i="10"/>
  <c r="BP35" i="10"/>
  <c r="BP32" i="10"/>
  <c r="BP53" i="10"/>
  <c r="BP45" i="10"/>
  <c r="BP37" i="10"/>
  <c r="BP50" i="10"/>
  <c r="BP42" i="10"/>
  <c r="BP34" i="10"/>
  <c r="BP27" i="10"/>
  <c r="BP19" i="10"/>
  <c r="BP11" i="10"/>
  <c r="BQ4" i="10"/>
  <c r="BP13" i="10"/>
  <c r="BP26" i="10"/>
  <c r="BP18" i="10"/>
  <c r="BP10" i="10"/>
  <c r="BP23" i="10"/>
  <c r="BP15" i="10"/>
  <c r="BP28" i="10"/>
  <c r="BP20" i="10"/>
  <c r="BP12" i="10"/>
  <c r="BP25" i="10"/>
  <c r="BP17" i="10"/>
  <c r="BP9" i="10"/>
  <c r="BP22" i="10"/>
  <c r="BP14" i="10"/>
  <c r="BP3" i="10"/>
  <c r="BO21" i="10"/>
  <c r="BR23" i="9"/>
  <c r="BS30" i="9"/>
  <c r="BS91" i="9"/>
  <c r="BR80" i="9"/>
  <c r="BS76" i="9"/>
  <c r="BR71" i="9"/>
  <c r="BR66" i="9" s="1"/>
  <c r="BR46" i="9" s="1"/>
  <c r="BS44" i="9"/>
  <c r="BR37" i="9"/>
  <c r="BS64" i="9"/>
  <c r="BR59" i="9"/>
  <c r="BS21" i="9"/>
  <c r="BR8" i="9"/>
  <c r="BO43" i="10"/>
  <c r="BO40" i="10" s="1"/>
  <c r="BO29" i="10" s="1"/>
  <c r="BO7" i="10" s="1"/>
  <c r="BO6" i="10" s="1"/>
  <c r="BO36" i="10"/>
  <c r="BR7" i="9" l="1"/>
  <c r="BR6" i="9" s="1"/>
  <c r="BT64" i="9"/>
  <c r="BS59" i="9"/>
  <c r="BS23" i="9"/>
  <c r="BT30" i="9"/>
  <c r="BS37" i="9"/>
  <c r="BT44" i="9"/>
  <c r="BP16" i="10"/>
  <c r="BQ55" i="10"/>
  <c r="BQ52" i="10"/>
  <c r="BQ44" i="10"/>
  <c r="BQ49" i="10"/>
  <c r="BQ41" i="10"/>
  <c r="BQ33" i="10"/>
  <c r="BQ54" i="10"/>
  <c r="BQ46" i="10"/>
  <c r="BQ43" i="10" s="1"/>
  <c r="BQ40" i="10" s="1"/>
  <c r="BQ38" i="10"/>
  <c r="BQ30" i="10"/>
  <c r="BQ51" i="10"/>
  <c r="BQ35" i="10"/>
  <c r="BQ53" i="10"/>
  <c r="BQ45" i="10"/>
  <c r="BQ37" i="10"/>
  <c r="BQ50" i="10"/>
  <c r="BQ42" i="10"/>
  <c r="BQ34" i="10"/>
  <c r="BQ47" i="10"/>
  <c r="BQ39" i="10"/>
  <c r="BQ31" i="10"/>
  <c r="BR4" i="10"/>
  <c r="BQ32" i="10"/>
  <c r="BQ13" i="10"/>
  <c r="BQ26" i="10"/>
  <c r="BQ18" i="10"/>
  <c r="BQ10" i="10"/>
  <c r="BQ23" i="10"/>
  <c r="BQ15" i="10"/>
  <c r="BQ28" i="10"/>
  <c r="BQ20" i="10"/>
  <c r="BQ12" i="10"/>
  <c r="BQ25" i="10"/>
  <c r="BQ17" i="10"/>
  <c r="BQ9" i="10"/>
  <c r="BQ22" i="10"/>
  <c r="BQ14" i="10"/>
  <c r="BQ27" i="10"/>
  <c r="BQ19" i="10"/>
  <c r="BQ11" i="10"/>
  <c r="BQ3" i="10"/>
  <c r="BP43" i="10"/>
  <c r="BP40" i="10" s="1"/>
  <c r="BP36" i="10"/>
  <c r="BT78" i="9"/>
  <c r="BS32" i="9"/>
  <c r="BT35" i="9"/>
  <c r="BP24" i="10"/>
  <c r="BP48" i="10"/>
  <c r="BP29" i="10"/>
  <c r="BP7" i="10" s="1"/>
  <c r="BP6" i="10" s="1"/>
  <c r="BT76" i="9"/>
  <c r="BS71" i="9"/>
  <c r="BS66" i="9" s="1"/>
  <c r="BS46" i="9" s="1"/>
  <c r="BP8" i="10"/>
  <c r="BQ3" i="9"/>
  <c r="BR4" i="9"/>
  <c r="BT21" i="9"/>
  <c r="BS8" i="9"/>
  <c r="BP21" i="10"/>
  <c r="BT91" i="9"/>
  <c r="BS80" i="9"/>
  <c r="BS7" i="9" s="1"/>
  <c r="BS6" i="9" s="1"/>
  <c r="BT93" i="9"/>
  <c r="BQ16" i="10" l="1"/>
  <c r="BQ48" i="10"/>
  <c r="BT37" i="9"/>
  <c r="BU44" i="9"/>
  <c r="BT32" i="9"/>
  <c r="BU35" i="9"/>
  <c r="BU93" i="9"/>
  <c r="BQ24" i="10"/>
  <c r="BR55" i="10"/>
  <c r="BR49" i="10"/>
  <c r="BR41" i="10"/>
  <c r="BR33" i="10"/>
  <c r="BR54" i="10"/>
  <c r="BR46" i="10"/>
  <c r="BR38" i="10"/>
  <c r="BR30" i="10"/>
  <c r="BR51" i="10"/>
  <c r="BR35" i="10"/>
  <c r="BR32" i="10"/>
  <c r="BR53" i="10"/>
  <c r="BR45" i="10"/>
  <c r="BR37" i="10"/>
  <c r="BR50" i="10"/>
  <c r="BR42" i="10"/>
  <c r="BR34" i="10"/>
  <c r="BR47" i="10"/>
  <c r="BR39" i="10"/>
  <c r="BR36" i="10" s="1"/>
  <c r="BR31" i="10"/>
  <c r="BR52" i="10"/>
  <c r="BR44" i="10"/>
  <c r="BR13" i="10"/>
  <c r="BR26" i="10"/>
  <c r="BR18" i="10"/>
  <c r="BR10" i="10"/>
  <c r="BR23" i="10"/>
  <c r="BR21" i="10" s="1"/>
  <c r="BR15" i="10"/>
  <c r="BR28" i="10"/>
  <c r="BR20" i="10"/>
  <c r="BR12" i="10"/>
  <c r="BR25" i="10"/>
  <c r="BR17" i="10"/>
  <c r="BR9" i="10"/>
  <c r="BR22" i="10"/>
  <c r="BR14" i="10"/>
  <c r="BR27" i="10"/>
  <c r="BR19" i="10"/>
  <c r="BR11" i="10"/>
  <c r="BS4" i="10"/>
  <c r="BR3" i="10"/>
  <c r="BQ8" i="10"/>
  <c r="BU30" i="9"/>
  <c r="BT23" i="9"/>
  <c r="BU91" i="9"/>
  <c r="BT80" i="9"/>
  <c r="BQ21" i="10"/>
  <c r="BQ36" i="10"/>
  <c r="BU76" i="9"/>
  <c r="BT71" i="9"/>
  <c r="BT66" i="9" s="1"/>
  <c r="BT46" i="9" s="1"/>
  <c r="BQ29" i="10"/>
  <c r="BQ7" i="10" s="1"/>
  <c r="BQ6" i="10" s="1"/>
  <c r="BU78" i="9"/>
  <c r="BU64" i="9"/>
  <c r="BT59" i="9"/>
  <c r="BR3" i="9"/>
  <c r="BS4" i="9"/>
  <c r="BU21" i="9"/>
  <c r="BT8" i="9"/>
  <c r="BT7" i="9" l="1"/>
  <c r="BT6" i="9" s="1"/>
  <c r="BV64" i="9"/>
  <c r="BU59" i="9"/>
  <c r="BR16" i="10"/>
  <c r="BR43" i="10"/>
  <c r="BR40" i="10" s="1"/>
  <c r="BV93" i="9"/>
  <c r="BV91" i="9"/>
  <c r="BU80" i="9"/>
  <c r="BR24" i="10"/>
  <c r="BR48" i="10"/>
  <c r="BR7" i="10" s="1"/>
  <c r="BR6" i="10" s="1"/>
  <c r="BV35" i="9"/>
  <c r="BU32" i="9"/>
  <c r="BV78" i="9"/>
  <c r="BR8" i="10"/>
  <c r="BV30" i="9"/>
  <c r="BU23" i="9"/>
  <c r="BU37" i="9"/>
  <c r="BV44" i="9"/>
  <c r="BR29" i="10"/>
  <c r="BV21" i="9"/>
  <c r="BU8" i="9"/>
  <c r="BT4" i="9"/>
  <c r="BS3" i="9"/>
  <c r="BV76" i="9"/>
  <c r="BU71" i="9"/>
  <c r="BU66" i="9" s="1"/>
  <c r="BU46" i="9" s="1"/>
  <c r="BU7" i="9" s="1"/>
  <c r="BU6" i="9" s="1"/>
  <c r="BS55" i="10"/>
  <c r="BS54" i="10"/>
  <c r="BS46" i="10"/>
  <c r="BS38" i="10"/>
  <c r="BS30" i="10"/>
  <c r="BS51" i="10"/>
  <c r="BS35" i="10"/>
  <c r="BS32" i="10"/>
  <c r="BS53" i="10"/>
  <c r="BS45" i="10"/>
  <c r="BS37" i="10"/>
  <c r="BS50" i="10"/>
  <c r="BS42" i="10"/>
  <c r="BS34" i="10"/>
  <c r="BS47" i="10"/>
  <c r="BS39" i="10"/>
  <c r="BS36" i="10" s="1"/>
  <c r="BS31" i="10"/>
  <c r="BS52" i="10"/>
  <c r="BS44" i="10"/>
  <c r="BS49" i="10"/>
  <c r="BS41" i="10"/>
  <c r="BS33" i="10"/>
  <c r="BS26" i="10"/>
  <c r="BS18" i="10"/>
  <c r="BS10" i="10"/>
  <c r="BS23" i="10"/>
  <c r="BS15" i="10"/>
  <c r="BS28" i="10"/>
  <c r="BS20" i="10"/>
  <c r="BS12" i="10"/>
  <c r="BS25" i="10"/>
  <c r="BS17" i="10"/>
  <c r="BS9" i="10"/>
  <c r="BS22" i="10"/>
  <c r="BS14" i="10"/>
  <c r="BS27" i="10"/>
  <c r="BS19" i="10"/>
  <c r="BS11" i="10"/>
  <c r="BT4" i="10"/>
  <c r="BS13" i="10"/>
  <c r="BS3" i="10"/>
  <c r="BS24" i="10" l="1"/>
  <c r="BU4" i="9"/>
  <c r="BT3" i="9"/>
  <c r="BW91" i="9"/>
  <c r="BV80" i="9"/>
  <c r="BS8" i="10"/>
  <c r="BS43" i="10"/>
  <c r="BS40" i="10" s="1"/>
  <c r="BS21" i="10"/>
  <c r="BS48" i="10"/>
  <c r="BW21" i="9"/>
  <c r="BV8" i="9"/>
  <c r="BW78" i="9"/>
  <c r="BW93" i="9"/>
  <c r="BS29" i="10"/>
  <c r="BS7" i="10" s="1"/>
  <c r="BS6" i="10" s="1"/>
  <c r="BV37" i="9"/>
  <c r="BW44" i="9"/>
  <c r="BV32" i="9"/>
  <c r="BW35" i="9"/>
  <c r="BW64" i="9"/>
  <c r="BV59" i="9"/>
  <c r="BT51" i="10"/>
  <c r="BT35" i="10"/>
  <c r="BT32" i="10"/>
  <c r="BT53" i="10"/>
  <c r="BT45" i="10"/>
  <c r="BT37" i="10"/>
  <c r="BT55" i="10"/>
  <c r="BT50" i="10"/>
  <c r="BT42" i="10"/>
  <c r="BT34" i="10"/>
  <c r="BT47" i="10"/>
  <c r="BT39" i="10"/>
  <c r="BT52" i="10"/>
  <c r="BT44" i="10"/>
  <c r="BT49" i="10"/>
  <c r="BT41" i="10"/>
  <c r="BT33" i="10"/>
  <c r="BT54" i="10"/>
  <c r="BT46" i="10"/>
  <c r="BT43" i="10" s="1"/>
  <c r="BT40" i="10" s="1"/>
  <c r="BT38" i="10"/>
  <c r="BT30" i="10"/>
  <c r="BT23" i="10"/>
  <c r="BT15" i="10"/>
  <c r="BT28" i="10"/>
  <c r="BT20" i="10"/>
  <c r="BT12" i="10"/>
  <c r="BT25" i="10"/>
  <c r="BT17" i="10"/>
  <c r="BT9" i="10"/>
  <c r="BT22" i="10"/>
  <c r="BT14" i="10"/>
  <c r="BT27" i="10"/>
  <c r="BT19" i="10"/>
  <c r="BT11" i="10"/>
  <c r="BT31" i="10"/>
  <c r="BT13" i="10"/>
  <c r="BT26" i="10"/>
  <c r="BT18" i="10"/>
  <c r="BT10" i="10"/>
  <c r="BT3" i="10"/>
  <c r="BU4" i="10"/>
  <c r="BW76" i="9"/>
  <c r="BV71" i="9"/>
  <c r="BV66" i="9" s="1"/>
  <c r="BV46" i="9" s="1"/>
  <c r="BV7" i="9" s="1"/>
  <c r="BV6" i="9" s="1"/>
  <c r="BS16" i="10"/>
  <c r="BW30" i="9"/>
  <c r="BV23" i="9"/>
  <c r="BT16" i="10" l="1"/>
  <c r="BT24" i="10"/>
  <c r="BU55" i="10"/>
  <c r="BU32" i="10"/>
  <c r="BU53" i="10"/>
  <c r="BU45" i="10"/>
  <c r="BU37" i="10"/>
  <c r="BU50" i="10"/>
  <c r="BU42" i="10"/>
  <c r="BU34" i="10"/>
  <c r="BU47" i="10"/>
  <c r="BU39" i="10"/>
  <c r="BU31" i="10"/>
  <c r="BU52" i="10"/>
  <c r="BU44" i="10"/>
  <c r="BU49" i="10"/>
  <c r="BU41" i="10"/>
  <c r="BU33" i="10"/>
  <c r="BU54" i="10"/>
  <c r="BU46" i="10"/>
  <c r="BU43" i="10" s="1"/>
  <c r="BU40" i="10" s="1"/>
  <c r="BU38" i="10"/>
  <c r="BU51" i="10"/>
  <c r="BU35" i="10"/>
  <c r="BU28" i="10"/>
  <c r="BU24" i="10" s="1"/>
  <c r="BU20" i="10"/>
  <c r="BU12" i="10"/>
  <c r="BU30" i="10"/>
  <c r="BU25" i="10"/>
  <c r="BU17" i="10"/>
  <c r="BU9" i="10"/>
  <c r="BU22" i="10"/>
  <c r="BU14" i="10"/>
  <c r="BU27" i="10"/>
  <c r="BU19" i="10"/>
  <c r="BU11" i="10"/>
  <c r="BV4" i="10"/>
  <c r="BU13" i="10"/>
  <c r="BU26" i="10"/>
  <c r="BU18" i="10"/>
  <c r="BU10" i="10"/>
  <c r="BU23" i="10"/>
  <c r="BU15" i="10"/>
  <c r="BU3" i="10"/>
  <c r="BT8" i="10"/>
  <c r="BX64" i="9"/>
  <c r="BW59" i="9"/>
  <c r="BX93" i="9"/>
  <c r="BT21" i="10"/>
  <c r="BW32" i="9"/>
  <c r="BX35" i="9"/>
  <c r="BW23" i="9"/>
  <c r="BX30" i="9"/>
  <c r="BX78" i="9"/>
  <c r="BW46" i="9"/>
  <c r="BX91" i="9"/>
  <c r="BW80" i="9"/>
  <c r="BW7" i="9" s="1"/>
  <c r="BW6" i="9" s="1"/>
  <c r="BT36" i="10"/>
  <c r="BW37" i="9"/>
  <c r="BX44" i="9"/>
  <c r="BT29" i="10"/>
  <c r="BX21" i="9"/>
  <c r="BW8" i="9"/>
  <c r="BV4" i="9"/>
  <c r="BU3" i="9"/>
  <c r="BX76" i="9"/>
  <c r="BW71" i="9"/>
  <c r="BW66" i="9" s="1"/>
  <c r="BT48" i="10"/>
  <c r="BT7" i="10" s="1"/>
  <c r="BT6" i="10" s="1"/>
  <c r="BY21" i="9" l="1"/>
  <c r="BX8" i="9"/>
  <c r="BX23" i="9"/>
  <c r="BY30" i="9"/>
  <c r="BY64" i="9"/>
  <c r="BX59" i="9"/>
  <c r="BY78" i="9"/>
  <c r="BY44" i="9"/>
  <c r="BX37" i="9"/>
  <c r="BV53" i="10"/>
  <c r="BV45" i="10"/>
  <c r="BV37" i="10"/>
  <c r="BV50" i="10"/>
  <c r="BV42" i="10"/>
  <c r="BV34" i="10"/>
  <c r="BV55" i="10"/>
  <c r="BV47" i="10"/>
  <c r="BV39" i="10"/>
  <c r="BV31" i="10"/>
  <c r="BV52" i="10"/>
  <c r="BV44" i="10"/>
  <c r="BV49" i="10"/>
  <c r="BV41" i="10"/>
  <c r="BV33" i="10"/>
  <c r="BV54" i="10"/>
  <c r="BV46" i="10"/>
  <c r="BV43" i="10" s="1"/>
  <c r="BV38" i="10"/>
  <c r="BV30" i="10"/>
  <c r="BV51" i="10"/>
  <c r="BV35" i="10"/>
  <c r="BV32" i="10"/>
  <c r="BV25" i="10"/>
  <c r="BV17" i="10"/>
  <c r="BV9" i="10"/>
  <c r="BV22" i="10"/>
  <c r="BV14" i="10"/>
  <c r="BV27" i="10"/>
  <c r="BV19" i="10"/>
  <c r="BV11" i="10"/>
  <c r="BW4" i="10"/>
  <c r="BV13" i="10"/>
  <c r="BV26" i="10"/>
  <c r="BV18" i="10"/>
  <c r="BV10" i="10"/>
  <c r="BV23" i="10"/>
  <c r="BV21" i="10" s="1"/>
  <c r="BV15" i="10"/>
  <c r="BV8" i="10" s="1"/>
  <c r="BV28" i="10"/>
  <c r="BV20" i="10"/>
  <c r="BV12" i="10"/>
  <c r="BV3" i="10"/>
  <c r="BU36" i="10"/>
  <c r="BY93" i="9"/>
  <c r="BU48" i="10"/>
  <c r="BU7" i="10" s="1"/>
  <c r="BU6" i="10" s="1"/>
  <c r="BU29" i="10"/>
  <c r="BX71" i="9"/>
  <c r="BX66" i="9" s="1"/>
  <c r="BX46" i="9" s="1"/>
  <c r="BX7" i="9" s="1"/>
  <c r="BX6" i="9" s="1"/>
  <c r="BY76" i="9"/>
  <c r="BU8" i="10"/>
  <c r="BX32" i="9"/>
  <c r="BY35" i="9"/>
  <c r="BW4" i="9"/>
  <c r="BV3" i="9"/>
  <c r="BY91" i="9"/>
  <c r="BX80" i="9"/>
  <c r="BU21" i="10"/>
  <c r="BU16" i="10"/>
  <c r="BV24" i="10" l="1"/>
  <c r="BZ78" i="9"/>
  <c r="BY32" i="9"/>
  <c r="BZ35" i="9"/>
  <c r="BZ93" i="9"/>
  <c r="BZ64" i="9"/>
  <c r="BY59" i="9"/>
  <c r="BY23" i="9"/>
  <c r="BZ30" i="9"/>
  <c r="BY71" i="9"/>
  <c r="BY66" i="9" s="1"/>
  <c r="BY46" i="9" s="1"/>
  <c r="BY7" i="9" s="1"/>
  <c r="BY6" i="9" s="1"/>
  <c r="BZ76" i="9"/>
  <c r="BV40" i="10"/>
  <c r="BV36" i="10"/>
  <c r="BV29" i="10" s="1"/>
  <c r="BV7" i="10" s="1"/>
  <c r="BV6" i="10" s="1"/>
  <c r="BW3" i="9"/>
  <c r="BX4" i="9"/>
  <c r="BV48" i="10"/>
  <c r="BZ91" i="9"/>
  <c r="BY80" i="9"/>
  <c r="BV16" i="10"/>
  <c r="BW50" i="10"/>
  <c r="BW42" i="10"/>
  <c r="BW34" i="10"/>
  <c r="BW55" i="10"/>
  <c r="BW47" i="10"/>
  <c r="BW39" i="10"/>
  <c r="BW31" i="10"/>
  <c r="BW52" i="10"/>
  <c r="BW44" i="10"/>
  <c r="BW49" i="10"/>
  <c r="BW41" i="10"/>
  <c r="BW33" i="10"/>
  <c r="BW54" i="10"/>
  <c r="BW46" i="10"/>
  <c r="BW38" i="10"/>
  <c r="BW51" i="10"/>
  <c r="BW35" i="10"/>
  <c r="BW32" i="10"/>
  <c r="BW53" i="10"/>
  <c r="BW45" i="10"/>
  <c r="BW37" i="10"/>
  <c r="BW30" i="10"/>
  <c r="BW22" i="10"/>
  <c r="BW14" i="10"/>
  <c r="BW27" i="10"/>
  <c r="BW19" i="10"/>
  <c r="BW11" i="10"/>
  <c r="BW13" i="10"/>
  <c r="BW26" i="10"/>
  <c r="BW18" i="10"/>
  <c r="BW10" i="10"/>
  <c r="BW23" i="10"/>
  <c r="BW21" i="10" s="1"/>
  <c r="BW15" i="10"/>
  <c r="BW8" i="10" s="1"/>
  <c r="BW28" i="10"/>
  <c r="BW24" i="10" s="1"/>
  <c r="BW20" i="10"/>
  <c r="BW12" i="10"/>
  <c r="BW25" i="10"/>
  <c r="BW17" i="10"/>
  <c r="BW9" i="10"/>
  <c r="BX4" i="10"/>
  <c r="BW3" i="10"/>
  <c r="BZ44" i="9"/>
  <c r="BY37" i="9"/>
  <c r="BZ21" i="9"/>
  <c r="BY8" i="9"/>
  <c r="BX55" i="10" l="1"/>
  <c r="BX47" i="10"/>
  <c r="BX39" i="10"/>
  <c r="BX31" i="10"/>
  <c r="BX52" i="10"/>
  <c r="BX44" i="10"/>
  <c r="BX49" i="10"/>
  <c r="BX41" i="10"/>
  <c r="BX33" i="10"/>
  <c r="BX54" i="10"/>
  <c r="BX46" i="10"/>
  <c r="BX43" i="10" s="1"/>
  <c r="BX38" i="10"/>
  <c r="BX30" i="10"/>
  <c r="BX51" i="10"/>
  <c r="BX35" i="10"/>
  <c r="BX32" i="10"/>
  <c r="BX53" i="10"/>
  <c r="BX45" i="10"/>
  <c r="BX37" i="10"/>
  <c r="BX50" i="10"/>
  <c r="BX42" i="10"/>
  <c r="BX34" i="10"/>
  <c r="BX27" i="10"/>
  <c r="BX19" i="10"/>
  <c r="BX11" i="10"/>
  <c r="BY4" i="10"/>
  <c r="BX13" i="10"/>
  <c r="BX26" i="10"/>
  <c r="BX18" i="10"/>
  <c r="BX10" i="10"/>
  <c r="BX23" i="10"/>
  <c r="BX21" i="10" s="1"/>
  <c r="BX15" i="10"/>
  <c r="BX28" i="10"/>
  <c r="BX20" i="10"/>
  <c r="BX12" i="10"/>
  <c r="BX25" i="10"/>
  <c r="BX17" i="10"/>
  <c r="BX9" i="10"/>
  <c r="BX22" i="10"/>
  <c r="BX14" i="10"/>
  <c r="BX3" i="10"/>
  <c r="CA93" i="9"/>
  <c r="CA76" i="9"/>
  <c r="BZ71" i="9"/>
  <c r="BZ66" i="9" s="1"/>
  <c r="BZ46" i="9" s="1"/>
  <c r="BZ32" i="9"/>
  <c r="CA35" i="9"/>
  <c r="BW43" i="10"/>
  <c r="BW40" i="10" s="1"/>
  <c r="BW29" i="10" s="1"/>
  <c r="BW36" i="10"/>
  <c r="CA91" i="9"/>
  <c r="BZ80" i="9"/>
  <c r="CA21" i="9"/>
  <c r="BZ8" i="9"/>
  <c r="BW48" i="10"/>
  <c r="BZ23" i="9"/>
  <c r="CA30" i="9"/>
  <c r="CA78" i="9"/>
  <c r="CA64" i="9"/>
  <c r="BZ59" i="9"/>
  <c r="CA44" i="9"/>
  <c r="BZ37" i="9"/>
  <c r="BW16" i="10"/>
  <c r="BX3" i="9"/>
  <c r="BY4" i="9"/>
  <c r="BW7" i="10" l="1"/>
  <c r="BW6" i="10" s="1"/>
  <c r="BZ7" i="9"/>
  <c r="BZ6" i="9" s="1"/>
  <c r="CA37" i="9"/>
  <c r="CB44" i="9"/>
  <c r="BX8" i="10"/>
  <c r="CB64" i="9"/>
  <c r="CA59" i="9"/>
  <c r="CB21" i="9"/>
  <c r="CA8" i="9"/>
  <c r="CB76" i="9"/>
  <c r="CA71" i="9"/>
  <c r="CA66" i="9" s="1"/>
  <c r="CA46" i="9" s="1"/>
  <c r="CA32" i="9"/>
  <c r="CB35" i="9"/>
  <c r="BY3" i="9"/>
  <c r="BZ4" i="9"/>
  <c r="CB78" i="9"/>
  <c r="BX40" i="10"/>
  <c r="BX36" i="10"/>
  <c r="CB91" i="9"/>
  <c r="CA80" i="9"/>
  <c r="CB93" i="9"/>
  <c r="BX16" i="10"/>
  <c r="BY55" i="10"/>
  <c r="BY52" i="10"/>
  <c r="BY44" i="10"/>
  <c r="BY49" i="10"/>
  <c r="BY41" i="10"/>
  <c r="BY33" i="10"/>
  <c r="BY54" i="10"/>
  <c r="BY46" i="10"/>
  <c r="BY43" i="10" s="1"/>
  <c r="BY38" i="10"/>
  <c r="BY30" i="10"/>
  <c r="BY51" i="10"/>
  <c r="BY35" i="10"/>
  <c r="BY53" i="10"/>
  <c r="BY45" i="10"/>
  <c r="BY37" i="10"/>
  <c r="BY50" i="10"/>
  <c r="BY42" i="10"/>
  <c r="BY34" i="10"/>
  <c r="BY47" i="10"/>
  <c r="BY39" i="10"/>
  <c r="BY36" i="10" s="1"/>
  <c r="BY31" i="10"/>
  <c r="BY32" i="10"/>
  <c r="BZ4" i="10"/>
  <c r="BY13" i="10"/>
  <c r="BY26" i="10"/>
  <c r="BY18" i="10"/>
  <c r="BY10" i="10"/>
  <c r="BY23" i="10"/>
  <c r="BY15" i="10"/>
  <c r="BY28" i="10"/>
  <c r="BY20" i="10"/>
  <c r="BY12" i="10"/>
  <c r="BY25" i="10"/>
  <c r="BY17" i="10"/>
  <c r="BY9" i="10"/>
  <c r="BY22" i="10"/>
  <c r="BY14" i="10"/>
  <c r="BY27" i="10"/>
  <c r="BY19" i="10"/>
  <c r="BY11" i="10"/>
  <c r="BY3" i="10"/>
  <c r="BX48" i="10"/>
  <c r="BX7" i="10" s="1"/>
  <c r="BX6" i="10" s="1"/>
  <c r="BX29" i="10"/>
  <c r="CA23" i="9"/>
  <c r="CB30" i="9"/>
  <c r="BX24" i="10"/>
  <c r="CA7" i="9" l="1"/>
  <c r="CA6" i="9" s="1"/>
  <c r="BY40" i="10"/>
  <c r="CC78" i="9"/>
  <c r="BY16" i="10"/>
  <c r="BZ55" i="10"/>
  <c r="BZ49" i="10"/>
  <c r="BZ41" i="10"/>
  <c r="BZ33" i="10"/>
  <c r="BZ54" i="10"/>
  <c r="BZ46" i="10"/>
  <c r="BZ38" i="10"/>
  <c r="BZ30" i="10"/>
  <c r="BZ51" i="10"/>
  <c r="BZ35" i="10"/>
  <c r="BZ32" i="10"/>
  <c r="BZ53" i="10"/>
  <c r="BZ45" i="10"/>
  <c r="BZ37" i="10"/>
  <c r="BZ50" i="10"/>
  <c r="BZ42" i="10"/>
  <c r="BZ34" i="10"/>
  <c r="BZ47" i="10"/>
  <c r="BZ39" i="10"/>
  <c r="BZ36" i="10" s="1"/>
  <c r="BZ31" i="10"/>
  <c r="BZ52" i="10"/>
  <c r="BZ44" i="10"/>
  <c r="BZ13" i="10"/>
  <c r="BZ26" i="10"/>
  <c r="BZ18" i="10"/>
  <c r="BZ10" i="10"/>
  <c r="BZ23" i="10"/>
  <c r="BZ21" i="10" s="1"/>
  <c r="BZ15" i="10"/>
  <c r="BZ28" i="10"/>
  <c r="BZ20" i="10"/>
  <c r="BZ12" i="10"/>
  <c r="BZ25" i="10"/>
  <c r="BZ17" i="10"/>
  <c r="BZ9" i="10"/>
  <c r="BZ22" i="10"/>
  <c r="BZ14" i="10"/>
  <c r="BZ27" i="10"/>
  <c r="BZ19" i="10"/>
  <c r="BZ11" i="10"/>
  <c r="CA4" i="10"/>
  <c r="BZ3" i="10"/>
  <c r="BY48" i="10"/>
  <c r="BY7" i="10" s="1"/>
  <c r="BY6" i="10" s="1"/>
  <c r="BZ3" i="9"/>
  <c r="CA4" i="9"/>
  <c r="CC21" i="9"/>
  <c r="CB8" i="9"/>
  <c r="BY24" i="10"/>
  <c r="CC93" i="9"/>
  <c r="CC64" i="9"/>
  <c r="CB59" i="9"/>
  <c r="CC30" i="9"/>
  <c r="CB23" i="9"/>
  <c r="CB32" i="9"/>
  <c r="CC35" i="9"/>
  <c r="BY8" i="10"/>
  <c r="CC91" i="9"/>
  <c r="CB80" i="9"/>
  <c r="CB7" i="9" s="1"/>
  <c r="CB6" i="9" s="1"/>
  <c r="CB37" i="9"/>
  <c r="CC44" i="9"/>
  <c r="BY29" i="10"/>
  <c r="CC76" i="9"/>
  <c r="CB71" i="9"/>
  <c r="CB66" i="9" s="1"/>
  <c r="CB46" i="9" s="1"/>
  <c r="BY21" i="10"/>
  <c r="CD64" i="9" l="1"/>
  <c r="CC59" i="9"/>
  <c r="CD91" i="9"/>
  <c r="CC80" i="9"/>
  <c r="CA55" i="10"/>
  <c r="CA54" i="10"/>
  <c r="CA46" i="10"/>
  <c r="CA38" i="10"/>
  <c r="CA30" i="10"/>
  <c r="CA51" i="10"/>
  <c r="CA35" i="10"/>
  <c r="CA32" i="10"/>
  <c r="CA53" i="10"/>
  <c r="CA45" i="10"/>
  <c r="CA37" i="10"/>
  <c r="CA50" i="10"/>
  <c r="CA42" i="10"/>
  <c r="CA34" i="10"/>
  <c r="CA47" i="10"/>
  <c r="CA39" i="10"/>
  <c r="CA36" i="10" s="1"/>
  <c r="CA31" i="10"/>
  <c r="CA52" i="10"/>
  <c r="CA44" i="10"/>
  <c r="CA49" i="10"/>
  <c r="CA41" i="10"/>
  <c r="CA33" i="10"/>
  <c r="CA26" i="10"/>
  <c r="CA18" i="10"/>
  <c r="CA10" i="10"/>
  <c r="CA23" i="10"/>
  <c r="CA21" i="10" s="1"/>
  <c r="CA15" i="10"/>
  <c r="CA28" i="10"/>
  <c r="CA20" i="10"/>
  <c r="CA12" i="10"/>
  <c r="CA25" i="10"/>
  <c r="CA17" i="10"/>
  <c r="CA9" i="10"/>
  <c r="CA22" i="10"/>
  <c r="CA14" i="10"/>
  <c r="CA27" i="10"/>
  <c r="CA19" i="10"/>
  <c r="CA11" i="10"/>
  <c r="CB4" i="10"/>
  <c r="CA13" i="10"/>
  <c r="CA3" i="10"/>
  <c r="CD93" i="9"/>
  <c r="CD35" i="9"/>
  <c r="CC32" i="9"/>
  <c r="CD76" i="9"/>
  <c r="CC71" i="9"/>
  <c r="CC66" i="9" s="1"/>
  <c r="CC46" i="9" s="1"/>
  <c r="CC7" i="9" s="1"/>
  <c r="CC6" i="9" s="1"/>
  <c r="BZ16" i="10"/>
  <c r="BZ43" i="10"/>
  <c r="BZ40" i="10" s="1"/>
  <c r="BZ29" i="10" s="1"/>
  <c r="CD78" i="9"/>
  <c r="CD21" i="9"/>
  <c r="CC8" i="9"/>
  <c r="BZ24" i="10"/>
  <c r="BZ48" i="10"/>
  <c r="CC37" i="9"/>
  <c r="CD44" i="9"/>
  <c r="CD30" i="9"/>
  <c r="CC23" i="9"/>
  <c r="CB4" i="9"/>
  <c r="CA3" i="9"/>
  <c r="BZ8" i="10"/>
  <c r="BZ7" i="10" l="1"/>
  <c r="BZ6" i="10" s="1"/>
  <c r="CD37" i="9"/>
  <c r="CE44" i="9"/>
  <c r="CE93" i="9"/>
  <c r="CE30" i="9"/>
  <c r="CD23" i="9"/>
  <c r="CB51" i="10"/>
  <c r="CB35" i="10"/>
  <c r="CB32" i="10"/>
  <c r="CB53" i="10"/>
  <c r="CB45" i="10"/>
  <c r="CB37" i="10"/>
  <c r="CB50" i="10"/>
  <c r="CB42" i="10"/>
  <c r="CB34" i="10"/>
  <c r="CB47" i="10"/>
  <c r="CB39" i="10"/>
  <c r="CB36" i="10" s="1"/>
  <c r="CB52" i="10"/>
  <c r="CB44" i="10"/>
  <c r="CB49" i="10"/>
  <c r="CB41" i="10"/>
  <c r="CB33" i="10"/>
  <c r="CB55" i="10"/>
  <c r="CB54" i="10"/>
  <c r="CB46" i="10"/>
  <c r="CB38" i="10"/>
  <c r="CB30" i="10"/>
  <c r="CB23" i="10"/>
  <c r="CB15" i="10"/>
  <c r="CB28" i="10"/>
  <c r="CB20" i="10"/>
  <c r="CB12" i="10"/>
  <c r="CB25" i="10"/>
  <c r="CB17" i="10"/>
  <c r="CB9" i="10"/>
  <c r="CB22" i="10"/>
  <c r="CB14" i="10"/>
  <c r="CB27" i="10"/>
  <c r="CB19" i="10"/>
  <c r="CB11" i="10"/>
  <c r="CB31" i="10"/>
  <c r="CB13" i="10"/>
  <c r="CB26" i="10"/>
  <c r="CB18" i="10"/>
  <c r="CB10" i="10"/>
  <c r="CB3" i="10"/>
  <c r="CC4" i="10"/>
  <c r="CA48" i="10"/>
  <c r="CA7" i="10" s="1"/>
  <c r="CA6" i="10" s="1"/>
  <c r="CE91" i="9"/>
  <c r="CD80" i="9"/>
  <c r="CE78" i="9"/>
  <c r="CA16" i="10"/>
  <c r="CE76" i="9"/>
  <c r="CD71" i="9"/>
  <c r="CD66" i="9" s="1"/>
  <c r="CD32" i="9"/>
  <c r="CE35" i="9"/>
  <c r="CA24" i="10"/>
  <c r="CE64" i="9"/>
  <c r="CD59" i="9"/>
  <c r="CD46" i="9" s="1"/>
  <c r="CC4" i="9"/>
  <c r="CB3" i="9"/>
  <c r="CE21" i="9"/>
  <c r="CD8" i="9"/>
  <c r="CA8" i="10"/>
  <c r="CA43" i="10"/>
  <c r="CA40" i="10" s="1"/>
  <c r="CA29" i="10" s="1"/>
  <c r="CD7" i="9" l="1"/>
  <c r="CD6" i="9" s="1"/>
  <c r="CB24" i="10"/>
  <c r="CB8" i="10"/>
  <c r="CE23" i="9"/>
  <c r="CF30" i="9"/>
  <c r="CF64" i="9"/>
  <c r="CE59" i="9"/>
  <c r="CF78" i="9"/>
  <c r="CB21" i="10"/>
  <c r="CF93" i="9"/>
  <c r="CE32" i="9"/>
  <c r="CF35" i="9"/>
  <c r="CF91" i="9"/>
  <c r="CE80" i="9"/>
  <c r="CB43" i="10"/>
  <c r="CB40" i="10" s="1"/>
  <c r="CE37" i="9"/>
  <c r="CF44" i="9"/>
  <c r="CD4" i="9"/>
  <c r="CC3" i="9"/>
  <c r="CF21" i="9"/>
  <c r="CE8" i="9"/>
  <c r="CB48" i="10"/>
  <c r="CB29" i="10"/>
  <c r="CF76" i="9"/>
  <c r="CE71" i="9"/>
  <c r="CE66" i="9" s="1"/>
  <c r="CE46" i="9" s="1"/>
  <c r="CE7" i="9" s="1"/>
  <c r="CE6" i="9" s="1"/>
  <c r="CC55" i="10"/>
  <c r="CC32" i="10"/>
  <c r="CC53" i="10"/>
  <c r="CC45" i="10"/>
  <c r="CC37" i="10"/>
  <c r="CC50" i="10"/>
  <c r="CC42" i="10"/>
  <c r="CC34" i="10"/>
  <c r="CC47" i="10"/>
  <c r="CC39" i="10"/>
  <c r="CC36" i="10" s="1"/>
  <c r="CC31" i="10"/>
  <c r="CC52" i="10"/>
  <c r="CC44" i="10"/>
  <c r="CC49" i="10"/>
  <c r="CC41" i="10"/>
  <c r="CC33" i="10"/>
  <c r="CC54" i="10"/>
  <c r="CC48" i="10" s="1"/>
  <c r="CC46" i="10"/>
  <c r="CC38" i="10"/>
  <c r="CC51" i="10"/>
  <c r="CC35" i="10"/>
  <c r="CC28" i="10"/>
  <c r="CC20" i="10"/>
  <c r="CC12" i="10"/>
  <c r="CC25" i="10"/>
  <c r="CC17" i="10"/>
  <c r="CC9" i="10"/>
  <c r="CC22" i="10"/>
  <c r="CC14" i="10"/>
  <c r="CC27" i="10"/>
  <c r="CC19" i="10"/>
  <c r="CC11" i="10"/>
  <c r="CD4" i="10"/>
  <c r="CC13" i="10"/>
  <c r="CC26" i="10"/>
  <c r="CC18" i="10"/>
  <c r="CC10" i="10"/>
  <c r="CC30" i="10"/>
  <c r="CC23" i="10"/>
  <c r="CC21" i="10" s="1"/>
  <c r="CC15" i="10"/>
  <c r="CC3" i="10"/>
  <c r="CB16" i="10"/>
  <c r="CB7" i="10" s="1"/>
  <c r="CB6" i="10" s="1"/>
  <c r="CG78" i="9" l="1"/>
  <c r="CG91" i="9"/>
  <c r="CF80" i="9"/>
  <c r="CG21" i="9"/>
  <c r="CF8" i="9"/>
  <c r="CF32" i="9"/>
  <c r="CG35" i="9"/>
  <c r="CG64" i="9"/>
  <c r="CF59" i="9"/>
  <c r="CC43" i="10"/>
  <c r="CC40" i="10" s="1"/>
  <c r="CF23" i="9"/>
  <c r="CG30" i="9"/>
  <c r="CC29" i="10"/>
  <c r="CC7" i="10" s="1"/>
  <c r="CC6" i="10" s="1"/>
  <c r="CE4" i="9"/>
  <c r="CD3" i="9"/>
  <c r="CD53" i="10"/>
  <c r="CD45" i="10"/>
  <c r="CD37" i="10"/>
  <c r="CD50" i="10"/>
  <c r="CD42" i="10"/>
  <c r="CD34" i="10"/>
  <c r="CD47" i="10"/>
  <c r="CD39" i="10"/>
  <c r="CD31" i="10"/>
  <c r="CD52" i="10"/>
  <c r="CD44" i="10"/>
  <c r="CD49" i="10"/>
  <c r="CD41" i="10"/>
  <c r="CD33" i="10"/>
  <c r="CD54" i="10"/>
  <c r="CD46" i="10"/>
  <c r="CD38" i="10"/>
  <c r="CD30" i="10"/>
  <c r="CD55" i="10"/>
  <c r="CD51" i="10"/>
  <c r="CD35" i="10"/>
  <c r="CD32" i="10"/>
  <c r="CD25" i="10"/>
  <c r="CD17" i="10"/>
  <c r="CD9" i="10"/>
  <c r="CD22" i="10"/>
  <c r="CD14" i="10"/>
  <c r="CD27" i="10"/>
  <c r="CD19" i="10"/>
  <c r="CD11" i="10"/>
  <c r="CE4" i="10"/>
  <c r="CD13" i="10"/>
  <c r="CD26" i="10"/>
  <c r="CD18" i="10"/>
  <c r="CD10" i="10"/>
  <c r="CD23" i="10"/>
  <c r="CD15" i="10"/>
  <c r="CD8" i="10" s="1"/>
  <c r="CD28" i="10"/>
  <c r="CD20" i="10"/>
  <c r="CD12" i="10"/>
  <c r="CD3" i="10"/>
  <c r="CC8" i="10"/>
  <c r="CG44" i="9"/>
  <c r="CF37" i="9"/>
  <c r="CG93" i="9"/>
  <c r="CF71" i="9"/>
  <c r="CF66" i="9" s="1"/>
  <c r="CF46" i="9" s="1"/>
  <c r="CF7" i="9" s="1"/>
  <c r="CF6" i="9" s="1"/>
  <c r="CG76" i="9"/>
  <c r="CC16" i="10"/>
  <c r="CC24" i="10"/>
  <c r="CD16" i="10" l="1"/>
  <c r="CE50" i="10"/>
  <c r="CE42" i="10"/>
  <c r="CE34" i="10"/>
  <c r="CE47" i="10"/>
  <c r="CE39" i="10"/>
  <c r="CE36" i="10" s="1"/>
  <c r="CE31" i="10"/>
  <c r="CE52" i="10"/>
  <c r="CE44" i="10"/>
  <c r="CE49" i="10"/>
  <c r="CE41" i="10"/>
  <c r="CE33" i="10"/>
  <c r="CE54" i="10"/>
  <c r="CE48" i="10" s="1"/>
  <c r="CE46" i="10"/>
  <c r="CE43" i="10" s="1"/>
  <c r="CE40" i="10" s="1"/>
  <c r="CE38" i="10"/>
  <c r="CE55" i="10"/>
  <c r="CE51" i="10"/>
  <c r="CE35" i="10"/>
  <c r="CE32" i="10"/>
  <c r="CE53" i="10"/>
  <c r="CE45" i="10"/>
  <c r="CE37" i="10"/>
  <c r="CE22" i="10"/>
  <c r="CE14" i="10"/>
  <c r="CE27" i="10"/>
  <c r="CE19" i="10"/>
  <c r="CE11" i="10"/>
  <c r="CE13" i="10"/>
  <c r="CE26" i="10"/>
  <c r="CE18" i="10"/>
  <c r="CE10" i="10"/>
  <c r="CE23" i="10"/>
  <c r="CE21" i="10" s="1"/>
  <c r="CE15" i="10"/>
  <c r="CE30" i="10"/>
  <c r="CE28" i="10"/>
  <c r="CE20" i="10"/>
  <c r="CE12" i="10"/>
  <c r="CE25" i="10"/>
  <c r="CE17" i="10"/>
  <c r="CE9" i="10"/>
  <c r="CF4" i="10"/>
  <c r="CE3" i="10"/>
  <c r="CD48" i="10"/>
  <c r="CE3" i="9"/>
  <c r="CF4" i="9"/>
  <c r="CG32" i="9"/>
  <c r="CH35" i="9"/>
  <c r="CD24" i="10"/>
  <c r="CH93" i="9"/>
  <c r="CD21" i="10"/>
  <c r="CG23" i="9"/>
  <c r="CH30" i="9"/>
  <c r="CH21" i="9"/>
  <c r="CG8" i="9"/>
  <c r="CH44" i="9"/>
  <c r="CG37" i="9"/>
  <c r="CH91" i="9"/>
  <c r="CG80" i="9"/>
  <c r="CG71" i="9"/>
  <c r="CG66" i="9" s="1"/>
  <c r="CG46" i="9" s="1"/>
  <c r="CH76" i="9"/>
  <c r="CD43" i="10"/>
  <c r="CD40" i="10" s="1"/>
  <c r="CD29" i="10" s="1"/>
  <c r="CD36" i="10"/>
  <c r="CH64" i="9"/>
  <c r="CG59" i="9"/>
  <c r="CH78" i="9"/>
  <c r="CD7" i="10" l="1"/>
  <c r="CD6" i="10" s="1"/>
  <c r="CG7" i="9"/>
  <c r="CG6" i="9" s="1"/>
  <c r="CH32" i="9"/>
  <c r="CI35" i="9"/>
  <c r="CI76" i="9"/>
  <c r="CH71" i="9"/>
  <c r="CH66" i="9" s="1"/>
  <c r="CI21" i="9"/>
  <c r="CH8" i="9"/>
  <c r="CF3" i="9"/>
  <c r="CG4" i="9"/>
  <c r="CE29" i="10"/>
  <c r="CE7" i="10" s="1"/>
  <c r="CE6" i="10" s="1"/>
  <c r="CH23" i="9"/>
  <c r="CI30" i="9"/>
  <c r="CI78" i="9"/>
  <c r="CH46" i="9"/>
  <c r="CH7" i="9" s="1"/>
  <c r="CH6" i="9" s="1"/>
  <c r="CI91" i="9"/>
  <c r="CH80" i="9"/>
  <c r="CE16" i="10"/>
  <c r="CE24" i="10"/>
  <c r="CI64" i="9"/>
  <c r="CH59" i="9"/>
  <c r="CI93" i="9"/>
  <c r="CI44" i="9"/>
  <c r="CH37" i="9"/>
  <c r="CF47" i="10"/>
  <c r="CF39" i="10"/>
  <c r="CF31" i="10"/>
  <c r="CF52" i="10"/>
  <c r="CF44" i="10"/>
  <c r="CF49" i="10"/>
  <c r="CF41" i="10"/>
  <c r="CF33" i="10"/>
  <c r="CF54" i="10"/>
  <c r="CF46" i="10"/>
  <c r="CF38" i="10"/>
  <c r="CF30" i="10"/>
  <c r="CF55" i="10"/>
  <c r="CF51" i="10"/>
  <c r="CF35" i="10"/>
  <c r="CF32" i="10"/>
  <c r="CF53" i="10"/>
  <c r="CF45" i="10"/>
  <c r="CF37" i="10"/>
  <c r="CF50" i="10"/>
  <c r="CF42" i="10"/>
  <c r="CF34" i="10"/>
  <c r="CF27" i="10"/>
  <c r="CF19" i="10"/>
  <c r="CF11" i="10"/>
  <c r="CG4" i="10"/>
  <c r="CF13" i="10"/>
  <c r="CF26" i="10"/>
  <c r="CF18" i="10"/>
  <c r="CF10" i="10"/>
  <c r="CF23" i="10"/>
  <c r="CF15" i="10"/>
  <c r="CF28" i="10"/>
  <c r="CF20" i="10"/>
  <c r="CF12" i="10"/>
  <c r="CF25" i="10"/>
  <c r="CF17" i="10"/>
  <c r="CF9" i="10"/>
  <c r="CF22" i="10"/>
  <c r="CF14" i="10"/>
  <c r="CF3" i="10"/>
  <c r="CE8" i="10"/>
  <c r="CJ93" i="9" l="1"/>
  <c r="CJ78" i="9"/>
  <c r="CJ21" i="9"/>
  <c r="CI8" i="9"/>
  <c r="CI23" i="9"/>
  <c r="CJ30" i="9"/>
  <c r="CJ76" i="9"/>
  <c r="CI71" i="9"/>
  <c r="CI66" i="9" s="1"/>
  <c r="CI46" i="9" s="1"/>
  <c r="CF21" i="10"/>
  <c r="CJ91" i="9"/>
  <c r="CI80" i="9"/>
  <c r="CJ64" i="9"/>
  <c r="CI59" i="9"/>
  <c r="CI37" i="9"/>
  <c r="CJ44" i="9"/>
  <c r="CF16" i="10"/>
  <c r="CG55" i="10"/>
  <c r="CG52" i="10"/>
  <c r="CG44" i="10"/>
  <c r="CG49" i="10"/>
  <c r="CG41" i="10"/>
  <c r="CG33" i="10"/>
  <c r="CG54" i="10"/>
  <c r="CG46" i="10"/>
  <c r="CG43" i="10" s="1"/>
  <c r="CG40" i="10" s="1"/>
  <c r="CG38" i="10"/>
  <c r="CG30" i="10"/>
  <c r="CG51" i="10"/>
  <c r="CG35" i="10"/>
  <c r="CG53" i="10"/>
  <c r="CG45" i="10"/>
  <c r="CG37" i="10"/>
  <c r="CG50" i="10"/>
  <c r="CG42" i="10"/>
  <c r="CG34" i="10"/>
  <c r="CG47" i="10"/>
  <c r="CG39" i="10"/>
  <c r="CG36" i="10" s="1"/>
  <c r="CG31" i="10"/>
  <c r="CH4" i="10"/>
  <c r="CG13" i="10"/>
  <c r="CG26" i="10"/>
  <c r="CG18" i="10"/>
  <c r="CG10" i="10"/>
  <c r="CG23" i="10"/>
  <c r="CG15" i="10"/>
  <c r="CG8" i="10" s="1"/>
  <c r="CG28" i="10"/>
  <c r="CG20" i="10"/>
  <c r="CG12" i="10"/>
  <c r="CG25" i="10"/>
  <c r="CG17" i="10"/>
  <c r="CG9" i="10"/>
  <c r="CG22" i="10"/>
  <c r="CG14" i="10"/>
  <c r="CG32" i="10"/>
  <c r="CG27" i="10"/>
  <c r="CG19" i="10"/>
  <c r="CG11" i="10"/>
  <c r="CG3" i="10"/>
  <c r="CF43" i="10"/>
  <c r="CF40" i="10" s="1"/>
  <c r="CF29" i="10" s="1"/>
  <c r="CF36" i="10"/>
  <c r="CI32" i="9"/>
  <c r="CJ35" i="9"/>
  <c r="CF24" i="10"/>
  <c r="CF48" i="10"/>
  <c r="CF7" i="10" s="1"/>
  <c r="CF6" i="10" s="1"/>
  <c r="CG3" i="9"/>
  <c r="CH4" i="9"/>
  <c r="CF8" i="10"/>
  <c r="CI7" i="9" l="1"/>
  <c r="CI6" i="9" s="1"/>
  <c r="CJ32" i="9"/>
  <c r="CK35" i="9"/>
  <c r="CG24" i="10"/>
  <c r="CK64" i="9"/>
  <c r="CJ59" i="9"/>
  <c r="CG21" i="10"/>
  <c r="CG29" i="10"/>
  <c r="CK21" i="9"/>
  <c r="CJ8" i="9"/>
  <c r="CH3" i="9"/>
  <c r="CI4" i="9"/>
  <c r="CK91" i="9"/>
  <c r="CJ80" i="9"/>
  <c r="CK78" i="9"/>
  <c r="CG48" i="10"/>
  <c r="CG7" i="10" s="1"/>
  <c r="CG6" i="10" s="1"/>
  <c r="CJ37" i="9"/>
  <c r="CK44" i="9"/>
  <c r="CK76" i="9"/>
  <c r="CJ71" i="9"/>
  <c r="CJ66" i="9" s="1"/>
  <c r="CJ46" i="9" s="1"/>
  <c r="CJ7" i="9" s="1"/>
  <c r="CJ6" i="9" s="1"/>
  <c r="CK93" i="9"/>
  <c r="CG16" i="10"/>
  <c r="CH55" i="10"/>
  <c r="CH49" i="10"/>
  <c r="CH41" i="10"/>
  <c r="CH33" i="10"/>
  <c r="CH54" i="10"/>
  <c r="CH46" i="10"/>
  <c r="CH38" i="10"/>
  <c r="CH30" i="10"/>
  <c r="CH51" i="10"/>
  <c r="CH35" i="10"/>
  <c r="CH32" i="10"/>
  <c r="CH53" i="10"/>
  <c r="CH45" i="10"/>
  <c r="CH37" i="10"/>
  <c r="CH50" i="10"/>
  <c r="CH42" i="10"/>
  <c r="CH34" i="10"/>
  <c r="CH47" i="10"/>
  <c r="CH39" i="10"/>
  <c r="CH31" i="10"/>
  <c r="CH52" i="10"/>
  <c r="CH44" i="10"/>
  <c r="CH13" i="10"/>
  <c r="CH26" i="10"/>
  <c r="CH18" i="10"/>
  <c r="CH10" i="10"/>
  <c r="CH23" i="10"/>
  <c r="CH21" i="10" s="1"/>
  <c r="CH15" i="10"/>
  <c r="CH28" i="10"/>
  <c r="CH20" i="10"/>
  <c r="CH12" i="10"/>
  <c r="CH25" i="10"/>
  <c r="CH17" i="10"/>
  <c r="CH9" i="10"/>
  <c r="CH22" i="10"/>
  <c r="CH14" i="10"/>
  <c r="CH27" i="10"/>
  <c r="CH19" i="10"/>
  <c r="CH11" i="10"/>
  <c r="CI4" i="10"/>
  <c r="CH3" i="10"/>
  <c r="CK30" i="9"/>
  <c r="CJ23" i="9"/>
  <c r="CL78" i="9" l="1"/>
  <c r="CH16" i="10"/>
  <c r="CH43" i="10"/>
  <c r="CH40" i="10" s="1"/>
  <c r="CL93" i="9"/>
  <c r="CH48" i="10"/>
  <c r="CH24" i="10"/>
  <c r="CH8" i="10"/>
  <c r="CL76" i="9"/>
  <c r="CK71" i="9"/>
  <c r="CK66" i="9" s="1"/>
  <c r="CK46" i="9" s="1"/>
  <c r="CL91" i="9"/>
  <c r="CK80" i="9"/>
  <c r="CK7" i="9" s="1"/>
  <c r="CK6" i="9" s="1"/>
  <c r="CL64" i="9"/>
  <c r="CK59" i="9"/>
  <c r="CH36" i="10"/>
  <c r="CH29" i="10" s="1"/>
  <c r="CH7" i="10" s="1"/>
  <c r="CH6" i="10" s="1"/>
  <c r="CK37" i="9"/>
  <c r="CL44" i="9"/>
  <c r="CJ4" i="9"/>
  <c r="CI3" i="9"/>
  <c r="CL35" i="9"/>
  <c r="CK32" i="9"/>
  <c r="CL30" i="9"/>
  <c r="CK23" i="9"/>
  <c r="CI55" i="10"/>
  <c r="CI54" i="10"/>
  <c r="CI46" i="10"/>
  <c r="CI38" i="10"/>
  <c r="CI30" i="10"/>
  <c r="CI51" i="10"/>
  <c r="CI35" i="10"/>
  <c r="CI32" i="10"/>
  <c r="CI53" i="10"/>
  <c r="CI45" i="10"/>
  <c r="CI37" i="10"/>
  <c r="CI50" i="10"/>
  <c r="CI42" i="10"/>
  <c r="CI34" i="10"/>
  <c r="CI47" i="10"/>
  <c r="CI39" i="10"/>
  <c r="CI36" i="10" s="1"/>
  <c r="CI31" i="10"/>
  <c r="CI52" i="10"/>
  <c r="CI44" i="10"/>
  <c r="CI49" i="10"/>
  <c r="CI41" i="10"/>
  <c r="CI33" i="10"/>
  <c r="CI26" i="10"/>
  <c r="CI18" i="10"/>
  <c r="CI10" i="10"/>
  <c r="CI23" i="10"/>
  <c r="CI15" i="10"/>
  <c r="CI28" i="10"/>
  <c r="CI24" i="10" s="1"/>
  <c r="CI20" i="10"/>
  <c r="CI12" i="10"/>
  <c r="CI25" i="10"/>
  <c r="CI17" i="10"/>
  <c r="CI9" i="10"/>
  <c r="CI22" i="10"/>
  <c r="CI14" i="10"/>
  <c r="CI27" i="10"/>
  <c r="CI19" i="10"/>
  <c r="CI11" i="10"/>
  <c r="CJ4" i="10"/>
  <c r="CI13" i="10"/>
  <c r="CI3" i="10"/>
  <c r="CL21" i="9"/>
  <c r="CK8" i="9"/>
  <c r="CI16" i="10" l="1"/>
  <c r="CM30" i="9"/>
  <c r="CL23" i="9"/>
  <c r="CM64" i="9"/>
  <c r="CL59" i="9"/>
  <c r="CI8" i="10"/>
  <c r="CI43" i="10"/>
  <c r="CI40" i="10" s="1"/>
  <c r="CL32" i="9"/>
  <c r="CM35" i="9"/>
  <c r="CM93" i="9"/>
  <c r="CI21" i="10"/>
  <c r="CI48" i="10"/>
  <c r="CM91" i="9"/>
  <c r="CL80" i="9"/>
  <c r="CI7" i="10"/>
  <c r="CI6" i="10" s="1"/>
  <c r="CK4" i="9"/>
  <c r="CJ3" i="9"/>
  <c r="CM21" i="9"/>
  <c r="CL8" i="9"/>
  <c r="CL37" i="9"/>
  <c r="CM44" i="9"/>
  <c r="CM76" i="9"/>
  <c r="CL71" i="9"/>
  <c r="CL66" i="9" s="1"/>
  <c r="CL46" i="9" s="1"/>
  <c r="CJ51" i="10"/>
  <c r="CJ35" i="10"/>
  <c r="CJ32" i="10"/>
  <c r="CJ53" i="10"/>
  <c r="CJ45" i="10"/>
  <c r="CJ37" i="10"/>
  <c r="CJ55" i="10"/>
  <c r="CJ50" i="10"/>
  <c r="CJ42" i="10"/>
  <c r="CJ34" i="10"/>
  <c r="CJ47" i="10"/>
  <c r="CJ39" i="10"/>
  <c r="CJ52" i="10"/>
  <c r="CJ44" i="10"/>
  <c r="CJ49" i="10"/>
  <c r="CJ41" i="10"/>
  <c r="CJ33" i="10"/>
  <c r="CJ54" i="10"/>
  <c r="CJ46" i="10"/>
  <c r="CJ38" i="10"/>
  <c r="CJ30" i="10"/>
  <c r="CJ23" i="10"/>
  <c r="CJ21" i="10" s="1"/>
  <c r="CJ15" i="10"/>
  <c r="CJ28" i="10"/>
  <c r="CJ24" i="10" s="1"/>
  <c r="CJ20" i="10"/>
  <c r="CJ12" i="10"/>
  <c r="CJ25" i="10"/>
  <c r="CJ17" i="10"/>
  <c r="CJ9" i="10"/>
  <c r="CJ22" i="10"/>
  <c r="CJ14" i="10"/>
  <c r="CJ31" i="10"/>
  <c r="CJ27" i="10"/>
  <c r="CJ19" i="10"/>
  <c r="CJ11" i="10"/>
  <c r="CJ13" i="10"/>
  <c r="CJ26" i="10"/>
  <c r="CJ18" i="10"/>
  <c r="CJ10" i="10"/>
  <c r="CJ3" i="10"/>
  <c r="CK4" i="10"/>
  <c r="CI29" i="10"/>
  <c r="CM78" i="9"/>
  <c r="CL7" i="9" l="1"/>
  <c r="CL6" i="9" s="1"/>
  <c r="CN76" i="9"/>
  <c r="CM71" i="9"/>
  <c r="CM66" i="9" s="1"/>
  <c r="CM37" i="9"/>
  <c r="CN44" i="9"/>
  <c r="CN91" i="9"/>
  <c r="CM80" i="9"/>
  <c r="CM7" i="9" s="1"/>
  <c r="CM6" i="9" s="1"/>
  <c r="CJ8" i="10"/>
  <c r="CJ36" i="10"/>
  <c r="CN64" i="9"/>
  <c r="CM59" i="9"/>
  <c r="CM46" i="9" s="1"/>
  <c r="CN78" i="9"/>
  <c r="CJ43" i="10"/>
  <c r="CJ40" i="10" s="1"/>
  <c r="CJ29" i="10" s="1"/>
  <c r="CN21" i="9"/>
  <c r="CM8" i="9"/>
  <c r="CJ48" i="10"/>
  <c r="CJ7" i="10" s="1"/>
  <c r="CJ6" i="10" s="1"/>
  <c r="CN93" i="9"/>
  <c r="CM23" i="9"/>
  <c r="CN30" i="9"/>
  <c r="CK55" i="10"/>
  <c r="CK32" i="10"/>
  <c r="CK53" i="10"/>
  <c r="CK45" i="10"/>
  <c r="CK37" i="10"/>
  <c r="CK50" i="10"/>
  <c r="CK42" i="10"/>
  <c r="CK34" i="10"/>
  <c r="CK47" i="10"/>
  <c r="CK39" i="10"/>
  <c r="CK36" i="10" s="1"/>
  <c r="CK31" i="10"/>
  <c r="CK52" i="10"/>
  <c r="CK44" i="10"/>
  <c r="CK49" i="10"/>
  <c r="CK41" i="10"/>
  <c r="CK33" i="10"/>
  <c r="CK54" i="10"/>
  <c r="CK48" i="10" s="1"/>
  <c r="CK46" i="10"/>
  <c r="CK43" i="10" s="1"/>
  <c r="CK40" i="10" s="1"/>
  <c r="CK38" i="10"/>
  <c r="CK51" i="10"/>
  <c r="CK35" i="10"/>
  <c r="CK28" i="10"/>
  <c r="CK20" i="10"/>
  <c r="CK12" i="10"/>
  <c r="CK25" i="10"/>
  <c r="CK17" i="10"/>
  <c r="CK9" i="10"/>
  <c r="CK22" i="10"/>
  <c r="CK14" i="10"/>
  <c r="CK27" i="10"/>
  <c r="CK19" i="10"/>
  <c r="CK11" i="10"/>
  <c r="CL4" i="10"/>
  <c r="CK30" i="10"/>
  <c r="CK13" i="10"/>
  <c r="CK26" i="10"/>
  <c r="CK18" i="10"/>
  <c r="CK10" i="10"/>
  <c r="CK23" i="10"/>
  <c r="CK21" i="10" s="1"/>
  <c r="CK15" i="10"/>
  <c r="CK8" i="10" s="1"/>
  <c r="CK3" i="10"/>
  <c r="CJ16" i="10"/>
  <c r="CL4" i="9"/>
  <c r="CK3" i="9"/>
  <c r="CM32" i="9"/>
  <c r="CN35" i="9"/>
  <c r="CK29" i="10" l="1"/>
  <c r="CN23" i="9"/>
  <c r="CO30" i="9"/>
  <c r="CO91" i="9"/>
  <c r="CN80" i="9"/>
  <c r="CK16" i="10"/>
  <c r="CO44" i="9"/>
  <c r="CN37" i="9"/>
  <c r="CO78" i="9"/>
  <c r="CK24" i="10"/>
  <c r="CK7" i="10" s="1"/>
  <c r="CK6" i="10" s="1"/>
  <c r="CO93" i="9"/>
  <c r="CN32" i="9"/>
  <c r="CO35" i="9"/>
  <c r="CO64" i="9"/>
  <c r="CN59" i="9"/>
  <c r="CN71" i="9"/>
  <c r="CN66" i="9" s="1"/>
  <c r="CN46" i="9" s="1"/>
  <c r="CN7" i="9" s="1"/>
  <c r="CN6" i="9" s="1"/>
  <c r="CO76" i="9"/>
  <c r="CL53" i="10"/>
  <c r="CL45" i="10"/>
  <c r="CL37" i="10"/>
  <c r="CL50" i="10"/>
  <c r="CL42" i="10"/>
  <c r="CL34" i="10"/>
  <c r="CL55" i="10"/>
  <c r="CL47" i="10"/>
  <c r="CL39" i="10"/>
  <c r="CL31" i="10"/>
  <c r="CL52" i="10"/>
  <c r="CL44" i="10"/>
  <c r="CL49" i="10"/>
  <c r="CL41" i="10"/>
  <c r="CL33" i="10"/>
  <c r="CL54" i="10"/>
  <c r="CL46" i="10"/>
  <c r="CL38" i="10"/>
  <c r="CL30" i="10"/>
  <c r="CL51" i="10"/>
  <c r="CL35" i="10"/>
  <c r="CL32" i="10"/>
  <c r="CL25" i="10"/>
  <c r="CL17" i="10"/>
  <c r="CL9" i="10"/>
  <c r="CL22" i="10"/>
  <c r="CL14" i="10"/>
  <c r="CL27" i="10"/>
  <c r="CL19" i="10"/>
  <c r="CL11" i="10"/>
  <c r="CM4" i="10"/>
  <c r="CL13" i="10"/>
  <c r="CL26" i="10"/>
  <c r="CL18" i="10"/>
  <c r="CL10" i="10"/>
  <c r="CL23" i="10"/>
  <c r="CL21" i="10" s="1"/>
  <c r="CL15" i="10"/>
  <c r="CL28" i="10"/>
  <c r="CL20" i="10"/>
  <c r="CL12" i="10"/>
  <c r="CL3" i="10"/>
  <c r="CM4" i="9"/>
  <c r="CL3" i="9"/>
  <c r="CO21" i="9"/>
  <c r="CN8" i="9"/>
  <c r="CP21" i="9" l="1"/>
  <c r="CO8" i="9"/>
  <c r="CP44" i="9"/>
  <c r="CO37" i="9"/>
  <c r="CM3" i="9"/>
  <c r="CN4" i="9"/>
  <c r="CO32" i="9"/>
  <c r="CP35" i="9"/>
  <c r="CL43" i="10"/>
  <c r="CL40" i="10" s="1"/>
  <c r="CL36" i="10"/>
  <c r="CP93" i="9"/>
  <c r="CP91" i="9"/>
  <c r="CO80" i="9"/>
  <c r="CO7" i="9" s="1"/>
  <c r="CO6" i="9" s="1"/>
  <c r="CL48" i="10"/>
  <c r="CL29" i="10"/>
  <c r="CO71" i="9"/>
  <c r="CO66" i="9" s="1"/>
  <c r="CP76" i="9"/>
  <c r="CO23" i="9"/>
  <c r="CP30" i="9"/>
  <c r="CL16" i="10"/>
  <c r="CM50" i="10"/>
  <c r="CM42" i="10"/>
  <c r="CM34" i="10"/>
  <c r="CM55" i="10"/>
  <c r="CM47" i="10"/>
  <c r="CM39" i="10"/>
  <c r="CM36" i="10" s="1"/>
  <c r="CM31" i="10"/>
  <c r="CM52" i="10"/>
  <c r="CM44" i="10"/>
  <c r="CM49" i="10"/>
  <c r="CM41" i="10"/>
  <c r="CM33" i="10"/>
  <c r="CM54" i="10"/>
  <c r="CM46" i="10"/>
  <c r="CM43" i="10" s="1"/>
  <c r="CM40" i="10" s="1"/>
  <c r="CM38" i="10"/>
  <c r="CM51" i="10"/>
  <c r="CM35" i="10"/>
  <c r="CM32" i="10"/>
  <c r="CM53" i="10"/>
  <c r="CM45" i="10"/>
  <c r="CM37" i="10"/>
  <c r="CM22" i="10"/>
  <c r="CM14" i="10"/>
  <c r="CM27" i="10"/>
  <c r="CM19" i="10"/>
  <c r="CM11" i="10"/>
  <c r="CM13" i="10"/>
  <c r="CM30" i="10"/>
  <c r="CM26" i="10"/>
  <c r="CM18" i="10"/>
  <c r="CM10" i="10"/>
  <c r="CM23" i="10"/>
  <c r="CM15" i="10"/>
  <c r="CM28" i="10"/>
  <c r="CM24" i="10" s="1"/>
  <c r="CM20" i="10"/>
  <c r="CM12" i="10"/>
  <c r="CM25" i="10"/>
  <c r="CM17" i="10"/>
  <c r="CM9" i="10"/>
  <c r="CM3" i="10"/>
  <c r="CN4" i="10"/>
  <c r="CL24" i="10"/>
  <c r="CL7" i="10" s="1"/>
  <c r="CL6" i="10" s="1"/>
  <c r="CP78" i="9"/>
  <c r="CO46" i="9"/>
  <c r="CL8" i="10"/>
  <c r="CP64" i="9"/>
  <c r="CO59" i="9"/>
  <c r="CM16" i="10" l="1"/>
  <c r="CP32" i="9"/>
  <c r="CQ35" i="9"/>
  <c r="CM8" i="10"/>
  <c r="CN3" i="9"/>
  <c r="CO4" i="9"/>
  <c r="CN55" i="10"/>
  <c r="CN47" i="10"/>
  <c r="CN39" i="10"/>
  <c r="CN31" i="10"/>
  <c r="CN52" i="10"/>
  <c r="CN44" i="10"/>
  <c r="CN49" i="10"/>
  <c r="CN41" i="10"/>
  <c r="CN33" i="10"/>
  <c r="CN54" i="10"/>
  <c r="CN46" i="10"/>
  <c r="CN38" i="10"/>
  <c r="CN30" i="10"/>
  <c r="CN51" i="10"/>
  <c r="CN35" i="10"/>
  <c r="CN32" i="10"/>
  <c r="CN53" i="10"/>
  <c r="CN45" i="10"/>
  <c r="CN37" i="10"/>
  <c r="CN50" i="10"/>
  <c r="CN42" i="10"/>
  <c r="CN34" i="10"/>
  <c r="CN27" i="10"/>
  <c r="CN19" i="10"/>
  <c r="CN11" i="10"/>
  <c r="CO4" i="10"/>
  <c r="CN13" i="10"/>
  <c r="CN26" i="10"/>
  <c r="CN18" i="10"/>
  <c r="CN10" i="10"/>
  <c r="CN23" i="10"/>
  <c r="CN21" i="10" s="1"/>
  <c r="CN15" i="10"/>
  <c r="CN28" i="10"/>
  <c r="CN20" i="10"/>
  <c r="CN12" i="10"/>
  <c r="CN25" i="10"/>
  <c r="CN17" i="10"/>
  <c r="CN9" i="10"/>
  <c r="CN22" i="10"/>
  <c r="CN14" i="10"/>
  <c r="CN3" i="10"/>
  <c r="CM21" i="10"/>
  <c r="CQ91" i="9"/>
  <c r="CP80" i="9"/>
  <c r="CP7" i="9" s="1"/>
  <c r="CP6" i="9" s="1"/>
  <c r="CQ64" i="9"/>
  <c r="CP59" i="9"/>
  <c r="CP23" i="9"/>
  <c r="CQ30" i="9"/>
  <c r="CQ93" i="9"/>
  <c r="CQ44" i="9"/>
  <c r="CP37" i="9"/>
  <c r="CM48" i="10"/>
  <c r="CM7" i="10" s="1"/>
  <c r="CM6" i="10" s="1"/>
  <c r="CM29" i="10"/>
  <c r="CQ76" i="9"/>
  <c r="CP71" i="9"/>
  <c r="CP66" i="9" s="1"/>
  <c r="CQ78" i="9"/>
  <c r="CP46" i="9"/>
  <c r="CQ21" i="9"/>
  <c r="CP8" i="9"/>
  <c r="CN16" i="10" l="1"/>
  <c r="CO55" i="10"/>
  <c r="CO52" i="10"/>
  <c r="CO44" i="10"/>
  <c r="CO49" i="10"/>
  <c r="CO41" i="10"/>
  <c r="CO33" i="10"/>
  <c r="CO54" i="10"/>
  <c r="CO46" i="10"/>
  <c r="CO38" i="10"/>
  <c r="CO30" i="10"/>
  <c r="CO51" i="10"/>
  <c r="CO35" i="10"/>
  <c r="CO53" i="10"/>
  <c r="CO45" i="10"/>
  <c r="CO37" i="10"/>
  <c r="CO50" i="10"/>
  <c r="CO42" i="10"/>
  <c r="CO34" i="10"/>
  <c r="CO47" i="10"/>
  <c r="CO39" i="10"/>
  <c r="CO36" i="10" s="1"/>
  <c r="CO31" i="10"/>
  <c r="CP4" i="10"/>
  <c r="CO13" i="10"/>
  <c r="CO26" i="10"/>
  <c r="CO18" i="10"/>
  <c r="CO10" i="10"/>
  <c r="CO23" i="10"/>
  <c r="CO15" i="10"/>
  <c r="CO8" i="10" s="1"/>
  <c r="CO28" i="10"/>
  <c r="CO20" i="10"/>
  <c r="CO16" i="10" s="1"/>
  <c r="CO12" i="10"/>
  <c r="CO25" i="10"/>
  <c r="CO17" i="10"/>
  <c r="CO9" i="10"/>
  <c r="CO32" i="10"/>
  <c r="CO22" i="10"/>
  <c r="CO14" i="10"/>
  <c r="CO27" i="10"/>
  <c r="CO19" i="10"/>
  <c r="CO11" i="10"/>
  <c r="CO3" i="10"/>
  <c r="CN48" i="10"/>
  <c r="CR78" i="9"/>
  <c r="CR93" i="9"/>
  <c r="CN24" i="10"/>
  <c r="CQ23" i="9"/>
  <c r="CR30" i="9"/>
  <c r="CN8" i="10"/>
  <c r="CO3" i="9"/>
  <c r="CP4" i="9"/>
  <c r="CR76" i="9"/>
  <c r="CQ71" i="9"/>
  <c r="CQ66" i="9" s="1"/>
  <c r="CR64" i="9"/>
  <c r="CQ59" i="9"/>
  <c r="CQ46" i="9" s="1"/>
  <c r="CQ32" i="9"/>
  <c r="CR35" i="9"/>
  <c r="CR21" i="9"/>
  <c r="CQ8" i="9"/>
  <c r="CQ37" i="9"/>
  <c r="CR44" i="9"/>
  <c r="CR91" i="9"/>
  <c r="CQ80" i="9"/>
  <c r="CN43" i="10"/>
  <c r="CN40" i="10" s="1"/>
  <c r="CN29" i="10" s="1"/>
  <c r="CN36" i="10"/>
  <c r="CQ7" i="9" l="1"/>
  <c r="CQ6" i="9" s="1"/>
  <c r="CN7" i="10"/>
  <c r="CN6" i="10" s="1"/>
  <c r="CS76" i="9"/>
  <c r="CR71" i="9"/>
  <c r="CR66" i="9" s="1"/>
  <c r="CO48" i="10"/>
  <c r="CP55" i="10"/>
  <c r="CP49" i="10"/>
  <c r="CP41" i="10"/>
  <c r="CP33" i="10"/>
  <c r="CP54" i="10"/>
  <c r="CP46" i="10"/>
  <c r="CP38" i="10"/>
  <c r="CP30" i="10"/>
  <c r="CP51" i="10"/>
  <c r="CP35" i="10"/>
  <c r="CP32" i="10"/>
  <c r="CP53" i="10"/>
  <c r="CP45" i="10"/>
  <c r="CP37" i="10"/>
  <c r="CP50" i="10"/>
  <c r="CP42" i="10"/>
  <c r="CP34" i="10"/>
  <c r="CP47" i="10"/>
  <c r="CP39" i="10"/>
  <c r="CP31" i="10"/>
  <c r="CP52" i="10"/>
  <c r="CP44" i="10"/>
  <c r="CP13" i="10"/>
  <c r="CP26" i="10"/>
  <c r="CP18" i="10"/>
  <c r="CP10" i="10"/>
  <c r="CP23" i="10"/>
  <c r="CP15" i="10"/>
  <c r="CP28" i="10"/>
  <c r="CP20" i="10"/>
  <c r="CP12" i="10"/>
  <c r="CP25" i="10"/>
  <c r="CP17" i="10"/>
  <c r="CP9" i="10"/>
  <c r="CP22" i="10"/>
  <c r="CP14" i="10"/>
  <c r="CP27" i="10"/>
  <c r="CP19" i="10"/>
  <c r="CP11" i="10"/>
  <c r="CQ4" i="10"/>
  <c r="CP3" i="10"/>
  <c r="CS93" i="9"/>
  <c r="CS21" i="9"/>
  <c r="CR8" i="9"/>
  <c r="CO24" i="10"/>
  <c r="CP3" i="9"/>
  <c r="CQ4" i="9"/>
  <c r="CS30" i="9"/>
  <c r="CR23" i="9"/>
  <c r="CO21" i="10"/>
  <c r="CO29" i="10"/>
  <c r="CR32" i="9"/>
  <c r="CS35" i="9"/>
  <c r="CS78" i="9"/>
  <c r="CS91" i="9"/>
  <c r="CR80" i="9"/>
  <c r="CS64" i="9"/>
  <c r="CR59" i="9"/>
  <c r="CR46" i="9" s="1"/>
  <c r="CO7" i="10"/>
  <c r="CO6" i="10" s="1"/>
  <c r="CR37" i="9"/>
  <c r="CS44" i="9"/>
  <c r="CO43" i="10"/>
  <c r="CO40" i="10" s="1"/>
  <c r="CR7" i="9" l="1"/>
  <c r="CR6" i="9" s="1"/>
  <c r="CT64" i="9"/>
  <c r="CS59" i="9"/>
  <c r="CP21" i="10"/>
  <c r="CP36" i="10"/>
  <c r="CT93" i="9"/>
  <c r="CT91" i="9"/>
  <c r="CS80" i="9"/>
  <c r="CR4" i="9"/>
  <c r="CQ3" i="9"/>
  <c r="CQ55" i="10"/>
  <c r="CQ54" i="10"/>
  <c r="CQ46" i="10"/>
  <c r="CQ38" i="10"/>
  <c r="CQ30" i="10"/>
  <c r="CQ51" i="10"/>
  <c r="CQ35" i="10"/>
  <c r="CQ32" i="10"/>
  <c r="CQ53" i="10"/>
  <c r="CQ45" i="10"/>
  <c r="CQ37" i="10"/>
  <c r="CQ50" i="10"/>
  <c r="CQ42" i="10"/>
  <c r="CQ34" i="10"/>
  <c r="CQ47" i="10"/>
  <c r="CQ39" i="10"/>
  <c r="CQ36" i="10" s="1"/>
  <c r="CQ31" i="10"/>
  <c r="CQ52" i="10"/>
  <c r="CQ44" i="10"/>
  <c r="CQ49" i="10"/>
  <c r="CQ41" i="10"/>
  <c r="CQ33" i="10"/>
  <c r="CQ26" i="10"/>
  <c r="CQ18" i="10"/>
  <c r="CQ10" i="10"/>
  <c r="CQ23" i="10"/>
  <c r="CQ15" i="10"/>
  <c r="CQ28" i="10"/>
  <c r="CQ20" i="10"/>
  <c r="CQ12" i="10"/>
  <c r="CQ25" i="10"/>
  <c r="CQ17" i="10"/>
  <c r="CQ9" i="10"/>
  <c r="CQ22" i="10"/>
  <c r="CQ14" i="10"/>
  <c r="CQ27" i="10"/>
  <c r="CQ19" i="10"/>
  <c r="CQ11" i="10"/>
  <c r="CR4" i="10"/>
  <c r="CQ13" i="10"/>
  <c r="CQ3" i="10"/>
  <c r="CT30" i="9"/>
  <c r="CS23" i="9"/>
  <c r="CS37" i="9"/>
  <c r="CT44" i="9"/>
  <c r="CT78" i="9"/>
  <c r="CT35" i="9"/>
  <c r="CS32" i="9"/>
  <c r="CP16" i="10"/>
  <c r="CP43" i="10"/>
  <c r="CP40" i="10" s="1"/>
  <c r="CP29" i="10" s="1"/>
  <c r="CT76" i="9"/>
  <c r="CS71" i="9"/>
  <c r="CS66" i="9" s="1"/>
  <c r="CS46" i="9" s="1"/>
  <c r="CP24" i="10"/>
  <c r="CP48" i="10"/>
  <c r="CP7" i="10" s="1"/>
  <c r="CP6" i="10" s="1"/>
  <c r="CT21" i="9"/>
  <c r="CS8" i="9"/>
  <c r="CP8" i="10"/>
  <c r="CS7" i="9" l="1"/>
  <c r="CS6" i="9" s="1"/>
  <c r="CQ8" i="10"/>
  <c r="CQ43" i="10"/>
  <c r="CQ40" i="10" s="1"/>
  <c r="CU30" i="9"/>
  <c r="CT23" i="9"/>
  <c r="CQ21" i="10"/>
  <c r="CQ48" i="10"/>
  <c r="CQ7" i="10" s="1"/>
  <c r="CQ6" i="10" s="1"/>
  <c r="CU21" i="9"/>
  <c r="CT8" i="9"/>
  <c r="CU93" i="9"/>
  <c r="CT32" i="9"/>
  <c r="CU35" i="9"/>
  <c r="CR51" i="10"/>
  <c r="CR35" i="10"/>
  <c r="CR32" i="10"/>
  <c r="CR53" i="10"/>
  <c r="CR45" i="10"/>
  <c r="CR37" i="10"/>
  <c r="CR50" i="10"/>
  <c r="CR42" i="10"/>
  <c r="CR34" i="10"/>
  <c r="CR47" i="10"/>
  <c r="CR29" i="10" s="1"/>
  <c r="CR39" i="10"/>
  <c r="CR36" i="10" s="1"/>
  <c r="CR52" i="10"/>
  <c r="CR44" i="10"/>
  <c r="CR49" i="10"/>
  <c r="CR41" i="10"/>
  <c r="CR33" i="10"/>
  <c r="CR55" i="10"/>
  <c r="CR54" i="10"/>
  <c r="CR48" i="10" s="1"/>
  <c r="CR46" i="10"/>
  <c r="CR43" i="10" s="1"/>
  <c r="CR40" i="10" s="1"/>
  <c r="CR38" i="10"/>
  <c r="CR30" i="10"/>
  <c r="CR23" i="10"/>
  <c r="CR21" i="10" s="1"/>
  <c r="CR15" i="10"/>
  <c r="CR28" i="10"/>
  <c r="CR20" i="10"/>
  <c r="CR12" i="10"/>
  <c r="CR25" i="10"/>
  <c r="CR17" i="10"/>
  <c r="CR9" i="10"/>
  <c r="CR31" i="10"/>
  <c r="CR22" i="10"/>
  <c r="CR14" i="10"/>
  <c r="CR27" i="10"/>
  <c r="CR19" i="10"/>
  <c r="CR11" i="10"/>
  <c r="CR13" i="10"/>
  <c r="CR26" i="10"/>
  <c r="CR18" i="10"/>
  <c r="CR10" i="10"/>
  <c r="CR3" i="10"/>
  <c r="CS4" i="10"/>
  <c r="CQ29" i="10"/>
  <c r="CS4" i="9"/>
  <c r="CR3" i="9"/>
  <c r="CU78" i="9"/>
  <c r="CT37" i="9"/>
  <c r="CU44" i="9"/>
  <c r="CQ16" i="10"/>
  <c r="CU64" i="9"/>
  <c r="CT59" i="9"/>
  <c r="CT46" i="9" s="1"/>
  <c r="CU76" i="9"/>
  <c r="CT71" i="9"/>
  <c r="CT66" i="9" s="1"/>
  <c r="CQ24" i="10"/>
  <c r="CU91" i="9"/>
  <c r="CT80" i="9"/>
  <c r="CT7" i="9" l="1"/>
  <c r="CT6" i="9" s="1"/>
  <c r="CV21" i="9"/>
  <c r="CU8" i="9"/>
  <c r="CS55" i="10"/>
  <c r="CS32" i="10"/>
  <c r="CS53" i="10"/>
  <c r="CS45" i="10"/>
  <c r="CS37" i="10"/>
  <c r="CS50" i="10"/>
  <c r="CS42" i="10"/>
  <c r="CS34" i="10"/>
  <c r="CS47" i="10"/>
  <c r="CS39" i="10"/>
  <c r="CS31" i="10"/>
  <c r="CS52" i="10"/>
  <c r="CS44" i="10"/>
  <c r="CS49" i="10"/>
  <c r="CS41" i="10"/>
  <c r="CS33" i="10"/>
  <c r="CS54" i="10"/>
  <c r="CS46" i="10"/>
  <c r="CS38" i="10"/>
  <c r="CS51" i="10"/>
  <c r="CS35" i="10"/>
  <c r="CS28" i="10"/>
  <c r="CS24" i="10" s="1"/>
  <c r="CS20" i="10"/>
  <c r="CS12" i="10"/>
  <c r="CS25" i="10"/>
  <c r="CS17" i="10"/>
  <c r="CS9" i="10"/>
  <c r="CS22" i="10"/>
  <c r="CS14" i="10"/>
  <c r="CS30" i="10"/>
  <c r="CS27" i="10"/>
  <c r="CS19" i="10"/>
  <c r="CS11" i="10"/>
  <c r="CT4" i="10"/>
  <c r="CS13" i="10"/>
  <c r="CS26" i="10"/>
  <c r="CS18" i="10"/>
  <c r="CS10" i="10"/>
  <c r="CS23" i="10"/>
  <c r="CS21" i="10" s="1"/>
  <c r="CS15" i="10"/>
  <c r="CS3" i="10"/>
  <c r="CR16" i="10"/>
  <c r="CV64" i="9"/>
  <c r="CU59" i="9"/>
  <c r="CU37" i="9"/>
  <c r="CV44" i="9"/>
  <c r="CR24" i="10"/>
  <c r="CR7" i="10" s="1"/>
  <c r="CR6" i="10" s="1"/>
  <c r="CU32" i="9"/>
  <c r="CV35" i="9"/>
  <c r="CV91" i="9"/>
  <c r="CU80" i="9"/>
  <c r="CR8" i="10"/>
  <c r="CU23" i="9"/>
  <c r="CV30" i="9"/>
  <c r="CV78" i="9"/>
  <c r="CV93" i="9"/>
  <c r="CV76" i="9"/>
  <c r="CU71" i="9"/>
  <c r="CU66" i="9" s="1"/>
  <c r="CU46" i="9" s="1"/>
  <c r="CU7" i="9" s="1"/>
  <c r="CU6" i="9" s="1"/>
  <c r="CT4" i="9"/>
  <c r="CS3" i="9"/>
  <c r="CV71" i="9" l="1"/>
  <c r="CV66" i="9" s="1"/>
  <c r="CW76" i="9"/>
  <c r="CW64" i="9"/>
  <c r="CV59" i="9"/>
  <c r="CW91" i="9"/>
  <c r="CV80" i="9"/>
  <c r="CV7" i="9" s="1"/>
  <c r="CV6" i="9" s="1"/>
  <c r="CU4" i="9"/>
  <c r="CT3" i="9"/>
  <c r="CW93" i="9"/>
  <c r="CV32" i="9"/>
  <c r="CW35" i="9"/>
  <c r="CT53" i="10"/>
  <c r="CT45" i="10"/>
  <c r="CT37" i="10"/>
  <c r="CT50" i="10"/>
  <c r="CT42" i="10"/>
  <c r="CT34" i="10"/>
  <c r="CT47" i="10"/>
  <c r="CT39" i="10"/>
  <c r="CT31" i="10"/>
  <c r="CT52" i="10"/>
  <c r="CT44" i="10"/>
  <c r="CT49" i="10"/>
  <c r="CT41" i="10"/>
  <c r="CT33" i="10"/>
  <c r="CT54" i="10"/>
  <c r="CT46" i="10"/>
  <c r="CT38" i="10"/>
  <c r="CT30" i="10"/>
  <c r="CT55" i="10"/>
  <c r="CT51" i="10"/>
  <c r="CT35" i="10"/>
  <c r="CT32" i="10"/>
  <c r="CT25" i="10"/>
  <c r="CT17" i="10"/>
  <c r="CT9" i="10"/>
  <c r="CT22" i="10"/>
  <c r="CT14" i="10"/>
  <c r="CT27" i="10"/>
  <c r="CT19" i="10"/>
  <c r="CT11" i="10"/>
  <c r="CU4" i="10"/>
  <c r="CT13" i="10"/>
  <c r="CT26" i="10"/>
  <c r="CT18" i="10"/>
  <c r="CT10" i="10"/>
  <c r="CT23" i="10"/>
  <c r="CT21" i="10" s="1"/>
  <c r="CT15" i="10"/>
  <c r="CT28" i="10"/>
  <c r="CT20" i="10"/>
  <c r="CT12" i="10"/>
  <c r="CT3" i="10"/>
  <c r="CS43" i="10"/>
  <c r="CS40" i="10" s="1"/>
  <c r="CS29" i="10" s="1"/>
  <c r="CS36" i="10"/>
  <c r="CS48" i="10"/>
  <c r="CS7" i="10" s="1"/>
  <c r="CS6" i="10" s="1"/>
  <c r="CW78" i="9"/>
  <c r="CV46" i="9"/>
  <c r="CS8" i="10"/>
  <c r="CV23" i="9"/>
  <c r="CW30" i="9"/>
  <c r="CW44" i="9"/>
  <c r="CV37" i="9"/>
  <c r="CS16" i="10"/>
  <c r="CW21" i="9"/>
  <c r="CV8" i="9"/>
  <c r="CW23" i="9" l="1"/>
  <c r="CX30" i="9"/>
  <c r="CU3" i="9"/>
  <c r="CV4" i="9"/>
  <c r="CX91" i="9"/>
  <c r="CW80" i="9"/>
  <c r="CT43" i="10"/>
  <c r="CT40" i="10" s="1"/>
  <c r="CT29" i="10" s="1"/>
  <c r="CT36" i="10"/>
  <c r="CW32" i="9"/>
  <c r="CX35" i="9"/>
  <c r="CX21" i="9"/>
  <c r="CW8" i="9"/>
  <c r="CX78" i="9"/>
  <c r="CT16" i="10"/>
  <c r="CU50" i="10"/>
  <c r="CU42" i="10"/>
  <c r="CU34" i="10"/>
  <c r="CU47" i="10"/>
  <c r="CU39" i="10"/>
  <c r="CU31" i="10"/>
  <c r="CU52" i="10"/>
  <c r="CU44" i="10"/>
  <c r="CU49" i="10"/>
  <c r="CU41" i="10"/>
  <c r="CU33" i="10"/>
  <c r="CU54" i="10"/>
  <c r="CU46" i="10"/>
  <c r="CU38" i="10"/>
  <c r="CU55" i="10"/>
  <c r="CU51" i="10"/>
  <c r="CU35" i="10"/>
  <c r="CU32" i="10"/>
  <c r="CU53" i="10"/>
  <c r="CU45" i="10"/>
  <c r="CU37" i="10"/>
  <c r="CU22" i="10"/>
  <c r="CU14" i="10"/>
  <c r="CU27" i="10"/>
  <c r="CU19" i="10"/>
  <c r="CU11" i="10"/>
  <c r="CU30" i="10"/>
  <c r="CU13" i="10"/>
  <c r="CU26" i="10"/>
  <c r="CU18" i="10"/>
  <c r="CU10" i="10"/>
  <c r="CU23" i="10"/>
  <c r="CU21" i="10" s="1"/>
  <c r="CU15" i="10"/>
  <c r="CU8" i="10" s="1"/>
  <c r="CU28" i="10"/>
  <c r="CU20" i="10"/>
  <c r="CU12" i="10"/>
  <c r="CU25" i="10"/>
  <c r="CU17" i="10"/>
  <c r="CU9" i="10"/>
  <c r="CV4" i="10"/>
  <c r="CU3" i="10"/>
  <c r="CT48" i="10"/>
  <c r="CX64" i="9"/>
  <c r="CW59" i="9"/>
  <c r="CT24" i="10"/>
  <c r="CW71" i="9"/>
  <c r="CW66" i="9" s="1"/>
  <c r="CW46" i="9" s="1"/>
  <c r="CW7" i="9" s="1"/>
  <c r="CW6" i="9" s="1"/>
  <c r="CX76" i="9"/>
  <c r="CX44" i="9"/>
  <c r="CW37" i="9"/>
  <c r="CT8" i="10"/>
  <c r="CX93" i="9"/>
  <c r="CT7" i="10" l="1"/>
  <c r="CT6" i="10" s="1"/>
  <c r="CY78" i="9"/>
  <c r="CY91" i="9"/>
  <c r="CX80" i="9"/>
  <c r="CY76" i="9"/>
  <c r="CX71" i="9"/>
  <c r="CX66" i="9" s="1"/>
  <c r="CX46" i="9" s="1"/>
  <c r="CX7" i="9" s="1"/>
  <c r="CX6" i="9" s="1"/>
  <c r="CU43" i="10"/>
  <c r="CU40" i="10" s="1"/>
  <c r="CU36" i="10"/>
  <c r="CV3" i="9"/>
  <c r="CW4" i="9"/>
  <c r="CV47" i="10"/>
  <c r="CV39" i="10"/>
  <c r="CV31" i="10"/>
  <c r="CV52" i="10"/>
  <c r="CV44" i="10"/>
  <c r="CV49" i="10"/>
  <c r="CV41" i="10"/>
  <c r="CV33" i="10"/>
  <c r="CV54" i="10"/>
  <c r="CV46" i="10"/>
  <c r="CV38" i="10"/>
  <c r="CV30" i="10"/>
  <c r="CV55" i="10"/>
  <c r="CV51" i="10"/>
  <c r="CV35" i="10"/>
  <c r="CV32" i="10"/>
  <c r="CV53" i="10"/>
  <c r="CV45" i="10"/>
  <c r="CV37" i="10"/>
  <c r="CV50" i="10"/>
  <c r="CV42" i="10"/>
  <c r="CV34" i="10"/>
  <c r="CV27" i="10"/>
  <c r="CV19" i="10"/>
  <c r="CV11" i="10"/>
  <c r="CW4" i="10"/>
  <c r="CV13" i="10"/>
  <c r="CV26" i="10"/>
  <c r="CV18" i="10"/>
  <c r="CV10" i="10"/>
  <c r="CV23" i="10"/>
  <c r="CV15" i="10"/>
  <c r="CV28" i="10"/>
  <c r="CV20" i="10"/>
  <c r="CV12" i="10"/>
  <c r="CV25" i="10"/>
  <c r="CV17" i="10"/>
  <c r="CV9" i="10"/>
  <c r="CV22" i="10"/>
  <c r="CV14" i="10"/>
  <c r="CV3" i="10"/>
  <c r="CY93" i="9"/>
  <c r="CY64" i="9"/>
  <c r="CX59" i="9"/>
  <c r="CU48" i="10"/>
  <c r="CU7" i="10" s="1"/>
  <c r="CU6" i="10" s="1"/>
  <c r="CU29" i="10"/>
  <c r="CY21" i="9"/>
  <c r="CX8" i="9"/>
  <c r="CU16" i="10"/>
  <c r="CX32" i="9"/>
  <c r="CY35" i="9"/>
  <c r="CY44" i="9"/>
  <c r="CX37" i="9"/>
  <c r="CU24" i="10"/>
  <c r="CX23" i="9"/>
  <c r="CY30" i="9"/>
  <c r="CZ76" i="9" l="1"/>
  <c r="CY71" i="9"/>
  <c r="CY66" i="9" s="1"/>
  <c r="CY32" i="9"/>
  <c r="CZ35" i="9"/>
  <c r="CZ93" i="9"/>
  <c r="CV16" i="10"/>
  <c r="CW55" i="10"/>
  <c r="CW52" i="10"/>
  <c r="CW44" i="10"/>
  <c r="CW49" i="10"/>
  <c r="CW41" i="10"/>
  <c r="CW33" i="10"/>
  <c r="CW54" i="10"/>
  <c r="CW46" i="10"/>
  <c r="CW38" i="10"/>
  <c r="CW30" i="10"/>
  <c r="CW51" i="10"/>
  <c r="CW35" i="10"/>
  <c r="CW53" i="10"/>
  <c r="CW45" i="10"/>
  <c r="CW37" i="10"/>
  <c r="CW50" i="10"/>
  <c r="CW42" i="10"/>
  <c r="CW34" i="10"/>
  <c r="CW47" i="10"/>
  <c r="CW39" i="10"/>
  <c r="CW36" i="10" s="1"/>
  <c r="CW31" i="10"/>
  <c r="CX4" i="10"/>
  <c r="CW13" i="10"/>
  <c r="CW26" i="10"/>
  <c r="CW18" i="10"/>
  <c r="CW10" i="10"/>
  <c r="CW23" i="10"/>
  <c r="CW15" i="10"/>
  <c r="CW28" i="10"/>
  <c r="CW20" i="10"/>
  <c r="CW16" i="10" s="1"/>
  <c r="CW12" i="10"/>
  <c r="CW32" i="10"/>
  <c r="CW25" i="10"/>
  <c r="CW17" i="10"/>
  <c r="CW9" i="10"/>
  <c r="CW22" i="10"/>
  <c r="CW14" i="10"/>
  <c r="CW27" i="10"/>
  <c r="CW19" i="10"/>
  <c r="CW11" i="10"/>
  <c r="CW3" i="10"/>
  <c r="CV43" i="10"/>
  <c r="CV40" i="10" s="1"/>
  <c r="CV36" i="10"/>
  <c r="CV29" i="10" s="1"/>
  <c r="CY23" i="9"/>
  <c r="CZ30" i="9"/>
  <c r="CV48" i="10"/>
  <c r="CV7" i="10" s="1"/>
  <c r="CV6" i="10" s="1"/>
  <c r="CZ91" i="9"/>
  <c r="CY80" i="9"/>
  <c r="CY7" i="9" s="1"/>
  <c r="CY6" i="9" s="1"/>
  <c r="CZ64" i="9"/>
  <c r="CY59" i="9"/>
  <c r="CV24" i="10"/>
  <c r="CZ21" i="9"/>
  <c r="CY8" i="9"/>
  <c r="CV8" i="10"/>
  <c r="CW3" i="9"/>
  <c r="CX4" i="9"/>
  <c r="CV21" i="10"/>
  <c r="CZ78" i="9"/>
  <c r="CY46" i="9"/>
  <c r="CY37" i="9"/>
  <c r="CZ44" i="9"/>
  <c r="CX3" i="9" l="1"/>
  <c r="CY4" i="9"/>
  <c r="CW43" i="10"/>
  <c r="CW40" i="10" s="1"/>
  <c r="DA91" i="9"/>
  <c r="CZ80" i="9"/>
  <c r="CW48" i="10"/>
  <c r="CW7" i="10" s="1"/>
  <c r="CW6" i="10" s="1"/>
  <c r="CX55" i="10"/>
  <c r="CX49" i="10"/>
  <c r="CX41" i="10"/>
  <c r="CX33" i="10"/>
  <c r="CX54" i="10"/>
  <c r="CX46" i="10"/>
  <c r="CX38" i="10"/>
  <c r="CX30" i="10"/>
  <c r="CX51" i="10"/>
  <c r="CX35" i="10"/>
  <c r="CX32" i="10"/>
  <c r="CX53" i="10"/>
  <c r="CX45" i="10"/>
  <c r="CX37" i="10"/>
  <c r="CX50" i="10"/>
  <c r="CX42" i="10"/>
  <c r="CX34" i="10"/>
  <c r="CX47" i="10"/>
  <c r="CX39" i="10"/>
  <c r="CX36" i="10" s="1"/>
  <c r="CX31" i="10"/>
  <c r="CX52" i="10"/>
  <c r="CX44" i="10"/>
  <c r="CX13" i="10"/>
  <c r="CX26" i="10"/>
  <c r="CX18" i="10"/>
  <c r="CX10" i="10"/>
  <c r="CX23" i="10"/>
  <c r="CX15" i="10"/>
  <c r="CX28" i="10"/>
  <c r="CX20" i="10"/>
  <c r="CX12" i="10"/>
  <c r="CX25" i="10"/>
  <c r="CX17" i="10"/>
  <c r="CX9" i="10"/>
  <c r="CX22" i="10"/>
  <c r="CX14" i="10"/>
  <c r="CX27" i="10"/>
  <c r="CX19" i="10"/>
  <c r="CX11" i="10"/>
  <c r="CY4" i="10"/>
  <c r="CX3" i="10"/>
  <c r="DA93" i="9"/>
  <c r="CZ37" i="9"/>
  <c r="DA44" i="9"/>
  <c r="DA21" i="9"/>
  <c r="CZ8" i="9"/>
  <c r="DA30" i="9"/>
  <c r="CZ23" i="9"/>
  <c r="CW24" i="10"/>
  <c r="CZ32" i="9"/>
  <c r="DA35" i="9"/>
  <c r="CW8" i="10"/>
  <c r="DA78" i="9"/>
  <c r="CW21" i="10"/>
  <c r="CW29" i="10"/>
  <c r="DA64" i="9"/>
  <c r="CZ59" i="9"/>
  <c r="DA76" i="9"/>
  <c r="CZ71" i="9"/>
  <c r="CZ66" i="9" s="1"/>
  <c r="CZ46" i="9" s="1"/>
  <c r="CZ7" i="9" s="1"/>
  <c r="CZ6" i="9" s="1"/>
  <c r="DB30" i="9" l="1"/>
  <c r="DA23" i="9"/>
  <c r="CY55" i="10"/>
  <c r="CY54" i="10"/>
  <c r="CY46" i="10"/>
  <c r="CY38" i="10"/>
  <c r="CY30" i="10"/>
  <c r="CY51" i="10"/>
  <c r="CY35" i="10"/>
  <c r="CY32" i="10"/>
  <c r="CY53" i="10"/>
  <c r="CY45" i="10"/>
  <c r="CY37" i="10"/>
  <c r="CY50" i="10"/>
  <c r="CY42" i="10"/>
  <c r="CY34" i="10"/>
  <c r="CY47" i="10"/>
  <c r="CY39" i="10"/>
  <c r="CY31" i="10"/>
  <c r="CY52" i="10"/>
  <c r="CY44" i="10"/>
  <c r="CY49" i="10"/>
  <c r="CY41" i="10"/>
  <c r="CY33" i="10"/>
  <c r="CY26" i="10"/>
  <c r="CY18" i="10"/>
  <c r="CY10" i="10"/>
  <c r="CY23" i="10"/>
  <c r="CY15" i="10"/>
  <c r="CY28" i="10"/>
  <c r="CY20" i="10"/>
  <c r="CY12" i="10"/>
  <c r="CY25" i="10"/>
  <c r="CY17" i="10"/>
  <c r="CY9" i="10"/>
  <c r="CY22" i="10"/>
  <c r="CY14" i="10"/>
  <c r="CY27" i="10"/>
  <c r="CY19" i="10"/>
  <c r="CY11" i="10"/>
  <c r="CZ4" i="10"/>
  <c r="CY13" i="10"/>
  <c r="CY3" i="10"/>
  <c r="DB78" i="9"/>
  <c r="DB21" i="9"/>
  <c r="DA8" i="9"/>
  <c r="CX16" i="10"/>
  <c r="CX43" i="10"/>
  <c r="CX40" i="10" s="1"/>
  <c r="DB91" i="9"/>
  <c r="DA80" i="9"/>
  <c r="DA37" i="9"/>
  <c r="DB44" i="9"/>
  <c r="CX24" i="10"/>
  <c r="CX48" i="10"/>
  <c r="CX7" i="10" s="1"/>
  <c r="CX6" i="10" s="1"/>
  <c r="DB76" i="9"/>
  <c r="DA71" i="9"/>
  <c r="DA66" i="9" s="1"/>
  <c r="DA46" i="9" s="1"/>
  <c r="DA7" i="9" s="1"/>
  <c r="DA6" i="9" s="1"/>
  <c r="DB35" i="9"/>
  <c r="DA32" i="9"/>
  <c r="CX8" i="10"/>
  <c r="CX21" i="10"/>
  <c r="CZ4" i="9"/>
  <c r="CY3" i="9"/>
  <c r="DB64" i="9"/>
  <c r="DA59" i="9"/>
  <c r="DB93" i="9"/>
  <c r="CX29" i="10"/>
  <c r="CY16" i="10" l="1"/>
  <c r="DA4" i="9"/>
  <c r="CZ3" i="9"/>
  <c r="DC21" i="9"/>
  <c r="DB8" i="9"/>
  <c r="CY24" i="10"/>
  <c r="DB37" i="9"/>
  <c r="DC44" i="9"/>
  <c r="CY8" i="10"/>
  <c r="CY43" i="10"/>
  <c r="CY40" i="10" s="1"/>
  <c r="DC78" i="9"/>
  <c r="CY21" i="10"/>
  <c r="CY48" i="10"/>
  <c r="CY7" i="10" s="1"/>
  <c r="CY6" i="10" s="1"/>
  <c r="DC91" i="9"/>
  <c r="DB80" i="9"/>
  <c r="CY36" i="10"/>
  <c r="DC93" i="9"/>
  <c r="DB32" i="9"/>
  <c r="DC35" i="9"/>
  <c r="CZ55" i="10"/>
  <c r="CZ51" i="10"/>
  <c r="CZ35" i="10"/>
  <c r="CZ32" i="10"/>
  <c r="CZ53" i="10"/>
  <c r="CZ45" i="10"/>
  <c r="CZ37" i="10"/>
  <c r="CZ50" i="10"/>
  <c r="CZ42" i="10"/>
  <c r="CZ34" i="10"/>
  <c r="CZ47" i="10"/>
  <c r="CZ39" i="10"/>
  <c r="CZ52" i="10"/>
  <c r="CZ44" i="10"/>
  <c r="CZ49" i="10"/>
  <c r="CZ41" i="10"/>
  <c r="CZ33" i="10"/>
  <c r="CZ54" i="10"/>
  <c r="CZ48" i="10" s="1"/>
  <c r="CZ46" i="10"/>
  <c r="CZ38" i="10"/>
  <c r="CZ30" i="10"/>
  <c r="CZ23" i="10"/>
  <c r="CZ15" i="10"/>
  <c r="CZ28" i="10"/>
  <c r="CZ20" i="10"/>
  <c r="CZ12" i="10"/>
  <c r="CZ31" i="10"/>
  <c r="CZ25" i="10"/>
  <c r="CZ17" i="10"/>
  <c r="CZ9" i="10"/>
  <c r="CZ22" i="10"/>
  <c r="CZ14" i="10"/>
  <c r="CZ27" i="10"/>
  <c r="CZ19" i="10"/>
  <c r="CZ11" i="10"/>
  <c r="CZ13" i="10"/>
  <c r="CZ26" i="10"/>
  <c r="CZ18" i="10"/>
  <c r="CZ10" i="10"/>
  <c r="CZ3" i="10"/>
  <c r="DA4" i="10"/>
  <c r="CY29" i="10"/>
  <c r="DC30" i="9"/>
  <c r="DB23" i="9"/>
  <c r="DC64" i="9"/>
  <c r="DB59" i="9"/>
  <c r="DC76" i="9"/>
  <c r="DB71" i="9"/>
  <c r="DB66" i="9" s="1"/>
  <c r="DB46" i="9" s="1"/>
  <c r="DB7" i="9" s="1"/>
  <c r="DB6" i="9" s="1"/>
  <c r="DD91" i="9" l="1"/>
  <c r="DC80" i="9"/>
  <c r="DC37" i="9"/>
  <c r="DD44" i="9"/>
  <c r="DA55" i="10"/>
  <c r="DA32" i="10"/>
  <c r="DA53" i="10"/>
  <c r="DA45" i="10"/>
  <c r="DA37" i="10"/>
  <c r="DA50" i="10"/>
  <c r="DA42" i="10"/>
  <c r="DA34" i="10"/>
  <c r="DA47" i="10"/>
  <c r="DA39" i="10"/>
  <c r="DA31" i="10"/>
  <c r="DA52" i="10"/>
  <c r="DA44" i="10"/>
  <c r="DA49" i="10"/>
  <c r="DA41" i="10"/>
  <c r="DA33" i="10"/>
  <c r="DA54" i="10"/>
  <c r="DA46" i="10"/>
  <c r="DA38" i="10"/>
  <c r="DA51" i="10"/>
  <c r="DA35" i="10"/>
  <c r="DA28" i="10"/>
  <c r="DA20" i="10"/>
  <c r="DA12" i="10"/>
  <c r="DA30" i="10"/>
  <c r="DA25" i="10"/>
  <c r="DA17" i="10"/>
  <c r="DA9" i="10"/>
  <c r="DA22" i="10"/>
  <c r="DA14" i="10"/>
  <c r="DA27" i="10"/>
  <c r="DA19" i="10"/>
  <c r="DA11" i="10"/>
  <c r="DB4" i="10"/>
  <c r="DA13" i="10"/>
  <c r="DA26" i="10"/>
  <c r="DA18" i="10"/>
  <c r="DA10" i="10"/>
  <c r="DA23" i="10"/>
  <c r="DA21" i="10" s="1"/>
  <c r="DA15" i="10"/>
  <c r="DA3" i="10"/>
  <c r="CZ16" i="10"/>
  <c r="CZ24" i="10"/>
  <c r="DC32" i="9"/>
  <c r="DD35" i="9"/>
  <c r="DD76" i="9"/>
  <c r="DC71" i="9"/>
  <c r="DC66" i="9" s="1"/>
  <c r="DC46" i="9" s="1"/>
  <c r="DC7" i="9" s="1"/>
  <c r="DC6" i="9" s="1"/>
  <c r="CZ8" i="10"/>
  <c r="CZ21" i="10"/>
  <c r="DD21" i="9"/>
  <c r="DC8" i="9"/>
  <c r="DD64" i="9"/>
  <c r="DC59" i="9"/>
  <c r="DD93" i="9"/>
  <c r="DD78" i="9"/>
  <c r="DB4" i="9"/>
  <c r="DA3" i="9"/>
  <c r="CZ36" i="10"/>
  <c r="DC23" i="9"/>
  <c r="DD30" i="9"/>
  <c r="CZ43" i="10"/>
  <c r="CZ40" i="10" s="1"/>
  <c r="CZ29" i="10" s="1"/>
  <c r="CZ7" i="10" s="1"/>
  <c r="CZ6" i="10" s="1"/>
  <c r="DC4" i="9" l="1"/>
  <c r="DB3" i="9"/>
  <c r="DE21" i="9"/>
  <c r="DD8" i="9"/>
  <c r="DB53" i="10"/>
  <c r="DB45" i="10"/>
  <c r="DB37" i="10"/>
  <c r="DB50" i="10"/>
  <c r="DB42" i="10"/>
  <c r="DB34" i="10"/>
  <c r="DB47" i="10"/>
  <c r="DB39" i="10"/>
  <c r="DB36" i="10" s="1"/>
  <c r="DB31" i="10"/>
  <c r="DB55" i="10"/>
  <c r="DB52" i="10"/>
  <c r="DB44" i="10"/>
  <c r="DB49" i="10"/>
  <c r="DB41" i="10"/>
  <c r="DB33" i="10"/>
  <c r="DB54" i="10"/>
  <c r="DB46" i="10"/>
  <c r="DB38" i="10"/>
  <c r="DB30" i="10"/>
  <c r="DB51" i="10"/>
  <c r="DB35" i="10"/>
  <c r="DB32" i="10"/>
  <c r="DB25" i="10"/>
  <c r="DB17" i="10"/>
  <c r="DB9" i="10"/>
  <c r="DB22" i="10"/>
  <c r="DB14" i="10"/>
  <c r="DB27" i="10"/>
  <c r="DB19" i="10"/>
  <c r="DB11" i="10"/>
  <c r="DC4" i="10"/>
  <c r="DB13" i="10"/>
  <c r="DB26" i="10"/>
  <c r="DB18" i="10"/>
  <c r="DB10" i="10"/>
  <c r="DB23" i="10"/>
  <c r="DB21" i="10" s="1"/>
  <c r="DB15" i="10"/>
  <c r="DB28" i="10"/>
  <c r="DB20" i="10"/>
  <c r="DB12" i="10"/>
  <c r="DB3" i="10"/>
  <c r="DA43" i="10"/>
  <c r="DA40" i="10" s="1"/>
  <c r="DA29" i="10" s="1"/>
  <c r="DA7" i="10" s="1"/>
  <c r="DA6" i="10" s="1"/>
  <c r="DA36" i="10"/>
  <c r="DE78" i="9"/>
  <c r="DA48" i="10"/>
  <c r="DA8" i="10"/>
  <c r="DE44" i="9"/>
  <c r="DD37" i="9"/>
  <c r="DD23" i="9"/>
  <c r="DE30" i="9"/>
  <c r="DA16" i="10"/>
  <c r="DA24" i="10"/>
  <c r="DE93" i="9"/>
  <c r="DD71" i="9"/>
  <c r="DD66" i="9" s="1"/>
  <c r="DD46" i="9" s="1"/>
  <c r="DE76" i="9"/>
  <c r="DD32" i="9"/>
  <c r="DE35" i="9"/>
  <c r="DE64" i="9"/>
  <c r="DD59" i="9"/>
  <c r="DE91" i="9"/>
  <c r="DD80" i="9"/>
  <c r="DD7" i="9" l="1"/>
  <c r="DD6" i="9" s="1"/>
  <c r="DE71" i="9"/>
  <c r="DE66" i="9" s="1"/>
  <c r="DE46" i="9" s="1"/>
  <c r="DF76" i="9"/>
  <c r="DF44" i="9"/>
  <c r="DE37" i="9"/>
  <c r="DB43" i="10"/>
  <c r="DB40" i="10" s="1"/>
  <c r="DF78" i="9"/>
  <c r="DF93" i="9"/>
  <c r="DB48" i="10"/>
  <c r="DB7" i="10" s="1"/>
  <c r="DB6" i="10" s="1"/>
  <c r="DB16" i="10"/>
  <c r="DC50" i="10"/>
  <c r="DC42" i="10"/>
  <c r="DC34" i="10"/>
  <c r="DC47" i="10"/>
  <c r="DC39" i="10"/>
  <c r="DC31" i="10"/>
  <c r="DC55" i="10"/>
  <c r="DC52" i="10"/>
  <c r="DC44" i="10"/>
  <c r="DC49" i="10"/>
  <c r="DC41" i="10"/>
  <c r="DC33" i="10"/>
  <c r="DC54" i="10"/>
  <c r="DC46" i="10"/>
  <c r="DC38" i="10"/>
  <c r="DC51" i="10"/>
  <c r="DC35" i="10"/>
  <c r="DC32" i="10"/>
  <c r="DC53" i="10"/>
  <c r="DC45" i="10"/>
  <c r="DC37" i="10"/>
  <c r="DC30" i="10"/>
  <c r="DC22" i="10"/>
  <c r="DC14" i="10"/>
  <c r="DC27" i="10"/>
  <c r="DC19" i="10"/>
  <c r="DC11" i="10"/>
  <c r="DC13" i="10"/>
  <c r="DC26" i="10"/>
  <c r="DC18" i="10"/>
  <c r="DC10" i="10"/>
  <c r="DC23" i="10"/>
  <c r="DC21" i="10" s="1"/>
  <c r="DC15" i="10"/>
  <c r="DC28" i="10"/>
  <c r="DC24" i="10" s="1"/>
  <c r="DC20" i="10"/>
  <c r="DC16" i="10" s="1"/>
  <c r="DC12" i="10"/>
  <c r="DC25" i="10"/>
  <c r="DC17" i="10"/>
  <c r="DC9" i="10"/>
  <c r="DD4" i="10"/>
  <c r="DC3" i="10"/>
  <c r="DB29" i="10"/>
  <c r="DF21" i="9"/>
  <c r="DE8" i="9"/>
  <c r="DF64" i="9"/>
  <c r="DE59" i="9"/>
  <c r="DB24" i="10"/>
  <c r="DF91" i="9"/>
  <c r="DE80" i="9"/>
  <c r="DE32" i="9"/>
  <c r="DF35" i="9"/>
  <c r="DE23" i="9"/>
  <c r="DF30" i="9"/>
  <c r="DB8" i="10"/>
  <c r="DC3" i="9"/>
  <c r="DD4" i="9"/>
  <c r="DE7" i="9" l="1"/>
  <c r="DE6" i="9" s="1"/>
  <c r="DF32" i="9"/>
  <c r="DG35" i="9"/>
  <c r="DG21" i="9"/>
  <c r="DF8" i="9"/>
  <c r="DG78" i="9"/>
  <c r="DC8" i="10"/>
  <c r="DD3" i="9"/>
  <c r="DE4" i="9"/>
  <c r="DD47" i="10"/>
  <c r="DD39" i="10"/>
  <c r="DD31" i="10"/>
  <c r="DD55" i="10"/>
  <c r="DD52" i="10"/>
  <c r="DD44" i="10"/>
  <c r="DD49" i="10"/>
  <c r="DD41" i="10"/>
  <c r="DD33" i="10"/>
  <c r="DD54" i="10"/>
  <c r="DD46" i="10"/>
  <c r="DD43" i="10" s="1"/>
  <c r="DD40" i="10" s="1"/>
  <c r="DD38" i="10"/>
  <c r="DD30" i="10"/>
  <c r="DD51" i="10"/>
  <c r="DD35" i="10"/>
  <c r="DD32" i="10"/>
  <c r="DD53" i="10"/>
  <c r="DD45" i="10"/>
  <c r="DD37" i="10"/>
  <c r="DD50" i="10"/>
  <c r="DD42" i="10"/>
  <c r="DD34" i="10"/>
  <c r="DD27" i="10"/>
  <c r="DD19" i="10"/>
  <c r="DD11" i="10"/>
  <c r="DE4" i="10"/>
  <c r="DD13" i="10"/>
  <c r="DD26" i="10"/>
  <c r="DD18" i="10"/>
  <c r="DD10" i="10"/>
  <c r="DD23" i="10"/>
  <c r="DD15" i="10"/>
  <c r="DD28" i="10"/>
  <c r="DD24" i="10" s="1"/>
  <c r="DD20" i="10"/>
  <c r="DD16" i="10" s="1"/>
  <c r="DD12" i="10"/>
  <c r="DD25" i="10"/>
  <c r="DD17" i="10"/>
  <c r="DD9" i="10"/>
  <c r="DD22" i="10"/>
  <c r="DD14" i="10"/>
  <c r="DD3" i="10"/>
  <c r="DG44" i="9"/>
  <c r="DF37" i="9"/>
  <c r="DC43" i="10"/>
  <c r="DC40" i="10" s="1"/>
  <c r="DG76" i="9"/>
  <c r="DF71" i="9"/>
  <c r="DF66" i="9" s="1"/>
  <c r="DF46" i="9" s="1"/>
  <c r="DF23" i="9"/>
  <c r="DG30" i="9"/>
  <c r="DG64" i="9"/>
  <c r="DF59" i="9"/>
  <c r="DC48" i="10"/>
  <c r="DC36" i="10"/>
  <c r="DG93" i="9"/>
  <c r="DG91" i="9"/>
  <c r="DF80" i="9"/>
  <c r="DC29" i="10"/>
  <c r="DC7" i="10" s="1"/>
  <c r="DC6" i="10" s="1"/>
  <c r="DF7" i="9" l="1"/>
  <c r="DF6" i="9" s="1"/>
  <c r="DH93" i="9"/>
  <c r="DH76" i="9"/>
  <c r="DG71" i="9"/>
  <c r="DG66" i="9" s="1"/>
  <c r="DH78" i="9"/>
  <c r="DG46" i="9"/>
  <c r="DG37" i="9"/>
  <c r="DH44" i="9"/>
  <c r="DH64" i="9"/>
  <c r="DG59" i="9"/>
  <c r="DE55" i="10"/>
  <c r="DE52" i="10"/>
  <c r="DE44" i="10"/>
  <c r="DE49" i="10"/>
  <c r="DE41" i="10"/>
  <c r="DE33" i="10"/>
  <c r="DE54" i="10"/>
  <c r="DE46" i="10"/>
  <c r="DE38" i="10"/>
  <c r="DE30" i="10"/>
  <c r="DE51" i="10"/>
  <c r="DE35" i="10"/>
  <c r="DE53" i="10"/>
  <c r="DE45" i="10"/>
  <c r="DE37" i="10"/>
  <c r="DE50" i="10"/>
  <c r="DE42" i="10"/>
  <c r="DE34" i="10"/>
  <c r="DE47" i="10"/>
  <c r="DE39" i="10"/>
  <c r="DE36" i="10" s="1"/>
  <c r="DE31" i="10"/>
  <c r="DF4" i="10"/>
  <c r="DE13" i="10"/>
  <c r="DE26" i="10"/>
  <c r="DE18" i="10"/>
  <c r="DE10" i="10"/>
  <c r="DE23" i="10"/>
  <c r="DE15" i="10"/>
  <c r="DE8" i="10" s="1"/>
  <c r="DE32" i="10"/>
  <c r="DE28" i="10"/>
  <c r="DE20" i="10"/>
  <c r="DE12" i="10"/>
  <c r="DE25" i="10"/>
  <c r="DE17" i="10"/>
  <c r="DE9" i="10"/>
  <c r="DE22" i="10"/>
  <c r="DE14" i="10"/>
  <c r="DE27" i="10"/>
  <c r="DE19" i="10"/>
  <c r="DE11" i="10"/>
  <c r="DE3" i="10"/>
  <c r="DD48" i="10"/>
  <c r="DD36" i="10"/>
  <c r="DD29" i="10" s="1"/>
  <c r="DH21" i="9"/>
  <c r="DG8" i="9"/>
  <c r="DG23" i="9"/>
  <c r="DH30" i="9"/>
  <c r="DG32" i="9"/>
  <c r="DH35" i="9"/>
  <c r="DD8" i="10"/>
  <c r="DE3" i="9"/>
  <c r="DF4" i="9"/>
  <c r="DH91" i="9"/>
  <c r="DG80" i="9"/>
  <c r="DG7" i="9" s="1"/>
  <c r="DG6" i="9" s="1"/>
  <c r="DD21" i="10"/>
  <c r="DD7" i="10" l="1"/>
  <c r="DD6" i="10" s="1"/>
  <c r="DI78" i="9"/>
  <c r="DE29" i="10"/>
  <c r="DH32" i="9"/>
  <c r="DI35" i="9"/>
  <c r="DE21" i="10"/>
  <c r="DE43" i="10"/>
  <c r="DE40" i="10" s="1"/>
  <c r="DI76" i="9"/>
  <c r="DH71" i="9"/>
  <c r="DH66" i="9" s="1"/>
  <c r="DH46" i="9" s="1"/>
  <c r="DI30" i="9"/>
  <c r="DH23" i="9"/>
  <c r="DE16" i="10"/>
  <c r="DE48" i="10"/>
  <c r="DE7" i="10" s="1"/>
  <c r="DE6" i="10" s="1"/>
  <c r="DH59" i="9"/>
  <c r="DI64" i="9"/>
  <c r="DI91" i="9"/>
  <c r="DH80" i="9"/>
  <c r="DH7" i="9" s="1"/>
  <c r="DH6" i="9" s="1"/>
  <c r="DH37" i="9"/>
  <c r="DI44" i="9"/>
  <c r="DI93" i="9"/>
  <c r="DI21" i="9"/>
  <c r="DH8" i="9"/>
  <c r="DE24" i="10"/>
  <c r="DF55" i="10"/>
  <c r="DF49" i="10"/>
  <c r="DF41" i="10"/>
  <c r="DF33" i="10"/>
  <c r="DF54" i="10"/>
  <c r="DF46" i="10"/>
  <c r="DF43" i="10" s="1"/>
  <c r="DF40" i="10" s="1"/>
  <c r="DF38" i="10"/>
  <c r="DF30" i="10"/>
  <c r="DF51" i="10"/>
  <c r="DF35" i="10"/>
  <c r="DF32" i="10"/>
  <c r="DF53" i="10"/>
  <c r="DF45" i="10"/>
  <c r="DF37" i="10"/>
  <c r="DF50" i="10"/>
  <c r="DF42" i="10"/>
  <c r="DF34" i="10"/>
  <c r="DF47" i="10"/>
  <c r="DF39" i="10"/>
  <c r="DF31" i="10"/>
  <c r="DF52" i="10"/>
  <c r="DF44" i="10"/>
  <c r="DF13" i="10"/>
  <c r="DF26" i="10"/>
  <c r="DF18" i="10"/>
  <c r="DF10" i="10"/>
  <c r="DF23" i="10"/>
  <c r="DF15" i="10"/>
  <c r="DF28" i="10"/>
  <c r="DF20" i="10"/>
  <c r="DF12" i="10"/>
  <c r="DF25" i="10"/>
  <c r="DF17" i="10"/>
  <c r="DF9" i="10"/>
  <c r="DF22" i="10"/>
  <c r="DF14" i="10"/>
  <c r="DF27" i="10"/>
  <c r="DF19" i="10"/>
  <c r="DF11" i="10"/>
  <c r="DG4" i="10"/>
  <c r="DF3" i="10"/>
  <c r="DF3" i="9"/>
  <c r="DG4" i="9"/>
  <c r="DJ21" i="9" l="1"/>
  <c r="DI8" i="9"/>
  <c r="DF24" i="10"/>
  <c r="DF48" i="10"/>
  <c r="DF8" i="10"/>
  <c r="DJ93" i="9"/>
  <c r="DJ35" i="9"/>
  <c r="DI32" i="9"/>
  <c r="DF16" i="10"/>
  <c r="DH4" i="9"/>
  <c r="DG3" i="9"/>
  <c r="DF21" i="10"/>
  <c r="DF36" i="10"/>
  <c r="DF29" i="10" s="1"/>
  <c r="DF7" i="10" s="1"/>
  <c r="DF6" i="10" s="1"/>
  <c r="DI37" i="9"/>
  <c r="DJ44" i="9"/>
  <c r="DJ30" i="9"/>
  <c r="DI23" i="9"/>
  <c r="DG55" i="10"/>
  <c r="DG54" i="10"/>
  <c r="DG46" i="10"/>
  <c r="DG43" i="10" s="1"/>
  <c r="DG40" i="10" s="1"/>
  <c r="DG38" i="10"/>
  <c r="DG30" i="10"/>
  <c r="DG51" i="10"/>
  <c r="DG35" i="10"/>
  <c r="DG32" i="10"/>
  <c r="DG53" i="10"/>
  <c r="DG45" i="10"/>
  <c r="DG37" i="10"/>
  <c r="DG50" i="10"/>
  <c r="DG42" i="10"/>
  <c r="DG34" i="10"/>
  <c r="DG47" i="10"/>
  <c r="DG39" i="10"/>
  <c r="DG31" i="10"/>
  <c r="DG52" i="10"/>
  <c r="DG44" i="10"/>
  <c r="DG49" i="10"/>
  <c r="DG41" i="10"/>
  <c r="DG33" i="10"/>
  <c r="DG26" i="10"/>
  <c r="DG18" i="10"/>
  <c r="DG10" i="10"/>
  <c r="DG23" i="10"/>
  <c r="DG15" i="10"/>
  <c r="DG28" i="10"/>
  <c r="DG20" i="10"/>
  <c r="DG12" i="10"/>
  <c r="DG25" i="10"/>
  <c r="DG17" i="10"/>
  <c r="DG9" i="10"/>
  <c r="DG22" i="10"/>
  <c r="DG14" i="10"/>
  <c r="DG27" i="10"/>
  <c r="DG19" i="10"/>
  <c r="DG11" i="10"/>
  <c r="DH4" i="10"/>
  <c r="DG13" i="10"/>
  <c r="DG3" i="10"/>
  <c r="DJ91" i="9"/>
  <c r="DI80" i="9"/>
  <c r="DI7" i="9" s="1"/>
  <c r="DI6" i="9" s="1"/>
  <c r="DJ76" i="9"/>
  <c r="DI71" i="9"/>
  <c r="DI66" i="9" s="1"/>
  <c r="DJ78" i="9"/>
  <c r="DJ64" i="9"/>
  <c r="DI59" i="9"/>
  <c r="DI46" i="9" s="1"/>
  <c r="DK76" i="9" l="1"/>
  <c r="DJ71" i="9"/>
  <c r="DJ66" i="9" s="1"/>
  <c r="DG24" i="10"/>
  <c r="DJ37" i="9"/>
  <c r="DK44" i="9"/>
  <c r="DJ32" i="9"/>
  <c r="DK35" i="9"/>
  <c r="DK93" i="9"/>
  <c r="DG21" i="10"/>
  <c r="DK91" i="9"/>
  <c r="DJ80" i="9"/>
  <c r="DJ7" i="9" s="1"/>
  <c r="DJ6" i="9" s="1"/>
  <c r="DK64" i="9"/>
  <c r="DJ59" i="9"/>
  <c r="DG36" i="10"/>
  <c r="DG29" i="10" s="1"/>
  <c r="DH55" i="10"/>
  <c r="DH51" i="10"/>
  <c r="DH35" i="10"/>
  <c r="DH32" i="10"/>
  <c r="DH53" i="10"/>
  <c r="DH45" i="10"/>
  <c r="DH37" i="10"/>
  <c r="DH50" i="10"/>
  <c r="DH42" i="10"/>
  <c r="DH34" i="10"/>
  <c r="DH47" i="10"/>
  <c r="DH39" i="10"/>
  <c r="DH52" i="10"/>
  <c r="DH44" i="10"/>
  <c r="DH49" i="10"/>
  <c r="DH41" i="10"/>
  <c r="DH33" i="10"/>
  <c r="DH54" i="10"/>
  <c r="DH46" i="10"/>
  <c r="DH43" i="10" s="1"/>
  <c r="DH38" i="10"/>
  <c r="DH30" i="10"/>
  <c r="DH23" i="10"/>
  <c r="DH15" i="10"/>
  <c r="DH31" i="10"/>
  <c r="DH28" i="10"/>
  <c r="DH20" i="10"/>
  <c r="DH12" i="10"/>
  <c r="DH25" i="10"/>
  <c r="DH17" i="10"/>
  <c r="DH9" i="10"/>
  <c r="DH22" i="10"/>
  <c r="DH14" i="10"/>
  <c r="DH27" i="10"/>
  <c r="DH19" i="10"/>
  <c r="DH11" i="10"/>
  <c r="DH13" i="10"/>
  <c r="DH26" i="10"/>
  <c r="DH18" i="10"/>
  <c r="DH10" i="10"/>
  <c r="DH3" i="10"/>
  <c r="DI4" i="10"/>
  <c r="DI4" i="9"/>
  <c r="DH3" i="9"/>
  <c r="DG8" i="10"/>
  <c r="DG48" i="10"/>
  <c r="DK78" i="9"/>
  <c r="DJ46" i="9"/>
  <c r="DG16" i="10"/>
  <c r="DK30" i="9"/>
  <c r="DJ23" i="9"/>
  <c r="DK21" i="9"/>
  <c r="DJ8" i="9"/>
  <c r="DG7" i="10" l="1"/>
  <c r="DG6" i="10" s="1"/>
  <c r="DL93" i="9"/>
  <c r="DH8" i="10"/>
  <c r="DK32" i="9"/>
  <c r="DL35" i="9"/>
  <c r="DH21" i="10"/>
  <c r="DL64" i="9"/>
  <c r="DK59" i="9"/>
  <c r="DK37" i="9"/>
  <c r="DL44" i="9"/>
  <c r="DL21" i="9"/>
  <c r="DK8" i="9"/>
  <c r="DH36" i="10"/>
  <c r="DL91" i="9"/>
  <c r="DK80" i="9"/>
  <c r="DJ4" i="9"/>
  <c r="DI3" i="9"/>
  <c r="DH40" i="10"/>
  <c r="DH29" i="10" s="1"/>
  <c r="DH7" i="10" s="1"/>
  <c r="DH6" i="10" s="1"/>
  <c r="DK23" i="9"/>
  <c r="DL30" i="9"/>
  <c r="DH16" i="10"/>
  <c r="DH48" i="10"/>
  <c r="DL78" i="9"/>
  <c r="DI55" i="10"/>
  <c r="DI32" i="10"/>
  <c r="DI53" i="10"/>
  <c r="DI45" i="10"/>
  <c r="DI37" i="10"/>
  <c r="DI50" i="10"/>
  <c r="DI42" i="10"/>
  <c r="DI34" i="10"/>
  <c r="DI47" i="10"/>
  <c r="DI39" i="10"/>
  <c r="DI31" i="10"/>
  <c r="DI52" i="10"/>
  <c r="DI44" i="10"/>
  <c r="DI49" i="10"/>
  <c r="DI41" i="10"/>
  <c r="DI33" i="10"/>
  <c r="DI54" i="10"/>
  <c r="DI46" i="10"/>
  <c r="DI38" i="10"/>
  <c r="DI51" i="10"/>
  <c r="DI35" i="10"/>
  <c r="DI28" i="10"/>
  <c r="DI20" i="10"/>
  <c r="DI12" i="10"/>
  <c r="DI25" i="10"/>
  <c r="DI17" i="10"/>
  <c r="DI9" i="10"/>
  <c r="DI22" i="10"/>
  <c r="DI14" i="10"/>
  <c r="DI27" i="10"/>
  <c r="DI19" i="10"/>
  <c r="DI11" i="10"/>
  <c r="DJ4" i="10"/>
  <c r="DI13" i="10"/>
  <c r="DI26" i="10"/>
  <c r="DI18" i="10"/>
  <c r="DI10" i="10"/>
  <c r="DI30" i="10"/>
  <c r="DI23" i="10"/>
  <c r="DI15" i="10"/>
  <c r="DI8" i="10" s="1"/>
  <c r="DI3" i="10"/>
  <c r="DH24" i="10"/>
  <c r="DL76" i="9"/>
  <c r="DK71" i="9"/>
  <c r="DK66" i="9" s="1"/>
  <c r="DK46" i="9" s="1"/>
  <c r="DK7" i="9" l="1"/>
  <c r="DK6" i="9" s="1"/>
  <c r="DI24" i="10"/>
  <c r="DM64" i="9"/>
  <c r="DL59" i="9"/>
  <c r="DM91" i="9"/>
  <c r="DL80" i="9"/>
  <c r="DL7" i="9" s="1"/>
  <c r="DL6" i="9" s="1"/>
  <c r="DL23" i="9"/>
  <c r="DM30" i="9"/>
  <c r="DL32" i="9"/>
  <c r="DM35" i="9"/>
  <c r="DI43" i="10"/>
  <c r="DI40" i="10" s="1"/>
  <c r="DI29" i="10" s="1"/>
  <c r="DI36" i="10"/>
  <c r="DM21" i="9"/>
  <c r="DL8" i="9"/>
  <c r="DI48" i="10"/>
  <c r="DI7" i="10" s="1"/>
  <c r="DI6" i="10" s="1"/>
  <c r="DM44" i="9"/>
  <c r="DL37" i="9"/>
  <c r="DL71" i="9"/>
  <c r="DL66" i="9" s="1"/>
  <c r="DM76" i="9"/>
  <c r="DM93" i="9"/>
  <c r="DJ55" i="10"/>
  <c r="DJ53" i="10"/>
  <c r="DJ45" i="10"/>
  <c r="DJ37" i="10"/>
  <c r="DJ50" i="10"/>
  <c r="DJ42" i="10"/>
  <c r="DJ34" i="10"/>
  <c r="DJ47" i="10"/>
  <c r="DJ39" i="10"/>
  <c r="DJ31" i="10"/>
  <c r="DJ52" i="10"/>
  <c r="DJ44" i="10"/>
  <c r="DJ49" i="10"/>
  <c r="DJ41" i="10"/>
  <c r="DJ33" i="10"/>
  <c r="DJ54" i="10"/>
  <c r="DJ46" i="10"/>
  <c r="DJ43" i="10" s="1"/>
  <c r="DJ40" i="10" s="1"/>
  <c r="DJ38" i="10"/>
  <c r="DJ30" i="10"/>
  <c r="DJ51" i="10"/>
  <c r="DJ35" i="10"/>
  <c r="DJ32" i="10"/>
  <c r="DJ25" i="10"/>
  <c r="DJ17" i="10"/>
  <c r="DJ9" i="10"/>
  <c r="DJ22" i="10"/>
  <c r="DJ14" i="10"/>
  <c r="DJ27" i="10"/>
  <c r="DJ19" i="10"/>
  <c r="DJ11" i="10"/>
  <c r="DK4" i="10"/>
  <c r="DJ13" i="10"/>
  <c r="DJ26" i="10"/>
  <c r="DJ18" i="10"/>
  <c r="DJ10" i="10"/>
  <c r="DJ23" i="10"/>
  <c r="DJ21" i="10" s="1"/>
  <c r="DJ15" i="10"/>
  <c r="DJ8" i="10" s="1"/>
  <c r="DJ28" i="10"/>
  <c r="DJ20" i="10"/>
  <c r="DJ12" i="10"/>
  <c r="DJ3" i="10"/>
  <c r="DI21" i="10"/>
  <c r="DI16" i="10"/>
  <c r="DM78" i="9"/>
  <c r="DL46" i="9"/>
  <c r="DK4" i="9"/>
  <c r="DJ3" i="9"/>
  <c r="DJ36" i="10" l="1"/>
  <c r="DM23" i="9"/>
  <c r="DN30" i="9"/>
  <c r="DJ48" i="10"/>
  <c r="DJ7" i="10" s="1"/>
  <c r="DJ6" i="10" s="1"/>
  <c r="DJ29" i="10"/>
  <c r="DN78" i="9"/>
  <c r="DJ16" i="10"/>
  <c r="DK50" i="10"/>
  <c r="DK42" i="10"/>
  <c r="DK34" i="10"/>
  <c r="DK47" i="10"/>
  <c r="DK39" i="10"/>
  <c r="DK31" i="10"/>
  <c r="DK52" i="10"/>
  <c r="DK44" i="10"/>
  <c r="DK49" i="10"/>
  <c r="DK41" i="10"/>
  <c r="DK33" i="10"/>
  <c r="DK54" i="10"/>
  <c r="DK46" i="10"/>
  <c r="DK43" i="10" s="1"/>
  <c r="DK40" i="10" s="1"/>
  <c r="DK38" i="10"/>
  <c r="DK51" i="10"/>
  <c r="DK35" i="10"/>
  <c r="DK32" i="10"/>
  <c r="DK55" i="10"/>
  <c r="DK53" i="10"/>
  <c r="DK45" i="10"/>
  <c r="DK37" i="10"/>
  <c r="DK22" i="10"/>
  <c r="DK14" i="10"/>
  <c r="DK27" i="10"/>
  <c r="DK19" i="10"/>
  <c r="DK11" i="10"/>
  <c r="DK13" i="10"/>
  <c r="DK26" i="10"/>
  <c r="DK18" i="10"/>
  <c r="DK10" i="10"/>
  <c r="DK23" i="10"/>
  <c r="DK21" i="10" s="1"/>
  <c r="DK15" i="10"/>
  <c r="DK30" i="10"/>
  <c r="DK28" i="10"/>
  <c r="DK20" i="10"/>
  <c r="DK16" i="10" s="1"/>
  <c r="DK12" i="10"/>
  <c r="DK25" i="10"/>
  <c r="DK17" i="10"/>
  <c r="DK9" i="10"/>
  <c r="DL4" i="10"/>
  <c r="DK3" i="10"/>
  <c r="DN93" i="9"/>
  <c r="DK3" i="9"/>
  <c r="DL4" i="9"/>
  <c r="DJ24" i="10"/>
  <c r="DM71" i="9"/>
  <c r="DM66" i="9" s="1"/>
  <c r="DM46" i="9" s="1"/>
  <c r="DN76" i="9"/>
  <c r="DN21" i="9"/>
  <c r="DM8" i="9"/>
  <c r="DN91" i="9"/>
  <c r="DM80" i="9"/>
  <c r="DN64" i="9"/>
  <c r="DM59" i="9"/>
  <c r="DN44" i="9"/>
  <c r="DM37" i="9"/>
  <c r="DM32" i="9"/>
  <c r="DN35" i="9"/>
  <c r="DM7" i="9" l="1"/>
  <c r="DM6" i="9" s="1"/>
  <c r="DO78" i="9"/>
  <c r="DK36" i="10"/>
  <c r="DK48" i="10"/>
  <c r="DK29" i="10"/>
  <c r="DN23" i="9"/>
  <c r="DO30" i="9"/>
  <c r="DL3" i="9"/>
  <c r="DM4" i="9"/>
  <c r="DO91" i="9"/>
  <c r="DN80" i="9"/>
  <c r="DN32" i="9"/>
  <c r="DO35" i="9"/>
  <c r="DK24" i="10"/>
  <c r="DK7" i="10" s="1"/>
  <c r="DK6" i="10" s="1"/>
  <c r="DO93" i="9"/>
  <c r="DO21" i="9"/>
  <c r="DN8" i="9"/>
  <c r="DO44" i="9"/>
  <c r="DN37" i="9"/>
  <c r="DO64" i="9"/>
  <c r="DN59" i="9"/>
  <c r="DO76" i="9"/>
  <c r="DN71" i="9"/>
  <c r="DN66" i="9" s="1"/>
  <c r="DN46" i="9" s="1"/>
  <c r="DL47" i="10"/>
  <c r="DL39" i="10"/>
  <c r="DL31" i="10"/>
  <c r="DL52" i="10"/>
  <c r="DL44" i="10"/>
  <c r="DL49" i="10"/>
  <c r="DL41" i="10"/>
  <c r="DL33" i="10"/>
  <c r="DL54" i="10"/>
  <c r="DL46" i="10"/>
  <c r="DL38" i="10"/>
  <c r="DL30" i="10"/>
  <c r="DL51" i="10"/>
  <c r="DL35" i="10"/>
  <c r="DL32" i="10"/>
  <c r="DL55" i="10"/>
  <c r="DL53" i="10"/>
  <c r="DL45" i="10"/>
  <c r="DL37" i="10"/>
  <c r="DL50" i="10"/>
  <c r="DL42" i="10"/>
  <c r="DL34" i="10"/>
  <c r="DL27" i="10"/>
  <c r="DL19" i="10"/>
  <c r="DL11" i="10"/>
  <c r="DM4" i="10"/>
  <c r="DL13" i="10"/>
  <c r="DL26" i="10"/>
  <c r="DL18" i="10"/>
  <c r="DL10" i="10"/>
  <c r="DL23" i="10"/>
  <c r="DL15" i="10"/>
  <c r="DL28" i="10"/>
  <c r="DL20" i="10"/>
  <c r="DL12" i="10"/>
  <c r="DL25" i="10"/>
  <c r="DL17" i="10"/>
  <c r="DL9" i="10"/>
  <c r="DL22" i="10"/>
  <c r="DL14" i="10"/>
  <c r="DL3" i="10"/>
  <c r="DK8" i="10"/>
  <c r="DN7" i="9" l="1"/>
  <c r="DN6" i="9" s="1"/>
  <c r="DO23" i="9"/>
  <c r="DP30" i="9"/>
  <c r="DP64" i="9"/>
  <c r="DO59" i="9"/>
  <c r="DO32" i="9"/>
  <c r="DP35" i="9"/>
  <c r="DO37" i="9"/>
  <c r="DP44" i="9"/>
  <c r="DL16" i="10"/>
  <c r="DM55" i="10"/>
  <c r="DM52" i="10"/>
  <c r="DM44" i="10"/>
  <c r="DM49" i="10"/>
  <c r="DM41" i="10"/>
  <c r="DM33" i="10"/>
  <c r="DM54" i="10"/>
  <c r="DM46" i="10"/>
  <c r="DM38" i="10"/>
  <c r="DM30" i="10"/>
  <c r="DM51" i="10"/>
  <c r="DM35" i="10"/>
  <c r="DM53" i="10"/>
  <c r="DM45" i="10"/>
  <c r="DM37" i="10"/>
  <c r="DM50" i="10"/>
  <c r="DM42" i="10"/>
  <c r="DM34" i="10"/>
  <c r="DM47" i="10"/>
  <c r="DM39" i="10"/>
  <c r="DM36" i="10" s="1"/>
  <c r="DM31" i="10"/>
  <c r="DN4" i="10"/>
  <c r="DM13" i="10"/>
  <c r="DM26" i="10"/>
  <c r="DM18" i="10"/>
  <c r="DM10" i="10"/>
  <c r="DM32" i="10"/>
  <c r="DM23" i="10"/>
  <c r="DM15" i="10"/>
  <c r="DM28" i="10"/>
  <c r="DM20" i="10"/>
  <c r="DM12" i="10"/>
  <c r="DM25" i="10"/>
  <c r="DM17" i="10"/>
  <c r="DM9" i="10"/>
  <c r="DM22" i="10"/>
  <c r="DM14" i="10"/>
  <c r="DM27" i="10"/>
  <c r="DM19" i="10"/>
  <c r="DM11" i="10"/>
  <c r="DM3" i="10"/>
  <c r="DL43" i="10"/>
  <c r="DL40" i="10" s="1"/>
  <c r="DL36" i="10"/>
  <c r="DL48" i="10"/>
  <c r="DL7" i="10" s="1"/>
  <c r="DL6" i="10" s="1"/>
  <c r="DL29" i="10"/>
  <c r="DP21" i="9"/>
  <c r="DO8" i="9"/>
  <c r="DP91" i="9"/>
  <c r="DO80" i="9"/>
  <c r="DL8" i="10"/>
  <c r="DM3" i="9"/>
  <c r="DN4" i="9"/>
  <c r="DP78" i="9"/>
  <c r="DL24" i="10"/>
  <c r="DL21" i="10"/>
  <c r="DP76" i="9"/>
  <c r="DO71" i="9"/>
  <c r="DO66" i="9" s="1"/>
  <c r="DO46" i="9" s="1"/>
  <c r="DO7" i="9" s="1"/>
  <c r="DO6" i="9" s="1"/>
  <c r="DP93" i="9"/>
  <c r="DQ21" i="9" l="1"/>
  <c r="DP8" i="9"/>
  <c r="DM24" i="10"/>
  <c r="DN55" i="10"/>
  <c r="DN49" i="10"/>
  <c r="DN41" i="10"/>
  <c r="DN33" i="10"/>
  <c r="DN54" i="10"/>
  <c r="DN46" i="10"/>
  <c r="DN38" i="10"/>
  <c r="DN30" i="10"/>
  <c r="DN51" i="10"/>
  <c r="DN35" i="10"/>
  <c r="DN32" i="10"/>
  <c r="DN53" i="10"/>
  <c r="DN45" i="10"/>
  <c r="DN37" i="10"/>
  <c r="DN50" i="10"/>
  <c r="DN42" i="10"/>
  <c r="DN34" i="10"/>
  <c r="DN47" i="10"/>
  <c r="DN39" i="10"/>
  <c r="DN36" i="10" s="1"/>
  <c r="DN31" i="10"/>
  <c r="DN52" i="10"/>
  <c r="DN44" i="10"/>
  <c r="DN13" i="10"/>
  <c r="DN26" i="10"/>
  <c r="DN18" i="10"/>
  <c r="DN10" i="10"/>
  <c r="DN23" i="10"/>
  <c r="DN15" i="10"/>
  <c r="DN28" i="10"/>
  <c r="DN20" i="10"/>
  <c r="DN12" i="10"/>
  <c r="DN25" i="10"/>
  <c r="DN17" i="10"/>
  <c r="DN9" i="10"/>
  <c r="DN22" i="10"/>
  <c r="DN14" i="10"/>
  <c r="DN27" i="10"/>
  <c r="DN19" i="10"/>
  <c r="DN11" i="10"/>
  <c r="DO4" i="10"/>
  <c r="DN3" i="10"/>
  <c r="DM8" i="10"/>
  <c r="DP32" i="9"/>
  <c r="DQ35" i="9"/>
  <c r="DM21" i="10"/>
  <c r="DQ78" i="9"/>
  <c r="DP59" i="9"/>
  <c r="DQ64" i="9"/>
  <c r="DQ93" i="9"/>
  <c r="DQ76" i="9"/>
  <c r="DP71" i="9"/>
  <c r="DP66" i="9" s="1"/>
  <c r="DP46" i="9" s="1"/>
  <c r="DQ30" i="9"/>
  <c r="DP23" i="9"/>
  <c r="DQ91" i="9"/>
  <c r="DP80" i="9"/>
  <c r="DM43" i="10"/>
  <c r="DM40" i="10" s="1"/>
  <c r="DM29" i="10" s="1"/>
  <c r="DN3" i="9"/>
  <c r="DO4" i="9"/>
  <c r="DM16" i="10"/>
  <c r="DM48" i="10"/>
  <c r="DP37" i="9"/>
  <c r="DQ44" i="9"/>
  <c r="DM7" i="10" l="1"/>
  <c r="DM6" i="10" s="1"/>
  <c r="DP7" i="9"/>
  <c r="DP6" i="9" s="1"/>
  <c r="DR35" i="9"/>
  <c r="DQ32" i="9"/>
  <c r="DR76" i="9"/>
  <c r="DQ71" i="9"/>
  <c r="DQ66" i="9" s="1"/>
  <c r="DQ46" i="9" s="1"/>
  <c r="DN24" i="10"/>
  <c r="DN48" i="10"/>
  <c r="DN7" i="10" s="1"/>
  <c r="DN6" i="10" s="1"/>
  <c r="DN8" i="10"/>
  <c r="DQ37" i="9"/>
  <c r="DR44" i="9"/>
  <c r="DR91" i="9"/>
  <c r="DQ80" i="9"/>
  <c r="DQ59" i="9"/>
  <c r="DR64" i="9"/>
  <c r="DR93" i="9"/>
  <c r="DR30" i="9"/>
  <c r="DQ23" i="9"/>
  <c r="DO55" i="10"/>
  <c r="DO54" i="10"/>
  <c r="DO46" i="10"/>
  <c r="DO38" i="10"/>
  <c r="DO30" i="10"/>
  <c r="DO51" i="10"/>
  <c r="DO35" i="10"/>
  <c r="DO32" i="10"/>
  <c r="DO53" i="10"/>
  <c r="DO45" i="10"/>
  <c r="DO37" i="10"/>
  <c r="DO50" i="10"/>
  <c r="DO42" i="10"/>
  <c r="DO34" i="10"/>
  <c r="DO47" i="10"/>
  <c r="DO39" i="10"/>
  <c r="DO36" i="10" s="1"/>
  <c r="DO31" i="10"/>
  <c r="DO52" i="10"/>
  <c r="DO44" i="10"/>
  <c r="DO49" i="10"/>
  <c r="DO41" i="10"/>
  <c r="DO33" i="10"/>
  <c r="DO26" i="10"/>
  <c r="DO18" i="10"/>
  <c r="DO10" i="10"/>
  <c r="DO23" i="10"/>
  <c r="DO15" i="10"/>
  <c r="DO28" i="10"/>
  <c r="DO20" i="10"/>
  <c r="DO12" i="10"/>
  <c r="DO25" i="10"/>
  <c r="DO17" i="10"/>
  <c r="DO9" i="10"/>
  <c r="DO22" i="10"/>
  <c r="DO14" i="10"/>
  <c r="DO27" i="10"/>
  <c r="DO19" i="10"/>
  <c r="DO11" i="10"/>
  <c r="DP4" i="10"/>
  <c r="DO13" i="10"/>
  <c r="DO3" i="10"/>
  <c r="DN21" i="10"/>
  <c r="DR78" i="9"/>
  <c r="DP4" i="9"/>
  <c r="DO3" i="9"/>
  <c r="DN16" i="10"/>
  <c r="DN43" i="10"/>
  <c r="DN40" i="10" s="1"/>
  <c r="DN29" i="10" s="1"/>
  <c r="DR21" i="9"/>
  <c r="DQ8" i="9"/>
  <c r="DQ7" i="9" l="1"/>
  <c r="DQ6" i="9" s="1"/>
  <c r="DS78" i="9"/>
  <c r="DO8" i="10"/>
  <c r="DO43" i="10"/>
  <c r="DO40" i="10" s="1"/>
  <c r="DO21" i="10"/>
  <c r="DO48" i="10"/>
  <c r="DS64" i="9"/>
  <c r="DR59" i="9"/>
  <c r="DS76" i="9"/>
  <c r="DR71" i="9"/>
  <c r="DR66" i="9" s="1"/>
  <c r="DR46" i="9" s="1"/>
  <c r="DR7" i="9" s="1"/>
  <c r="DR6" i="9" s="1"/>
  <c r="DS21" i="9"/>
  <c r="DR8" i="9"/>
  <c r="DO29" i="10"/>
  <c r="DS30" i="9"/>
  <c r="DR23" i="9"/>
  <c r="DS91" i="9"/>
  <c r="DR80" i="9"/>
  <c r="DR37" i="9"/>
  <c r="DS44" i="9"/>
  <c r="DR32" i="9"/>
  <c r="DS35" i="9"/>
  <c r="DP55" i="10"/>
  <c r="DP51" i="10"/>
  <c r="DP35" i="10"/>
  <c r="DP32" i="10"/>
  <c r="DP53" i="10"/>
  <c r="DP45" i="10"/>
  <c r="DP37" i="10"/>
  <c r="DP50" i="10"/>
  <c r="DP42" i="10"/>
  <c r="DP34" i="10"/>
  <c r="DP47" i="10"/>
  <c r="DP39" i="10"/>
  <c r="DP52" i="10"/>
  <c r="DP44" i="10"/>
  <c r="DP49" i="10"/>
  <c r="DP41" i="10"/>
  <c r="DP33" i="10"/>
  <c r="DP54" i="10"/>
  <c r="DP46" i="10"/>
  <c r="DP43" i="10" s="1"/>
  <c r="DP40" i="10" s="1"/>
  <c r="DP38" i="10"/>
  <c r="DP30" i="10"/>
  <c r="DP31" i="10"/>
  <c r="DP23" i="10"/>
  <c r="DP15" i="10"/>
  <c r="DP28" i="10"/>
  <c r="DP20" i="10"/>
  <c r="DP12" i="10"/>
  <c r="DP25" i="10"/>
  <c r="DP17" i="10"/>
  <c r="DP9" i="10"/>
  <c r="DP22" i="10"/>
  <c r="DP14" i="10"/>
  <c r="DP27" i="10"/>
  <c r="DP19" i="10"/>
  <c r="DP11" i="10"/>
  <c r="DP13" i="10"/>
  <c r="DP26" i="10"/>
  <c r="DP18" i="10"/>
  <c r="DP10" i="10"/>
  <c r="DP3" i="10"/>
  <c r="DQ4" i="10"/>
  <c r="DQ4" i="9"/>
  <c r="DP3" i="9"/>
  <c r="DO16" i="10"/>
  <c r="DO24" i="10"/>
  <c r="DO7" i="10" s="1"/>
  <c r="DO6" i="10" s="1"/>
  <c r="DS93" i="9"/>
  <c r="DR4" i="9" l="1"/>
  <c r="DQ3" i="9"/>
  <c r="DQ55" i="10"/>
  <c r="DQ32" i="10"/>
  <c r="DQ53" i="10"/>
  <c r="DQ45" i="10"/>
  <c r="DQ37" i="10"/>
  <c r="DQ50" i="10"/>
  <c r="DQ42" i="10"/>
  <c r="DQ34" i="10"/>
  <c r="DQ47" i="10"/>
  <c r="DQ39" i="10"/>
  <c r="DQ36" i="10" s="1"/>
  <c r="DQ31" i="10"/>
  <c r="DQ52" i="10"/>
  <c r="DQ44" i="10"/>
  <c r="DQ49" i="10"/>
  <c r="DQ41" i="10"/>
  <c r="DQ33" i="10"/>
  <c r="DQ54" i="10"/>
  <c r="DQ46" i="10"/>
  <c r="DQ43" i="10" s="1"/>
  <c r="DQ40" i="10" s="1"/>
  <c r="DQ38" i="10"/>
  <c r="DQ30" i="10"/>
  <c r="DQ51" i="10"/>
  <c r="DQ35" i="10"/>
  <c r="DQ28" i="10"/>
  <c r="DQ20" i="10"/>
  <c r="DQ12" i="10"/>
  <c r="DQ25" i="10"/>
  <c r="DQ17" i="10"/>
  <c r="DQ9" i="10"/>
  <c r="DQ22" i="10"/>
  <c r="DQ14" i="10"/>
  <c r="DQ27" i="10"/>
  <c r="DQ19" i="10"/>
  <c r="DQ11" i="10"/>
  <c r="DR4" i="10"/>
  <c r="DQ13" i="10"/>
  <c r="DQ26" i="10"/>
  <c r="DQ18" i="10"/>
  <c r="DQ10" i="10"/>
  <c r="DQ23" i="10"/>
  <c r="DQ15" i="10"/>
  <c r="DQ8" i="10" s="1"/>
  <c r="DQ3" i="10"/>
  <c r="DS23" i="9"/>
  <c r="DT30" i="9"/>
  <c r="DT64" i="9"/>
  <c r="DS59" i="9"/>
  <c r="DP8" i="10"/>
  <c r="DS32" i="9"/>
  <c r="DT35" i="9"/>
  <c r="DP21" i="10"/>
  <c r="DP24" i="10"/>
  <c r="DT93" i="9"/>
  <c r="DS37" i="9"/>
  <c r="DT44" i="9"/>
  <c r="DT21" i="9"/>
  <c r="DS8" i="9"/>
  <c r="DP36" i="10"/>
  <c r="DP29" i="10" s="1"/>
  <c r="DT76" i="9"/>
  <c r="DS71" i="9"/>
  <c r="DS66" i="9" s="1"/>
  <c r="DT91" i="9"/>
  <c r="DS80" i="9"/>
  <c r="DT78" i="9"/>
  <c r="DS46" i="9"/>
  <c r="DS7" i="9" s="1"/>
  <c r="DS6" i="9" s="1"/>
  <c r="DP16" i="10"/>
  <c r="DP48" i="10"/>
  <c r="DP7" i="10" s="1"/>
  <c r="DP6" i="10" s="1"/>
  <c r="DU91" i="9" l="1"/>
  <c r="DT80" i="9"/>
  <c r="DU64" i="9"/>
  <c r="DT59" i="9"/>
  <c r="DT71" i="9"/>
  <c r="DT66" i="9" s="1"/>
  <c r="DU76" i="9"/>
  <c r="DU93" i="9"/>
  <c r="DT23" i="9"/>
  <c r="DU30" i="9"/>
  <c r="DR55" i="10"/>
  <c r="DR53" i="10"/>
  <c r="DR45" i="10"/>
  <c r="DR37" i="10"/>
  <c r="DR50" i="10"/>
  <c r="DR42" i="10"/>
  <c r="DR34" i="10"/>
  <c r="DR47" i="10"/>
  <c r="DR39" i="10"/>
  <c r="DR31" i="10"/>
  <c r="DR52" i="10"/>
  <c r="DR44" i="10"/>
  <c r="DR49" i="10"/>
  <c r="DR41" i="10"/>
  <c r="DR33" i="10"/>
  <c r="DR54" i="10"/>
  <c r="DR46" i="10"/>
  <c r="DR38" i="10"/>
  <c r="DR30" i="10"/>
  <c r="DR51" i="10"/>
  <c r="DR35" i="10"/>
  <c r="DR32" i="10"/>
  <c r="DR25" i="10"/>
  <c r="DR17" i="10"/>
  <c r="DR9" i="10"/>
  <c r="DR22" i="10"/>
  <c r="DR14" i="10"/>
  <c r="DR27" i="10"/>
  <c r="DR19" i="10"/>
  <c r="DR11" i="10"/>
  <c r="DS4" i="10"/>
  <c r="DR13" i="10"/>
  <c r="DR26" i="10"/>
  <c r="DR18" i="10"/>
  <c r="DR10" i="10"/>
  <c r="DR23" i="10"/>
  <c r="DR21" i="10" s="1"/>
  <c r="DR15" i="10"/>
  <c r="DR28" i="10"/>
  <c r="DR24" i="10" s="1"/>
  <c r="DR20" i="10"/>
  <c r="DR12" i="10"/>
  <c r="DR3" i="10"/>
  <c r="DT32" i="9"/>
  <c r="DU35" i="9"/>
  <c r="DQ48" i="10"/>
  <c r="DQ7" i="10" s="1"/>
  <c r="DQ6" i="10" s="1"/>
  <c r="DQ29" i="10"/>
  <c r="DU21" i="9"/>
  <c r="DT8" i="9"/>
  <c r="DQ16" i="10"/>
  <c r="DU78" i="9"/>
  <c r="DT46" i="9"/>
  <c r="DT7" i="9" s="1"/>
  <c r="DT6" i="9" s="1"/>
  <c r="DU44" i="9"/>
  <c r="DT37" i="9"/>
  <c r="DQ21" i="10"/>
  <c r="DQ24" i="10"/>
  <c r="DS4" i="9"/>
  <c r="DR3" i="9"/>
  <c r="DS3" i="9" l="1"/>
  <c r="DT4" i="9"/>
  <c r="DR8" i="10"/>
  <c r="DV93" i="9"/>
  <c r="DV44" i="9"/>
  <c r="DU37" i="9"/>
  <c r="DU71" i="9"/>
  <c r="DU66" i="9" s="1"/>
  <c r="DU46" i="9" s="1"/>
  <c r="DV76" i="9"/>
  <c r="DU32" i="9"/>
  <c r="DV35" i="9"/>
  <c r="DV78" i="9"/>
  <c r="DR43" i="10"/>
  <c r="DR40" i="10" s="1"/>
  <c r="DR29" i="10" s="1"/>
  <c r="DR36" i="10"/>
  <c r="DV64" i="9"/>
  <c r="DU59" i="9"/>
  <c r="DR48" i="10"/>
  <c r="DR7" i="10" s="1"/>
  <c r="DR6" i="10" s="1"/>
  <c r="DU23" i="9"/>
  <c r="DV30" i="9"/>
  <c r="DV21" i="9"/>
  <c r="DU8" i="9"/>
  <c r="DR16" i="10"/>
  <c r="DS55" i="10"/>
  <c r="DS50" i="10"/>
  <c r="DS42" i="10"/>
  <c r="DS34" i="10"/>
  <c r="DS47" i="10"/>
  <c r="DS39" i="10"/>
  <c r="DS31" i="10"/>
  <c r="DS52" i="10"/>
  <c r="DS44" i="10"/>
  <c r="DS49" i="10"/>
  <c r="DS41" i="10"/>
  <c r="DS33" i="10"/>
  <c r="DS54" i="10"/>
  <c r="DS48" i="10" s="1"/>
  <c r="DS46" i="10"/>
  <c r="DS43" i="10" s="1"/>
  <c r="DS40" i="10" s="1"/>
  <c r="DS38" i="10"/>
  <c r="DS51" i="10"/>
  <c r="DS35" i="10"/>
  <c r="DS32" i="10"/>
  <c r="DS53" i="10"/>
  <c r="DS45" i="10"/>
  <c r="DS37" i="10"/>
  <c r="DS22" i="10"/>
  <c r="DS14" i="10"/>
  <c r="DS27" i="10"/>
  <c r="DS19" i="10"/>
  <c r="DS11" i="10"/>
  <c r="DS13" i="10"/>
  <c r="DS26" i="10"/>
  <c r="DS18" i="10"/>
  <c r="DS10" i="10"/>
  <c r="DS30" i="10"/>
  <c r="DS23" i="10"/>
  <c r="DS21" i="10" s="1"/>
  <c r="DS15" i="10"/>
  <c r="DS28" i="10"/>
  <c r="DS20" i="10"/>
  <c r="DS12" i="10"/>
  <c r="DS25" i="10"/>
  <c r="DS17" i="10"/>
  <c r="DS9" i="10"/>
  <c r="DS3" i="10"/>
  <c r="DT4" i="10"/>
  <c r="DV91" i="9"/>
  <c r="DU80" i="9"/>
  <c r="DU7" i="9" s="1"/>
  <c r="DU6" i="9" s="1"/>
  <c r="DS36" i="10" l="1"/>
  <c r="DW21" i="9"/>
  <c r="DV8" i="9"/>
  <c r="DS29" i="10"/>
  <c r="DV23" i="9"/>
  <c r="DW30" i="9"/>
  <c r="DW44" i="9"/>
  <c r="DV37" i="9"/>
  <c r="DS16" i="10"/>
  <c r="DW78" i="9"/>
  <c r="DW93" i="9"/>
  <c r="DW91" i="9"/>
  <c r="DV80" i="9"/>
  <c r="DV32" i="9"/>
  <c r="DW35" i="9"/>
  <c r="DS24" i="10"/>
  <c r="DT54" i="10"/>
  <c r="DT55" i="10"/>
  <c r="DT47" i="10"/>
  <c r="DT39" i="10"/>
  <c r="DT31" i="10"/>
  <c r="DT52" i="10"/>
  <c r="DT44" i="10"/>
  <c r="DT49" i="10"/>
  <c r="DT41" i="10"/>
  <c r="DT33" i="10"/>
  <c r="DT46" i="10"/>
  <c r="DT38" i="10"/>
  <c r="DT30" i="10"/>
  <c r="DT51" i="10"/>
  <c r="DT35" i="10"/>
  <c r="DT32" i="10"/>
  <c r="DT53" i="10"/>
  <c r="DT45" i="10"/>
  <c r="DT37" i="10"/>
  <c r="DT50" i="10"/>
  <c r="DT42" i="10"/>
  <c r="DT34" i="10"/>
  <c r="DT27" i="10"/>
  <c r="DT19" i="10"/>
  <c r="DT11" i="10"/>
  <c r="DU4" i="10"/>
  <c r="DT13" i="10"/>
  <c r="DT26" i="10"/>
  <c r="DT18" i="10"/>
  <c r="DT10" i="10"/>
  <c r="DT23" i="10"/>
  <c r="DT15" i="10"/>
  <c r="DT28" i="10"/>
  <c r="DT20" i="10"/>
  <c r="DT12" i="10"/>
  <c r="DT25" i="10"/>
  <c r="DT17" i="10"/>
  <c r="DT9" i="10"/>
  <c r="DT22" i="10"/>
  <c r="DT14" i="10"/>
  <c r="DT3" i="10"/>
  <c r="DS8" i="10"/>
  <c r="DS7" i="10" s="1"/>
  <c r="DS6" i="10" s="1"/>
  <c r="DT3" i="9"/>
  <c r="DU4" i="9"/>
  <c r="DW64" i="9"/>
  <c r="DV59" i="9"/>
  <c r="DW76" i="9"/>
  <c r="DV71" i="9"/>
  <c r="DV66" i="9" s="1"/>
  <c r="DV46" i="9" s="1"/>
  <c r="DV7" i="9" l="1"/>
  <c r="DV6" i="9" s="1"/>
  <c r="DW37" i="9"/>
  <c r="DX44" i="9"/>
  <c r="DU3" i="9"/>
  <c r="DV4" i="9"/>
  <c r="DT36" i="10"/>
  <c r="DX91" i="9"/>
  <c r="DW80" i="9"/>
  <c r="DW23" i="9"/>
  <c r="DX30" i="9"/>
  <c r="DT43" i="10"/>
  <c r="DT40" i="10" s="1"/>
  <c r="DT29" i="10" s="1"/>
  <c r="DT16" i="10"/>
  <c r="DU55" i="10"/>
  <c r="DU52" i="10"/>
  <c r="DU44" i="10"/>
  <c r="DU49" i="10"/>
  <c r="DU41" i="10"/>
  <c r="DU33" i="10"/>
  <c r="DU46" i="10"/>
  <c r="DU38" i="10"/>
  <c r="DU30" i="10"/>
  <c r="DU54" i="10"/>
  <c r="DU51" i="10"/>
  <c r="DU35" i="10"/>
  <c r="DU53" i="10"/>
  <c r="DU45" i="10"/>
  <c r="DU37" i="10"/>
  <c r="DU50" i="10"/>
  <c r="DU42" i="10"/>
  <c r="DU34" i="10"/>
  <c r="DU47" i="10"/>
  <c r="DU39" i="10"/>
  <c r="DU31" i="10"/>
  <c r="DV4" i="10"/>
  <c r="DU13" i="10"/>
  <c r="DU32" i="10"/>
  <c r="DU26" i="10"/>
  <c r="DU18" i="10"/>
  <c r="DU10" i="10"/>
  <c r="DU23" i="10"/>
  <c r="DU15" i="10"/>
  <c r="DU28" i="10"/>
  <c r="DU24" i="10" s="1"/>
  <c r="DU20" i="10"/>
  <c r="DU12" i="10"/>
  <c r="DU25" i="10"/>
  <c r="DU17" i="10"/>
  <c r="DU9" i="10"/>
  <c r="DU22" i="10"/>
  <c r="DU14" i="10"/>
  <c r="DU27" i="10"/>
  <c r="DU19" i="10"/>
  <c r="DU11" i="10"/>
  <c r="DU3" i="10"/>
  <c r="DX93" i="9"/>
  <c r="DT24" i="10"/>
  <c r="DT48" i="10"/>
  <c r="DT7" i="10" s="1"/>
  <c r="DT6" i="10" s="1"/>
  <c r="DX64" i="9"/>
  <c r="DW59" i="9"/>
  <c r="DX76" i="9"/>
  <c r="DW71" i="9"/>
  <c r="DW66" i="9" s="1"/>
  <c r="DW46" i="9" s="1"/>
  <c r="DW7" i="9" s="1"/>
  <c r="DW6" i="9" s="1"/>
  <c r="DT8" i="10"/>
  <c r="DX78" i="9"/>
  <c r="DX21" i="9"/>
  <c r="DW8" i="9"/>
  <c r="DT21" i="10"/>
  <c r="DW32" i="9"/>
  <c r="DX35" i="9"/>
  <c r="N93" i="9" l="1"/>
  <c r="L93" i="9"/>
  <c r="M93" i="9"/>
  <c r="DY93" i="9"/>
  <c r="DZ93" i="9" s="1"/>
  <c r="DU48" i="10"/>
  <c r="DX80" i="9"/>
  <c r="N91" i="9"/>
  <c r="M91" i="9"/>
  <c r="L91" i="9"/>
  <c r="DY91" i="9"/>
  <c r="DX71" i="9"/>
  <c r="N76" i="9"/>
  <c r="L76" i="9"/>
  <c r="M76" i="9"/>
  <c r="DY76" i="9"/>
  <c r="DX32" i="9"/>
  <c r="M35" i="9"/>
  <c r="N35" i="9"/>
  <c r="L35" i="9"/>
  <c r="DY35" i="9"/>
  <c r="DV3" i="9"/>
  <c r="DW4" i="9"/>
  <c r="DX59" i="9"/>
  <c r="N64" i="9"/>
  <c r="M64" i="9"/>
  <c r="L64" i="9"/>
  <c r="DY64" i="9"/>
  <c r="DU16" i="10"/>
  <c r="DU43" i="10"/>
  <c r="DU40" i="10" s="1"/>
  <c r="DU29" i="10" s="1"/>
  <c r="DU7" i="10" s="1"/>
  <c r="DU6" i="10" s="1"/>
  <c r="DX37" i="9"/>
  <c r="N44" i="9"/>
  <c r="L44" i="9"/>
  <c r="M44" i="9"/>
  <c r="DY44" i="9"/>
  <c r="DU8" i="10"/>
  <c r="DX23" i="9"/>
  <c r="N30" i="9"/>
  <c r="L30" i="9"/>
  <c r="M30" i="9"/>
  <c r="DY30" i="9"/>
  <c r="DX8" i="9"/>
  <c r="M21" i="9"/>
  <c r="N21" i="9"/>
  <c r="L21" i="9"/>
  <c r="DY21" i="9"/>
  <c r="DV55" i="10"/>
  <c r="DV49" i="10"/>
  <c r="DV41" i="10"/>
  <c r="DV33" i="10"/>
  <c r="DV46" i="10"/>
  <c r="DV38" i="10"/>
  <c r="DV30" i="10"/>
  <c r="DV54" i="10"/>
  <c r="DV51" i="10"/>
  <c r="DV35" i="10"/>
  <c r="DV32" i="10"/>
  <c r="DV53" i="10"/>
  <c r="DV45" i="10"/>
  <c r="DV37" i="10"/>
  <c r="DV50" i="10"/>
  <c r="DV42" i="10"/>
  <c r="DV34" i="10"/>
  <c r="DV47" i="10"/>
  <c r="DV39" i="10"/>
  <c r="DV36" i="10" s="1"/>
  <c r="DV31" i="10"/>
  <c r="DV52" i="10"/>
  <c r="DV44" i="10"/>
  <c r="DV13" i="10"/>
  <c r="DV26" i="10"/>
  <c r="DV18" i="10"/>
  <c r="DV10" i="10"/>
  <c r="DV23" i="10"/>
  <c r="DV21" i="10" s="1"/>
  <c r="DV15" i="10"/>
  <c r="DV28" i="10"/>
  <c r="DV20" i="10"/>
  <c r="DV12" i="10"/>
  <c r="DV25" i="10"/>
  <c r="DV17" i="10"/>
  <c r="DV9" i="10"/>
  <c r="DV22" i="10"/>
  <c r="DV14" i="10"/>
  <c r="DV27" i="10"/>
  <c r="DV19" i="10"/>
  <c r="DV11" i="10"/>
  <c r="DW4" i="10"/>
  <c r="DV3" i="10"/>
  <c r="M78" i="9"/>
  <c r="L78" i="9"/>
  <c r="N78" i="9"/>
  <c r="DY78" i="9"/>
  <c r="DZ78" i="9" s="1"/>
  <c r="EA78" i="9" s="1"/>
  <c r="EB78" i="9" s="1"/>
  <c r="EC78" i="9" s="1"/>
  <c r="DU21" i="10"/>
  <c r="DU36" i="10"/>
  <c r="DV8" i="10" l="1"/>
  <c r="DZ30" i="9"/>
  <c r="DY23" i="9"/>
  <c r="DW55" i="10"/>
  <c r="DW46" i="10"/>
  <c r="DW38" i="10"/>
  <c r="DW30" i="10"/>
  <c r="DW54" i="10"/>
  <c r="DW51" i="10"/>
  <c r="DW35" i="10"/>
  <c r="DW32" i="10"/>
  <c r="DW53" i="10"/>
  <c r="DW45" i="10"/>
  <c r="DW37" i="10"/>
  <c r="DW50" i="10"/>
  <c r="DW42" i="10"/>
  <c r="DW34" i="10"/>
  <c r="DW47" i="10"/>
  <c r="DW39" i="10"/>
  <c r="DW31" i="10"/>
  <c r="DW52" i="10"/>
  <c r="DW44" i="10"/>
  <c r="DW49" i="10"/>
  <c r="DW41" i="10"/>
  <c r="DW33" i="10"/>
  <c r="DW26" i="10"/>
  <c r="DW18" i="10"/>
  <c r="DW10" i="10"/>
  <c r="DW23" i="10"/>
  <c r="DW15" i="10"/>
  <c r="DW8" i="10" s="1"/>
  <c r="DW28" i="10"/>
  <c r="DW20" i="10"/>
  <c r="DW12" i="10"/>
  <c r="DW25" i="10"/>
  <c r="DW17" i="10"/>
  <c r="DW9" i="10"/>
  <c r="DW22" i="10"/>
  <c r="DW14" i="10"/>
  <c r="DW27" i="10"/>
  <c r="DW19" i="10"/>
  <c r="DW11" i="10"/>
  <c r="DX4" i="10"/>
  <c r="DW13" i="10"/>
  <c r="DW3" i="10"/>
  <c r="DV48" i="10"/>
  <c r="DZ21" i="9"/>
  <c r="DY8" i="9"/>
  <c r="N80" i="9"/>
  <c r="L80" i="9"/>
  <c r="M80" i="9"/>
  <c r="N23" i="9"/>
  <c r="L23" i="9"/>
  <c r="M23" i="9"/>
  <c r="DZ35" i="9"/>
  <c r="DY32" i="9"/>
  <c r="ED78" i="9"/>
  <c r="EE78" i="9" s="1"/>
  <c r="DV16" i="10"/>
  <c r="DY59" i="9"/>
  <c r="DZ64" i="9"/>
  <c r="DV24" i="10"/>
  <c r="DV43" i="10"/>
  <c r="DV40" i="10" s="1"/>
  <c r="DV29" i="10" s="1"/>
  <c r="DV7" i="10" s="1"/>
  <c r="DV6" i="10" s="1"/>
  <c r="DZ44" i="9"/>
  <c r="DY37" i="9"/>
  <c r="DX66" i="9"/>
  <c r="N71" i="9"/>
  <c r="M71" i="9"/>
  <c r="L71" i="9"/>
  <c r="EA93" i="9"/>
  <c r="EB93" i="9" s="1"/>
  <c r="EC93" i="9" s="1"/>
  <c r="ED93" i="9" s="1"/>
  <c r="N8" i="9"/>
  <c r="L8" i="9"/>
  <c r="M8" i="9"/>
  <c r="DZ91" i="9"/>
  <c r="DY80" i="9"/>
  <c r="N32" i="9"/>
  <c r="L32" i="9"/>
  <c r="M32" i="9"/>
  <c r="L59" i="9"/>
  <c r="N59" i="9"/>
  <c r="M59" i="9"/>
  <c r="N37" i="9"/>
  <c r="L37" i="9"/>
  <c r="M37" i="9"/>
  <c r="DX4" i="9"/>
  <c r="DW3" i="9"/>
  <c r="DZ76" i="9"/>
  <c r="DY71" i="9"/>
  <c r="DY66" i="9" s="1"/>
  <c r="DY46" i="9" s="1"/>
  <c r="DY7" i="9" s="1"/>
  <c r="DY6" i="9" s="1"/>
  <c r="DW16" i="10" l="1"/>
  <c r="DW48" i="10"/>
  <c r="DX3" i="9"/>
  <c r="DY4" i="9"/>
  <c r="EA44" i="9"/>
  <c r="DZ37" i="9"/>
  <c r="DW24" i="10"/>
  <c r="EE93" i="9"/>
  <c r="EF93" i="9" s="1"/>
  <c r="EG93" i="9" s="1"/>
  <c r="DW21" i="10"/>
  <c r="DW43" i="10"/>
  <c r="DW40" i="10" s="1"/>
  <c r="DZ8" i="9"/>
  <c r="EA21" i="9"/>
  <c r="EA64" i="9"/>
  <c r="DZ59" i="9"/>
  <c r="EA35" i="9"/>
  <c r="DZ32" i="9"/>
  <c r="DW36" i="10"/>
  <c r="EA91" i="9"/>
  <c r="DZ80" i="9"/>
  <c r="DX55" i="10"/>
  <c r="DX54" i="10"/>
  <c r="DX51" i="10"/>
  <c r="DX35" i="10"/>
  <c r="DX32" i="10"/>
  <c r="DX53" i="10"/>
  <c r="DX45" i="10"/>
  <c r="DX37" i="10"/>
  <c r="DX50" i="10"/>
  <c r="DX42" i="10"/>
  <c r="DX34" i="10"/>
  <c r="DX47" i="10"/>
  <c r="DX39" i="10"/>
  <c r="DX36" i="10" s="1"/>
  <c r="DX52" i="10"/>
  <c r="DX44" i="10"/>
  <c r="DX49" i="10"/>
  <c r="DX41" i="10"/>
  <c r="DX33" i="10"/>
  <c r="DX46" i="10"/>
  <c r="DX43" i="10" s="1"/>
  <c r="DX38" i="10"/>
  <c r="DX30" i="10"/>
  <c r="DX23" i="10"/>
  <c r="DX15" i="10"/>
  <c r="DX28" i="10"/>
  <c r="DX20" i="10"/>
  <c r="DX16" i="10" s="1"/>
  <c r="DX12" i="10"/>
  <c r="DX25" i="10"/>
  <c r="DX17" i="10"/>
  <c r="DX9" i="10"/>
  <c r="DX22" i="10"/>
  <c r="DX14" i="10"/>
  <c r="DX27" i="10"/>
  <c r="DX19" i="10"/>
  <c r="DX11" i="10"/>
  <c r="DX13" i="10"/>
  <c r="DX31" i="10"/>
  <c r="DX26" i="10"/>
  <c r="DX18" i="10"/>
  <c r="DX10" i="10"/>
  <c r="DX3" i="10"/>
  <c r="DY4" i="10"/>
  <c r="DW29" i="10"/>
  <c r="DW7" i="10" s="1"/>
  <c r="DW6" i="10" s="1"/>
  <c r="EA30" i="9"/>
  <c r="DZ23" i="9"/>
  <c r="DZ71" i="9"/>
  <c r="DZ66" i="9" s="1"/>
  <c r="EA76" i="9"/>
  <c r="N66" i="9"/>
  <c r="M66" i="9"/>
  <c r="L66" i="9"/>
  <c r="DX46" i="9"/>
  <c r="EF78" i="9"/>
  <c r="EB30" i="9" l="1"/>
  <c r="EA23" i="9"/>
  <c r="DX40" i="10"/>
  <c r="EH93" i="9"/>
  <c r="DX48" i="10"/>
  <c r="DZ46" i="9"/>
  <c r="DZ7" i="9" s="1"/>
  <c r="DZ6" i="9" s="1"/>
  <c r="DX24" i="10"/>
  <c r="EB21" i="9"/>
  <c r="EA8" i="9"/>
  <c r="EB44" i="9"/>
  <c r="EA37" i="9"/>
  <c r="M46" i="9"/>
  <c r="L46" i="9"/>
  <c r="N46" i="9"/>
  <c r="DX7" i="9"/>
  <c r="DX8" i="10"/>
  <c r="EB91" i="9"/>
  <c r="EA80" i="9"/>
  <c r="DZ4" i="9"/>
  <c r="DY3" i="9"/>
  <c r="EA59" i="9"/>
  <c r="EB64" i="9"/>
  <c r="DX21" i="10"/>
  <c r="DY45" i="10"/>
  <c r="DY37" i="10"/>
  <c r="DY41" i="10"/>
  <c r="DY27" i="10"/>
  <c r="DY3" i="10"/>
  <c r="DY33" i="10"/>
  <c r="DY25" i="10"/>
  <c r="DY50" i="10"/>
  <c r="DY46" i="10"/>
  <c r="DY13" i="10"/>
  <c r="DY42" i="10"/>
  <c r="DY17" i="10"/>
  <c r="DY55" i="10"/>
  <c r="DY38" i="10"/>
  <c r="DY14" i="10"/>
  <c r="DY52" i="10"/>
  <c r="DY34" i="10"/>
  <c r="DY30" i="10"/>
  <c r="DY10" i="10"/>
  <c r="DY9" i="10"/>
  <c r="DY49" i="10"/>
  <c r="DY26" i="10"/>
  <c r="DY47" i="10"/>
  <c r="DY23" i="10"/>
  <c r="DY22" i="10"/>
  <c r="DY54" i="10"/>
  <c r="DY39" i="10"/>
  <c r="DY35" i="10"/>
  <c r="DY15" i="10"/>
  <c r="DY8" i="10" s="1"/>
  <c r="DY51" i="10"/>
  <c r="DY31" i="10"/>
  <c r="DY28" i="10"/>
  <c r="DY20" i="10"/>
  <c r="DY19" i="10"/>
  <c r="DY18" i="10"/>
  <c r="DY53" i="10"/>
  <c r="DY32" i="10"/>
  <c r="DY44" i="10"/>
  <c r="DZ4" i="10"/>
  <c r="DY12" i="10"/>
  <c r="DY11" i="10"/>
  <c r="EB76" i="9"/>
  <c r="EA71" i="9"/>
  <c r="EA66" i="9" s="1"/>
  <c r="EA46" i="9" s="1"/>
  <c r="EA7" i="9" s="1"/>
  <c r="EA6" i="9" s="1"/>
  <c r="EG78" i="9"/>
  <c r="EH78" i="9" s="1"/>
  <c r="EI78" i="9" s="1"/>
  <c r="DX29" i="10"/>
  <c r="DX7" i="10" s="1"/>
  <c r="DX6" i="10" s="1"/>
  <c r="EB35" i="9"/>
  <c r="EA32" i="9"/>
  <c r="EJ78" i="9" l="1"/>
  <c r="EK78" i="9" s="1"/>
  <c r="EL78" i="9" s="1"/>
  <c r="EM78" i="9" s="1"/>
  <c r="EN78" i="9" s="1"/>
  <c r="EO78" i="9" s="1"/>
  <c r="EP78" i="9" s="1"/>
  <c r="EQ78" i="9" s="1"/>
  <c r="ER78" i="9" s="1"/>
  <c r="EA4" i="9"/>
  <c r="DZ3" i="9"/>
  <c r="DY36" i="10"/>
  <c r="EB71" i="9"/>
  <c r="EB66" i="9" s="1"/>
  <c r="EC76" i="9"/>
  <c r="DY48" i="10"/>
  <c r="DY7" i="10" s="1"/>
  <c r="DY6" i="10" s="1"/>
  <c r="EB80" i="9"/>
  <c r="EC91" i="9"/>
  <c r="EC44" i="9"/>
  <c r="EB37" i="9"/>
  <c r="EI93" i="9"/>
  <c r="EJ93" i="9" s="1"/>
  <c r="EK93" i="9" s="1"/>
  <c r="DY43" i="10"/>
  <c r="DY40" i="10" s="1"/>
  <c r="DY29" i="10" s="1"/>
  <c r="DY21" i="10"/>
  <c r="EC21" i="9"/>
  <c r="EB8" i="9"/>
  <c r="DY16" i="10"/>
  <c r="DY24" i="10"/>
  <c r="EB32" i="9"/>
  <c r="EC35" i="9"/>
  <c r="DZ52" i="10"/>
  <c r="DZ26" i="10"/>
  <c r="DZ38" i="10"/>
  <c r="DZ23" i="10"/>
  <c r="DZ22" i="10"/>
  <c r="DZ54" i="10"/>
  <c r="DZ20" i="10"/>
  <c r="DZ49" i="10"/>
  <c r="DZ39" i="10"/>
  <c r="DZ36" i="10" s="1"/>
  <c r="DZ30" i="10"/>
  <c r="DZ15" i="10"/>
  <c r="DZ14" i="10"/>
  <c r="DZ31" i="10"/>
  <c r="DZ19" i="10"/>
  <c r="DZ27" i="10"/>
  <c r="DZ3" i="10"/>
  <c r="DZ28" i="10"/>
  <c r="DZ24" i="10" s="1"/>
  <c r="DZ33" i="10"/>
  <c r="DZ35" i="10"/>
  <c r="DZ45" i="10"/>
  <c r="DZ11" i="10"/>
  <c r="EA4" i="10"/>
  <c r="DZ13" i="10"/>
  <c r="DZ42" i="10"/>
  <c r="DZ51" i="10"/>
  <c r="DZ12" i="10"/>
  <c r="DZ46" i="10"/>
  <c r="DZ43" i="10" s="1"/>
  <c r="DZ40" i="10" s="1"/>
  <c r="DZ25" i="10"/>
  <c r="DZ18" i="10"/>
  <c r="DZ53" i="10"/>
  <c r="DZ37" i="10"/>
  <c r="DZ44" i="10"/>
  <c r="DZ32" i="10"/>
  <c r="DZ41" i="10"/>
  <c r="DZ9" i="10"/>
  <c r="DZ50" i="10"/>
  <c r="DZ55" i="10"/>
  <c r="DZ17" i="10"/>
  <c r="DZ47" i="10"/>
  <c r="DZ34" i="10"/>
  <c r="DZ10" i="10"/>
  <c r="EC64" i="9"/>
  <c r="EB59" i="9"/>
  <c r="DX6" i="9"/>
  <c r="L7" i="9"/>
  <c r="M7" i="9"/>
  <c r="N7" i="9"/>
  <c r="EB23" i="9"/>
  <c r="EC30" i="9"/>
  <c r="EC32" i="9" l="1"/>
  <c r="ED35" i="9"/>
  <c r="EB46" i="9"/>
  <c r="EB7" i="9" s="1"/>
  <c r="EB6" i="9" s="1"/>
  <c r="ED76" i="9"/>
  <c r="EC71" i="9"/>
  <c r="EC66" i="9" s="1"/>
  <c r="DZ16" i="10"/>
  <c r="EL93" i="9"/>
  <c r="EA46" i="10"/>
  <c r="EA44" i="10"/>
  <c r="EA37" i="10"/>
  <c r="EA25" i="10"/>
  <c r="EB4" i="10"/>
  <c r="EA30" i="10"/>
  <c r="EA23" i="10"/>
  <c r="EA22" i="10"/>
  <c r="EA38" i="10"/>
  <c r="EA20" i="10"/>
  <c r="EA51" i="10"/>
  <c r="EA28" i="10"/>
  <c r="EA18" i="10"/>
  <c r="EA17" i="10"/>
  <c r="EA45" i="10"/>
  <c r="EA47" i="10"/>
  <c r="EA50" i="10"/>
  <c r="EA53" i="10"/>
  <c r="EA41" i="10"/>
  <c r="EA10" i="10"/>
  <c r="EA9" i="10"/>
  <c r="EA13" i="10"/>
  <c r="EA33" i="10"/>
  <c r="EA42" i="10"/>
  <c r="EA14" i="10"/>
  <c r="EA35" i="10"/>
  <c r="EA55" i="10"/>
  <c r="EA15" i="10"/>
  <c r="EA52" i="10"/>
  <c r="EA34" i="10"/>
  <c r="EA19" i="10"/>
  <c r="EA49" i="10"/>
  <c r="EA39" i="10"/>
  <c r="EA27" i="10"/>
  <c r="EA12" i="10"/>
  <c r="EA11" i="10"/>
  <c r="EA54" i="10"/>
  <c r="EA31" i="10"/>
  <c r="EA32" i="10"/>
  <c r="EA3" i="10"/>
  <c r="EA26" i="10"/>
  <c r="DZ48" i="10"/>
  <c r="EC37" i="9"/>
  <c r="ED44" i="9"/>
  <c r="EB4" i="9"/>
  <c r="EA3" i="9"/>
  <c r="EC23" i="9"/>
  <c r="ED30" i="9"/>
  <c r="M6" i="9"/>
  <c r="L6" i="9"/>
  <c r="N6" i="9"/>
  <c r="DZ21" i="10"/>
  <c r="EC80" i="9"/>
  <c r="ED91" i="9"/>
  <c r="DZ8" i="10"/>
  <c r="EC8" i="9"/>
  <c r="ED21" i="9"/>
  <c r="DZ29" i="10"/>
  <c r="DZ7" i="10" s="1"/>
  <c r="DZ6" i="10" s="1"/>
  <c r="ED64" i="9"/>
  <c r="EC59" i="9"/>
  <c r="ES78" i="9"/>
  <c r="EE91" i="9" l="1"/>
  <c r="ED80" i="9"/>
  <c r="EA21" i="10"/>
  <c r="EM93" i="9"/>
  <c r="EN93" i="9" s="1"/>
  <c r="EO93" i="9" s="1"/>
  <c r="ET78" i="9"/>
  <c r="EU78" i="9" s="1"/>
  <c r="EV78" i="9" s="1"/>
  <c r="EB3" i="9"/>
  <c r="EC4" i="9"/>
  <c r="ED37" i="9"/>
  <c r="EE44" i="9"/>
  <c r="EA48" i="10"/>
  <c r="EB49" i="10"/>
  <c r="EB44" i="10"/>
  <c r="EB32" i="10"/>
  <c r="EB20" i="10"/>
  <c r="EB19" i="10"/>
  <c r="EB54" i="10"/>
  <c r="EB28" i="10"/>
  <c r="EB47" i="10"/>
  <c r="EB12" i="10"/>
  <c r="EB11" i="10"/>
  <c r="EB34" i="10"/>
  <c r="EB52" i="10"/>
  <c r="EB15" i="10"/>
  <c r="EB51" i="10"/>
  <c r="EB45" i="10"/>
  <c r="EB37" i="10"/>
  <c r="EB3" i="10"/>
  <c r="EB26" i="10"/>
  <c r="EB53" i="10"/>
  <c r="EB41" i="10"/>
  <c r="EB42" i="10"/>
  <c r="EB25" i="10"/>
  <c r="EC4" i="10"/>
  <c r="EB14" i="10"/>
  <c r="EB50" i="10"/>
  <c r="EB33" i="10"/>
  <c r="EB17" i="10"/>
  <c r="EB13" i="10"/>
  <c r="EB35" i="10"/>
  <c r="EB46" i="10"/>
  <c r="EB38" i="10"/>
  <c r="EB27" i="10"/>
  <c r="EB9" i="10"/>
  <c r="EB18" i="10"/>
  <c r="EB31" i="10"/>
  <c r="EB55" i="10"/>
  <c r="EB39" i="10"/>
  <c r="EB36" i="10" s="1"/>
  <c r="EB30" i="10"/>
  <c r="EB23" i="10"/>
  <c r="EB22" i="10"/>
  <c r="EB10" i="10"/>
  <c r="EC46" i="9"/>
  <c r="EC7" i="9" s="1"/>
  <c r="EC6" i="9" s="1"/>
  <c r="ED59" i="9"/>
  <c r="EE64" i="9"/>
  <c r="EA8" i="10"/>
  <c r="EA24" i="10"/>
  <c r="EE76" i="9"/>
  <c r="ED71" i="9"/>
  <c r="ED66" i="9" s="1"/>
  <c r="EE21" i="9"/>
  <c r="ED8" i="9"/>
  <c r="EA16" i="10"/>
  <c r="ED32" i="9"/>
  <c r="EE35" i="9"/>
  <c r="ED23" i="9"/>
  <c r="EE30" i="9"/>
  <c r="EA36" i="10"/>
  <c r="EA43" i="10"/>
  <c r="EA40" i="10" s="1"/>
  <c r="EA29" i="10" s="1"/>
  <c r="ED46" i="9" l="1"/>
  <c r="EA7" i="10"/>
  <c r="EA6" i="10" s="1"/>
  <c r="EE8" i="9"/>
  <c r="EF21" i="9"/>
  <c r="EF30" i="9"/>
  <c r="EE23" i="9"/>
  <c r="EF76" i="9"/>
  <c r="EE71" i="9"/>
  <c r="EE66" i="9" s="1"/>
  <c r="EB21" i="10"/>
  <c r="EC49" i="10"/>
  <c r="EC44" i="10"/>
  <c r="EC27" i="10"/>
  <c r="EC20" i="10"/>
  <c r="EC16" i="10" s="1"/>
  <c r="EC19" i="10"/>
  <c r="EC54" i="10"/>
  <c r="EC28" i="10"/>
  <c r="EC32" i="10"/>
  <c r="EC12" i="10"/>
  <c r="EC11" i="10"/>
  <c r="ED4" i="10"/>
  <c r="EC51" i="10"/>
  <c r="EC41" i="10"/>
  <c r="EC42" i="10"/>
  <c r="EC25" i="10"/>
  <c r="EC13" i="10"/>
  <c r="EC53" i="10"/>
  <c r="EC33" i="10"/>
  <c r="EC34" i="10"/>
  <c r="EC17" i="10"/>
  <c r="EC18" i="10"/>
  <c r="EC50" i="10"/>
  <c r="EC38" i="10"/>
  <c r="EC26" i="10"/>
  <c r="EC9" i="10"/>
  <c r="EC10" i="10"/>
  <c r="EC55" i="10"/>
  <c r="EC30" i="10"/>
  <c r="EC39" i="10"/>
  <c r="EC36" i="10" s="1"/>
  <c r="EC22" i="10"/>
  <c r="EC23" i="10"/>
  <c r="EC46" i="10"/>
  <c r="EC45" i="10"/>
  <c r="EC37" i="10"/>
  <c r="EC3" i="10"/>
  <c r="EC52" i="10"/>
  <c r="EC47" i="10"/>
  <c r="EC35" i="10"/>
  <c r="EC31" i="10"/>
  <c r="EC14" i="10"/>
  <c r="EC15" i="10"/>
  <c r="EC8" i="10" s="1"/>
  <c r="EB24" i="10"/>
  <c r="EE37" i="9"/>
  <c r="EF44" i="9"/>
  <c r="EP93" i="9"/>
  <c r="EQ93" i="9" s="1"/>
  <c r="ER93" i="9" s="1"/>
  <c r="ES93" i="9" s="1"/>
  <c r="ET93" i="9" s="1"/>
  <c r="EU93" i="9" s="1"/>
  <c r="EB43" i="10"/>
  <c r="EB40" i="10" s="1"/>
  <c r="EB29" i="10" s="1"/>
  <c r="EB48" i="10"/>
  <c r="EE32" i="9"/>
  <c r="EF35" i="9"/>
  <c r="EB8" i="10"/>
  <c r="EC3" i="9"/>
  <c r="ED4" i="9"/>
  <c r="ED7" i="9"/>
  <c r="ED6" i="9" s="1"/>
  <c r="EE59" i="9"/>
  <c r="EF64" i="9"/>
  <c r="EB7" i="10"/>
  <c r="EB6" i="10" s="1"/>
  <c r="EB16" i="10"/>
  <c r="EF91" i="9"/>
  <c r="EE80" i="9"/>
  <c r="EC48" i="10" l="1"/>
  <c r="EG76" i="9"/>
  <c r="EF71" i="9"/>
  <c r="EF66" i="9" s="1"/>
  <c r="ED3" i="9"/>
  <c r="EE4" i="9"/>
  <c r="EV93" i="9"/>
  <c r="EF23" i="9"/>
  <c r="EG30" i="9"/>
  <c r="EG91" i="9"/>
  <c r="EF80" i="9"/>
  <c r="ED51" i="10"/>
  <c r="ED33" i="10"/>
  <c r="ED34" i="10"/>
  <c r="ED22" i="10"/>
  <c r="ED23" i="10"/>
  <c r="ED30" i="10"/>
  <c r="ED50" i="10"/>
  <c r="ED46" i="10"/>
  <c r="ED9" i="10"/>
  <c r="ED53" i="10"/>
  <c r="ED38" i="10"/>
  <c r="ED26" i="10"/>
  <c r="ED14" i="10"/>
  <c r="ED15" i="10"/>
  <c r="ED19" i="10"/>
  <c r="ED31" i="10"/>
  <c r="ED11" i="10"/>
  <c r="ED20" i="10"/>
  <c r="ED41" i="10"/>
  <c r="ED10" i="10"/>
  <c r="ED45" i="10"/>
  <c r="ED39" i="10"/>
  <c r="ED28" i="10"/>
  <c r="ED35" i="10"/>
  <c r="ED42" i="10"/>
  <c r="ED55" i="10"/>
  <c r="ED27" i="10"/>
  <c r="ED44" i="10"/>
  <c r="EE4" i="10"/>
  <c r="ED12" i="10"/>
  <c r="ED49" i="10"/>
  <c r="ED47" i="10"/>
  <c r="ED32" i="10"/>
  <c r="ED25" i="10"/>
  <c r="ED13" i="10"/>
  <c r="ED3" i="10"/>
  <c r="ED52" i="10"/>
  <c r="ED18" i="10"/>
  <c r="ED54" i="10"/>
  <c r="ED48" i="10" s="1"/>
  <c r="ED37" i="10"/>
  <c r="ED17" i="10"/>
  <c r="EF8" i="9"/>
  <c r="EG21" i="9"/>
  <c r="EF37" i="9"/>
  <c r="EG44" i="9"/>
  <c r="EG35" i="9"/>
  <c r="EF32" i="9"/>
  <c r="EE7" i="9"/>
  <c r="EE6" i="9" s="1"/>
  <c r="EF59" i="9"/>
  <c r="EG64" i="9"/>
  <c r="EC43" i="10"/>
  <c r="EC40" i="10" s="1"/>
  <c r="EC29" i="10" s="1"/>
  <c r="EC21" i="10"/>
  <c r="EC24" i="10"/>
  <c r="EE46" i="9"/>
  <c r="EG8" i="9" l="1"/>
  <c r="EH21" i="9"/>
  <c r="EG59" i="9"/>
  <c r="EH64" i="9"/>
  <c r="ED16" i="10"/>
  <c r="EE3" i="9"/>
  <c r="EF4" i="9"/>
  <c r="ED43" i="10"/>
  <c r="ED40" i="10" s="1"/>
  <c r="ED29" i="10" s="1"/>
  <c r="ED7" i="10" s="1"/>
  <c r="ED6" i="10" s="1"/>
  <c r="ED24" i="10"/>
  <c r="EH91" i="9"/>
  <c r="EG80" i="9"/>
  <c r="EF46" i="9"/>
  <c r="EF7" i="9" s="1"/>
  <c r="EF6" i="9" s="1"/>
  <c r="EG32" i="9"/>
  <c r="EH35" i="9"/>
  <c r="ED36" i="10"/>
  <c r="ED8" i="10"/>
  <c r="EG23" i="9"/>
  <c r="EH30" i="9"/>
  <c r="EG71" i="9"/>
  <c r="EG66" i="9" s="1"/>
  <c r="EG46" i="9" s="1"/>
  <c r="EH76" i="9"/>
  <c r="EH44" i="9"/>
  <c r="EG37" i="9"/>
  <c r="EE53" i="10"/>
  <c r="EE35" i="10"/>
  <c r="EE31" i="10"/>
  <c r="EE19" i="10"/>
  <c r="EE15" i="10"/>
  <c r="EE12" i="10"/>
  <c r="EE50" i="10"/>
  <c r="EE27" i="10"/>
  <c r="EE44" i="10"/>
  <c r="EE11" i="10"/>
  <c r="EE20" i="10"/>
  <c r="EE55" i="10"/>
  <c r="EE32" i="10"/>
  <c r="EE28" i="10"/>
  <c r="EF4" i="10"/>
  <c r="EE52" i="10"/>
  <c r="EE37" i="10"/>
  <c r="EE46" i="10"/>
  <c r="EE13" i="10"/>
  <c r="EE3" i="10"/>
  <c r="EE41" i="10"/>
  <c r="EE25" i="10"/>
  <c r="EE23" i="10"/>
  <c r="EE49" i="10"/>
  <c r="EE42" i="10"/>
  <c r="EE26" i="10"/>
  <c r="EE30" i="10"/>
  <c r="EE39" i="10"/>
  <c r="EE14" i="10"/>
  <c r="EE45" i="10"/>
  <c r="EE34" i="10"/>
  <c r="EE33" i="10"/>
  <c r="EE18" i="10"/>
  <c r="EE17" i="10"/>
  <c r="EE54" i="10"/>
  <c r="EE48" i="10" s="1"/>
  <c r="EE38" i="10"/>
  <c r="EE47" i="10"/>
  <c r="EE22" i="10"/>
  <c r="EE10" i="10"/>
  <c r="EE9" i="10"/>
  <c r="EE51" i="10"/>
  <c r="ED21" i="10"/>
  <c r="EC7" i="10"/>
  <c r="EC6" i="10" s="1"/>
  <c r="EE21" i="10" l="1"/>
  <c r="EF47" i="10"/>
  <c r="EF37" i="10"/>
  <c r="EF33" i="10"/>
  <c r="EF10" i="10"/>
  <c r="EF17" i="10"/>
  <c r="EF52" i="10"/>
  <c r="EF55" i="10"/>
  <c r="EF18" i="10"/>
  <c r="EF25" i="10"/>
  <c r="EF42" i="10"/>
  <c r="EF38" i="10"/>
  <c r="EF23" i="10"/>
  <c r="EF21" i="10" s="1"/>
  <c r="EF9" i="10"/>
  <c r="EF41" i="10"/>
  <c r="EF49" i="10"/>
  <c r="EF34" i="10"/>
  <c r="EF30" i="10"/>
  <c r="EF15" i="10"/>
  <c r="EF22" i="10"/>
  <c r="EF39" i="10"/>
  <c r="EF36" i="10" s="1"/>
  <c r="EF51" i="10"/>
  <c r="EF54" i="10"/>
  <c r="EF26" i="10"/>
  <c r="EF19" i="10"/>
  <c r="EF20" i="10"/>
  <c r="EF14" i="10"/>
  <c r="EF12" i="10"/>
  <c r="EF53" i="10"/>
  <c r="EF46" i="10"/>
  <c r="EF43" i="10" s="1"/>
  <c r="EF40" i="10" s="1"/>
  <c r="EF29" i="10" s="1"/>
  <c r="EF11" i="10"/>
  <c r="EF45" i="10"/>
  <c r="EF35" i="10"/>
  <c r="EF44" i="10"/>
  <c r="EG4" i="10"/>
  <c r="EF3" i="10"/>
  <c r="EF32" i="10"/>
  <c r="EF50" i="10"/>
  <c r="EF27" i="10"/>
  <c r="EF28" i="10"/>
  <c r="EF13" i="10"/>
  <c r="EF31" i="10"/>
  <c r="EH37" i="9"/>
  <c r="EI44" i="9"/>
  <c r="EF3" i="9"/>
  <c r="EG4" i="9"/>
  <c r="EE24" i="10"/>
  <c r="EH71" i="9"/>
  <c r="EH66" i="9" s="1"/>
  <c r="EH46" i="9" s="1"/>
  <c r="EI76" i="9"/>
  <c r="EG7" i="9"/>
  <c r="EG6" i="9" s="1"/>
  <c r="EE8" i="10"/>
  <c r="EE36" i="10"/>
  <c r="EI30" i="9"/>
  <c r="EH23" i="9"/>
  <c r="EI91" i="9"/>
  <c r="EH80" i="9"/>
  <c r="EE16" i="10"/>
  <c r="EI64" i="9"/>
  <c r="EH59" i="9"/>
  <c r="EE43" i="10"/>
  <c r="EE40" i="10" s="1"/>
  <c r="EI21" i="9"/>
  <c r="EH8" i="9"/>
  <c r="EI35" i="9"/>
  <c r="EH32" i="9"/>
  <c r="EI32" i="9" l="1"/>
  <c r="EJ35" i="9"/>
  <c r="EI80" i="9"/>
  <c r="EJ91" i="9"/>
  <c r="EF24" i="10"/>
  <c r="EF48" i="10"/>
  <c r="EF7" i="10" s="1"/>
  <c r="EF6" i="10" s="1"/>
  <c r="EE29" i="10"/>
  <c r="EE7" i="10" s="1"/>
  <c r="EE6" i="10" s="1"/>
  <c r="EJ44" i="9"/>
  <c r="EI37" i="9"/>
  <c r="EG49" i="10"/>
  <c r="EG39" i="10"/>
  <c r="EG30" i="10"/>
  <c r="EG20" i="10"/>
  <c r="EG14" i="10"/>
  <c r="EH4" i="10"/>
  <c r="EG3" i="10"/>
  <c r="EG32" i="10"/>
  <c r="EG44" i="10"/>
  <c r="EG13" i="10"/>
  <c r="EG25" i="10"/>
  <c r="EG37" i="10"/>
  <c r="EG18" i="10"/>
  <c r="EG54" i="10"/>
  <c r="EG48" i="10" s="1"/>
  <c r="EG31" i="10"/>
  <c r="EG35" i="10"/>
  <c r="EG12" i="10"/>
  <c r="EG27" i="10"/>
  <c r="EG47" i="10"/>
  <c r="EG52" i="10"/>
  <c r="EG51" i="10"/>
  <c r="EG19" i="10"/>
  <c r="EG11" i="10"/>
  <c r="EG41" i="10"/>
  <c r="EG17" i="10"/>
  <c r="EG15" i="10"/>
  <c r="EG53" i="10"/>
  <c r="EG26" i="10"/>
  <c r="EG22" i="10"/>
  <c r="EG45" i="10"/>
  <c r="EG50" i="10"/>
  <c r="EG42" i="10"/>
  <c r="EG33" i="10"/>
  <c r="EG10" i="10"/>
  <c r="EG9" i="10"/>
  <c r="EG34" i="10"/>
  <c r="EG23" i="10"/>
  <c r="EG21" i="10" s="1"/>
  <c r="EG38" i="10"/>
  <c r="EG55" i="10"/>
  <c r="EG46" i="10"/>
  <c r="EG28" i="10"/>
  <c r="EG24" i="10" s="1"/>
  <c r="EF8" i="10"/>
  <c r="EJ21" i="9"/>
  <c r="EI8" i="9"/>
  <c r="EJ30" i="9"/>
  <c r="EI23" i="9"/>
  <c r="EH4" i="9"/>
  <c r="EG3" i="9"/>
  <c r="EF16" i="10"/>
  <c r="EI59" i="9"/>
  <c r="EJ64" i="9"/>
  <c r="EH7" i="9"/>
  <c r="EH6" i="9" s="1"/>
  <c r="EJ76" i="9"/>
  <c r="EI71" i="9"/>
  <c r="EI66" i="9" s="1"/>
  <c r="EI46" i="9" s="1"/>
  <c r="EH54" i="10" l="1"/>
  <c r="EH44" i="10"/>
  <c r="EH27" i="10"/>
  <c r="EH20" i="10"/>
  <c r="EH19" i="10"/>
  <c r="EH51" i="10"/>
  <c r="EH28" i="10"/>
  <c r="EH45" i="10"/>
  <c r="EH12" i="10"/>
  <c r="EH11" i="10"/>
  <c r="EH23" i="10"/>
  <c r="EH53" i="10"/>
  <c r="EH37" i="10"/>
  <c r="EH41" i="10"/>
  <c r="EH32" i="10"/>
  <c r="EH3" i="10"/>
  <c r="EI4" i="10"/>
  <c r="EH55" i="10"/>
  <c r="EH34" i="10"/>
  <c r="EH46" i="10"/>
  <c r="EH43" i="10" s="1"/>
  <c r="EH40" i="10" s="1"/>
  <c r="EH18" i="10"/>
  <c r="EH17" i="10"/>
  <c r="EH52" i="10"/>
  <c r="EH49" i="10"/>
  <c r="EH31" i="10"/>
  <c r="EH50" i="10"/>
  <c r="EH42" i="10"/>
  <c r="EH33" i="10"/>
  <c r="EH13" i="10"/>
  <c r="EH25" i="10"/>
  <c r="EH39" i="10"/>
  <c r="EH22" i="10"/>
  <c r="EH35" i="10"/>
  <c r="EH47" i="10"/>
  <c r="EH26" i="10"/>
  <c r="EH38" i="10"/>
  <c r="EH10" i="10"/>
  <c r="EH9" i="10"/>
  <c r="EH30" i="10"/>
  <c r="EH14" i="10"/>
  <c r="EH15" i="10"/>
  <c r="EK30" i="9"/>
  <c r="EJ23" i="9"/>
  <c r="EG16" i="10"/>
  <c r="EK64" i="9"/>
  <c r="EJ59" i="9"/>
  <c r="EK21" i="9"/>
  <c r="EJ8" i="9"/>
  <c r="EK76" i="9"/>
  <c r="EJ71" i="9"/>
  <c r="EJ66" i="9" s="1"/>
  <c r="EG8" i="10"/>
  <c r="EG36" i="10"/>
  <c r="EG29" i="10" s="1"/>
  <c r="EG7" i="10" s="1"/>
  <c r="EG6" i="10" s="1"/>
  <c r="EJ80" i="9"/>
  <c r="EK91" i="9"/>
  <c r="EI7" i="9"/>
  <c r="EI6" i="9" s="1"/>
  <c r="EJ32" i="9"/>
  <c r="EK35" i="9"/>
  <c r="EG43" i="10"/>
  <c r="EG40" i="10" s="1"/>
  <c r="EI4" i="9"/>
  <c r="EH3" i="9"/>
  <c r="EJ37" i="9"/>
  <c r="EK44" i="9"/>
  <c r="EL21" i="9" l="1"/>
  <c r="EK8" i="9"/>
  <c r="EH36" i="10"/>
  <c r="EH29" i="10" s="1"/>
  <c r="EH7" i="10" s="1"/>
  <c r="EH6" i="10" s="1"/>
  <c r="EH24" i="10"/>
  <c r="EL91" i="9"/>
  <c r="EK80" i="9"/>
  <c r="EK59" i="9"/>
  <c r="EL64" i="9"/>
  <c r="EH16" i="10"/>
  <c r="EH21" i="10"/>
  <c r="EI3" i="9"/>
  <c r="EJ4" i="9"/>
  <c r="EL44" i="9"/>
  <c r="EK37" i="9"/>
  <c r="EJ46" i="9"/>
  <c r="EJ7" i="9" s="1"/>
  <c r="EJ6" i="9" s="1"/>
  <c r="EK23" i="9"/>
  <c r="EL30" i="9"/>
  <c r="EK32" i="9"/>
  <c r="EL35" i="9"/>
  <c r="EL76" i="9"/>
  <c r="EK71" i="9"/>
  <c r="EK66" i="9" s="1"/>
  <c r="EK46" i="9" s="1"/>
  <c r="EH8" i="10"/>
  <c r="EI52" i="10"/>
  <c r="EI34" i="10"/>
  <c r="EI35" i="10"/>
  <c r="EI20" i="10"/>
  <c r="EI14" i="10"/>
  <c r="EI49" i="10"/>
  <c r="EI39" i="10"/>
  <c r="EI36" i="10" s="1"/>
  <c r="EI12" i="10"/>
  <c r="EI54" i="10"/>
  <c r="EI31" i="10"/>
  <c r="EI3" i="10"/>
  <c r="EI46" i="10"/>
  <c r="EI44" i="10"/>
  <c r="EI26" i="10"/>
  <c r="EI51" i="10"/>
  <c r="EJ4" i="10"/>
  <c r="EI10" i="10"/>
  <c r="EI19" i="10"/>
  <c r="EI28" i="10"/>
  <c r="EI24" i="10" s="1"/>
  <c r="EI17" i="10"/>
  <c r="EI25" i="10"/>
  <c r="EI50" i="10"/>
  <c r="EI41" i="10"/>
  <c r="EI55" i="10"/>
  <c r="EI45" i="10"/>
  <c r="EI33" i="10"/>
  <c r="EI23" i="10"/>
  <c r="EI9" i="10"/>
  <c r="EI32" i="10"/>
  <c r="EI37" i="10"/>
  <c r="EI13" i="10"/>
  <c r="EI47" i="10"/>
  <c r="EI42" i="10"/>
  <c r="EI38" i="10"/>
  <c r="EI15" i="10"/>
  <c r="EI22" i="10"/>
  <c r="EI27" i="10"/>
  <c r="EI11" i="10"/>
  <c r="EI30" i="10"/>
  <c r="EI18" i="10"/>
  <c r="EI53" i="10"/>
  <c r="EH48" i="10"/>
  <c r="D49" i="5"/>
  <c r="D4" i="5" s="1"/>
  <c r="EI48" i="10" l="1"/>
  <c r="EM64" i="9"/>
  <c r="EL59" i="9"/>
  <c r="EL37" i="9"/>
  <c r="EM44" i="9"/>
  <c r="EK7" i="9"/>
  <c r="EK6" i="9" s="1"/>
  <c r="EL71" i="9"/>
  <c r="EL66" i="9" s="1"/>
  <c r="EL46" i="9" s="1"/>
  <c r="EM76" i="9"/>
  <c r="EM91" i="9"/>
  <c r="EL80" i="9"/>
  <c r="EM35" i="9"/>
  <c r="EL32" i="9"/>
  <c r="EK4" i="9"/>
  <c r="EJ3" i="9"/>
  <c r="EI43" i="10"/>
  <c r="EI40" i="10" s="1"/>
  <c r="EI29" i="10" s="1"/>
  <c r="EI16" i="10"/>
  <c r="EI21" i="10"/>
  <c r="EL23" i="9"/>
  <c r="EM30" i="9"/>
  <c r="EJ39" i="10"/>
  <c r="EJ30" i="10"/>
  <c r="EJ23" i="10"/>
  <c r="EJ9" i="10"/>
  <c r="EJ18" i="10"/>
  <c r="EJ55" i="10"/>
  <c r="EJ31" i="10"/>
  <c r="EJ46" i="10"/>
  <c r="EJ15" i="10"/>
  <c r="EJ22" i="10"/>
  <c r="EJ10" i="10"/>
  <c r="EJ11" i="10"/>
  <c r="EJ52" i="10"/>
  <c r="EJ44" i="10"/>
  <c r="EJ35" i="10"/>
  <c r="EJ20" i="10"/>
  <c r="EJ14" i="10"/>
  <c r="EJ41" i="10"/>
  <c r="EJ3" i="10"/>
  <c r="EJ49" i="10"/>
  <c r="EJ28" i="10"/>
  <c r="EJ32" i="10"/>
  <c r="EJ12" i="10"/>
  <c r="EJ19" i="10"/>
  <c r="EJ45" i="10"/>
  <c r="EJ51" i="10"/>
  <c r="EJ37" i="10"/>
  <c r="EJ26" i="10"/>
  <c r="EJ50" i="10"/>
  <c r="EJ17" i="10"/>
  <c r="EJ54" i="10"/>
  <c r="EJ38" i="10"/>
  <c r="EJ33" i="10"/>
  <c r="EK4" i="10"/>
  <c r="EJ13" i="10"/>
  <c r="EJ53" i="10"/>
  <c r="EJ47" i="10"/>
  <c r="EJ42" i="10"/>
  <c r="EJ25" i="10"/>
  <c r="EJ27" i="10"/>
  <c r="EJ34" i="10"/>
  <c r="EI8" i="10"/>
  <c r="EI7" i="10" s="1"/>
  <c r="EI6" i="10" s="1"/>
  <c r="EM21" i="9"/>
  <c r="EL8" i="9"/>
  <c r="EN76" i="9" l="1"/>
  <c r="EM71" i="9"/>
  <c r="EM66" i="9" s="1"/>
  <c r="EJ21" i="10"/>
  <c r="EN21" i="9"/>
  <c r="EM8" i="9"/>
  <c r="EJ8" i="10"/>
  <c r="EJ36" i="10"/>
  <c r="EL4" i="9"/>
  <c r="EK3" i="9"/>
  <c r="EN44" i="9"/>
  <c r="EM37" i="9"/>
  <c r="EK55" i="10"/>
  <c r="EK39" i="10"/>
  <c r="EK22" i="10"/>
  <c r="EK44" i="10"/>
  <c r="EK19" i="10"/>
  <c r="EK52" i="10"/>
  <c r="EK47" i="10"/>
  <c r="EK27" i="10"/>
  <c r="EK31" i="10"/>
  <c r="EK14" i="10"/>
  <c r="EK15" i="10"/>
  <c r="EK32" i="10"/>
  <c r="EK54" i="10"/>
  <c r="EK28" i="10"/>
  <c r="EK45" i="10"/>
  <c r="EK12" i="10"/>
  <c r="EK11" i="10"/>
  <c r="EK25" i="10"/>
  <c r="EK38" i="10"/>
  <c r="EK34" i="10"/>
  <c r="EK18" i="10"/>
  <c r="EK23" i="10"/>
  <c r="EK49" i="10"/>
  <c r="EK20" i="10"/>
  <c r="EK16" i="10" s="1"/>
  <c r="EK46" i="10"/>
  <c r="EK41" i="10"/>
  <c r="EK37" i="10"/>
  <c r="EK3" i="10"/>
  <c r="EL4" i="10"/>
  <c r="EK51" i="10"/>
  <c r="EK33" i="10"/>
  <c r="EK42" i="10"/>
  <c r="EK13" i="10"/>
  <c r="EK53" i="10"/>
  <c r="EK17" i="10"/>
  <c r="EK50" i="10"/>
  <c r="EK30" i="10"/>
  <c r="EK26" i="10"/>
  <c r="EK9" i="10"/>
  <c r="EK10" i="10"/>
  <c r="EK35" i="10"/>
  <c r="EJ16" i="10"/>
  <c r="EJ43" i="10"/>
  <c r="EJ40" i="10" s="1"/>
  <c r="EM23" i="9"/>
  <c r="EN30" i="9"/>
  <c r="EJ48" i="10"/>
  <c r="EN35" i="9"/>
  <c r="EM32" i="9"/>
  <c r="EL7" i="9"/>
  <c r="EL6" i="9" s="1"/>
  <c r="EM59" i="9"/>
  <c r="EN64" i="9"/>
  <c r="EJ24" i="10"/>
  <c r="EN91" i="9"/>
  <c r="EM80" i="9"/>
  <c r="EN80" i="9" l="1"/>
  <c r="EO91" i="9"/>
  <c r="EN23" i="9"/>
  <c r="EO30" i="9"/>
  <c r="EL53" i="10"/>
  <c r="EL38" i="10"/>
  <c r="EL26" i="10"/>
  <c r="EL14" i="10"/>
  <c r="EL23" i="10"/>
  <c r="EL27" i="10"/>
  <c r="EL22" i="10"/>
  <c r="EL45" i="10"/>
  <c r="EL30" i="10"/>
  <c r="EL39" i="10"/>
  <c r="EL36" i="10" s="1"/>
  <c r="EL19" i="10"/>
  <c r="EL15" i="10"/>
  <c r="EL33" i="10"/>
  <c r="EL50" i="10"/>
  <c r="EL35" i="10"/>
  <c r="EL31" i="10"/>
  <c r="EL11" i="10"/>
  <c r="EL20" i="10"/>
  <c r="EL44" i="10"/>
  <c r="EL34" i="10"/>
  <c r="EL55" i="10"/>
  <c r="EM4" i="10"/>
  <c r="EL12" i="10"/>
  <c r="EL49" i="10"/>
  <c r="EL47" i="10"/>
  <c r="EL32" i="10"/>
  <c r="EL25" i="10"/>
  <c r="EL13" i="10"/>
  <c r="EL3" i="10"/>
  <c r="EL54" i="10"/>
  <c r="EL52" i="10"/>
  <c r="EL37" i="10"/>
  <c r="EL17" i="10"/>
  <c r="EL28" i="10"/>
  <c r="EL24" i="10" s="1"/>
  <c r="EL46" i="10"/>
  <c r="EL43" i="10" s="1"/>
  <c r="EL40" i="10" s="1"/>
  <c r="EL29" i="10" s="1"/>
  <c r="EL41" i="10"/>
  <c r="EL42" i="10"/>
  <c r="EL9" i="10"/>
  <c r="EL18" i="10"/>
  <c r="EL51" i="10"/>
  <c r="EL10" i="10"/>
  <c r="EK48" i="10"/>
  <c r="EM4" i="9"/>
  <c r="EL3" i="9"/>
  <c r="EJ29" i="10"/>
  <c r="EJ7" i="10" s="1"/>
  <c r="EJ6" i="10" s="1"/>
  <c r="EN59" i="9"/>
  <c r="EO64" i="9"/>
  <c r="EK8" i="10"/>
  <c r="EK36" i="10"/>
  <c r="EK43" i="10"/>
  <c r="EK40" i="10" s="1"/>
  <c r="EK29" i="10" s="1"/>
  <c r="EK7" i="10" s="1"/>
  <c r="EK6" i="10" s="1"/>
  <c r="EO21" i="9"/>
  <c r="EN8" i="9"/>
  <c r="EN32" i="9"/>
  <c r="EO35" i="9"/>
  <c r="EN37" i="9"/>
  <c r="EO44" i="9"/>
  <c r="EM46" i="9"/>
  <c r="EM7" i="9" s="1"/>
  <c r="EM6" i="9" s="1"/>
  <c r="EK21" i="10"/>
  <c r="EK24" i="10"/>
  <c r="EN71" i="9"/>
  <c r="EN66" i="9" s="1"/>
  <c r="EN46" i="9" s="1"/>
  <c r="EN7" i="9" s="1"/>
  <c r="EN6" i="9" s="1"/>
  <c r="EO76" i="9"/>
  <c r="EL8" i="10" l="1"/>
  <c r="EL16" i="10"/>
  <c r="EO37" i="9"/>
  <c r="EP44" i="9"/>
  <c r="EO8" i="9"/>
  <c r="EP21" i="9"/>
  <c r="EN4" i="9"/>
  <c r="EM3" i="9"/>
  <c r="EP30" i="9"/>
  <c r="EO23" i="9"/>
  <c r="EP76" i="9"/>
  <c r="EO71" i="9"/>
  <c r="EO66" i="9" s="1"/>
  <c r="EO32" i="9"/>
  <c r="EP35" i="9"/>
  <c r="EO59" i="9"/>
  <c r="EP64" i="9"/>
  <c r="EL48" i="10"/>
  <c r="EL7" i="10" s="1"/>
  <c r="EL6" i="10" s="1"/>
  <c r="EM49" i="10"/>
  <c r="EM37" i="10"/>
  <c r="EM41" i="10"/>
  <c r="EM13" i="10"/>
  <c r="EM25" i="10"/>
  <c r="EM54" i="10"/>
  <c r="EM38" i="10"/>
  <c r="EM45" i="10"/>
  <c r="EM33" i="10"/>
  <c r="EM18" i="10"/>
  <c r="EM17" i="10"/>
  <c r="EM30" i="10"/>
  <c r="EM22" i="10"/>
  <c r="EM10" i="10"/>
  <c r="EM50" i="10"/>
  <c r="EM20" i="10"/>
  <c r="EM51" i="10"/>
  <c r="EM35" i="10"/>
  <c r="EM34" i="10"/>
  <c r="EM14" i="10"/>
  <c r="EM23" i="10"/>
  <c r="EM21" i="10" s="1"/>
  <c r="EM53" i="10"/>
  <c r="EM27" i="10"/>
  <c r="EM39" i="10"/>
  <c r="EM26" i="10"/>
  <c r="EM15" i="10"/>
  <c r="EM47" i="10"/>
  <c r="EM19" i="10"/>
  <c r="EM31" i="10"/>
  <c r="EM55" i="10"/>
  <c r="EM32" i="10"/>
  <c r="EM44" i="10"/>
  <c r="EM11" i="10"/>
  <c r="EM12" i="10"/>
  <c r="EM46" i="10"/>
  <c r="EM43" i="10" s="1"/>
  <c r="EM40" i="10" s="1"/>
  <c r="EM28" i="10"/>
  <c r="EM24" i="10" s="1"/>
  <c r="EN4" i="10"/>
  <c r="EM3" i="10"/>
  <c r="EM42" i="10"/>
  <c r="EM9" i="10"/>
  <c r="EM52" i="10"/>
  <c r="EP91" i="9"/>
  <c r="EO80" i="9"/>
  <c r="EL21" i="10"/>
  <c r="EM48" i="10" l="1"/>
  <c r="EO4" i="9"/>
  <c r="EN3" i="9"/>
  <c r="EN53" i="10"/>
  <c r="EN46" i="10"/>
  <c r="EN39" i="10"/>
  <c r="EN36" i="10" s="1"/>
  <c r="EN11" i="10"/>
  <c r="EN20" i="10"/>
  <c r="EN45" i="10"/>
  <c r="EN35" i="10"/>
  <c r="EO4" i="10"/>
  <c r="EN12" i="10"/>
  <c r="EN44" i="10"/>
  <c r="EN50" i="10"/>
  <c r="EN27" i="10"/>
  <c r="EN28" i="10"/>
  <c r="EN13" i="10"/>
  <c r="EN3" i="10"/>
  <c r="EN22" i="10"/>
  <c r="EN55" i="10"/>
  <c r="EN32" i="10"/>
  <c r="EN41" i="10"/>
  <c r="EN18" i="10"/>
  <c r="EN25" i="10"/>
  <c r="EN42" i="10"/>
  <c r="EN9" i="10"/>
  <c r="EN47" i="10"/>
  <c r="EN37" i="10"/>
  <c r="EN33" i="10"/>
  <c r="EN10" i="10"/>
  <c r="EN17" i="10"/>
  <c r="EN52" i="10"/>
  <c r="EN38" i="10"/>
  <c r="EN23" i="10"/>
  <c r="EN21" i="10" s="1"/>
  <c r="EN49" i="10"/>
  <c r="EN34" i="10"/>
  <c r="EN30" i="10"/>
  <c r="EN15" i="10"/>
  <c r="EN8" i="10" s="1"/>
  <c r="EN51" i="10"/>
  <c r="EN54" i="10"/>
  <c r="EN48" i="10" s="1"/>
  <c r="EN26" i="10"/>
  <c r="EN19" i="10"/>
  <c r="EN31" i="10"/>
  <c r="EN14" i="10"/>
  <c r="EP32" i="9"/>
  <c r="EQ35" i="9"/>
  <c r="EQ21" i="9"/>
  <c r="EP8" i="9"/>
  <c r="EO46" i="9"/>
  <c r="EO7" i="9" s="1"/>
  <c r="EO6" i="9" s="1"/>
  <c r="EP37" i="9"/>
  <c r="EQ44" i="9"/>
  <c r="EP80" i="9"/>
  <c r="EQ91" i="9"/>
  <c r="EM8" i="10"/>
  <c r="EM36" i="10"/>
  <c r="EM29" i="10" s="1"/>
  <c r="EM7" i="10" s="1"/>
  <c r="EM6" i="10" s="1"/>
  <c r="EM16" i="10"/>
  <c r="EQ30" i="9"/>
  <c r="EP23" i="9"/>
  <c r="EP71" i="9"/>
  <c r="EP66" i="9" s="1"/>
  <c r="EQ76" i="9"/>
  <c r="EQ64" i="9"/>
  <c r="EP59" i="9"/>
  <c r="EN24" i="10" l="1"/>
  <c r="EN16" i="10"/>
  <c r="ER21" i="9"/>
  <c r="EQ8" i="9"/>
  <c r="EQ71" i="9"/>
  <c r="EQ66" i="9" s="1"/>
  <c r="ER76" i="9"/>
  <c r="ER91" i="9"/>
  <c r="EQ80" i="9"/>
  <c r="ER35" i="9"/>
  <c r="EQ32" i="9"/>
  <c r="EN43" i="10"/>
  <c r="EN40" i="10" s="1"/>
  <c r="ER64" i="9"/>
  <c r="EQ59" i="9"/>
  <c r="EP46" i="9"/>
  <c r="EP7" i="9" s="1"/>
  <c r="EP6" i="9" s="1"/>
  <c r="ER44" i="9"/>
  <c r="EQ37" i="9"/>
  <c r="EN29" i="10"/>
  <c r="EN7" i="10" s="1"/>
  <c r="EN6" i="10" s="1"/>
  <c r="EO53" i="10"/>
  <c r="EO32" i="10"/>
  <c r="EO31" i="10"/>
  <c r="EO13" i="10"/>
  <c r="EO3" i="10"/>
  <c r="EO11" i="10"/>
  <c r="EO50" i="10"/>
  <c r="EO37" i="10"/>
  <c r="EO41" i="10"/>
  <c r="EO10" i="10"/>
  <c r="EO25" i="10"/>
  <c r="EO23" i="10"/>
  <c r="EO12" i="10"/>
  <c r="EO45" i="10"/>
  <c r="EO47" i="10"/>
  <c r="EO44" i="10"/>
  <c r="EO18" i="10"/>
  <c r="EO27" i="10"/>
  <c r="EP4" i="10"/>
  <c r="EO55" i="10"/>
  <c r="EO46" i="10"/>
  <c r="EO33" i="10"/>
  <c r="EO17" i="10"/>
  <c r="EO39" i="10"/>
  <c r="EO52" i="10"/>
  <c r="EO42" i="10"/>
  <c r="EO38" i="10"/>
  <c r="EO15" i="10"/>
  <c r="EO9" i="10"/>
  <c r="EO51" i="10"/>
  <c r="EO19" i="10"/>
  <c r="EO49" i="10"/>
  <c r="EO34" i="10"/>
  <c r="EO30" i="10"/>
  <c r="EO28" i="10"/>
  <c r="EO22" i="10"/>
  <c r="EO54" i="10"/>
  <c r="EO26" i="10"/>
  <c r="EO35" i="10"/>
  <c r="EO20" i="10"/>
  <c r="EO16" i="10" s="1"/>
  <c r="EO14" i="10"/>
  <c r="EP4" i="9"/>
  <c r="EO3" i="9"/>
  <c r="ER30" i="9"/>
  <c r="EQ23" i="9"/>
  <c r="EO48" i="10" l="1"/>
  <c r="EO43" i="10"/>
  <c r="EO40" i="10" s="1"/>
  <c r="ES76" i="9"/>
  <c r="ER71" i="9"/>
  <c r="ER66" i="9" s="1"/>
  <c r="ES30" i="9"/>
  <c r="ER23" i="9"/>
  <c r="EO8" i="10"/>
  <c r="EO21" i="10"/>
  <c r="EQ46" i="9"/>
  <c r="EQ7" i="9" s="1"/>
  <c r="EQ6" i="9" s="1"/>
  <c r="ER37" i="9"/>
  <c r="ES44" i="9"/>
  <c r="EP52" i="10"/>
  <c r="EP26" i="10"/>
  <c r="EP38" i="10"/>
  <c r="EP23" i="10"/>
  <c r="EP21" i="10" s="1"/>
  <c r="EP22" i="10"/>
  <c r="EP31" i="10"/>
  <c r="EP42" i="10"/>
  <c r="EP17" i="10"/>
  <c r="EP49" i="10"/>
  <c r="EP39" i="10"/>
  <c r="EP30" i="10"/>
  <c r="EP15" i="10"/>
  <c r="EP14" i="10"/>
  <c r="EP35" i="10"/>
  <c r="EP20" i="10"/>
  <c r="EP19" i="10"/>
  <c r="EP41" i="10"/>
  <c r="EP54" i="10"/>
  <c r="EP51" i="10"/>
  <c r="EP45" i="10"/>
  <c r="EP27" i="10"/>
  <c r="EP12" i="10"/>
  <c r="EP11" i="10"/>
  <c r="EP53" i="10"/>
  <c r="EP37" i="10"/>
  <c r="EP44" i="10"/>
  <c r="EP32" i="10"/>
  <c r="EP3" i="10"/>
  <c r="EQ4" i="10"/>
  <c r="EP50" i="10"/>
  <c r="EP46" i="10"/>
  <c r="EP43" i="10" s="1"/>
  <c r="EP40" i="10" s="1"/>
  <c r="EP28" i="10"/>
  <c r="EP13" i="10"/>
  <c r="EP25" i="10"/>
  <c r="EP55" i="10"/>
  <c r="EP47" i="10"/>
  <c r="EP34" i="10"/>
  <c r="EP33" i="10"/>
  <c r="EP10" i="10"/>
  <c r="EP9" i="10"/>
  <c r="EP18" i="10"/>
  <c r="ES64" i="9"/>
  <c r="ER59" i="9"/>
  <c r="ES91" i="9"/>
  <c r="ER80" i="9"/>
  <c r="EO24" i="10"/>
  <c r="EP3" i="9"/>
  <c r="EQ4" i="9"/>
  <c r="ES21" i="9"/>
  <c r="ER8" i="9"/>
  <c r="EO36" i="10"/>
  <c r="ES35" i="9"/>
  <c r="ER32" i="9"/>
  <c r="EQ55" i="10" l="1"/>
  <c r="EQ45" i="10"/>
  <c r="EQ33" i="10"/>
  <c r="EQ10" i="10"/>
  <c r="EQ9" i="10"/>
  <c r="EQ47" i="10"/>
  <c r="EQ42" i="10"/>
  <c r="EQ38" i="10"/>
  <c r="EQ23" i="10"/>
  <c r="EQ22" i="10"/>
  <c r="EQ52" i="10"/>
  <c r="EQ34" i="10"/>
  <c r="EQ35" i="10"/>
  <c r="EQ15" i="10"/>
  <c r="EQ14" i="10"/>
  <c r="EQ49" i="10"/>
  <c r="EQ39" i="10"/>
  <c r="EQ27" i="10"/>
  <c r="EQ20" i="10"/>
  <c r="EQ30" i="10"/>
  <c r="EQ54" i="10"/>
  <c r="EQ48" i="10" s="1"/>
  <c r="EQ31" i="10"/>
  <c r="EQ32" i="10"/>
  <c r="EQ12" i="10"/>
  <c r="EQ46" i="10"/>
  <c r="EQ44" i="10"/>
  <c r="EQ37" i="10"/>
  <c r="EQ3" i="10"/>
  <c r="EQ11" i="10"/>
  <c r="EQ28" i="10"/>
  <c r="EQ26" i="10"/>
  <c r="ER4" i="10"/>
  <c r="EQ50" i="10"/>
  <c r="EQ41" i="10"/>
  <c r="EQ18" i="10"/>
  <c r="EQ17" i="10"/>
  <c r="EQ19" i="10"/>
  <c r="EQ51" i="10"/>
  <c r="EQ25" i="10"/>
  <c r="EQ53" i="10"/>
  <c r="EQ13" i="10"/>
  <c r="ET91" i="9"/>
  <c r="ES80" i="9"/>
  <c r="EP8" i="10"/>
  <c r="ET21" i="9"/>
  <c r="ES8" i="9"/>
  <c r="ES32" i="9"/>
  <c r="ET35" i="9"/>
  <c r="ET64" i="9"/>
  <c r="ES59" i="9"/>
  <c r="EP48" i="10"/>
  <c r="EP36" i="10"/>
  <c r="ET30" i="9"/>
  <c r="ES23" i="9"/>
  <c r="ER46" i="9"/>
  <c r="ER7" i="9" s="1"/>
  <c r="ER6" i="9" s="1"/>
  <c r="ER4" i="9"/>
  <c r="EQ3" i="9"/>
  <c r="EP24" i="10"/>
  <c r="ET44" i="9"/>
  <c r="ES37" i="9"/>
  <c r="ET76" i="9"/>
  <c r="ES71" i="9"/>
  <c r="ES66" i="9" s="1"/>
  <c r="ES46" i="9" s="1"/>
  <c r="EP29" i="10"/>
  <c r="EP7" i="10" s="1"/>
  <c r="EP6" i="10" s="1"/>
  <c r="EP16" i="10"/>
  <c r="EO29" i="10"/>
  <c r="EO7" i="10" s="1"/>
  <c r="EO6" i="10" s="1"/>
  <c r="ES7" i="9" l="1"/>
  <c r="ES6" i="9" s="1"/>
  <c r="EQ24" i="10"/>
  <c r="EQ8" i="10"/>
  <c r="EU21" i="9"/>
  <c r="ET8" i="9"/>
  <c r="ET23" i="9"/>
  <c r="EU30" i="9"/>
  <c r="EQ16" i="10"/>
  <c r="EU44" i="9"/>
  <c r="ET37" i="9"/>
  <c r="EU91" i="9"/>
  <c r="ET80" i="9"/>
  <c r="ET71" i="9"/>
  <c r="ET66" i="9" s="1"/>
  <c r="ET46" i="9" s="1"/>
  <c r="ET7" i="9" s="1"/>
  <c r="ET6" i="9" s="1"/>
  <c r="EU76" i="9"/>
  <c r="EQ43" i="10"/>
  <c r="EQ40" i="10" s="1"/>
  <c r="EQ29" i="10" s="1"/>
  <c r="EQ7" i="10" s="1"/>
  <c r="EQ6" i="10" s="1"/>
  <c r="EQ36" i="10"/>
  <c r="EQ21" i="10"/>
  <c r="EU64" i="9"/>
  <c r="ET59" i="9"/>
  <c r="ER3" i="9"/>
  <c r="ES4" i="9"/>
  <c r="ET32" i="9"/>
  <c r="EU35" i="9"/>
  <c r="ER54" i="10"/>
  <c r="ER32" i="10"/>
  <c r="ER51" i="10"/>
  <c r="ER28" i="10"/>
  <c r="ER37" i="10"/>
  <c r="ER25" i="10"/>
  <c r="ES4" i="10"/>
  <c r="ER19" i="10"/>
  <c r="ER44" i="10"/>
  <c r="ER3" i="10"/>
  <c r="ER11" i="10"/>
  <c r="ER53" i="10"/>
  <c r="ER45" i="10"/>
  <c r="ER42" i="10"/>
  <c r="ER17" i="10"/>
  <c r="ER13" i="10"/>
  <c r="ER49" i="10"/>
  <c r="ER12" i="10"/>
  <c r="ER50" i="10"/>
  <c r="ER41" i="10"/>
  <c r="ER34" i="10"/>
  <c r="ER9" i="10"/>
  <c r="ER26" i="10"/>
  <c r="ER47" i="10"/>
  <c r="ER33" i="10"/>
  <c r="ER23" i="10"/>
  <c r="ER22" i="10"/>
  <c r="ER18" i="10"/>
  <c r="ER35" i="10"/>
  <c r="ER55" i="10"/>
  <c r="ER46" i="10"/>
  <c r="ER38" i="10"/>
  <c r="ER15" i="10"/>
  <c r="ER14" i="10"/>
  <c r="ER10" i="10"/>
  <c r="ER52" i="10"/>
  <c r="ER39" i="10"/>
  <c r="ER36" i="10" s="1"/>
  <c r="ER30" i="10"/>
  <c r="ER20" i="10"/>
  <c r="ER27" i="10"/>
  <c r="ER31" i="10"/>
  <c r="EU32" i="9" l="1"/>
  <c r="EV35" i="9"/>
  <c r="EV32" i="9" s="1"/>
  <c r="ER16" i="10"/>
  <c r="ES46" i="10"/>
  <c r="ES45" i="10"/>
  <c r="ES37" i="10"/>
  <c r="ES3" i="10"/>
  <c r="ET4" i="10"/>
  <c r="ES54" i="10"/>
  <c r="ES51" i="10"/>
  <c r="ES41" i="10"/>
  <c r="ES42" i="10"/>
  <c r="ES25" i="10"/>
  <c r="ES13" i="10"/>
  <c r="ES28" i="10"/>
  <c r="ES24" i="10" s="1"/>
  <c r="ES53" i="10"/>
  <c r="ES33" i="10"/>
  <c r="ES34" i="10"/>
  <c r="ES17" i="10"/>
  <c r="ES18" i="10"/>
  <c r="ES49" i="10"/>
  <c r="ES12" i="10"/>
  <c r="ES50" i="10"/>
  <c r="ES38" i="10"/>
  <c r="ES26" i="10"/>
  <c r="ES9" i="10"/>
  <c r="ES10" i="10"/>
  <c r="ES11" i="10"/>
  <c r="ES55" i="10"/>
  <c r="ES30" i="10"/>
  <c r="ES39" i="10"/>
  <c r="ES36" i="10" s="1"/>
  <c r="ES22" i="10"/>
  <c r="ES23" i="10"/>
  <c r="ES21" i="10" s="1"/>
  <c r="ES20" i="10"/>
  <c r="ES16" i="10" s="1"/>
  <c r="ES52" i="10"/>
  <c r="ES47" i="10"/>
  <c r="ES35" i="10"/>
  <c r="ES31" i="10"/>
  <c r="ES14" i="10"/>
  <c r="ES15" i="10"/>
  <c r="ES44" i="10"/>
  <c r="ES27" i="10"/>
  <c r="ES19" i="10"/>
  <c r="ES32" i="10"/>
  <c r="EU23" i="9"/>
  <c r="EV30" i="9"/>
  <c r="EV23" i="9" s="1"/>
  <c r="ER43" i="10"/>
  <c r="ER40" i="10" s="1"/>
  <c r="ER29" i="10" s="1"/>
  <c r="ER7" i="10" s="1"/>
  <c r="ER6" i="10" s="1"/>
  <c r="ES3" i="9"/>
  <c r="ET4" i="9"/>
  <c r="EU71" i="9"/>
  <c r="EU66" i="9" s="1"/>
  <c r="EU46" i="9" s="1"/>
  <c r="EV76" i="9"/>
  <c r="EV71" i="9" s="1"/>
  <c r="EV66" i="9" s="1"/>
  <c r="ER24" i="10"/>
  <c r="EV21" i="9"/>
  <c r="EV8" i="9" s="1"/>
  <c r="EU8" i="9"/>
  <c r="EV64" i="9"/>
  <c r="EV59" i="9" s="1"/>
  <c r="EU59" i="9"/>
  <c r="EV91" i="9"/>
  <c r="EV80" i="9" s="1"/>
  <c r="EU80" i="9"/>
  <c r="ER21" i="10"/>
  <c r="ER8" i="10"/>
  <c r="ER48" i="10"/>
  <c r="EU37" i="9"/>
  <c r="EV44" i="9"/>
  <c r="EV37" i="9" s="1"/>
  <c r="ES43" i="10" l="1"/>
  <c r="ES40" i="10" s="1"/>
  <c r="ES29" i="10"/>
  <c r="EV46" i="9"/>
  <c r="EV7" i="9" s="1"/>
  <c r="EV6" i="9" s="1"/>
  <c r="ET3" i="9"/>
  <c r="EU4" i="9"/>
  <c r="ES48" i="10"/>
  <c r="ES7" i="10" s="1"/>
  <c r="ES6" i="10" s="1"/>
  <c r="EU7" i="9"/>
  <c r="EU6" i="9" s="1"/>
  <c r="ES8" i="10"/>
  <c r="ET45" i="10"/>
  <c r="ET30" i="10"/>
  <c r="ET39" i="10"/>
  <c r="ET19" i="10"/>
  <c r="ET15" i="10"/>
  <c r="ET31" i="10"/>
  <c r="ET20" i="10"/>
  <c r="ET55" i="10"/>
  <c r="ET44" i="10"/>
  <c r="ET28" i="10"/>
  <c r="ET12" i="10"/>
  <c r="ET47" i="10"/>
  <c r="ET3" i="10"/>
  <c r="ET50" i="10"/>
  <c r="ET35" i="10"/>
  <c r="ET11" i="10"/>
  <c r="ET27" i="10"/>
  <c r="ET49" i="10"/>
  <c r="ET32" i="10"/>
  <c r="ET25" i="10"/>
  <c r="EU4" i="10"/>
  <c r="ET54" i="10"/>
  <c r="ET52" i="10"/>
  <c r="ET37" i="10"/>
  <c r="ET17" i="10"/>
  <c r="ET13" i="10"/>
  <c r="ET51" i="10"/>
  <c r="ET33" i="10"/>
  <c r="ET34" i="10"/>
  <c r="ET22" i="10"/>
  <c r="ET46" i="10"/>
  <c r="ET41" i="10"/>
  <c r="ET42" i="10"/>
  <c r="ET9" i="10"/>
  <c r="ET18" i="10"/>
  <c r="ET10" i="10"/>
  <c r="ET53" i="10"/>
  <c r="ET38" i="10"/>
  <c r="ET26" i="10"/>
  <c r="ET14" i="10"/>
  <c r="ET23" i="10"/>
  <c r="ET48" i="10" l="1"/>
  <c r="EU52" i="10"/>
  <c r="EU37" i="10"/>
  <c r="EU46" i="10"/>
  <c r="EU13" i="10"/>
  <c r="EU3" i="10"/>
  <c r="EU47" i="10"/>
  <c r="EU49" i="10"/>
  <c r="EU42" i="10"/>
  <c r="EU41" i="10"/>
  <c r="EU18" i="10"/>
  <c r="EU25" i="10"/>
  <c r="EU45" i="10"/>
  <c r="EU34" i="10"/>
  <c r="EU33" i="10"/>
  <c r="EU10" i="10"/>
  <c r="EU17" i="10"/>
  <c r="EU55" i="10"/>
  <c r="EU32" i="10"/>
  <c r="EV4" i="10"/>
  <c r="EU54" i="10"/>
  <c r="EU38" i="10"/>
  <c r="EU39" i="10"/>
  <c r="EU36" i="10" s="1"/>
  <c r="EU22" i="10"/>
  <c r="EU23" i="10"/>
  <c r="EU9" i="10"/>
  <c r="EU51" i="10"/>
  <c r="EU30" i="10"/>
  <c r="EU31" i="10"/>
  <c r="EU14" i="10"/>
  <c r="EU15" i="10"/>
  <c r="EU8" i="10" s="1"/>
  <c r="EU27" i="10"/>
  <c r="EU53" i="10"/>
  <c r="EU35" i="10"/>
  <c r="EU44" i="10"/>
  <c r="EU19" i="10"/>
  <c r="EU26" i="10"/>
  <c r="EU11" i="10"/>
  <c r="EU50" i="10"/>
  <c r="EU28" i="10"/>
  <c r="EU24" i="10" s="1"/>
  <c r="EU20" i="10"/>
  <c r="EU12" i="10"/>
  <c r="ET8" i="10"/>
  <c r="ET36" i="10"/>
  <c r="ET24" i="10"/>
  <c r="ET21" i="10"/>
  <c r="EU3" i="9"/>
  <c r="EV4" i="9"/>
  <c r="ET43" i="10"/>
  <c r="ET40" i="10" s="1"/>
  <c r="ET16" i="10"/>
  <c r="EU48" i="10" l="1"/>
  <c r="EV3" i="9"/>
  <c r="C41" i="5"/>
  <c r="EV45" i="10"/>
  <c r="EV35" i="10"/>
  <c r="EV44" i="10"/>
  <c r="EV13" i="10"/>
  <c r="EV3" i="10"/>
  <c r="EV50" i="10"/>
  <c r="EV55" i="10"/>
  <c r="EV32" i="10"/>
  <c r="EV41" i="10"/>
  <c r="EV10" i="10"/>
  <c r="EV17" i="10"/>
  <c r="EV39" i="10"/>
  <c r="EV28" i="10"/>
  <c r="EV25" i="10"/>
  <c r="EV47" i="10"/>
  <c r="EV37" i="10"/>
  <c r="EV33" i="10"/>
  <c r="EV31" i="10"/>
  <c r="EV9" i="10"/>
  <c r="EV42" i="10"/>
  <c r="EV49" i="10"/>
  <c r="EV30" i="10"/>
  <c r="EV15" i="10"/>
  <c r="EV14" i="10"/>
  <c r="EV46" i="10"/>
  <c r="EV11" i="10"/>
  <c r="EV52" i="10"/>
  <c r="EV38" i="10"/>
  <c r="EV23" i="10"/>
  <c r="EV21" i="10" s="1"/>
  <c r="EV22" i="10"/>
  <c r="EV18" i="10"/>
  <c r="EV34" i="10"/>
  <c r="EV53" i="10"/>
  <c r="EV12" i="10"/>
  <c r="EV27" i="10"/>
  <c r="EV51" i="10"/>
  <c r="EV54" i="10"/>
  <c r="EV26" i="10"/>
  <c r="EV19" i="10"/>
  <c r="EV20" i="10"/>
  <c r="EU43" i="10"/>
  <c r="EU40" i="10" s="1"/>
  <c r="EU29" i="10" s="1"/>
  <c r="ET29" i="10"/>
  <c r="EU16" i="10"/>
  <c r="EU21" i="10"/>
  <c r="ET7" i="10"/>
  <c r="ET6" i="10" s="1"/>
  <c r="EV48" i="10" l="1"/>
  <c r="EV24" i="10"/>
  <c r="EV36" i="10"/>
  <c r="EU7" i="10"/>
  <c r="EU6" i="10" s="1"/>
  <c r="EV43" i="10"/>
  <c r="EV40" i="10" s="1"/>
  <c r="F44" i="5"/>
  <c r="B230" i="5"/>
  <c r="B231" i="5" s="1"/>
  <c r="B232" i="5" s="1"/>
  <c r="B233" i="5" s="1"/>
  <c r="B234" i="5" s="1"/>
  <c r="B235" i="5" s="1"/>
  <c r="B236" i="5" s="1"/>
  <c r="B237" i="5" s="1"/>
  <c r="B238" i="5" s="1"/>
  <c r="B239" i="5" s="1"/>
  <c r="B240" i="5" s="1"/>
  <c r="B241" i="5" s="1"/>
  <c r="B242" i="5" s="1"/>
  <c r="B243" i="5" s="1"/>
  <c r="B244" i="5" s="1"/>
  <c r="B245" i="5" s="1"/>
  <c r="B246" i="5" s="1"/>
  <c r="B247" i="5" s="1"/>
  <c r="B248" i="5" s="1"/>
  <c r="B249" i="5" s="1"/>
  <c r="B250" i="5" s="1"/>
  <c r="B251" i="5" s="1"/>
  <c r="B252" i="5" s="1"/>
  <c r="B253" i="5" s="1"/>
  <c r="B254" i="5" s="1"/>
  <c r="B255" i="5" s="1"/>
  <c r="B256" i="5" s="1"/>
  <c r="B257" i="5" s="1"/>
  <c r="B258" i="5" s="1"/>
  <c r="B259" i="5" s="1"/>
  <c r="B260" i="5" s="1"/>
  <c r="B261" i="5" s="1"/>
  <c r="B262" i="5" s="1"/>
  <c r="B263" i="5" s="1"/>
  <c r="B264" i="5" s="1"/>
  <c r="B265" i="5" s="1"/>
  <c r="B266" i="5" s="1"/>
  <c r="B267" i="5" s="1"/>
  <c r="B268" i="5" s="1"/>
  <c r="B269" i="5" s="1"/>
  <c r="B270" i="5" s="1"/>
  <c r="B271" i="5" s="1"/>
  <c r="B272" i="5" s="1"/>
  <c r="B273" i="5" s="1"/>
  <c r="B274" i="5" s="1"/>
  <c r="B275" i="5" s="1"/>
  <c r="B276" i="5" s="1"/>
  <c r="B277" i="5" s="1"/>
  <c r="B278" i="5" s="1"/>
  <c r="B279" i="5" s="1"/>
  <c r="B280" i="5" s="1"/>
  <c r="B281" i="5" s="1"/>
  <c r="B282" i="5" s="1"/>
  <c r="B283" i="5" s="1"/>
  <c r="B284" i="5" s="1"/>
  <c r="B285" i="5" s="1"/>
  <c r="B286" i="5" s="1"/>
  <c r="B287" i="5" s="1"/>
  <c r="B288" i="5" s="1"/>
  <c r="B289" i="5" s="1"/>
  <c r="B290" i="5" s="1"/>
  <c r="B291" i="5" s="1"/>
  <c r="B292" i="5" s="1"/>
  <c r="B293" i="5" s="1"/>
  <c r="B294" i="5" s="1"/>
  <c r="B295" i="5" s="1"/>
  <c r="B296" i="5" s="1"/>
  <c r="B297" i="5" s="1"/>
  <c r="B298" i="5" s="1"/>
  <c r="B299" i="5" s="1"/>
  <c r="B300" i="5" s="1"/>
  <c r="B301" i="5" s="1"/>
  <c r="B302" i="5" s="1"/>
  <c r="B303" i="5" s="1"/>
  <c r="B304" i="5" s="1"/>
  <c r="B305" i="5" s="1"/>
  <c r="B306" i="5" s="1"/>
  <c r="B307" i="5" s="1"/>
  <c r="B308" i="5" s="1"/>
  <c r="B309" i="5" s="1"/>
  <c r="B310" i="5" s="1"/>
  <c r="B311" i="5" s="1"/>
  <c r="B312" i="5" s="1"/>
  <c r="B313" i="5" s="1"/>
  <c r="B314" i="5" s="1"/>
  <c r="B315" i="5" s="1"/>
  <c r="B316" i="5" s="1"/>
  <c r="B317" i="5" s="1"/>
  <c r="B318" i="5" s="1"/>
  <c r="B319" i="5" s="1"/>
  <c r="B320" i="5" s="1"/>
  <c r="B321" i="5" s="1"/>
  <c r="B322" i="5" s="1"/>
  <c r="B323" i="5" s="1"/>
  <c r="B324" i="5" s="1"/>
  <c r="B325" i="5" s="1"/>
  <c r="B326" i="5" s="1"/>
  <c r="B327" i="5" s="1"/>
  <c r="B328" i="5" s="1"/>
  <c r="B329" i="5" s="1"/>
  <c r="B330" i="5" s="1"/>
  <c r="B331" i="5" s="1"/>
  <c r="B332" i="5" s="1"/>
  <c r="B333" i="5" s="1"/>
  <c r="B334" i="5" s="1"/>
  <c r="B335" i="5" s="1"/>
  <c r="B336" i="5" s="1"/>
  <c r="B337" i="5" s="1"/>
  <c r="B338" i="5" s="1"/>
  <c r="B339" i="5" s="1"/>
  <c r="B340" i="5" s="1"/>
  <c r="B341" i="5" s="1"/>
  <c r="B342" i="5" s="1"/>
  <c r="B343" i="5" s="1"/>
  <c r="B344" i="5" s="1"/>
  <c r="B345" i="5" s="1"/>
  <c r="B346" i="5" s="1"/>
  <c r="B347" i="5" s="1"/>
  <c r="B348" i="5" s="1"/>
  <c r="B349" i="5" s="1"/>
  <c r="B350" i="5" s="1"/>
  <c r="B351" i="5" s="1"/>
  <c r="B352" i="5" s="1"/>
  <c r="B353" i="5" s="1"/>
  <c r="B354" i="5" s="1"/>
  <c r="B355" i="5" s="1"/>
  <c r="B356" i="5" s="1"/>
  <c r="B357" i="5" s="1"/>
  <c r="B358" i="5" s="1"/>
  <c r="B359" i="5" s="1"/>
  <c r="B360" i="5" s="1"/>
  <c r="B361" i="5" s="1"/>
  <c r="B362" i="5" s="1"/>
  <c r="B363" i="5" s="1"/>
  <c r="B364" i="5" s="1"/>
  <c r="B365" i="5" s="1"/>
  <c r="B366" i="5" s="1"/>
  <c r="B367" i="5" s="1"/>
  <c r="B368" i="5" s="1"/>
  <c r="B369" i="5" s="1"/>
  <c r="B370" i="5" s="1"/>
  <c r="B371" i="5" s="1"/>
  <c r="B372" i="5" s="1"/>
  <c r="B373" i="5" s="1"/>
  <c r="B374" i="5" s="1"/>
  <c r="B375" i="5" s="1"/>
  <c r="B376" i="5" s="1"/>
  <c r="B377" i="5" s="1"/>
  <c r="B378" i="5" s="1"/>
  <c r="B379" i="5" s="1"/>
  <c r="B380" i="5" s="1"/>
  <c r="B381" i="5" s="1"/>
  <c r="B382" i="5" s="1"/>
  <c r="B383" i="5" s="1"/>
  <c r="B384" i="5" s="1"/>
  <c r="B385" i="5" s="1"/>
  <c r="B386" i="5" s="1"/>
  <c r="B387" i="5" s="1"/>
  <c r="B388" i="5" s="1"/>
  <c r="B389" i="5" s="1"/>
  <c r="B390" i="5" s="1"/>
  <c r="B391" i="5" s="1"/>
  <c r="B392" i="5" s="1"/>
  <c r="B393" i="5" s="1"/>
  <c r="B394" i="5" s="1"/>
  <c r="B395" i="5" s="1"/>
  <c r="B396" i="5" s="1"/>
  <c r="B397" i="5" s="1"/>
  <c r="B398" i="5" s="1"/>
  <c r="B399" i="5" s="1"/>
  <c r="B400" i="5" s="1"/>
  <c r="B401" i="5" s="1"/>
  <c r="B402" i="5" s="1"/>
  <c r="B403" i="5" s="1"/>
  <c r="B404" i="5" s="1"/>
  <c r="B405" i="5" s="1"/>
  <c r="B406" i="5" s="1"/>
  <c r="B407" i="5" s="1"/>
  <c r="B408" i="5" s="1"/>
  <c r="B409" i="5" s="1"/>
  <c r="B410" i="5" s="1"/>
  <c r="B411" i="5" s="1"/>
  <c r="B412" i="5" s="1"/>
  <c r="B413" i="5" s="1"/>
  <c r="B414" i="5" s="1"/>
  <c r="B415" i="5" s="1"/>
  <c r="B416" i="5" s="1"/>
  <c r="B417" i="5" s="1"/>
  <c r="B418" i="5" s="1"/>
  <c r="B419" i="5" s="1"/>
  <c r="B420" i="5" s="1"/>
  <c r="B421" i="5" s="1"/>
  <c r="B422" i="5" s="1"/>
  <c r="B423" i="5" s="1"/>
  <c r="B424" i="5" s="1"/>
  <c r="B425" i="5" s="1"/>
  <c r="B426" i="5" s="1"/>
  <c r="B427" i="5" s="1"/>
  <c r="B428" i="5" s="1"/>
  <c r="B429" i="5" s="1"/>
  <c r="B430" i="5" s="1"/>
  <c r="B431" i="5" s="1"/>
  <c r="B432" i="5" s="1"/>
  <c r="B433" i="5" s="1"/>
  <c r="B434" i="5" s="1"/>
  <c r="B435" i="5" s="1"/>
  <c r="B436" i="5" s="1"/>
  <c r="B437" i="5" s="1"/>
  <c r="B438" i="5" s="1"/>
  <c r="B439" i="5" s="1"/>
  <c r="B440" i="5" s="1"/>
  <c r="B441" i="5" s="1"/>
  <c r="B442" i="5" s="1"/>
  <c r="B443" i="5" s="1"/>
  <c r="B444" i="5" s="1"/>
  <c r="B445" i="5" s="1"/>
  <c r="B446" i="5" s="1"/>
  <c r="B447" i="5" s="1"/>
  <c r="B448" i="5" s="1"/>
  <c r="B449" i="5" s="1"/>
  <c r="B450" i="5" s="1"/>
  <c r="B451" i="5" s="1"/>
  <c r="B452" i="5" s="1"/>
  <c r="B453" i="5" s="1"/>
  <c r="B454" i="5" s="1"/>
  <c r="B455" i="5" s="1"/>
  <c r="B456" i="5" s="1"/>
  <c r="B457" i="5" s="1"/>
  <c r="B458" i="5" s="1"/>
  <c r="B459" i="5" s="1"/>
  <c r="B460" i="5" s="1"/>
  <c r="B461" i="5" s="1"/>
  <c r="B462" i="5" s="1"/>
  <c r="B463" i="5" s="1"/>
  <c r="B464" i="5" s="1"/>
  <c r="B465" i="5" s="1"/>
  <c r="B466" i="5" s="1"/>
  <c r="B467" i="5" s="1"/>
  <c r="B468" i="5" s="1"/>
  <c r="B469" i="5" s="1"/>
  <c r="B470" i="5" s="1"/>
  <c r="B471" i="5" s="1"/>
  <c r="B472" i="5" s="1"/>
  <c r="B473" i="5" s="1"/>
  <c r="B474" i="5" s="1"/>
  <c r="B475" i="5" s="1"/>
  <c r="B476" i="5" s="1"/>
  <c r="B477" i="5" s="1"/>
  <c r="B478" i="5" s="1"/>
  <c r="B479" i="5" s="1"/>
  <c r="B480" i="5" s="1"/>
  <c r="B481" i="5" s="1"/>
  <c r="B482" i="5" s="1"/>
  <c r="B483" i="5" s="1"/>
  <c r="B484" i="5" s="1"/>
  <c r="B485" i="5" s="1"/>
  <c r="B486" i="5" s="1"/>
  <c r="B487" i="5" s="1"/>
  <c r="B488" i="5" s="1"/>
  <c r="B489" i="5" s="1"/>
  <c r="B490" i="5" s="1"/>
  <c r="B491" i="5" s="1"/>
  <c r="B492" i="5" s="1"/>
  <c r="B493" i="5" s="1"/>
  <c r="B494" i="5" s="1"/>
  <c r="B495" i="5" s="1"/>
  <c r="B496" i="5" s="1"/>
  <c r="B497" i="5" s="1"/>
  <c r="B498" i="5" s="1"/>
  <c r="B499" i="5" s="1"/>
  <c r="B500" i="5" s="1"/>
  <c r="B501" i="5" s="1"/>
  <c r="B502" i="5" s="1"/>
  <c r="B503" i="5" s="1"/>
  <c r="B504" i="5" s="1"/>
  <c r="B505" i="5" s="1"/>
  <c r="B506" i="5" s="1"/>
  <c r="B507" i="5" s="1"/>
  <c r="B508" i="5" s="1"/>
  <c r="B509" i="5" s="1"/>
  <c r="B510" i="5" s="1"/>
  <c r="B511" i="5" s="1"/>
  <c r="B512" i="5" s="1"/>
  <c r="B513" i="5" s="1"/>
  <c r="B514" i="5" s="1"/>
  <c r="B515" i="5" s="1"/>
  <c r="B516" i="5" s="1"/>
  <c r="B517" i="5" s="1"/>
  <c r="B518" i="5" s="1"/>
  <c r="B519" i="5" s="1"/>
  <c r="B520" i="5" s="1"/>
  <c r="B521" i="5" s="1"/>
  <c r="B522" i="5" s="1"/>
  <c r="B523" i="5" s="1"/>
  <c r="B524" i="5" s="1"/>
  <c r="B525" i="5" s="1"/>
  <c r="B526" i="5" s="1"/>
  <c r="B527" i="5" s="1"/>
  <c r="B528" i="5" s="1"/>
  <c r="B529" i="5" s="1"/>
  <c r="B530" i="5" s="1"/>
  <c r="B531" i="5" s="1"/>
  <c r="B532" i="5" s="1"/>
  <c r="B533" i="5" s="1"/>
  <c r="B534" i="5" s="1"/>
  <c r="B535" i="5" s="1"/>
  <c r="B536" i="5" s="1"/>
  <c r="B537" i="5" s="1"/>
  <c r="B538" i="5" s="1"/>
  <c r="B539" i="5" s="1"/>
  <c r="B540" i="5" s="1"/>
  <c r="B541" i="5" s="1"/>
  <c r="B542" i="5" s="1"/>
  <c r="B543" i="5" s="1"/>
  <c r="B544" i="5" s="1"/>
  <c r="EV8" i="10"/>
  <c r="EV16" i="10"/>
  <c r="F48" i="5" l="1"/>
  <c r="F51" i="5"/>
  <c r="G44" i="5"/>
  <c r="F45" i="5"/>
  <c r="F52" i="5"/>
  <c r="EV29" i="10"/>
  <c r="EV7" i="10" s="1"/>
  <c r="EV6" i="10" s="1"/>
  <c r="F47" i="5" l="1"/>
  <c r="F49" i="5" s="1"/>
  <c r="G48" i="5"/>
  <c r="G51" i="5"/>
  <c r="G52" i="5"/>
  <c r="H44" i="5"/>
  <c r="G45" i="5"/>
  <c r="H48" i="5" l="1"/>
  <c r="I44" i="5"/>
  <c r="H45" i="5"/>
  <c r="H51" i="5"/>
  <c r="H52" i="5"/>
  <c r="G47" i="5"/>
  <c r="G49" i="5" s="1"/>
  <c r="H47" i="5" l="1"/>
  <c r="H49" i="5" s="1"/>
  <c r="I48" i="5"/>
  <c r="I51" i="5"/>
  <c r="J44" i="5"/>
  <c r="I45" i="5"/>
  <c r="I52" i="5"/>
  <c r="J48" i="5" l="1"/>
  <c r="J45" i="5"/>
  <c r="J51" i="5"/>
  <c r="J52" i="5"/>
  <c r="K44" i="5"/>
  <c r="I47" i="5"/>
  <c r="I49" i="5" s="1"/>
  <c r="J47" i="5" l="1"/>
  <c r="J49" i="5" s="1"/>
  <c r="K48" i="5"/>
  <c r="L44" i="5"/>
  <c r="K45" i="5"/>
  <c r="K51" i="5"/>
  <c r="K52" i="5"/>
  <c r="K47" i="5" l="1"/>
  <c r="K49" i="5" s="1"/>
  <c r="L48" i="5"/>
  <c r="L52" i="5"/>
  <c r="M44" i="5"/>
  <c r="L45" i="5"/>
  <c r="L51" i="5"/>
  <c r="M48" i="5" l="1"/>
  <c r="M51" i="5"/>
  <c r="N44" i="5"/>
  <c r="M52" i="5"/>
  <c r="M45" i="5"/>
  <c r="L47" i="5"/>
  <c r="L49" i="5" s="1"/>
  <c r="M47" i="5" l="1"/>
  <c r="M49" i="5" s="1"/>
  <c r="N48" i="5"/>
  <c r="N45" i="5"/>
  <c r="N51" i="5"/>
  <c r="N52" i="5"/>
  <c r="O44" i="5"/>
  <c r="O48" i="5" l="1"/>
  <c r="O45" i="5"/>
  <c r="O51" i="5"/>
  <c r="O52" i="5"/>
  <c r="P44" i="5"/>
  <c r="N47" i="5"/>
  <c r="N49" i="5" s="1"/>
  <c r="O47" i="5" l="1"/>
  <c r="O49" i="5" s="1"/>
  <c r="P48" i="5"/>
  <c r="P45" i="5"/>
  <c r="Q44" i="5"/>
  <c r="P51" i="5"/>
  <c r="P52" i="5"/>
  <c r="P47" i="5" l="1"/>
  <c r="P49" i="5" s="1"/>
  <c r="Q48" i="5"/>
  <c r="Q52" i="5"/>
  <c r="Q51" i="5"/>
  <c r="R44" i="5"/>
  <c r="Q45" i="5"/>
  <c r="Q47" i="5" l="1"/>
  <c r="Q49" i="5" s="1"/>
  <c r="R48" i="5"/>
  <c r="R51" i="5"/>
  <c r="R45" i="5"/>
  <c r="S44" i="5"/>
  <c r="R52" i="5"/>
  <c r="S48" i="5" l="1"/>
  <c r="S51" i="5"/>
  <c r="S52" i="5"/>
  <c r="T44" i="5"/>
  <c r="S45" i="5"/>
  <c r="R47" i="5"/>
  <c r="R49" i="5" s="1"/>
  <c r="S47" i="5" l="1"/>
  <c r="S49" i="5" s="1"/>
  <c r="T48" i="5"/>
  <c r="T52" i="5"/>
  <c r="T45" i="5"/>
  <c r="T51" i="5"/>
  <c r="U44" i="5"/>
  <c r="U48" i="5" l="1"/>
  <c r="U52" i="5"/>
  <c r="V44" i="5"/>
  <c r="U45" i="5"/>
  <c r="U51" i="5"/>
  <c r="T47" i="5"/>
  <c r="T49" i="5" s="1"/>
  <c r="U47" i="5" l="1"/>
  <c r="U49" i="5" s="1"/>
  <c r="V48" i="5"/>
  <c r="V51" i="5"/>
  <c r="W44" i="5"/>
  <c r="V45" i="5"/>
  <c r="V52" i="5"/>
  <c r="W48" i="5" l="1"/>
  <c r="W45" i="5"/>
  <c r="W52" i="5"/>
  <c r="W51" i="5"/>
  <c r="X44" i="5"/>
  <c r="V47" i="5"/>
  <c r="V49" i="5" s="1"/>
  <c r="X48" i="5" l="1"/>
  <c r="X52" i="5"/>
  <c r="X51" i="5"/>
  <c r="Y44" i="5"/>
  <c r="X45" i="5"/>
  <c r="W47" i="5"/>
  <c r="W49" i="5" s="1"/>
  <c r="X47" i="5" l="1"/>
  <c r="X49" i="5" s="1"/>
  <c r="Y48" i="5"/>
  <c r="Y52" i="5"/>
  <c r="Z44" i="5"/>
  <c r="Y51" i="5"/>
  <c r="Y45" i="5"/>
  <c r="Z48" i="5" l="1"/>
  <c r="Z51" i="5"/>
  <c r="AA44" i="5"/>
  <c r="Z45" i="5"/>
  <c r="Z52" i="5"/>
  <c r="Y47" i="5"/>
  <c r="Y49" i="5" s="1"/>
  <c r="Z47" i="5" l="1"/>
  <c r="Z49" i="5" s="1"/>
  <c r="AA48" i="5"/>
  <c r="AA52" i="5"/>
  <c r="AA51" i="5"/>
  <c r="AA45" i="5"/>
  <c r="AB44" i="5"/>
  <c r="AB48" i="5" l="1"/>
  <c r="AC44" i="5"/>
  <c r="AB52" i="5"/>
  <c r="AB45" i="5"/>
  <c r="AB51" i="5"/>
  <c r="AA47" i="5"/>
  <c r="AA49" i="5" s="1"/>
  <c r="AB47" i="5" l="1"/>
  <c r="AB49" i="5" s="1"/>
  <c r="AC48" i="5"/>
  <c r="AC52" i="5"/>
  <c r="AD44" i="5"/>
  <c r="AC51" i="5"/>
  <c r="AC45" i="5"/>
  <c r="AC47" i="5" l="1"/>
  <c r="AC49" i="5" s="1"/>
  <c r="AD48" i="5"/>
  <c r="AD52" i="5"/>
  <c r="AD45" i="5"/>
  <c r="AE44" i="5"/>
  <c r="AD51" i="5"/>
  <c r="AD47" i="5" l="1"/>
  <c r="AD49" i="5" s="1"/>
  <c r="AE48" i="5"/>
  <c r="AF44" i="5"/>
  <c r="AE51" i="5"/>
  <c r="AE45" i="5"/>
  <c r="AE52" i="5"/>
  <c r="AE47" i="5" l="1"/>
  <c r="AE49" i="5" s="1"/>
  <c r="AF48" i="5"/>
  <c r="AF52" i="5"/>
  <c r="AF45" i="5"/>
  <c r="AG44" i="5"/>
  <c r="AF51" i="5"/>
  <c r="AF47" i="5" l="1"/>
  <c r="AF49" i="5" s="1"/>
  <c r="AG48" i="5"/>
  <c r="AG52" i="5"/>
  <c r="AG45" i="5"/>
  <c r="AH44" i="5"/>
  <c r="AG51" i="5"/>
  <c r="AH48" i="5" l="1"/>
  <c r="AH52" i="5"/>
  <c r="AH51" i="5"/>
  <c r="AH45" i="5"/>
  <c r="AI44" i="5"/>
  <c r="AG47" i="5"/>
  <c r="AG49" i="5" s="1"/>
  <c r="AI48" i="5" l="1"/>
  <c r="AI52" i="5"/>
  <c r="AJ44" i="5"/>
  <c r="AI51" i="5"/>
  <c r="AI45" i="5"/>
  <c r="AH47" i="5"/>
  <c r="AH49" i="5" s="1"/>
  <c r="AJ48" i="5" l="1"/>
  <c r="AJ45" i="5"/>
  <c r="AJ51" i="5"/>
  <c r="AK44" i="5"/>
  <c r="AJ52" i="5"/>
  <c r="AI47" i="5"/>
  <c r="AI49" i="5" s="1"/>
  <c r="AK48" i="5" l="1"/>
  <c r="AL44" i="5"/>
  <c r="AK45" i="5"/>
  <c r="AK51" i="5"/>
  <c r="AK52" i="5"/>
  <c r="AJ47" i="5"/>
  <c r="AJ49" i="5" s="1"/>
  <c r="AK47" i="5" l="1"/>
  <c r="AK49" i="5" s="1"/>
  <c r="AL48" i="5"/>
  <c r="AL51" i="5"/>
  <c r="AL45" i="5"/>
  <c r="AL52" i="5"/>
  <c r="AM44" i="5"/>
  <c r="AM48" i="5" l="1"/>
  <c r="AN44" i="5"/>
  <c r="AM52" i="5"/>
  <c r="AM45" i="5"/>
  <c r="AM51" i="5"/>
  <c r="AL47" i="5"/>
  <c r="AL49" i="5" s="1"/>
  <c r="AN48" i="5" l="1"/>
  <c r="AN52" i="5"/>
  <c r="AN45" i="5"/>
  <c r="AN51" i="5"/>
  <c r="AO44" i="5"/>
  <c r="AM47" i="5"/>
  <c r="AM49" i="5" s="1"/>
  <c r="AO48" i="5" l="1"/>
  <c r="AO52" i="5"/>
  <c r="AO51" i="5"/>
  <c r="AO45" i="5"/>
  <c r="AP44" i="5"/>
  <c r="AN47" i="5"/>
  <c r="AN49" i="5" s="1"/>
  <c r="AO47" i="5" l="1"/>
  <c r="AO49" i="5" s="1"/>
  <c r="AP48" i="5"/>
  <c r="AP51" i="5"/>
  <c r="AP45" i="5"/>
  <c r="AQ44" i="5"/>
  <c r="AP52" i="5"/>
  <c r="AP47" i="5" l="1"/>
  <c r="AP49" i="5" s="1"/>
  <c r="AQ48" i="5"/>
  <c r="AR44" i="5"/>
  <c r="AQ51" i="5"/>
  <c r="AQ45" i="5"/>
  <c r="AQ52" i="5"/>
  <c r="AQ47" i="5" l="1"/>
  <c r="AQ49" i="5" s="1"/>
  <c r="AR48" i="5"/>
  <c r="AR52" i="5"/>
  <c r="AR51" i="5"/>
  <c r="AR45" i="5"/>
  <c r="AS44" i="5"/>
  <c r="AR47" i="5" l="1"/>
  <c r="AR49" i="5" s="1"/>
  <c r="AS48" i="5"/>
  <c r="AS52" i="5"/>
  <c r="AT44" i="5"/>
  <c r="AS45" i="5"/>
  <c r="AS51" i="5"/>
  <c r="AT48" i="5" l="1"/>
  <c r="AU44" i="5"/>
  <c r="AT45" i="5"/>
  <c r="AT52" i="5"/>
  <c r="AT51" i="5"/>
  <c r="AS47" i="5"/>
  <c r="AS49" i="5" s="1"/>
  <c r="AT47" i="5" l="1"/>
  <c r="AT49" i="5" s="1"/>
  <c r="AU48" i="5"/>
  <c r="AV44" i="5"/>
  <c r="AU45" i="5"/>
  <c r="AU52" i="5"/>
  <c r="AU51" i="5"/>
  <c r="AV48" i="5" l="1"/>
  <c r="AV52" i="5"/>
  <c r="AV51" i="5"/>
  <c r="AV45" i="5"/>
  <c r="AW44" i="5"/>
  <c r="AU47" i="5"/>
  <c r="AU49" i="5" s="1"/>
  <c r="AW48" i="5" l="1"/>
  <c r="AW52" i="5"/>
  <c r="AW45" i="5"/>
  <c r="AW51" i="5"/>
  <c r="AX44" i="5"/>
  <c r="AV47" i="5"/>
  <c r="AV49" i="5" s="1"/>
  <c r="AW47" i="5" l="1"/>
  <c r="AW49" i="5" s="1"/>
  <c r="AX48" i="5"/>
  <c r="AX45" i="5"/>
  <c r="AY44" i="5"/>
  <c r="AX52" i="5"/>
  <c r="AX51" i="5"/>
  <c r="AY48" i="5" l="1"/>
  <c r="AY51" i="5"/>
  <c r="AY52" i="5"/>
  <c r="AZ44" i="5"/>
  <c r="AY45" i="5"/>
  <c r="AX47" i="5"/>
  <c r="AX49" i="5" s="1"/>
  <c r="AY47" i="5" l="1"/>
  <c r="AY49" i="5" s="1"/>
  <c r="AZ48" i="5"/>
  <c r="AZ51" i="5"/>
  <c r="BA44" i="5"/>
  <c r="AZ45" i="5"/>
  <c r="AZ52" i="5"/>
  <c r="BA48" i="5" l="1"/>
  <c r="BA52" i="5"/>
  <c r="BA51" i="5"/>
  <c r="BB44" i="5"/>
  <c r="BA45" i="5"/>
  <c r="AZ47" i="5"/>
  <c r="AZ49" i="5" s="1"/>
  <c r="BB48" i="5" l="1"/>
  <c r="BB45" i="5"/>
  <c r="BC44" i="5"/>
  <c r="BB52" i="5"/>
  <c r="BB51" i="5"/>
  <c r="BA47" i="5"/>
  <c r="BA49" i="5" s="1"/>
  <c r="BC48" i="5" l="1"/>
  <c r="BC52" i="5"/>
  <c r="BD44" i="5"/>
  <c r="BC45" i="5"/>
  <c r="BC51" i="5"/>
  <c r="BB47" i="5"/>
  <c r="BB49" i="5" s="1"/>
  <c r="BD48" i="5" l="1"/>
  <c r="BD52" i="5"/>
  <c r="BE44" i="5"/>
  <c r="BD51" i="5"/>
  <c r="BD45" i="5"/>
  <c r="BC47" i="5"/>
  <c r="BC49" i="5" s="1"/>
  <c r="BD47" i="5" l="1"/>
  <c r="BD49" i="5" s="1"/>
  <c r="BE48" i="5"/>
  <c r="BE45" i="5"/>
  <c r="BE51" i="5"/>
  <c r="BF44" i="5"/>
  <c r="BE52" i="5"/>
  <c r="BE47" i="5" l="1"/>
  <c r="BE49" i="5" s="1"/>
  <c r="BF48" i="5"/>
  <c r="BG44" i="5"/>
  <c r="BF51" i="5"/>
  <c r="BF45" i="5"/>
  <c r="BF52" i="5"/>
  <c r="BF47" i="5" l="1"/>
  <c r="BF49" i="5" s="1"/>
  <c r="BG48" i="5"/>
  <c r="BH44" i="5"/>
  <c r="BG52" i="5"/>
  <c r="BG45" i="5"/>
  <c r="BG51" i="5"/>
  <c r="BG47" i="5" l="1"/>
  <c r="BG49" i="5" s="1"/>
  <c r="BH48" i="5"/>
  <c r="BH51" i="5"/>
  <c r="BI44" i="5"/>
  <c r="BH45" i="5"/>
  <c r="BH52" i="5"/>
  <c r="BI48" i="5" l="1"/>
  <c r="BI45" i="5"/>
  <c r="BI52" i="5"/>
  <c r="BI51" i="5"/>
  <c r="BJ44" i="5"/>
  <c r="BH47" i="5"/>
  <c r="BH49" i="5" s="1"/>
  <c r="BJ48" i="5" l="1"/>
  <c r="BJ51" i="5"/>
  <c r="BJ45" i="5"/>
  <c r="BJ52" i="5"/>
  <c r="BK44" i="5"/>
  <c r="BI47" i="5"/>
  <c r="BI49" i="5" s="1"/>
  <c r="BJ47" i="5" l="1"/>
  <c r="BJ49" i="5" s="1"/>
  <c r="BK48" i="5"/>
  <c r="BK45" i="5"/>
  <c r="BK51" i="5"/>
  <c r="BL44" i="5"/>
  <c r="BK52" i="5"/>
  <c r="BL48" i="5" l="1"/>
  <c r="BM44" i="5"/>
  <c r="BL52" i="5"/>
  <c r="BL51" i="5"/>
  <c r="BL45" i="5"/>
  <c r="BK47" i="5"/>
  <c r="BK49" i="5" s="1"/>
  <c r="BL47" i="5" l="1"/>
  <c r="BL49" i="5" s="1"/>
  <c r="BM48" i="5"/>
  <c r="BM51" i="5"/>
  <c r="BM45" i="5"/>
  <c r="BM52" i="5"/>
  <c r="BN44" i="5"/>
  <c r="BM47" i="5" l="1"/>
  <c r="BM49" i="5" s="1"/>
  <c r="BN48" i="5"/>
  <c r="BN45" i="5"/>
  <c r="BN51" i="5"/>
  <c r="BO44" i="5"/>
  <c r="BN52" i="5"/>
  <c r="BO48" i="5" l="1"/>
  <c r="BO45" i="5"/>
  <c r="BO51" i="5"/>
  <c r="BO52" i="5"/>
  <c r="BP44" i="5"/>
  <c r="BN47" i="5"/>
  <c r="BN49" i="5" s="1"/>
  <c r="BP48" i="5" l="1"/>
  <c r="BQ44" i="5"/>
  <c r="BP45" i="5"/>
  <c r="BP51" i="5"/>
  <c r="BP52" i="5"/>
  <c r="BO47" i="5"/>
  <c r="BO49" i="5" s="1"/>
  <c r="BQ48" i="5" l="1"/>
  <c r="BQ51" i="5"/>
  <c r="BQ45" i="5"/>
  <c r="BR44" i="5"/>
  <c r="BQ52" i="5"/>
  <c r="BP47" i="5"/>
  <c r="BP49" i="5" s="1"/>
  <c r="BR48" i="5" l="1"/>
  <c r="BR45" i="5"/>
  <c r="BR52" i="5"/>
  <c r="BS44" i="5"/>
  <c r="BR51" i="5"/>
  <c r="BQ47" i="5"/>
  <c r="BQ49" i="5" s="1"/>
  <c r="BS48" i="5" l="1"/>
  <c r="BS51" i="5"/>
  <c r="BT44" i="5"/>
  <c r="BS45" i="5"/>
  <c r="BS52" i="5"/>
  <c r="BR47" i="5"/>
  <c r="BR49" i="5" s="1"/>
  <c r="BT48" i="5" l="1"/>
  <c r="BT45" i="5"/>
  <c r="BT51" i="5"/>
  <c r="BT52" i="5"/>
  <c r="BU44" i="5"/>
  <c r="BS47" i="5"/>
  <c r="BS49" i="5" s="1"/>
  <c r="BU48" i="5" l="1"/>
  <c r="BV44" i="5"/>
  <c r="BU52" i="5"/>
  <c r="BU45" i="5"/>
  <c r="BU51" i="5"/>
  <c r="BT47" i="5"/>
  <c r="BT49" i="5" s="1"/>
  <c r="BU47" i="5" l="1"/>
  <c r="BU49" i="5" s="1"/>
  <c r="BV48" i="5"/>
  <c r="BV52" i="5"/>
  <c r="BV45" i="5"/>
  <c r="BW44" i="5"/>
  <c r="BV51" i="5"/>
  <c r="BV47" i="5" l="1"/>
  <c r="BV49" i="5" s="1"/>
  <c r="BW48" i="5"/>
  <c r="BW52" i="5"/>
  <c r="BW51" i="5"/>
  <c r="BW45" i="5"/>
  <c r="BX44" i="5"/>
  <c r="BX48" i="5" l="1"/>
  <c r="BY44" i="5"/>
  <c r="BX51" i="5"/>
  <c r="BX52" i="5"/>
  <c r="BX45" i="5"/>
  <c r="BW47" i="5"/>
  <c r="BW49" i="5" s="1"/>
  <c r="BX47" i="5" l="1"/>
  <c r="BX49" i="5" s="1"/>
  <c r="BY48" i="5"/>
  <c r="BY52" i="5"/>
  <c r="BY51" i="5"/>
  <c r="BZ44" i="5"/>
  <c r="BY45" i="5"/>
  <c r="BY47" i="5" l="1"/>
  <c r="BY49" i="5" s="1"/>
  <c r="BZ48" i="5"/>
  <c r="BZ51" i="5"/>
  <c r="BZ52" i="5"/>
  <c r="CA44" i="5"/>
  <c r="BZ45" i="5"/>
  <c r="BZ47" i="5" l="1"/>
  <c r="BZ49" i="5" s="1"/>
  <c r="CA48" i="5"/>
  <c r="CA45" i="5"/>
  <c r="CB44" i="5"/>
  <c r="CA52" i="5"/>
  <c r="CA51" i="5"/>
  <c r="CB48" i="5" l="1"/>
  <c r="CC44" i="5"/>
  <c r="CB51" i="5"/>
  <c r="CB45" i="5"/>
  <c r="CB52" i="5"/>
  <c r="CA47" i="5"/>
  <c r="CA49" i="5" s="1"/>
  <c r="CC48" i="5" l="1"/>
  <c r="CC45" i="5"/>
  <c r="CC52" i="5"/>
  <c r="CD44" i="5"/>
  <c r="CC51" i="5"/>
  <c r="CB47" i="5"/>
  <c r="CB49" i="5" s="1"/>
  <c r="CD48" i="5" l="1"/>
  <c r="CD51" i="5"/>
  <c r="CD45" i="5"/>
  <c r="CD52" i="5"/>
  <c r="CE44" i="5"/>
  <c r="CC47" i="5"/>
  <c r="CC49" i="5" s="1"/>
  <c r="CE48" i="5" l="1"/>
  <c r="CE51" i="5"/>
  <c r="CF44" i="5"/>
  <c r="CE52" i="5"/>
  <c r="CE45" i="5"/>
  <c r="CD47" i="5"/>
  <c r="CD49" i="5" s="1"/>
  <c r="CE47" i="5" l="1"/>
  <c r="CE49" i="5" s="1"/>
  <c r="CF48" i="5"/>
  <c r="CF51" i="5"/>
  <c r="CF52" i="5"/>
  <c r="CF45" i="5"/>
  <c r="CG44" i="5"/>
  <c r="CF47" i="5" l="1"/>
  <c r="CF49" i="5" s="1"/>
  <c r="CG48" i="5"/>
  <c r="CG45" i="5"/>
  <c r="CG51" i="5"/>
  <c r="CH44" i="5"/>
  <c r="CG52" i="5"/>
  <c r="CG47" i="5" l="1"/>
  <c r="CG49" i="5" s="1"/>
  <c r="CH48" i="5"/>
  <c r="CH45" i="5"/>
  <c r="CH51" i="5"/>
  <c r="CI44" i="5"/>
  <c r="CH52" i="5"/>
  <c r="CI48" i="5" l="1"/>
  <c r="CI51" i="5"/>
  <c r="CI45" i="5"/>
  <c r="CJ44" i="5"/>
  <c r="CI52" i="5"/>
  <c r="CH47" i="5"/>
  <c r="CH49" i="5" s="1"/>
  <c r="CJ48" i="5" l="1"/>
  <c r="CJ51" i="5"/>
  <c r="CK44" i="5"/>
  <c r="CJ45" i="5"/>
  <c r="CJ52" i="5"/>
  <c r="CI47" i="5"/>
  <c r="CI49" i="5" s="1"/>
  <c r="CJ47" i="5" l="1"/>
  <c r="CJ49" i="5" s="1"/>
  <c r="CK48" i="5"/>
  <c r="CK51" i="5"/>
  <c r="CK45" i="5"/>
  <c r="CK52" i="5"/>
  <c r="CL44" i="5"/>
  <c r="CL48" i="5" l="1"/>
  <c r="CL51" i="5"/>
  <c r="CL45" i="5"/>
  <c r="CM44" i="5"/>
  <c r="CL52" i="5"/>
  <c r="CK47" i="5"/>
  <c r="CK49" i="5" s="1"/>
  <c r="CM48" i="5" l="1"/>
  <c r="CM45" i="5"/>
  <c r="CN44" i="5"/>
  <c r="CM51" i="5"/>
  <c r="CM52" i="5"/>
  <c r="CL47" i="5"/>
  <c r="CL49" i="5" s="1"/>
  <c r="CM47" i="5" l="1"/>
  <c r="CM49" i="5" s="1"/>
  <c r="CN48" i="5"/>
  <c r="CO44" i="5"/>
  <c r="CN45" i="5"/>
  <c r="CN51" i="5"/>
  <c r="CN52" i="5"/>
  <c r="CN47" i="5" l="1"/>
  <c r="CN49" i="5" s="1"/>
  <c r="CO48" i="5"/>
  <c r="CO51" i="5"/>
  <c r="CO52" i="5"/>
  <c r="CP44" i="5"/>
  <c r="CO45" i="5"/>
  <c r="CO47" i="5" l="1"/>
  <c r="CO49" i="5" s="1"/>
  <c r="CP48" i="5"/>
  <c r="CP45" i="5"/>
  <c r="CP52" i="5"/>
  <c r="CQ44" i="5"/>
  <c r="CP51" i="5"/>
  <c r="CQ48" i="5" l="1"/>
  <c r="CQ45" i="5"/>
  <c r="CR44" i="5"/>
  <c r="CQ52" i="5"/>
  <c r="CQ51" i="5"/>
  <c r="CP47" i="5"/>
  <c r="CP49" i="5" s="1"/>
  <c r="CR48" i="5" l="1"/>
  <c r="CR51" i="5"/>
  <c r="CR52" i="5"/>
  <c r="CS44" i="5"/>
  <c r="CR45" i="5"/>
  <c r="CQ47" i="5"/>
  <c r="CQ49" i="5" s="1"/>
  <c r="CS48" i="5" l="1"/>
  <c r="CS45" i="5"/>
  <c r="CS52" i="5"/>
  <c r="CT44" i="5"/>
  <c r="CS51" i="5"/>
  <c r="CR47" i="5"/>
  <c r="CR49" i="5" s="1"/>
  <c r="CT48" i="5" l="1"/>
  <c r="CT51" i="5"/>
  <c r="CT52" i="5"/>
  <c r="CT45" i="5"/>
  <c r="CU44" i="5"/>
  <c r="CS47" i="5"/>
  <c r="CS49" i="5" s="1"/>
  <c r="CU48" i="5" l="1"/>
  <c r="CU45" i="5"/>
  <c r="CU51" i="5"/>
  <c r="CU52" i="5"/>
  <c r="CV44" i="5"/>
  <c r="CT47" i="5"/>
  <c r="CT49" i="5" s="1"/>
  <c r="CV48" i="5" l="1"/>
  <c r="CV52" i="5"/>
  <c r="CW44" i="5"/>
  <c r="CV45" i="5"/>
  <c r="CV51" i="5"/>
  <c r="CU47" i="5"/>
  <c r="CU49" i="5" s="1"/>
  <c r="CW48" i="5" l="1"/>
  <c r="CW45" i="5"/>
  <c r="CW52" i="5"/>
  <c r="CX44" i="5"/>
  <c r="CW51" i="5"/>
  <c r="CV47" i="5"/>
  <c r="CV49" i="5" s="1"/>
  <c r="CW47" i="5" l="1"/>
  <c r="CW49" i="5" s="1"/>
  <c r="CX48" i="5"/>
  <c r="CX52" i="5"/>
  <c r="CY44" i="5"/>
  <c r="CX45" i="5"/>
  <c r="CX51" i="5"/>
  <c r="CX47" i="5" l="1"/>
  <c r="CX49" i="5" s="1"/>
  <c r="CY48" i="5"/>
  <c r="CY45" i="5"/>
  <c r="CY51" i="5"/>
  <c r="CY52" i="5"/>
  <c r="CZ44" i="5"/>
  <c r="CY47" i="5" l="1"/>
  <c r="CY49" i="5" s="1"/>
  <c r="CZ48" i="5"/>
  <c r="CZ51" i="5"/>
  <c r="DA44" i="5"/>
  <c r="CZ45" i="5"/>
  <c r="CZ52" i="5"/>
  <c r="DA48" i="5" l="1"/>
  <c r="DA52" i="5"/>
  <c r="DA45" i="5"/>
  <c r="DB44" i="5"/>
  <c r="DA51" i="5"/>
  <c r="CZ47" i="5"/>
  <c r="CZ49" i="5" s="1"/>
  <c r="DB48" i="5" l="1"/>
  <c r="DB45" i="5"/>
  <c r="DB51" i="5"/>
  <c r="DB52" i="5"/>
  <c r="DC44" i="5"/>
  <c r="DA47" i="5"/>
  <c r="DA49" i="5" s="1"/>
  <c r="DC48" i="5" l="1"/>
  <c r="DC45" i="5"/>
  <c r="DD44" i="5"/>
  <c r="DC52" i="5"/>
  <c r="DC51" i="5"/>
  <c r="DB47" i="5"/>
  <c r="DB49" i="5" s="1"/>
  <c r="DD48" i="5" l="1"/>
  <c r="DD52" i="5"/>
  <c r="DD45" i="5"/>
  <c r="DD51" i="5"/>
  <c r="DE44" i="5"/>
  <c r="DC47" i="5"/>
  <c r="DC49" i="5" s="1"/>
  <c r="DD47" i="5" l="1"/>
  <c r="DD49" i="5" s="1"/>
  <c r="DE48" i="5"/>
  <c r="DF44" i="5"/>
  <c r="DE52" i="5"/>
  <c r="DE45" i="5"/>
  <c r="DE51" i="5"/>
  <c r="DF48" i="5" l="1"/>
  <c r="DF45" i="5"/>
  <c r="DF52" i="5"/>
  <c r="DF51" i="5"/>
  <c r="DG44" i="5"/>
  <c r="DE47" i="5"/>
  <c r="DE49" i="5" s="1"/>
  <c r="DG48" i="5" l="1"/>
  <c r="DG45" i="5"/>
  <c r="DH44" i="5"/>
  <c r="DG51" i="5"/>
  <c r="DG52" i="5"/>
  <c r="DF47" i="5"/>
  <c r="DF49" i="5" s="1"/>
  <c r="DH48" i="5" l="1"/>
  <c r="DH51" i="5"/>
  <c r="DI44" i="5"/>
  <c r="DH52" i="5"/>
  <c r="DH45" i="5"/>
  <c r="DG47" i="5"/>
  <c r="DG49" i="5" s="1"/>
  <c r="DH47" i="5" l="1"/>
  <c r="DH49" i="5" s="1"/>
  <c r="DI48" i="5"/>
  <c r="DI51" i="5"/>
  <c r="DJ44" i="5"/>
  <c r="DI45" i="5"/>
  <c r="DI52" i="5"/>
  <c r="DI47" i="5" l="1"/>
  <c r="DI49" i="5" s="1"/>
  <c r="DJ48" i="5"/>
  <c r="DJ51" i="5"/>
  <c r="DJ45" i="5"/>
  <c r="DK44" i="5"/>
  <c r="DJ52" i="5"/>
  <c r="DJ47" i="5" l="1"/>
  <c r="DJ49" i="5" s="1"/>
  <c r="DK48" i="5"/>
  <c r="DK51" i="5"/>
  <c r="DK45" i="5"/>
  <c r="DK52" i="5"/>
  <c r="DL44" i="5"/>
  <c r="DL48" i="5" l="1"/>
  <c r="DL52" i="5"/>
  <c r="DL45" i="5"/>
  <c r="DM44" i="5"/>
  <c r="DL51" i="5"/>
  <c r="DK47" i="5"/>
  <c r="DK49" i="5" s="1"/>
  <c r="DL47" i="5" l="1"/>
  <c r="DL49" i="5" s="1"/>
  <c r="DM48" i="5"/>
  <c r="DN44" i="5"/>
  <c r="DM52" i="5"/>
  <c r="DM45" i="5"/>
  <c r="DM51" i="5"/>
  <c r="DM47" i="5" l="1"/>
  <c r="DM49" i="5" s="1"/>
  <c r="DN48" i="5"/>
  <c r="DN51" i="5"/>
  <c r="DO44" i="5"/>
  <c r="DN45" i="5"/>
  <c r="DN52" i="5"/>
  <c r="DO48" i="5" l="1"/>
  <c r="DO51" i="5"/>
  <c r="DP44" i="5"/>
  <c r="DO45" i="5"/>
  <c r="DO52" i="5"/>
  <c r="DN47" i="5"/>
  <c r="DN49" i="5" s="1"/>
  <c r="DP48" i="5" l="1"/>
  <c r="DP45" i="5"/>
  <c r="DQ44" i="5"/>
  <c r="DP52" i="5"/>
  <c r="DP51" i="5"/>
  <c r="DO47" i="5"/>
  <c r="DO49" i="5" s="1"/>
  <c r="DQ48" i="5" l="1"/>
  <c r="DR44" i="5"/>
  <c r="DQ52" i="5"/>
  <c r="DQ51" i="5"/>
  <c r="DQ45" i="5"/>
  <c r="DP47" i="5"/>
  <c r="DP49" i="5" s="1"/>
  <c r="DQ47" i="5" l="1"/>
  <c r="DQ49" i="5" s="1"/>
  <c r="DR48" i="5"/>
  <c r="DR51" i="5"/>
  <c r="DR45" i="5"/>
  <c r="DS44" i="5"/>
  <c r="DR52" i="5"/>
  <c r="DR47" i="5" l="1"/>
  <c r="DR49" i="5" s="1"/>
  <c r="DS48" i="5"/>
  <c r="DS45" i="5"/>
  <c r="DT44" i="5"/>
  <c r="DS52" i="5"/>
  <c r="DS51" i="5"/>
  <c r="DT48" i="5" l="1"/>
  <c r="DU44" i="5"/>
  <c r="DT51" i="5"/>
  <c r="DT52" i="5"/>
  <c r="DT45" i="5"/>
  <c r="DS47" i="5"/>
  <c r="DS49" i="5" s="1"/>
  <c r="DT47" i="5" l="1"/>
  <c r="DT49" i="5" s="1"/>
  <c r="DU48" i="5"/>
  <c r="DU45" i="5"/>
  <c r="DV44" i="5"/>
  <c r="DU51" i="5"/>
  <c r="DU52" i="5"/>
  <c r="DV48" i="5" l="1"/>
  <c r="DV51" i="5"/>
  <c r="DV52" i="5"/>
  <c r="DV45" i="5"/>
  <c r="DW44" i="5"/>
  <c r="DU47" i="5"/>
  <c r="DU49" i="5" s="1"/>
  <c r="DW48" i="5" l="1"/>
  <c r="DW51" i="5"/>
  <c r="DW45" i="5"/>
  <c r="DX44" i="5"/>
  <c r="DW52" i="5"/>
  <c r="DV47" i="5"/>
  <c r="DV49" i="5" s="1"/>
  <c r="DX48" i="5" l="1"/>
  <c r="DX51" i="5"/>
  <c r="DX45" i="5"/>
  <c r="DX52" i="5"/>
  <c r="DY44" i="5"/>
  <c r="DW47" i="5"/>
  <c r="DW49" i="5" s="1"/>
  <c r="DY48" i="5" l="1"/>
  <c r="DZ44" i="5"/>
  <c r="DY45" i="5"/>
  <c r="DY52" i="5"/>
  <c r="DY51" i="5"/>
  <c r="DX47" i="5"/>
  <c r="DX49" i="5" s="1"/>
  <c r="DZ48" i="5" l="1"/>
  <c r="DZ51" i="5"/>
  <c r="DZ45" i="5"/>
  <c r="DZ52" i="5"/>
  <c r="EA44" i="5"/>
  <c r="DY47" i="5"/>
  <c r="DY49" i="5" s="1"/>
  <c r="EA48" i="5" l="1"/>
  <c r="EB44" i="5"/>
  <c r="EA52" i="5"/>
  <c r="EA45" i="5"/>
  <c r="EA51" i="5"/>
  <c r="DZ47" i="5"/>
  <c r="DZ49" i="5" s="1"/>
  <c r="EB48" i="5" l="1"/>
  <c r="EB51" i="5"/>
  <c r="EC44" i="5"/>
  <c r="EB52" i="5"/>
  <c r="EB45" i="5"/>
  <c r="EA47" i="5"/>
  <c r="EA49" i="5" s="1"/>
  <c r="EB47" i="5" l="1"/>
  <c r="EB49" i="5" s="1"/>
  <c r="EC48" i="5"/>
  <c r="EC45" i="5"/>
  <c r="ED44" i="5"/>
  <c r="EC52" i="5"/>
  <c r="EC51" i="5"/>
  <c r="EC47" i="5" l="1"/>
  <c r="EC49" i="5" s="1"/>
  <c r="ED48" i="5"/>
  <c r="ED51" i="5"/>
  <c r="ED45" i="5"/>
  <c r="ED52" i="5"/>
  <c r="EE44" i="5"/>
  <c r="ED47" i="5" l="1"/>
  <c r="ED49" i="5" s="1"/>
  <c r="EE48" i="5"/>
  <c r="EE51" i="5"/>
  <c r="EE52" i="5"/>
  <c r="EE45" i="5"/>
  <c r="EF44" i="5"/>
  <c r="EF48" i="5" l="1"/>
  <c r="EF52" i="5"/>
  <c r="EG44" i="5"/>
  <c r="EF51" i="5"/>
  <c r="EF45" i="5"/>
  <c r="EE47" i="5"/>
  <c r="EE49" i="5" s="1"/>
  <c r="EF47" i="5" l="1"/>
  <c r="EF49" i="5" s="1"/>
  <c r="EG48" i="5"/>
  <c r="EG45" i="5"/>
  <c r="EH44" i="5"/>
  <c r="EG51" i="5"/>
  <c r="EG52" i="5"/>
  <c r="EG47" i="5" l="1"/>
  <c r="EG49" i="5" s="1"/>
  <c r="EH48" i="5"/>
  <c r="EH51" i="5"/>
  <c r="EH52" i="5"/>
  <c r="EH45" i="5"/>
  <c r="EI44" i="5"/>
  <c r="EI48" i="5" l="1"/>
  <c r="EJ44" i="5"/>
  <c r="EI51" i="5"/>
  <c r="EI52" i="5"/>
  <c r="EI45" i="5"/>
  <c r="EH47" i="5"/>
  <c r="EH49" i="5" s="1"/>
  <c r="EJ48" i="5" l="1"/>
  <c r="EJ51" i="5"/>
  <c r="EJ52" i="5"/>
  <c r="EJ45" i="5"/>
  <c r="EK44" i="5"/>
  <c r="EI47" i="5"/>
  <c r="EI49" i="5" s="1"/>
  <c r="EJ47" i="5" l="1"/>
  <c r="EJ49" i="5" s="1"/>
  <c r="EK48" i="5"/>
  <c r="EK45" i="5"/>
  <c r="EL44" i="5"/>
  <c r="EK52" i="5"/>
  <c r="EK51" i="5"/>
  <c r="EL48" i="5" l="1"/>
  <c r="EL45" i="5"/>
  <c r="EL51" i="5"/>
  <c r="EM44" i="5"/>
  <c r="EL52" i="5"/>
  <c r="EK47" i="5"/>
  <c r="EK49" i="5" s="1"/>
  <c r="EM48" i="5" l="1"/>
  <c r="EM51" i="5"/>
  <c r="EM45" i="5"/>
  <c r="EM52" i="5"/>
  <c r="EN44" i="5"/>
  <c r="EL47" i="5"/>
  <c r="EL49" i="5" s="1"/>
  <c r="EN48" i="5" l="1"/>
  <c r="EN51" i="5"/>
  <c r="EO44" i="5"/>
  <c r="EN45" i="5"/>
  <c r="EN52" i="5"/>
  <c r="EM47" i="5"/>
  <c r="EM49" i="5" s="1"/>
  <c r="EN47" i="5" l="1"/>
  <c r="EN49" i="5" s="1"/>
  <c r="EO48" i="5"/>
  <c r="EO51" i="5"/>
  <c r="EO45" i="5"/>
  <c r="EO52" i="5"/>
  <c r="EP44" i="5"/>
  <c r="EO47" i="5" l="1"/>
  <c r="EO49" i="5" s="1"/>
  <c r="EP48" i="5"/>
  <c r="EP45" i="5"/>
  <c r="EP52" i="5"/>
  <c r="EP51" i="5"/>
  <c r="EQ44" i="5"/>
  <c r="EQ48" i="5" l="1"/>
  <c r="ER44" i="5"/>
  <c r="EQ51" i="5"/>
  <c r="EQ45" i="5"/>
  <c r="EQ52" i="5"/>
  <c r="EP47" i="5"/>
  <c r="EP49" i="5" s="1"/>
  <c r="ER48" i="5" l="1"/>
  <c r="ER51" i="5"/>
  <c r="ES44" i="5"/>
  <c r="ER52" i="5"/>
  <c r="ER45" i="5"/>
  <c r="EQ47" i="5"/>
  <c r="EQ49" i="5" s="1"/>
  <c r="ER47" i="5" l="1"/>
  <c r="ER49" i="5" s="1"/>
  <c r="ES48" i="5"/>
  <c r="ES51" i="5"/>
  <c r="ES45" i="5"/>
  <c r="ES52" i="5"/>
  <c r="ET44" i="5"/>
  <c r="ES47" i="5" l="1"/>
  <c r="ES49" i="5" s="1"/>
  <c r="ET48" i="5"/>
  <c r="EU44" i="5"/>
  <c r="ET51" i="5"/>
  <c r="ET45" i="5"/>
  <c r="ET52" i="5"/>
  <c r="ET47" i="5" l="1"/>
  <c r="ET49" i="5" s="1"/>
  <c r="EU48" i="5"/>
  <c r="EU51" i="5"/>
  <c r="EU52" i="5"/>
  <c r="EU45" i="5"/>
  <c r="EV44" i="5"/>
  <c r="EU47" i="5" l="1"/>
  <c r="EU49" i="5" s="1"/>
  <c r="EV48" i="5"/>
  <c r="EV45" i="5"/>
  <c r="EV52" i="5"/>
  <c r="EV51" i="5"/>
  <c r="EW44" i="5"/>
  <c r="EW48" i="5" l="1"/>
  <c r="EW45" i="5"/>
  <c r="EW52" i="5"/>
  <c r="EX44" i="5"/>
  <c r="EW51" i="5"/>
  <c r="EV47" i="5"/>
  <c r="EV49" i="5" s="1"/>
  <c r="EW47" i="5" l="1"/>
  <c r="EW49" i="5" s="1"/>
  <c r="EX48" i="5"/>
  <c r="EX51" i="5"/>
  <c r="EX45" i="5"/>
  <c r="EY44" i="5"/>
  <c r="EX52" i="5"/>
  <c r="EX47" i="5" l="1"/>
  <c r="EX49" i="5" s="1"/>
  <c r="EY48" i="5"/>
  <c r="EZ44" i="5"/>
  <c r="EY45" i="5"/>
  <c r="EY52" i="5"/>
  <c r="EY51" i="5"/>
  <c r="EY47" i="5" l="1"/>
  <c r="EY49" i="5" s="1"/>
  <c r="EZ48" i="5"/>
  <c r="EZ51" i="5"/>
  <c r="EZ45" i="5"/>
  <c r="FA44" i="5"/>
  <c r="EZ52" i="5"/>
  <c r="EZ47" i="5" l="1"/>
  <c r="EZ49" i="5" s="1"/>
  <c r="FA48" i="5"/>
  <c r="FA52" i="5"/>
  <c r="FB44" i="5"/>
  <c r="FA51" i="5"/>
  <c r="FA45" i="5"/>
  <c r="FB48" i="5" l="1"/>
  <c r="FB52" i="5"/>
  <c r="FB45" i="5"/>
  <c r="FC44" i="5"/>
  <c r="FB51" i="5"/>
  <c r="FA47" i="5"/>
  <c r="FA49" i="5" s="1"/>
  <c r="FC48" i="5" l="1"/>
  <c r="FC45" i="5"/>
  <c r="FD44" i="5"/>
  <c r="FC51" i="5"/>
  <c r="FC52" i="5"/>
  <c r="FB47" i="5"/>
  <c r="FB49" i="5" s="1"/>
  <c r="FD48" i="5" l="1"/>
  <c r="FD45" i="5"/>
  <c r="FE44" i="5"/>
  <c r="FD52" i="5"/>
  <c r="FD51" i="5"/>
  <c r="FC47" i="5"/>
  <c r="FC49" i="5" s="1"/>
  <c r="FE48" i="5" l="1"/>
  <c r="FE51" i="5"/>
  <c r="FF44" i="5"/>
  <c r="FE45" i="5"/>
  <c r="FE52" i="5"/>
  <c r="FD47" i="5"/>
  <c r="FD49" i="5" s="1"/>
  <c r="FE47" i="5" l="1"/>
  <c r="FE49" i="5" s="1"/>
  <c r="FF48" i="5"/>
  <c r="FF45" i="5"/>
  <c r="FG44" i="5"/>
  <c r="FF52" i="5"/>
  <c r="FF51" i="5"/>
  <c r="FG48" i="5" l="1"/>
  <c r="FG51" i="5"/>
  <c r="FH44" i="5"/>
  <c r="FG52" i="5"/>
  <c r="FG45" i="5"/>
  <c r="FF47" i="5"/>
  <c r="FF49" i="5" s="1"/>
  <c r="FG47" i="5" l="1"/>
  <c r="FG49" i="5" s="1"/>
  <c r="FH48" i="5"/>
  <c r="FH51" i="5"/>
  <c r="FH45" i="5"/>
  <c r="FI44" i="5"/>
  <c r="FH52" i="5"/>
  <c r="FH47" i="5" l="1"/>
  <c r="FH49" i="5" s="1"/>
  <c r="FI48" i="5"/>
  <c r="FI52" i="5"/>
  <c r="FJ44" i="5"/>
  <c r="FI51" i="5"/>
  <c r="FI45" i="5"/>
  <c r="FJ48" i="5" l="1"/>
  <c r="FK44" i="5"/>
  <c r="FJ45" i="5"/>
  <c r="FJ51" i="5"/>
  <c r="FJ52" i="5"/>
  <c r="FI47" i="5"/>
  <c r="FI49" i="5" s="1"/>
  <c r="FK48" i="5" l="1"/>
  <c r="FK52" i="5"/>
  <c r="FK45" i="5"/>
  <c r="FK51" i="5"/>
  <c r="FL44" i="5"/>
  <c r="FJ47" i="5"/>
  <c r="FJ49" i="5" s="1"/>
  <c r="FL48" i="5" l="1"/>
  <c r="FM44" i="5"/>
  <c r="FL51" i="5"/>
  <c r="FL52" i="5"/>
  <c r="FL45" i="5"/>
  <c r="FK47" i="5"/>
  <c r="FK49" i="5" s="1"/>
  <c r="FL47" i="5" l="1"/>
  <c r="FL49" i="5" s="1"/>
  <c r="FM48" i="5"/>
  <c r="FM52" i="5"/>
  <c r="FN44" i="5"/>
  <c r="FM51" i="5"/>
  <c r="FM45" i="5"/>
  <c r="FM47" i="5" l="1"/>
  <c r="FM49" i="5" s="1"/>
  <c r="FN48" i="5"/>
  <c r="FO44" i="5"/>
  <c r="FN45" i="5"/>
  <c r="FN52" i="5"/>
  <c r="FN51" i="5"/>
  <c r="FN47" i="5" l="1"/>
  <c r="FN49" i="5" s="1"/>
  <c r="FO48" i="5"/>
  <c r="FO45" i="5"/>
  <c r="FO51" i="5"/>
  <c r="FP44" i="5"/>
  <c r="FO52" i="5"/>
  <c r="FO47" i="5" l="1"/>
  <c r="FO49" i="5" s="1"/>
  <c r="FP48" i="5"/>
  <c r="FP52" i="5"/>
  <c r="FQ44" i="5"/>
  <c r="FP51" i="5"/>
  <c r="FP45" i="5"/>
  <c r="FP47" i="5" l="1"/>
  <c r="FP49" i="5" s="1"/>
  <c r="FQ48" i="5"/>
  <c r="FQ52" i="5"/>
  <c r="FQ51" i="5"/>
  <c r="FQ45" i="5"/>
  <c r="FR44" i="5"/>
  <c r="FR48" i="5" l="1"/>
  <c r="FS44" i="5"/>
  <c r="FR51" i="5"/>
  <c r="FR52" i="5"/>
  <c r="FR45" i="5"/>
  <c r="FQ47" i="5"/>
  <c r="FQ49" i="5" s="1"/>
  <c r="FR47" i="5" l="1"/>
  <c r="FR49" i="5" s="1"/>
  <c r="FS48" i="5"/>
  <c r="FS52" i="5"/>
  <c r="FS45" i="5"/>
  <c r="FS51" i="5"/>
  <c r="FT44" i="5"/>
  <c r="FT48" i="5" l="1"/>
  <c r="FT51" i="5"/>
  <c r="FU44" i="5"/>
  <c r="FT45" i="5"/>
  <c r="FT52" i="5"/>
  <c r="FS47" i="5"/>
  <c r="FS49" i="5" s="1"/>
  <c r="FT47" i="5" l="1"/>
  <c r="FT49" i="5" s="1"/>
  <c r="FU48" i="5"/>
  <c r="FU52" i="5"/>
  <c r="FU51" i="5"/>
  <c r="FU45" i="5"/>
  <c r="FV44" i="5"/>
  <c r="FU47" i="5" l="1"/>
  <c r="FU49" i="5" s="1"/>
  <c r="FV48" i="5"/>
  <c r="FW44" i="5"/>
  <c r="FV45" i="5"/>
  <c r="FV52" i="5"/>
  <c r="FV51" i="5"/>
  <c r="FV47" i="5" l="1"/>
  <c r="FV49" i="5" s="1"/>
  <c r="FW48" i="5"/>
  <c r="FW51" i="5"/>
  <c r="FX44" i="5"/>
  <c r="FW52" i="5"/>
  <c r="FW45" i="5"/>
  <c r="FX48" i="5" l="1"/>
  <c r="FY44" i="5"/>
  <c r="FX45" i="5"/>
  <c r="FX52" i="5"/>
  <c r="FX51" i="5"/>
  <c r="FW47" i="5"/>
  <c r="FW49" i="5" s="1"/>
  <c r="FY48" i="5" l="1"/>
  <c r="FY52" i="5"/>
  <c r="FY51" i="5"/>
  <c r="FZ44" i="5"/>
  <c r="FY45" i="5"/>
  <c r="FX47" i="5"/>
  <c r="FX49" i="5" s="1"/>
  <c r="FY47" i="5" l="1"/>
  <c r="FY49" i="5" s="1"/>
  <c r="FZ48" i="5"/>
  <c r="FZ45" i="5"/>
  <c r="FZ52" i="5"/>
  <c r="FZ51" i="5"/>
  <c r="GA44" i="5"/>
  <c r="GA48" i="5" l="1"/>
  <c r="GA45" i="5"/>
  <c r="GA51" i="5"/>
  <c r="GB44" i="5"/>
  <c r="GA52" i="5"/>
  <c r="FZ47" i="5"/>
  <c r="FZ49" i="5" s="1"/>
  <c r="GB48" i="5" l="1"/>
  <c r="GB51" i="5"/>
  <c r="GB52" i="5"/>
  <c r="GB45" i="5"/>
  <c r="GC44" i="5"/>
  <c r="GA47" i="5"/>
  <c r="GA49" i="5" s="1"/>
  <c r="GC48" i="5" l="1"/>
  <c r="GC52" i="5"/>
  <c r="GD44" i="5"/>
  <c r="GC45" i="5"/>
  <c r="GC51" i="5"/>
  <c r="GB47" i="5"/>
  <c r="GB49" i="5" s="1"/>
  <c r="GC47" i="5" l="1"/>
  <c r="GC49" i="5" s="1"/>
  <c r="GD48" i="5"/>
  <c r="GD52" i="5"/>
  <c r="GE44" i="5"/>
  <c r="GD51" i="5"/>
  <c r="GD45" i="5"/>
  <c r="GE48" i="5" l="1"/>
  <c r="GF44" i="5"/>
  <c r="GE45" i="5"/>
  <c r="GE52" i="5"/>
  <c r="GE51" i="5"/>
  <c r="GD47" i="5"/>
  <c r="GD49" i="5" s="1"/>
  <c r="GE47" i="5" l="1"/>
  <c r="GE49" i="5" s="1"/>
  <c r="GF48" i="5"/>
  <c r="GF52" i="5"/>
  <c r="GF51" i="5"/>
  <c r="GG44" i="5"/>
  <c r="GF45" i="5"/>
  <c r="GG48" i="5" l="1"/>
  <c r="GG51" i="5"/>
  <c r="GG52" i="5"/>
  <c r="GH44" i="5"/>
  <c r="GG45" i="5"/>
  <c r="GF47" i="5"/>
  <c r="GF49" i="5" s="1"/>
  <c r="GG47" i="5" l="1"/>
  <c r="GG49" i="5" s="1"/>
  <c r="GH48" i="5"/>
  <c r="GH52" i="5"/>
  <c r="GH45" i="5"/>
  <c r="GH51" i="5"/>
  <c r="GI44" i="5"/>
  <c r="GI48" i="5" l="1"/>
  <c r="GI52" i="5"/>
  <c r="GJ44" i="5"/>
  <c r="GI51" i="5"/>
  <c r="GI45" i="5"/>
  <c r="GH47" i="5"/>
  <c r="GH49" i="5" s="1"/>
  <c r="GI47" i="5" l="1"/>
  <c r="GI49" i="5" s="1"/>
  <c r="GJ48" i="5"/>
  <c r="GJ51" i="5"/>
  <c r="GJ45" i="5"/>
  <c r="GJ52" i="5"/>
  <c r="GK44" i="5"/>
  <c r="GJ47" i="5" l="1"/>
  <c r="GJ49" i="5" s="1"/>
  <c r="GK48" i="5"/>
  <c r="GK45" i="5"/>
  <c r="GK52" i="5"/>
  <c r="GL44" i="5"/>
  <c r="GK51" i="5"/>
  <c r="GK47" i="5" l="1"/>
  <c r="GK49" i="5" s="1"/>
  <c r="GL48" i="5"/>
  <c r="GL45" i="5"/>
  <c r="GL51" i="5"/>
  <c r="GM44" i="5"/>
  <c r="GL52" i="5"/>
  <c r="GL47" i="5" l="1"/>
  <c r="GL49" i="5" s="1"/>
  <c r="GM48" i="5"/>
  <c r="GM45" i="5"/>
  <c r="GM52" i="5"/>
  <c r="GN44" i="5"/>
  <c r="GM51" i="5"/>
  <c r="GM47" i="5" l="1"/>
  <c r="GM49" i="5" s="1"/>
  <c r="GN48" i="5"/>
  <c r="GN51" i="5"/>
  <c r="GN45" i="5"/>
  <c r="GO44" i="5"/>
  <c r="GN52" i="5"/>
  <c r="GN47" i="5" l="1"/>
  <c r="GN49" i="5" s="1"/>
  <c r="GO48" i="5"/>
  <c r="GO45" i="5"/>
  <c r="GO52" i="5"/>
  <c r="GO51" i="5"/>
  <c r="GP44" i="5"/>
  <c r="GP48" i="5" l="1"/>
  <c r="GP52" i="5"/>
  <c r="GP51" i="5"/>
  <c r="GQ44" i="5"/>
  <c r="GP45" i="5"/>
  <c r="GO47" i="5"/>
  <c r="GO49" i="5" s="1"/>
  <c r="GQ48" i="5" l="1"/>
  <c r="GR44" i="5"/>
  <c r="GQ51" i="5"/>
  <c r="GQ45" i="5"/>
  <c r="GQ52" i="5"/>
  <c r="GP47" i="5"/>
  <c r="GP49" i="5" s="1"/>
  <c r="GQ47" i="5" l="1"/>
  <c r="GQ49" i="5" s="1"/>
  <c r="GR48" i="5"/>
  <c r="GS44" i="5"/>
  <c r="GR51" i="5"/>
  <c r="GR52" i="5"/>
  <c r="GR45" i="5"/>
  <c r="GR47" i="5" l="1"/>
  <c r="GR49" i="5" s="1"/>
  <c r="GS48" i="5"/>
  <c r="GS45" i="5"/>
  <c r="GS52" i="5"/>
  <c r="GT44" i="5"/>
  <c r="GS51" i="5"/>
  <c r="GS47" i="5" l="1"/>
  <c r="GS49" i="5" s="1"/>
  <c r="GT48" i="5"/>
  <c r="GT45" i="5"/>
  <c r="GT52" i="5"/>
  <c r="GU44" i="5"/>
  <c r="GT51" i="5"/>
  <c r="GT47" i="5" l="1"/>
  <c r="GT49" i="5" s="1"/>
  <c r="GU48" i="5"/>
  <c r="GV44" i="5"/>
  <c r="GU45" i="5"/>
  <c r="GU51" i="5"/>
  <c r="GU52" i="5"/>
  <c r="GU47" i="5" l="1"/>
  <c r="GU49" i="5" s="1"/>
  <c r="GV48" i="5"/>
  <c r="GV52" i="5"/>
  <c r="GV51" i="5"/>
  <c r="GV45" i="5"/>
  <c r="GW44" i="5"/>
  <c r="GW48" i="5" l="1"/>
  <c r="GW52" i="5"/>
  <c r="GW45" i="5"/>
  <c r="GW51" i="5"/>
  <c r="GX44" i="5"/>
  <c r="GV47" i="5"/>
  <c r="GV49" i="5" s="1"/>
  <c r="GW47" i="5" l="1"/>
  <c r="GW49" i="5" s="1"/>
  <c r="GX48" i="5"/>
  <c r="GY44" i="5"/>
  <c r="GX51" i="5"/>
  <c r="GX52" i="5"/>
  <c r="GX45" i="5"/>
  <c r="GY48" i="5" l="1"/>
  <c r="GY45" i="5"/>
  <c r="GY51" i="5"/>
  <c r="GY52" i="5"/>
  <c r="GZ44" i="5"/>
  <c r="GX47" i="5"/>
  <c r="GX49" i="5" s="1"/>
  <c r="GZ48" i="5" l="1"/>
  <c r="GZ45" i="5"/>
  <c r="GZ52" i="5"/>
  <c r="GZ51" i="5"/>
  <c r="HA44" i="5"/>
  <c r="GY47" i="5"/>
  <c r="GY49" i="5" s="1"/>
  <c r="GZ47" i="5" l="1"/>
  <c r="GZ49" i="5" s="1"/>
  <c r="HA48" i="5"/>
  <c r="HA52" i="5"/>
  <c r="HA51" i="5"/>
  <c r="HB44" i="5"/>
  <c r="HA45" i="5"/>
  <c r="HA47" i="5" l="1"/>
  <c r="HA49" i="5" s="1"/>
  <c r="HB48" i="5"/>
  <c r="HC44" i="5"/>
  <c r="HB52" i="5"/>
  <c r="HB45" i="5"/>
  <c r="HB51" i="5"/>
  <c r="HB47" i="5" l="1"/>
  <c r="HB49" i="5" s="1"/>
  <c r="HC48" i="5"/>
  <c r="HC45" i="5"/>
  <c r="HC51" i="5"/>
  <c r="HD44" i="5"/>
  <c r="HC52" i="5"/>
  <c r="HC47" i="5" l="1"/>
  <c r="HC49" i="5" s="1"/>
  <c r="HD48" i="5"/>
  <c r="HD52" i="5"/>
  <c r="HD45" i="5"/>
  <c r="HE44" i="5"/>
  <c r="HD51" i="5"/>
  <c r="HD47" i="5" l="1"/>
  <c r="HD49" i="5" s="1"/>
  <c r="HE48" i="5"/>
  <c r="HE51" i="5"/>
  <c r="HE52" i="5"/>
  <c r="HE45" i="5"/>
  <c r="HF44" i="5"/>
  <c r="HE47" i="5" l="1"/>
  <c r="HE49" i="5" s="1"/>
  <c r="HF48" i="5"/>
  <c r="HF52" i="5"/>
  <c r="HG44" i="5"/>
  <c r="HF51" i="5"/>
  <c r="HF45" i="5"/>
  <c r="HG48" i="5" l="1"/>
  <c r="HH44" i="5"/>
  <c r="HG52" i="5"/>
  <c r="HG51" i="5"/>
  <c r="HG45" i="5"/>
  <c r="HF47" i="5"/>
  <c r="HF49" i="5" s="1"/>
  <c r="HH48" i="5" l="1"/>
  <c r="HH51" i="5"/>
  <c r="HH45" i="5"/>
  <c r="HH52" i="5"/>
  <c r="HI44" i="5"/>
  <c r="HG47" i="5"/>
  <c r="HG49" i="5" s="1"/>
  <c r="HI48" i="5" l="1"/>
  <c r="HI45" i="5"/>
  <c r="HI51" i="5"/>
  <c r="HJ44" i="5"/>
  <c r="HI52" i="5"/>
  <c r="HH47" i="5"/>
  <c r="HH49" i="5" s="1"/>
  <c r="HJ48" i="5" l="1"/>
  <c r="HK44" i="5"/>
  <c r="HJ51" i="5"/>
  <c r="HJ45" i="5"/>
  <c r="HJ52" i="5"/>
  <c r="HI47" i="5"/>
  <c r="HI49" i="5" s="1"/>
  <c r="HJ47" i="5" l="1"/>
  <c r="HJ49" i="5" s="1"/>
  <c r="HK48" i="5"/>
  <c r="HK45" i="5"/>
  <c r="HK52" i="5"/>
  <c r="HK51" i="5"/>
  <c r="HL44" i="5"/>
  <c r="HL48" i="5" l="1"/>
  <c r="HL45" i="5"/>
  <c r="HL52" i="5"/>
  <c r="HM44" i="5"/>
  <c r="HL51" i="5"/>
  <c r="HK47" i="5"/>
  <c r="HK49" i="5" s="1"/>
  <c r="HM48" i="5" l="1"/>
  <c r="HN44" i="5"/>
  <c r="HM52" i="5"/>
  <c r="HM45" i="5"/>
  <c r="HM51" i="5"/>
  <c r="HL47" i="5"/>
  <c r="HL49" i="5" s="1"/>
  <c r="HN48" i="5" l="1"/>
  <c r="HN51" i="5"/>
  <c r="HN45" i="5"/>
  <c r="HO44" i="5"/>
  <c r="HN52" i="5"/>
  <c r="HM47" i="5"/>
  <c r="HM49" i="5" s="1"/>
  <c r="HN47" i="5" l="1"/>
  <c r="HN49" i="5" s="1"/>
  <c r="HO48" i="5"/>
  <c r="HO45" i="5"/>
  <c r="HP44" i="5"/>
  <c r="HO51" i="5"/>
  <c r="HO52" i="5"/>
  <c r="HO47" i="5" l="1"/>
  <c r="HO49" i="5" s="1"/>
  <c r="HP48" i="5"/>
  <c r="HP51" i="5"/>
  <c r="HP52" i="5"/>
  <c r="HQ44" i="5"/>
  <c r="HP45" i="5"/>
  <c r="HQ48" i="5" l="1"/>
  <c r="HR44" i="5"/>
  <c r="HQ45" i="5"/>
  <c r="HQ52" i="5"/>
  <c r="HQ51" i="5"/>
  <c r="HP47" i="5"/>
  <c r="HP49" i="5" s="1"/>
  <c r="HQ47" i="5" l="1"/>
  <c r="HQ49" i="5" s="1"/>
  <c r="HR48" i="5"/>
  <c r="HR45" i="5"/>
  <c r="HR52" i="5"/>
  <c r="HS44" i="5"/>
  <c r="HR51" i="5"/>
  <c r="HS48" i="5" l="1"/>
  <c r="HS52" i="5"/>
  <c r="HS45" i="5"/>
  <c r="HS51" i="5"/>
  <c r="HT44" i="5"/>
  <c r="HR47" i="5"/>
  <c r="HR49" i="5" s="1"/>
  <c r="HT48" i="5" l="1"/>
  <c r="HU44" i="5"/>
  <c r="HT52" i="5"/>
  <c r="HT45" i="5"/>
  <c r="HT51" i="5"/>
  <c r="HS47" i="5"/>
  <c r="HS49" i="5" s="1"/>
  <c r="HT47" i="5" l="1"/>
  <c r="HT49" i="5" s="1"/>
  <c r="HU48" i="5"/>
  <c r="HU45" i="5"/>
  <c r="HV44" i="5"/>
  <c r="HU52" i="5"/>
  <c r="HU51" i="5"/>
  <c r="HU47" i="5" l="1"/>
  <c r="HU49" i="5" s="1"/>
  <c r="HV48" i="5"/>
  <c r="HV51" i="5"/>
  <c r="HV45" i="5"/>
  <c r="HW44" i="5"/>
  <c r="HV52" i="5"/>
  <c r="HV47" i="5" l="1"/>
  <c r="HV49" i="5" s="1"/>
  <c r="HW48" i="5"/>
  <c r="HW52" i="5"/>
  <c r="HX44" i="5"/>
  <c r="HW45" i="5"/>
  <c r="HW51" i="5"/>
  <c r="HX48" i="5" l="1"/>
  <c r="HY44" i="5"/>
  <c r="HX52" i="5"/>
  <c r="HX51" i="5"/>
  <c r="HX45" i="5"/>
  <c r="HW47" i="5"/>
  <c r="HW49" i="5" s="1"/>
  <c r="HY48" i="5" l="1"/>
  <c r="HZ44" i="5"/>
  <c r="HY45" i="5"/>
  <c r="HY52" i="5"/>
  <c r="HY51" i="5"/>
  <c r="HX47" i="5"/>
  <c r="HX49" i="5" s="1"/>
  <c r="HZ48" i="5" l="1"/>
  <c r="HZ52" i="5"/>
  <c r="IA44" i="5"/>
  <c r="HZ45" i="5"/>
  <c r="HZ51" i="5"/>
  <c r="HY47" i="5"/>
  <c r="HY49" i="5" s="1"/>
  <c r="HZ47" i="5" l="1"/>
  <c r="HZ49" i="5" s="1"/>
  <c r="IA48" i="5"/>
  <c r="IA52" i="5"/>
  <c r="IA51" i="5"/>
  <c r="IB44" i="5"/>
  <c r="IA45" i="5"/>
  <c r="IB48" i="5" l="1"/>
  <c r="IB52" i="5"/>
  <c r="IB51" i="5"/>
  <c r="IC44" i="5"/>
  <c r="IB45" i="5"/>
  <c r="IA47" i="5"/>
  <c r="IA49" i="5" s="1"/>
  <c r="IB47" i="5" l="1"/>
  <c r="IB49" i="5" s="1"/>
  <c r="IC48" i="5"/>
  <c r="ID44" i="5"/>
  <c r="IC51" i="5"/>
  <c r="IC45" i="5"/>
  <c r="IC52" i="5"/>
  <c r="ID48" i="5" l="1"/>
  <c r="ID52" i="5"/>
  <c r="IE44" i="5"/>
  <c r="ID51" i="5"/>
  <c r="ID45" i="5"/>
  <c r="IC47" i="5"/>
  <c r="IC49" i="5" s="1"/>
  <c r="ID47" i="5" l="1"/>
  <c r="ID49" i="5" s="1"/>
  <c r="IE48" i="5"/>
  <c r="IE51" i="5"/>
  <c r="IE45" i="5"/>
  <c r="IF44" i="5"/>
  <c r="IE52" i="5"/>
  <c r="IE47" i="5" l="1"/>
  <c r="IE49" i="5" s="1"/>
  <c r="IF48" i="5"/>
  <c r="IF45" i="5"/>
  <c r="IG44" i="5"/>
  <c r="IF51" i="5"/>
  <c r="IF52" i="5"/>
  <c r="IG48" i="5" l="1"/>
  <c r="IG52" i="5"/>
  <c r="IH44" i="5"/>
  <c r="IG45" i="5"/>
  <c r="IG51" i="5"/>
  <c r="IF47" i="5"/>
  <c r="IF49" i="5" s="1"/>
  <c r="IG47" i="5" l="1"/>
  <c r="IG49" i="5" s="1"/>
  <c r="IH48" i="5"/>
  <c r="IH45" i="5"/>
  <c r="IH51" i="5"/>
  <c r="II44" i="5"/>
  <c r="IH52" i="5"/>
  <c r="IH47" i="5" l="1"/>
  <c r="IH49" i="5" s="1"/>
  <c r="II48" i="5"/>
  <c r="IJ44" i="5"/>
  <c r="II52" i="5"/>
  <c r="II51" i="5"/>
  <c r="II45" i="5"/>
  <c r="II47" i="5" l="1"/>
  <c r="II49" i="5" s="1"/>
  <c r="IJ48" i="5"/>
  <c r="IJ51" i="5"/>
  <c r="IJ45" i="5"/>
  <c r="IJ52" i="5"/>
  <c r="IK44" i="5"/>
  <c r="IJ47" i="5" l="1"/>
  <c r="IJ49" i="5" s="1"/>
  <c r="IK48" i="5"/>
  <c r="IK45" i="5"/>
  <c r="IL44" i="5"/>
  <c r="IK52" i="5"/>
  <c r="IK51" i="5"/>
  <c r="IK47" i="5" l="1"/>
  <c r="IK49" i="5" s="1"/>
  <c r="IL48" i="5"/>
  <c r="IM44" i="5"/>
  <c r="IL52" i="5"/>
  <c r="IL45" i="5"/>
  <c r="IL51" i="5"/>
  <c r="IM48" i="5" l="1"/>
  <c r="IM45" i="5"/>
  <c r="IN44" i="5"/>
  <c r="IM51" i="5"/>
  <c r="IM52" i="5"/>
  <c r="IL47" i="5"/>
  <c r="IL49" i="5" s="1"/>
  <c r="IN48" i="5" l="1"/>
  <c r="IO44" i="5"/>
  <c r="IN51" i="5"/>
  <c r="IN45" i="5"/>
  <c r="IN52" i="5"/>
  <c r="IM47" i="5"/>
  <c r="IM49" i="5" s="1"/>
  <c r="IN47" i="5" l="1"/>
  <c r="IN49" i="5" s="1"/>
  <c r="IO48" i="5"/>
  <c r="IO52" i="5"/>
  <c r="IO51" i="5"/>
  <c r="IO45" i="5"/>
  <c r="IP44" i="5"/>
  <c r="IP48" i="5" l="1"/>
  <c r="IP45" i="5"/>
  <c r="IQ44" i="5"/>
  <c r="IP52" i="5"/>
  <c r="IP51" i="5"/>
  <c r="IO47" i="5"/>
  <c r="IO49" i="5" s="1"/>
  <c r="IP47" i="5" l="1"/>
  <c r="IP49" i="5" s="1"/>
  <c r="IQ48" i="5"/>
  <c r="IQ52" i="5"/>
  <c r="IQ45" i="5"/>
  <c r="IR44" i="5"/>
  <c r="IQ51" i="5"/>
  <c r="IQ47" i="5" l="1"/>
  <c r="IQ49" i="5" s="1"/>
  <c r="IR48" i="5"/>
  <c r="IR52" i="5"/>
  <c r="IS44" i="5"/>
  <c r="IR45" i="5"/>
  <c r="IR51" i="5"/>
  <c r="IS48" i="5" l="1"/>
  <c r="IT44" i="5"/>
  <c r="IS51" i="5"/>
  <c r="IS52" i="5"/>
  <c r="IS45" i="5"/>
  <c r="IR47" i="5"/>
  <c r="IR49" i="5" s="1"/>
  <c r="IS47" i="5" l="1"/>
  <c r="IS49" i="5" s="1"/>
  <c r="IT48" i="5"/>
  <c r="IT45" i="5"/>
  <c r="IU44" i="5"/>
  <c r="IT51" i="5"/>
  <c r="IT52" i="5"/>
  <c r="IT47" i="5" l="1"/>
  <c r="IT49" i="5" s="1"/>
  <c r="IU48" i="5"/>
  <c r="IU51" i="5"/>
  <c r="IV44" i="5"/>
  <c r="IU52" i="5"/>
  <c r="IU45" i="5"/>
  <c r="IV48" i="5" l="1"/>
  <c r="IW44" i="5"/>
  <c r="IV45" i="5"/>
  <c r="IV51" i="5"/>
  <c r="IV52" i="5"/>
  <c r="IU47" i="5"/>
  <c r="IU49" i="5" s="1"/>
  <c r="IV47" i="5" l="1"/>
  <c r="IV49" i="5" s="1"/>
  <c r="IW48" i="5"/>
  <c r="IX44" i="5"/>
  <c r="IW52" i="5"/>
  <c r="IW51" i="5"/>
  <c r="IW45" i="5"/>
  <c r="IX48" i="5" l="1"/>
  <c r="IY44" i="5"/>
  <c r="IX51" i="5"/>
  <c r="IX52" i="5"/>
  <c r="IX45" i="5"/>
  <c r="IW47" i="5"/>
  <c r="IW49" i="5" s="1"/>
  <c r="IY48" i="5" l="1"/>
  <c r="IY51" i="5"/>
  <c r="IY45" i="5"/>
  <c r="IZ44" i="5"/>
  <c r="IY52" i="5"/>
  <c r="IX47" i="5"/>
  <c r="IX49" i="5" s="1"/>
  <c r="IZ48" i="5" l="1"/>
  <c r="IZ51" i="5"/>
  <c r="IZ52" i="5"/>
  <c r="JA44" i="5"/>
  <c r="IZ45" i="5"/>
  <c r="IY47" i="5"/>
  <c r="IY49" i="5" s="1"/>
  <c r="IZ47" i="5" l="1"/>
  <c r="IZ49" i="5" s="1"/>
  <c r="JA48" i="5"/>
  <c r="JA52" i="5"/>
  <c r="JB44" i="5"/>
  <c r="JA45" i="5"/>
  <c r="JA51" i="5"/>
  <c r="JB48" i="5" l="1"/>
  <c r="JB52" i="5"/>
  <c r="JB51" i="5"/>
  <c r="JC44" i="5"/>
  <c r="JB45" i="5"/>
  <c r="JA47" i="5"/>
  <c r="JA49" i="5" s="1"/>
  <c r="JC48" i="5" l="1"/>
  <c r="JC45" i="5"/>
  <c r="JC51" i="5"/>
  <c r="JD44" i="5"/>
  <c r="JC52" i="5"/>
  <c r="JB47" i="5"/>
  <c r="JB49" i="5" s="1"/>
  <c r="JD48" i="5" l="1"/>
  <c r="JD52" i="5"/>
  <c r="JD51" i="5"/>
  <c r="JD45" i="5"/>
  <c r="JE44" i="5"/>
  <c r="JC47" i="5"/>
  <c r="JC49" i="5" s="1"/>
  <c r="JD47" i="5" l="1"/>
  <c r="JD49" i="5" s="1"/>
  <c r="JE48" i="5"/>
  <c r="JE51" i="5"/>
  <c r="JE45" i="5"/>
  <c r="JF44" i="5"/>
  <c r="JE52" i="5"/>
  <c r="JF48" i="5" l="1"/>
  <c r="JF52" i="5"/>
  <c r="JF45" i="5"/>
  <c r="JG44" i="5"/>
  <c r="JF51" i="5"/>
  <c r="JE47" i="5"/>
  <c r="JE49" i="5" s="1"/>
  <c r="JG48" i="5" l="1"/>
  <c r="JG45" i="5"/>
  <c r="JG52" i="5"/>
  <c r="JH44" i="5"/>
  <c r="JG51" i="5"/>
  <c r="JF47" i="5"/>
  <c r="JF49" i="5" s="1"/>
  <c r="JH48" i="5" l="1"/>
  <c r="JH52" i="5"/>
  <c r="JH45" i="5"/>
  <c r="JH51" i="5"/>
  <c r="JI44" i="5"/>
  <c r="JG47" i="5"/>
  <c r="JG49" i="5" s="1"/>
  <c r="JI48" i="5" l="1"/>
  <c r="JI52" i="5"/>
  <c r="JI51" i="5"/>
  <c r="JJ44" i="5"/>
  <c r="JI45" i="5"/>
  <c r="JH47" i="5"/>
  <c r="JH49" i="5" s="1"/>
  <c r="JJ48" i="5" l="1"/>
  <c r="JJ45" i="5"/>
  <c r="JJ52" i="5"/>
  <c r="JJ51" i="5"/>
  <c r="JK44" i="5"/>
  <c r="JI47" i="5"/>
  <c r="JI49" i="5" s="1"/>
  <c r="JJ47" i="5" l="1"/>
  <c r="JJ49" i="5" s="1"/>
  <c r="JK48" i="5"/>
  <c r="JK45" i="5"/>
  <c r="JK51" i="5"/>
  <c r="JK52" i="5"/>
  <c r="JL44" i="5"/>
  <c r="JK47" i="5" l="1"/>
  <c r="JK49" i="5" s="1"/>
  <c r="JL48" i="5"/>
  <c r="JL52" i="5"/>
  <c r="JL45" i="5"/>
  <c r="JL51" i="5"/>
  <c r="JM44" i="5"/>
  <c r="JL47" i="5" l="1"/>
  <c r="JL49" i="5" s="1"/>
  <c r="JM48" i="5"/>
  <c r="JM51" i="5"/>
  <c r="JM52" i="5"/>
  <c r="JM45" i="5"/>
  <c r="JN44" i="5"/>
  <c r="JN48" i="5" l="1"/>
  <c r="JN51" i="5"/>
  <c r="JN52" i="5"/>
  <c r="JO44" i="5"/>
  <c r="JN45" i="5"/>
  <c r="JM47" i="5"/>
  <c r="JM49" i="5" s="1"/>
  <c r="JN47" i="5" l="1"/>
  <c r="JN49" i="5" s="1"/>
  <c r="JO48" i="5"/>
  <c r="JP44" i="5"/>
  <c r="JO52" i="5"/>
  <c r="JO51" i="5"/>
  <c r="JO45" i="5"/>
  <c r="JP48" i="5" l="1"/>
  <c r="JP45" i="5"/>
  <c r="JQ44" i="5"/>
  <c r="JP51" i="5"/>
  <c r="JP52" i="5"/>
  <c r="JO47" i="5"/>
  <c r="JO49" i="5" s="1"/>
  <c r="JP47" i="5" l="1"/>
  <c r="JP49" i="5" s="1"/>
  <c r="JQ48" i="5"/>
  <c r="JQ52" i="5"/>
  <c r="JQ51" i="5"/>
  <c r="JQ45" i="5"/>
  <c r="JR44" i="5"/>
  <c r="JQ47" i="5" l="1"/>
  <c r="JQ49" i="5" s="1"/>
  <c r="JR48" i="5"/>
  <c r="JR51" i="5"/>
  <c r="JR45" i="5"/>
  <c r="JR52" i="5"/>
  <c r="JS44" i="5"/>
  <c r="JR47" i="5" l="1"/>
  <c r="JR49" i="5" s="1"/>
  <c r="JS48" i="5"/>
  <c r="JS45" i="5"/>
  <c r="JS51" i="5"/>
  <c r="JS52" i="5"/>
  <c r="JT44" i="5"/>
  <c r="JT48" i="5" l="1"/>
  <c r="JT51" i="5"/>
  <c r="JU44" i="5"/>
  <c r="JT45" i="5"/>
  <c r="JT52" i="5"/>
  <c r="JS47" i="5"/>
  <c r="JS49" i="5" s="1"/>
  <c r="JT47" i="5" l="1"/>
  <c r="JT49" i="5" s="1"/>
  <c r="JU48" i="5"/>
  <c r="JV44" i="5"/>
  <c r="JU52" i="5"/>
  <c r="JU51" i="5"/>
  <c r="JU45" i="5"/>
  <c r="JU47" i="5" l="1"/>
  <c r="JU49" i="5" s="1"/>
  <c r="JV48" i="5"/>
  <c r="JV51" i="5"/>
  <c r="JW44" i="5"/>
  <c r="JV52" i="5"/>
  <c r="JV45" i="5"/>
  <c r="JV47" i="5" l="1"/>
  <c r="JV49" i="5" s="1"/>
  <c r="JW48" i="5"/>
  <c r="JW51" i="5"/>
  <c r="JW45" i="5"/>
  <c r="JW52" i="5"/>
  <c r="JX44" i="5"/>
  <c r="JX48" i="5" l="1"/>
  <c r="JY44" i="5"/>
  <c r="JX52" i="5"/>
  <c r="JX51" i="5"/>
  <c r="JX45" i="5"/>
  <c r="JW47" i="5"/>
  <c r="JW49" i="5" s="1"/>
  <c r="JX47" i="5" l="1"/>
  <c r="JX49" i="5" s="1"/>
  <c r="JY48" i="5"/>
  <c r="JY52" i="5"/>
  <c r="JZ44" i="5"/>
  <c r="JY45" i="5"/>
  <c r="JY51" i="5"/>
  <c r="JY47" i="5" l="1"/>
  <c r="JY49" i="5" s="1"/>
  <c r="JZ48" i="5"/>
  <c r="JZ51" i="5"/>
  <c r="JZ52" i="5"/>
  <c r="KA44" i="5"/>
  <c r="JZ45" i="5"/>
  <c r="JZ47" i="5" l="1"/>
  <c r="JZ49" i="5" s="1"/>
  <c r="KA48" i="5"/>
  <c r="KA45" i="5"/>
  <c r="KA51" i="5"/>
  <c r="KA52" i="5"/>
  <c r="KB44" i="5"/>
  <c r="KB48" i="5" l="1"/>
  <c r="KC44" i="5"/>
  <c r="KB51" i="5"/>
  <c r="KB52" i="5"/>
  <c r="KB45" i="5"/>
  <c r="KA47" i="5"/>
  <c r="KA49" i="5" s="1"/>
  <c r="KB47" i="5" l="1"/>
  <c r="KB49" i="5" s="1"/>
  <c r="KC48" i="5"/>
  <c r="KC45" i="5"/>
  <c r="KC52" i="5"/>
  <c r="KD44" i="5"/>
  <c r="KC51" i="5"/>
  <c r="KD48" i="5" l="1"/>
  <c r="KD51" i="5"/>
  <c r="KD52" i="5"/>
  <c r="KE44" i="5"/>
  <c r="KD45" i="5"/>
  <c r="KC47" i="5"/>
  <c r="KC49" i="5" s="1"/>
  <c r="KD47" i="5" l="1"/>
  <c r="KD49" i="5" s="1"/>
  <c r="KE48" i="5"/>
  <c r="KF44" i="5"/>
  <c r="KE51" i="5"/>
  <c r="KE45" i="5"/>
  <c r="KE52" i="5"/>
  <c r="KF48" i="5" l="1"/>
  <c r="KF51" i="5"/>
  <c r="KF45" i="5"/>
  <c r="KG44" i="5"/>
  <c r="KF52" i="5"/>
  <c r="KE47" i="5"/>
  <c r="KE49" i="5" s="1"/>
  <c r="KF47" i="5" l="1"/>
  <c r="KF49" i="5" s="1"/>
  <c r="KG48" i="5"/>
  <c r="KG51" i="5"/>
  <c r="KG45" i="5"/>
  <c r="KG52" i="5"/>
  <c r="KH44" i="5"/>
  <c r="KH48" i="5" l="1"/>
  <c r="KH45" i="5"/>
  <c r="KH52" i="5"/>
  <c r="KH51" i="5"/>
  <c r="KI44" i="5"/>
  <c r="KG47" i="5"/>
  <c r="KG49" i="5" s="1"/>
  <c r="KI48" i="5" l="1"/>
  <c r="KI45" i="5"/>
  <c r="KI51" i="5"/>
  <c r="KI52" i="5"/>
  <c r="KJ44" i="5"/>
  <c r="KH47" i="5"/>
  <c r="KH49" i="5" s="1"/>
  <c r="KJ48" i="5" l="1"/>
  <c r="KK44" i="5"/>
  <c r="KJ45" i="5"/>
  <c r="KJ51" i="5"/>
  <c r="KJ52" i="5"/>
  <c r="KI47" i="5"/>
  <c r="KI49" i="5" s="1"/>
  <c r="KK48" i="5" l="1"/>
  <c r="KK51" i="5"/>
  <c r="KL44" i="5"/>
  <c r="KK52" i="5"/>
  <c r="KK45" i="5"/>
  <c r="KJ47" i="5"/>
  <c r="KJ49" i="5" s="1"/>
  <c r="KL48" i="5" l="1"/>
  <c r="KL51" i="5"/>
  <c r="KM44" i="5"/>
  <c r="KL45" i="5"/>
  <c r="KL52" i="5"/>
  <c r="KK47" i="5"/>
  <c r="KK49" i="5" s="1"/>
  <c r="KL47" i="5" l="1"/>
  <c r="KL49" i="5" s="1"/>
  <c r="KM48" i="5"/>
  <c r="KM51" i="5"/>
  <c r="KM45" i="5"/>
  <c r="KN44" i="5"/>
  <c r="KM52" i="5"/>
  <c r="KN48" i="5" l="1"/>
  <c r="KN52" i="5"/>
  <c r="KO44" i="5"/>
  <c r="KN51" i="5"/>
  <c r="KN45" i="5"/>
  <c r="KM47" i="5"/>
  <c r="KM49" i="5" s="1"/>
  <c r="KO48" i="5" l="1"/>
  <c r="KP44" i="5"/>
  <c r="KO52" i="5"/>
  <c r="KO45" i="5"/>
  <c r="KO51" i="5"/>
  <c r="KN47" i="5"/>
  <c r="KN49" i="5" s="1"/>
  <c r="KO47" i="5" l="1"/>
  <c r="KO49" i="5" s="1"/>
  <c r="KP48" i="5"/>
  <c r="KP51" i="5"/>
  <c r="KQ44" i="5"/>
  <c r="KP52" i="5"/>
  <c r="KP45" i="5"/>
  <c r="KP47" i="5" l="1"/>
  <c r="KP49" i="5" s="1"/>
  <c r="KQ48" i="5"/>
  <c r="KQ51" i="5"/>
  <c r="KQ52" i="5"/>
  <c r="KR44" i="5"/>
  <c r="KQ45" i="5"/>
  <c r="KR48" i="5" l="1"/>
  <c r="KR51" i="5"/>
  <c r="KR52" i="5"/>
  <c r="KR45" i="5"/>
  <c r="KS44" i="5"/>
  <c r="KQ47" i="5"/>
  <c r="KQ49" i="5" s="1"/>
  <c r="KS48" i="5" l="1"/>
  <c r="KS52" i="5"/>
  <c r="KS51" i="5"/>
  <c r="KS45" i="5"/>
  <c r="KT44" i="5"/>
  <c r="KR47" i="5"/>
  <c r="KR49" i="5" s="1"/>
  <c r="KS47" i="5" l="1"/>
  <c r="KS49" i="5" s="1"/>
  <c r="KT48" i="5"/>
  <c r="KT52" i="5"/>
  <c r="KU44" i="5"/>
  <c r="KT45" i="5"/>
  <c r="KT51" i="5"/>
  <c r="KT47" i="5" l="1"/>
  <c r="KT49" i="5" s="1"/>
  <c r="KU48" i="5"/>
  <c r="KU51" i="5"/>
  <c r="KV44" i="5"/>
  <c r="KU52" i="5"/>
  <c r="KU45" i="5"/>
  <c r="KV48" i="5" l="1"/>
  <c r="KV52" i="5"/>
  <c r="KW44" i="5"/>
  <c r="KV45" i="5"/>
  <c r="KV51" i="5"/>
  <c r="KU47" i="5"/>
  <c r="KU49" i="5" s="1"/>
  <c r="KW48" i="5" l="1"/>
  <c r="KW45" i="5"/>
  <c r="KW52" i="5"/>
  <c r="KX44" i="5"/>
  <c r="KW51" i="5"/>
  <c r="KV47" i="5"/>
  <c r="KV49" i="5" s="1"/>
  <c r="KX48" i="5" l="1"/>
  <c r="KY44" i="5"/>
  <c r="KX51" i="5"/>
  <c r="KX45" i="5"/>
  <c r="KX52" i="5"/>
  <c r="KW47" i="5"/>
  <c r="KW49" i="5" s="1"/>
  <c r="KX47" i="5" l="1"/>
  <c r="KX49" i="5" s="1"/>
  <c r="KY48" i="5"/>
  <c r="KZ44" i="5"/>
  <c r="KY45" i="5"/>
  <c r="KY51" i="5"/>
  <c r="KY52" i="5"/>
  <c r="KZ48" i="5" l="1"/>
  <c r="KZ45" i="5"/>
  <c r="KZ52" i="5"/>
  <c r="LA44" i="5"/>
  <c r="KZ51" i="5"/>
  <c r="KY47" i="5"/>
  <c r="KY49" i="5" s="1"/>
  <c r="LA48" i="5" l="1"/>
  <c r="LB44" i="5"/>
  <c r="LA45" i="5"/>
  <c r="LA52" i="5"/>
  <c r="LA51" i="5"/>
  <c r="KZ47" i="5"/>
  <c r="KZ49" i="5" s="1"/>
  <c r="LA47" i="5" l="1"/>
  <c r="LA49" i="5" s="1"/>
  <c r="LB48" i="5"/>
  <c r="LB52" i="5"/>
  <c r="LB45" i="5"/>
  <c r="LC44" i="5"/>
  <c r="LB51" i="5"/>
  <c r="LB47" i="5" l="1"/>
  <c r="LB49" i="5" s="1"/>
  <c r="LC48" i="5"/>
  <c r="LC45" i="5"/>
  <c r="LD44" i="5"/>
  <c r="LC51" i="5"/>
  <c r="LC52" i="5"/>
  <c r="LC47" i="5" l="1"/>
  <c r="LC49" i="5" s="1"/>
  <c r="LD48" i="5"/>
  <c r="LD52" i="5"/>
  <c r="LD51" i="5"/>
  <c r="LE44" i="5"/>
  <c r="LD45" i="5"/>
  <c r="LD47" i="5" l="1"/>
  <c r="LD49" i="5" s="1"/>
  <c r="LE48" i="5"/>
  <c r="LE45" i="5"/>
  <c r="LF44" i="5"/>
  <c r="LE52" i="5"/>
  <c r="LE51" i="5"/>
  <c r="LF48" i="5" l="1"/>
  <c r="LF52" i="5"/>
  <c r="LF45" i="5"/>
  <c r="LF51" i="5"/>
  <c r="LG44" i="5"/>
  <c r="LE47" i="5"/>
  <c r="LE49" i="5" s="1"/>
  <c r="LG48" i="5" l="1"/>
  <c r="LG52" i="5"/>
  <c r="LH44" i="5"/>
  <c r="LG45" i="5"/>
  <c r="LG51" i="5"/>
  <c r="LF47" i="5"/>
  <c r="LF49" i="5" s="1"/>
  <c r="LG47" i="5" l="1"/>
  <c r="LG49" i="5" s="1"/>
  <c r="LH48" i="5"/>
  <c r="LH45" i="5"/>
  <c r="LH51" i="5"/>
  <c r="LH52" i="5"/>
  <c r="LH47" i="5" l="1"/>
  <c r="LH49" i="5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<sst xmlns="http://schemas.openxmlformats.org/spreadsheetml/2006/main" count="466" uniqueCount="96">
  <si>
    <t>ID</t>
  </si>
  <si>
    <t xml:space="preserve">ACTIVIDAD </t>
  </si>
  <si>
    <t>DURACIÒN
PROGRAMADA</t>
  </si>
  <si>
    <t>INICIO
PROGRAMADO</t>
  </si>
  <si>
    <t>FIN
PROGRAMADO</t>
  </si>
  <si>
    <t>CANTIDAD
PROGRAMADA</t>
  </si>
  <si>
    <t>VR UNITARIO</t>
  </si>
  <si>
    <t>NIVEL</t>
  </si>
  <si>
    <t>DESCRIPCIÓN</t>
  </si>
  <si>
    <t>PESO</t>
  </si>
  <si>
    <t>COSTO</t>
  </si>
  <si>
    <t>COMIENZO REAL</t>
  </si>
  <si>
    <t>DÍAS DE CORTE  PARA INFORMES</t>
  </si>
  <si>
    <t>SI</t>
  </si>
  <si>
    <t>NO</t>
  </si>
  <si>
    <t>INFORMES POR SEMANA</t>
  </si>
  <si>
    <t>CANT INFORMES</t>
  </si>
  <si>
    <t>PRIMER DÍA</t>
  </si>
  <si>
    <t>INFORME Nº</t>
  </si>
  <si>
    <t>FECHA</t>
  </si>
  <si>
    <t>% Programado</t>
  </si>
  <si>
    <t>% Ejecutado</t>
  </si>
  <si>
    <t>% Desviación</t>
  </si>
  <si>
    <t>PUNTOS DE CORTE</t>
  </si>
  <si>
    <t>% Ejecutao</t>
  </si>
  <si>
    <t>SELECCIONA EL NÚMERO DE INFORME</t>
  </si>
  <si>
    <t>Informe Nº</t>
  </si>
  <si>
    <t>CANTIDAD</t>
  </si>
  <si>
    <t>ESTADO DEL PROYECTO</t>
  </si>
  <si>
    <t>TIPO DE 
FILA</t>
  </si>
  <si>
    <t>FIN 
REAL</t>
  </si>
  <si>
    <t>%
 ACUMULADO</t>
  </si>
  <si>
    <t xml:space="preserve">% 
PESO </t>
  </si>
  <si>
    <t>FACTOR
 PESO</t>
  </si>
  <si>
    <t>DURACIÓN</t>
  </si>
  <si>
    <t>INICIO</t>
  </si>
  <si>
    <t>FIN</t>
  </si>
  <si>
    <t>FACTOR PESO</t>
  </si>
  <si>
    <t>-</t>
  </si>
  <si>
    <t>T. Resumen</t>
  </si>
  <si>
    <t>Construccion Edificio</t>
  </si>
  <si>
    <t>Construcción Edificio</t>
  </si>
  <si>
    <t>Fase de Diseño</t>
  </si>
  <si>
    <t>Contratar Arquitecto</t>
  </si>
  <si>
    <t>Estudiar Requerimientos</t>
  </si>
  <si>
    <t>Estudiar Complejidad del Solar</t>
  </si>
  <si>
    <t>Estudiar Topografia</t>
  </si>
  <si>
    <t>Diseñar Prototipo</t>
  </si>
  <si>
    <t>Aprobar Prototipo</t>
  </si>
  <si>
    <t>Diseño Completado</t>
  </si>
  <si>
    <t>Estimacion Presupuesto</t>
  </si>
  <si>
    <t>Estimar Materiales Requeridos</t>
  </si>
  <si>
    <t>Estimar Personal Requerido</t>
  </si>
  <si>
    <t>Estimar Tiempo de Cosntruccion</t>
  </si>
  <si>
    <t>Estimación Presupuesto Terminado</t>
  </si>
  <si>
    <t>Fase de Financiamiento</t>
  </si>
  <si>
    <t>Crear Plan de Construcción</t>
  </si>
  <si>
    <t>Aprobar el Proyecto</t>
  </si>
  <si>
    <t>Fase Contratacion de Equipo de Trabajo</t>
  </si>
  <si>
    <t>Anuncir Proyecto de Construcción</t>
  </si>
  <si>
    <t>Revisar propuestas de empresas Constructoras</t>
  </si>
  <si>
    <t>Seleccionar la mejor Propuesta de Empresa Constructora</t>
  </si>
  <si>
    <t>Fase de Contratacion Terminada</t>
  </si>
  <si>
    <t xml:space="preserve">Fase de Construccion </t>
  </si>
  <si>
    <t>Estudiar Planos del Edificio a Cosntruir</t>
  </si>
  <si>
    <t>Levantamiento del Terreno</t>
  </si>
  <si>
    <t>Instalar sistema de Alcantarillado, Agua y Desgue</t>
  </si>
  <si>
    <t>Cosntruir Simientos</t>
  </si>
  <si>
    <t>Construir Columas</t>
  </si>
  <si>
    <t>Construir de Paredes</t>
  </si>
  <si>
    <t>Construccion Techo</t>
  </si>
  <si>
    <t>Instalar bases para la construcción</t>
  </si>
  <si>
    <t>Instalar sistema de Alcantarillado, Agua Desgüe</t>
  </si>
  <si>
    <t>Construir Techo</t>
  </si>
  <si>
    <t>Construccion Segundo Nibel</t>
  </si>
  <si>
    <t>Construir Columnas</t>
  </si>
  <si>
    <t>Construir Paredes</t>
  </si>
  <si>
    <t>constuir Techo</t>
  </si>
  <si>
    <t>Instalar bases para construccion de Techo</t>
  </si>
  <si>
    <t>Instalar Sistema de Alcantarillado, Agua y Desagüe</t>
  </si>
  <si>
    <t>Construir Acabado</t>
  </si>
  <si>
    <t>Fase de Decoración</t>
  </si>
  <si>
    <t>Colocar Piso</t>
  </si>
  <si>
    <t>Pintar Paredes</t>
  </si>
  <si>
    <t>Instalar Accesorios</t>
  </si>
  <si>
    <t>Colocar Muebles</t>
  </si>
  <si>
    <t>Redecoracion</t>
  </si>
  <si>
    <t>Fase Decoracion Terminada</t>
  </si>
  <si>
    <t>Proyecto Terminado</t>
  </si>
  <si>
    <t>1,6</t>
  </si>
  <si>
    <t>Estándar</t>
  </si>
  <si>
    <t>T. Detalle</t>
  </si>
  <si>
    <t>68,6</t>
  </si>
  <si>
    <t>3,6</t>
  </si>
  <si>
    <t>Cantidad día</t>
  </si>
  <si>
    <t>%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</si>
</sst>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(* #,##0.00_);_(* \(#,##0.00\);_(* &quot;-&quot;??_);_(@_)"/>
    <numFmt numFmtId="165" formatCode="_(&quot;$&quot;* #,##0_);_(&quot;$&quot;* \(#,##0\);_(&quot;$&quot;* &quot;-&quot;_);_(@_)"/>
    <numFmt numFmtId="166" formatCode="_(* #,##0_);_(* \(#,##0\);_(* &quot;-&quot;_);_(@_)"/>
    <numFmt numFmtId="167" formatCode="dd\-mm\-yy;@"/>
    <numFmt numFmtId="168" formatCode="dd/mm/yy;@"/>
    <numFmt numFmtId="169" formatCode="0.000%"/>
    <numFmt numFmtId="170" formatCode="dddd/mm/yyyy"/>
    <numFmt numFmtId="171" formatCode="dddd"/>
    <numFmt numFmtId="172" formatCode="ddd"/>
    <numFmt numFmtId="173" formatCode="_-* #,##0_-;\-* #,##0_-;_-* &quot;-&quot;??_-;_-@_-"/>
    <numFmt numFmtId="174" formatCode="dd/mmm"/>
    <numFmt numFmtId="175" formatCode="#%"/>
    <numFmt numFmtId="176" formatCode="##"/>
    <numFmt numFmtId="177" formatCode="dd\-mm\-yyyy"/>
    <numFmt numFmtId="178" formatCode="#,###"/>
  </numFmts>
  <fonts count="13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EE7F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2" borderId="0"/>
  </cellStyleXfs>
  <cellXfs count="264">
    <xf numFmtId="0" fontId="0" fillId="2" borderId="0" xfId="0" applyFill="1"/>
    <xf numFmtId="0" fontId="3" fillId="2" borderId="0" xfId="0" applyFont="1" applyFill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166" fontId="6" fillId="2" borderId="0" xfId="2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right" vertical="center" wrapText="1"/>
      <protection locked="0"/>
    </xf>
    <xf numFmtId="173" fontId="6" fillId="2" borderId="0" xfId="3" applyNumberFormat="1" applyFont="1" applyFill="1" applyAlignment="1" applyProtection="1">
      <alignment horizontal="center" vertical="center" wrapText="1"/>
      <protection locked="0"/>
    </xf>
    <xf numFmtId="9" fontId="6" fillId="2" borderId="0" xfId="1" applyFont="1" applyFill="1" applyAlignment="1" applyProtection="1">
      <alignment horizontal="right" vertical="center" wrapText="1"/>
      <protection locked="0"/>
    </xf>
    <xf numFmtId="9" fontId="6" fillId="2" borderId="0" xfId="1" applyFont="1" applyFill="1" applyAlignment="1" applyProtection="1">
      <alignment horizontal="center" vertical="center" wrapText="1"/>
      <protection locked="0"/>
    </xf>
    <xf numFmtId="166" fontId="6" fillId="0" borderId="0" xfId="0" applyNumberFormat="1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166" fontId="6" fillId="2" borderId="0" xfId="2" applyFont="1" applyFill="1" applyBorder="1" applyAlignment="1" applyProtection="1">
      <alignment vertical="center" wrapText="1"/>
      <protection locked="0"/>
    </xf>
    <xf numFmtId="164" fontId="6" fillId="2" borderId="0" xfId="3" applyFont="1" applyFill="1" applyBorder="1" applyAlignment="1" applyProtection="1">
      <alignment vertical="center" wrapText="1"/>
      <protection locked="0"/>
    </xf>
    <xf numFmtId="167" fontId="6" fillId="2" borderId="0" xfId="0" applyNumberFormat="1" applyFont="1" applyFill="1" applyAlignment="1" applyProtection="1">
      <alignment horizontal="right" vertical="center" wrapText="1"/>
      <protection locked="0"/>
    </xf>
    <xf numFmtId="1" fontId="6" fillId="2" borderId="0" xfId="0" applyNumberFormat="1" applyFont="1" applyFill="1" applyAlignment="1" applyProtection="1">
      <alignment horizontal="center" vertical="center" wrapText="1"/>
      <protection locked="0"/>
    </xf>
    <xf numFmtId="164" fontId="6" fillId="2" borderId="0" xfId="3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172" fontId="2" fillId="2" borderId="0" xfId="0" applyNumberFormat="1" applyFont="1" applyFill="1" applyAlignment="1" applyProtection="1">
      <alignment horizontal="right" vertical="center" wrapText="1"/>
      <protection locked="0"/>
    </xf>
    <xf numFmtId="174" fontId="2" fillId="3" borderId="0" xfId="0" applyNumberFormat="1" applyFont="1" applyFill="1" applyAlignment="1" applyProtection="1">
      <alignment horizontal="right" vertical="center" wrapText="1"/>
      <protection locked="0"/>
    </xf>
    <xf numFmtId="174" fontId="7" fillId="0" borderId="0" xfId="0" applyNumberFormat="1" applyFont="1" applyAlignment="1" applyProtection="1">
      <alignment horizontal="center" vertical="center" wrapText="1"/>
      <protection locked="0"/>
    </xf>
    <xf numFmtId="9" fontId="2" fillId="3" borderId="0" xfId="1" applyFont="1" applyFill="1" applyAlignment="1" applyProtection="1">
      <alignment horizontal="right" vertical="center" wrapText="1"/>
      <protection locked="0"/>
    </xf>
    <xf numFmtId="165" fontId="2" fillId="3" borderId="0" xfId="0" applyNumberFormat="1" applyFont="1" applyFill="1" applyAlignment="1" applyProtection="1">
      <alignment horizontal="right" vertical="center" wrapText="1"/>
      <protection locked="0"/>
    </xf>
    <xf numFmtId="165" fontId="7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168" fontId="6" fillId="0" borderId="0" xfId="0" applyNumberFormat="1" applyFont="1" applyAlignment="1" applyProtection="1">
      <alignment horizontal="center" vertical="center" wrapText="1"/>
      <protection locked="0"/>
    </xf>
    <xf numFmtId="168" fontId="6" fillId="0" borderId="0" xfId="0" applyNumberFormat="1" applyFont="1" applyAlignment="1" applyProtection="1">
      <alignment horizontal="right" vertical="center" wrapText="1"/>
      <protection locked="0"/>
    </xf>
    <xf numFmtId="173" fontId="6" fillId="0" borderId="0" xfId="3" applyNumberFormat="1" applyFont="1" applyFill="1" applyAlignment="1" applyProtection="1">
      <alignment horizontal="center" vertical="center" wrapText="1"/>
      <protection locked="0"/>
    </xf>
    <xf numFmtId="9" fontId="6" fillId="0" borderId="0" xfId="1" applyFont="1" applyFill="1" applyAlignment="1" applyProtection="1">
      <alignment horizontal="right" vertical="center" wrapText="1"/>
      <protection locked="0"/>
    </xf>
    <xf numFmtId="9" fontId="6" fillId="0" borderId="0" xfId="1" applyFont="1" applyFill="1" applyAlignment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170" fontId="3" fillId="2" borderId="0" xfId="0" applyNumberFormat="1" applyFont="1" applyFill="1" applyProtection="1">
      <protection locked="0"/>
    </xf>
    <xf numFmtId="0" fontId="3" fillId="9" borderId="36" xfId="0" applyFont="1" applyFill="1" applyBorder="1" applyAlignment="1" applyProtection="1">
      <alignment horizontal="left" indent="5"/>
      <protection locked="0"/>
    </xf>
    <xf numFmtId="171" fontId="3" fillId="8" borderId="35" xfId="0" applyNumberFormat="1" applyFont="1" applyFill="1" applyBorder="1" applyAlignment="1" applyProtection="1">
      <alignment horizontal="right"/>
      <protection locked="0"/>
    </xf>
    <xf numFmtId="0" fontId="3" fillId="8" borderId="5" xfId="0" applyFont="1" applyFill="1" applyBorder="1" applyProtection="1">
      <protection locked="0"/>
    </xf>
    <xf numFmtId="0" fontId="3" fillId="8" borderId="6" xfId="0" applyFont="1" applyFill="1" applyBorder="1" applyProtection="1">
      <protection locked="0"/>
    </xf>
    <xf numFmtId="0" fontId="3" fillId="9" borderId="37" xfId="0" applyFont="1" applyFill="1" applyBorder="1" applyAlignment="1" applyProtection="1">
      <alignment horizontal="left" indent="5"/>
      <protection locked="0"/>
    </xf>
    <xf numFmtId="171" fontId="3" fillId="8" borderId="15" xfId="0" applyNumberFormat="1" applyFont="1" applyFill="1" applyBorder="1" applyAlignment="1" applyProtection="1">
      <alignment horizontal="right"/>
      <protection locked="0"/>
    </xf>
    <xf numFmtId="0" fontId="3" fillId="8" borderId="23" xfId="0" applyFont="1" applyFill="1" applyBorder="1" applyProtection="1">
      <protection locked="0"/>
    </xf>
    <xf numFmtId="0" fontId="3" fillId="8" borderId="24" xfId="0" applyFont="1" applyFill="1" applyBorder="1" applyProtection="1">
      <protection locked="0"/>
    </xf>
    <xf numFmtId="0" fontId="3" fillId="9" borderId="38" xfId="0" applyFont="1" applyFill="1" applyBorder="1" applyAlignment="1" applyProtection="1">
      <alignment horizontal="left" indent="5"/>
      <protection locked="0"/>
    </xf>
    <xf numFmtId="171" fontId="3" fillId="8" borderId="28" xfId="0" applyNumberFormat="1" applyFont="1" applyFill="1" applyBorder="1" applyAlignment="1" applyProtection="1">
      <alignment horizontal="right"/>
      <protection locked="0"/>
    </xf>
    <xf numFmtId="0" fontId="3" fillId="8" borderId="25" xfId="0" applyFont="1" applyFill="1" applyBorder="1" applyProtection="1">
      <protection locked="0"/>
    </xf>
    <xf numFmtId="0" fontId="3" fillId="8" borderId="26" xfId="0" applyFont="1" applyFill="1" applyBorder="1" applyProtection="1">
      <protection locked="0"/>
    </xf>
    <xf numFmtId="0" fontId="3" fillId="8" borderId="8" xfId="0" applyFont="1" applyFill="1" applyBorder="1" applyAlignment="1" applyProtection="1">
      <alignment horizontal="right"/>
      <protection locked="0"/>
    </xf>
    <xf numFmtId="0" fontId="3" fillId="8" borderId="9" xfId="0" applyFont="1" applyFill="1" applyBorder="1" applyProtection="1">
      <protection locked="0"/>
    </xf>
    <xf numFmtId="14" fontId="3" fillId="2" borderId="0" xfId="0" applyNumberFormat="1" applyFont="1" applyFill="1" applyProtection="1">
      <protection locked="0"/>
    </xf>
    <xf numFmtId="0" fontId="3" fillId="8" borderId="10" xfId="0" applyFont="1" applyFill="1" applyBorder="1" applyAlignment="1" applyProtection="1">
      <alignment horizontal="right"/>
      <protection locked="0"/>
    </xf>
    <xf numFmtId="166" fontId="3" fillId="8" borderId="11" xfId="2" applyFont="1" applyFill="1" applyBorder="1" applyAlignment="1" applyProtection="1">
      <protection locked="0"/>
    </xf>
    <xf numFmtId="0" fontId="3" fillId="8" borderId="12" xfId="0" applyFont="1" applyFill="1" applyBorder="1" applyAlignment="1" applyProtection="1">
      <alignment horizontal="right"/>
      <protection locked="0"/>
    </xf>
    <xf numFmtId="171" fontId="3" fillId="8" borderId="13" xfId="0" applyNumberFormat="1" applyFont="1" applyFill="1" applyBorder="1" applyProtection="1">
      <protection locked="0"/>
    </xf>
    <xf numFmtId="9" fontId="3" fillId="2" borderId="0" xfId="0" quotePrefix="1" applyNumberFormat="1" applyFont="1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5" fillId="6" borderId="0" xfId="0" applyFont="1" applyFill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49" fontId="4" fillId="8" borderId="7" xfId="2" applyNumberFormat="1" applyFont="1" applyFill="1" applyBorder="1" applyAlignment="1" applyProtection="1">
      <alignment horizontal="center" vertical="center"/>
      <protection locked="0"/>
    </xf>
    <xf numFmtId="14" fontId="3" fillId="2" borderId="0" xfId="0" applyNumberFormat="1" applyFont="1" applyFill="1" applyAlignment="1" applyProtection="1">
      <alignment horizontal="center"/>
      <protection locked="0"/>
    </xf>
    <xf numFmtId="169" fontId="4" fillId="8" borderId="20" xfId="1" applyNumberFormat="1" applyFont="1" applyFill="1" applyBorder="1" applyProtection="1">
      <protection locked="0"/>
    </xf>
    <xf numFmtId="169" fontId="3" fillId="2" borderId="0" xfId="1" applyNumberFormat="1" applyFont="1" applyFill="1" applyBorder="1" applyProtection="1">
      <protection locked="0"/>
    </xf>
    <xf numFmtId="169" fontId="3" fillId="0" borderId="0" xfId="1" applyNumberFormat="1" applyFont="1" applyFill="1" applyBorder="1" applyProtection="1">
      <protection locked="0"/>
    </xf>
    <xf numFmtId="169" fontId="4" fillId="8" borderId="22" xfId="1" applyNumberFormat="1" applyFont="1" applyFill="1" applyBorder="1" applyProtection="1">
      <protection locked="0"/>
    </xf>
    <xf numFmtId="169" fontId="4" fillId="8" borderId="21" xfId="1" applyNumberFormat="1" applyFont="1" applyFill="1" applyBorder="1" applyProtection="1">
      <protection locked="0"/>
    </xf>
    <xf numFmtId="9" fontId="3" fillId="2" borderId="0" xfId="1" applyFont="1" applyFill="1" applyProtection="1">
      <protection locked="0"/>
    </xf>
    <xf numFmtId="0" fontId="5" fillId="8" borderId="0" xfId="0" applyFont="1" applyFill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173" fontId="10" fillId="0" borderId="0" xfId="3" applyNumberFormat="1" applyFont="1" applyFill="1" applyBorder="1" applyAlignment="1" applyProtection="1">
      <alignment horizontal="right" vertical="center" wrapText="1" indent="1"/>
      <protection locked="0"/>
    </xf>
    <xf numFmtId="173" fontId="10" fillId="0" borderId="0" xfId="3" applyNumberFormat="1" applyFont="1" applyFill="1" applyBorder="1" applyAlignment="1" applyProtection="1">
      <alignment horizontal="right"/>
      <protection locked="0"/>
    </xf>
    <xf numFmtId="0" fontId="10" fillId="0" borderId="0" xfId="0" applyFont="1" applyProtection="1">
      <protection locked="0"/>
    </xf>
    <xf numFmtId="166" fontId="10" fillId="2" borderId="0" xfId="0" applyNumberFormat="1" applyFont="1" applyFill="1" applyProtection="1">
      <protection locked="0"/>
    </xf>
    <xf numFmtId="9" fontId="10" fillId="2" borderId="0" xfId="0" applyNumberFormat="1" applyFont="1" applyFill="1" applyProtection="1">
      <protection locked="0"/>
    </xf>
    <xf numFmtId="166" fontId="10" fillId="2" borderId="0" xfId="2" applyFont="1" applyFill="1" applyBorder="1" applyAlignment="1" applyProtection="1">
      <alignment horizontal="left"/>
      <protection locked="0"/>
    </xf>
    <xf numFmtId="173" fontId="10" fillId="2" borderId="0" xfId="3" applyNumberFormat="1" applyFont="1" applyFill="1" applyBorder="1" applyProtection="1">
      <protection locked="0"/>
    </xf>
    <xf numFmtId="165" fontId="10" fillId="2" borderId="0" xfId="0" applyNumberFormat="1" applyFont="1" applyFill="1" applyProtection="1">
      <protection locked="0"/>
    </xf>
    <xf numFmtId="0" fontId="10" fillId="2" borderId="0" xfId="0" applyFont="1" applyFill="1" applyProtection="1">
      <protection locked="0"/>
    </xf>
    <xf numFmtId="0" fontId="11" fillId="0" borderId="0" xfId="0" applyFont="1" applyAlignment="1" applyProtection="1">
      <alignment horizontal="left" vertical="center"/>
      <protection locked="0"/>
    </xf>
    <xf numFmtId="173" fontId="10" fillId="0" borderId="0" xfId="3" applyNumberFormat="1" applyFont="1" applyFill="1" applyBorder="1" applyAlignment="1" applyProtection="1">
      <alignment horizontal="right" vertical="center" wrapText="1"/>
      <protection locked="0"/>
    </xf>
    <xf numFmtId="166" fontId="10" fillId="0" borderId="0" xfId="0" applyNumberFormat="1" applyFont="1" applyAlignment="1" applyProtection="1">
      <alignment horizontal="left" vertical="center" wrapText="1"/>
      <protection locked="0"/>
    </xf>
    <xf numFmtId="166" fontId="10" fillId="2" borderId="0" xfId="0" applyNumberFormat="1" applyFont="1" applyFill="1" applyAlignment="1" applyProtection="1">
      <alignment horizontal="left" vertical="center" wrapText="1"/>
      <protection locked="0"/>
    </xf>
    <xf numFmtId="166" fontId="10" fillId="2" borderId="0" xfId="2" applyFont="1" applyFill="1" applyBorder="1" applyAlignment="1" applyProtection="1">
      <alignment horizontal="left" vertical="center" wrapText="1"/>
      <protection locked="0"/>
    </xf>
    <xf numFmtId="173" fontId="10" fillId="2" borderId="0" xfId="3" applyNumberFormat="1" applyFont="1" applyFill="1" applyBorder="1" applyAlignment="1" applyProtection="1">
      <alignment horizontal="left" vertical="center" wrapText="1"/>
      <protection locked="0"/>
    </xf>
    <xf numFmtId="166" fontId="11" fillId="0" borderId="0" xfId="0" applyNumberFormat="1" applyFont="1" applyAlignment="1" applyProtection="1">
      <alignment horizontal="left" vertical="center" wrapText="1"/>
      <protection locked="0"/>
    </xf>
    <xf numFmtId="166" fontId="11" fillId="2" borderId="0" xfId="0" applyNumberFormat="1" applyFont="1" applyFill="1" applyAlignment="1" applyProtection="1">
      <alignment horizontal="left" vertical="center" wrapText="1"/>
      <protection locked="0"/>
    </xf>
    <xf numFmtId="9" fontId="11" fillId="2" borderId="0" xfId="0" applyNumberFormat="1" applyFont="1" applyFill="1" applyAlignment="1" applyProtection="1">
      <alignment horizontal="right" vertical="center" wrapText="1"/>
      <protection locked="0"/>
    </xf>
    <xf numFmtId="173" fontId="11" fillId="2" borderId="0" xfId="3" applyNumberFormat="1" applyFont="1" applyFill="1" applyBorder="1" applyAlignment="1" applyProtection="1">
      <alignment horizontal="left" vertical="center" wrapText="1"/>
      <protection locked="0"/>
    </xf>
    <xf numFmtId="9" fontId="10" fillId="2" borderId="0" xfId="0" applyNumberFormat="1" applyFont="1" applyFill="1" applyAlignment="1" applyProtection="1">
      <alignment horizontal="right" vertical="center" wrapText="1"/>
      <protection locked="0"/>
    </xf>
    <xf numFmtId="173" fontId="11" fillId="0" borderId="0" xfId="3" applyNumberFormat="1" applyFont="1" applyFill="1" applyBorder="1" applyAlignment="1" applyProtection="1">
      <alignment horizontal="left" vertical="center" wrapText="1"/>
      <protection locked="0"/>
    </xf>
    <xf numFmtId="14" fontId="11" fillId="0" borderId="0" xfId="0" applyNumberFormat="1" applyFont="1" applyAlignment="1" applyProtection="1">
      <alignment horizontal="left" vertical="center" wrapText="1"/>
      <protection locked="0"/>
    </xf>
    <xf numFmtId="173" fontId="10" fillId="0" borderId="0" xfId="3" applyNumberFormat="1" applyFont="1" applyFill="1" applyBorder="1" applyAlignment="1" applyProtection="1">
      <alignment horizontal="left" vertical="center" wrapText="1"/>
      <protection locked="0"/>
    </xf>
    <xf numFmtId="173" fontId="10" fillId="0" borderId="0" xfId="3" applyNumberFormat="1" applyFont="1" applyFill="1" applyBorder="1" applyAlignment="1" applyProtection="1">
      <alignment horizontal="left"/>
      <protection locked="0"/>
    </xf>
    <xf numFmtId="166" fontId="10" fillId="2" borderId="0" xfId="0" applyNumberFormat="1" applyFont="1" applyFill="1" applyAlignment="1" applyProtection="1">
      <alignment horizontal="left"/>
      <protection locked="0"/>
    </xf>
    <xf numFmtId="9" fontId="10" fillId="2" borderId="0" xfId="0" applyNumberFormat="1" applyFont="1" applyFill="1" applyAlignment="1" applyProtection="1">
      <alignment horizontal="left"/>
      <protection locked="0"/>
    </xf>
    <xf numFmtId="173" fontId="10" fillId="2" borderId="0" xfId="3" applyNumberFormat="1" applyFont="1" applyFill="1" applyBorder="1" applyAlignment="1" applyProtection="1">
      <alignment horizontal="left"/>
      <protection locked="0"/>
    </xf>
    <xf numFmtId="165" fontId="10" fillId="2" borderId="0" xfId="0" applyNumberFormat="1" applyFont="1" applyFill="1" applyAlignment="1" applyProtection="1">
      <alignment horizontal="left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center" vertical="center"/>
      <protection locked="0"/>
    </xf>
    <xf numFmtId="173" fontId="11" fillId="4" borderId="0" xfId="3" applyNumberFormat="1" applyFont="1" applyFill="1" applyAlignment="1" applyProtection="1">
      <alignment horizontal="center" vertical="center" wrapText="1"/>
      <protection locked="0"/>
    </xf>
    <xf numFmtId="14" fontId="11" fillId="4" borderId="0" xfId="0" applyNumberFormat="1" applyFont="1" applyFill="1" applyAlignment="1" applyProtection="1">
      <alignment horizontal="center" vertical="center" wrapText="1"/>
      <protection locked="0"/>
    </xf>
    <xf numFmtId="166" fontId="11" fillId="4" borderId="0" xfId="0" applyNumberFormat="1" applyFont="1" applyFill="1" applyAlignment="1" applyProtection="1">
      <alignment horizontal="center" vertical="center" wrapText="1"/>
      <protection locked="0"/>
    </xf>
    <xf numFmtId="165" fontId="11" fillId="4" borderId="0" xfId="0" applyNumberFormat="1" applyFont="1" applyFill="1" applyAlignment="1" applyProtection="1">
      <alignment horizontal="center" vertical="center"/>
      <protection locked="0"/>
    </xf>
    <xf numFmtId="9" fontId="11" fillId="4" borderId="0" xfId="0" applyNumberFormat="1" applyFont="1" applyFill="1" applyAlignment="1" applyProtection="1">
      <alignment horizontal="center" vertical="center" wrapText="1"/>
      <protection locked="0"/>
    </xf>
    <xf numFmtId="166" fontId="11" fillId="4" borderId="0" xfId="2" applyFont="1" applyFill="1" applyAlignment="1" applyProtection="1">
      <alignment horizontal="center" vertical="center"/>
      <protection locked="0"/>
    </xf>
    <xf numFmtId="173" fontId="11" fillId="4" borderId="0" xfId="3" applyNumberFormat="1" applyFont="1" applyFill="1" applyAlignment="1" applyProtection="1">
      <alignment horizontal="center" vertical="center"/>
      <protection locked="0"/>
    </xf>
    <xf numFmtId="0" fontId="12" fillId="2" borderId="0" xfId="0" applyFont="1" applyFill="1" applyProtection="1">
      <protection locked="0"/>
    </xf>
    <xf numFmtId="173" fontId="10" fillId="2" borderId="0" xfId="3" applyNumberFormat="1" applyFont="1" applyFill="1" applyAlignment="1" applyProtection="1">
      <protection locked="0"/>
    </xf>
    <xf numFmtId="166" fontId="10" fillId="2" borderId="0" xfId="2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 vertical="center" wrapText="1" indent="1"/>
      <protection locked="0"/>
    </xf>
    <xf numFmtId="0" fontId="2" fillId="2" borderId="39" xfId="0" applyFont="1" applyFill="1" applyBorder="1" applyAlignment="1" applyProtection="1">
      <alignment horizontal="left" indent="1"/>
      <protection locked="0"/>
    </xf>
    <xf numFmtId="0" fontId="6" fillId="2" borderId="40" xfId="0" applyFont="1" applyFill="1" applyBorder="1" applyAlignment="1" applyProtection="1">
      <alignment horizontal="left" vertical="center" wrapText="1" indent="1"/>
      <protection locked="0"/>
    </xf>
    <xf numFmtId="14" fontId="10" fillId="2" borderId="0" xfId="0" applyNumberFormat="1" applyFont="1" applyFill="1" applyProtection="1">
      <protection locked="0"/>
    </xf>
    <xf numFmtId="0" fontId="12" fillId="2" borderId="0" xfId="0" applyFont="1" applyFill="1" applyAlignment="1" applyProtection="1">
      <alignment horizontal="left"/>
      <protection locked="0"/>
    </xf>
    <xf numFmtId="0" fontId="12" fillId="2" borderId="0" xfId="0" applyFont="1" applyFill="1" applyAlignment="1" applyProtection="1">
      <alignment horizontal="left" indent="1"/>
      <protection locked="0"/>
    </xf>
    <xf numFmtId="0" fontId="12" fillId="2" borderId="0" xfId="0" applyFont="1" applyFill="1" applyAlignment="1" applyProtection="1">
      <alignment horizontal="left" indent="2"/>
      <protection locked="0"/>
    </xf>
    <xf numFmtId="0" fontId="12" fillId="2" borderId="0" xfId="0" applyFont="1" applyFill="1" applyAlignment="1" applyProtection="1">
      <alignment horizontal="left" indent="3"/>
      <protection locked="0"/>
    </xf>
    <xf numFmtId="0" fontId="12" fillId="2" borderId="0" xfId="0" applyFont="1" applyFill="1" applyAlignment="1" applyProtection="1">
      <alignment horizontal="left" indent="4"/>
      <protection locked="0"/>
    </xf>
    <xf numFmtId="0" fontId="12" fillId="2" borderId="0" xfId="0" applyFont="1" applyFill="1" applyAlignment="1" applyProtection="1">
      <alignment horizontal="left" indent="5"/>
      <protection locked="0"/>
    </xf>
    <xf numFmtId="176" fontId="6" fillId="0" borderId="0" xfId="1" applyNumberFormat="1" applyFont="1" applyFill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left" indent="1"/>
      <protection locked="0"/>
    </xf>
    <xf numFmtId="173" fontId="10" fillId="0" borderId="0" xfId="3" applyNumberFormat="1" applyFont="1" applyFill="1" applyAlignment="1" applyProtection="1">
      <protection locked="0"/>
    </xf>
    <xf numFmtId="14" fontId="10" fillId="0" borderId="0" xfId="0" applyNumberFormat="1" applyFont="1" applyProtection="1">
      <protection locked="0"/>
    </xf>
    <xf numFmtId="166" fontId="10" fillId="0" borderId="0" xfId="2" applyFont="1" applyFill="1" applyAlignment="1" applyProtection="1">
      <alignment horizontal="left"/>
      <protection locked="0"/>
    </xf>
    <xf numFmtId="166" fontId="10" fillId="0" borderId="0" xfId="0" applyNumberFormat="1" applyFont="1" applyProtection="1">
      <protection locked="0"/>
    </xf>
    <xf numFmtId="9" fontId="10" fillId="0" borderId="0" xfId="0" applyNumberFormat="1" applyFont="1" applyProtection="1">
      <protection locked="0"/>
    </xf>
    <xf numFmtId="165" fontId="10" fillId="0" borderId="0" xfId="0" applyNumberFormat="1" applyFont="1" applyProtection="1">
      <protection locked="0"/>
    </xf>
    <xf numFmtId="175" fontId="10" fillId="0" borderId="0" xfId="0" applyNumberFormat="1" applyFont="1" applyProtection="1">
      <protection locked="0"/>
    </xf>
    <xf numFmtId="175" fontId="10" fillId="0" borderId="0" xfId="0" applyNumberFormat="1" applyFont="1" applyAlignment="1" applyProtection="1">
      <alignment horizontal="left"/>
      <protection locked="0"/>
    </xf>
    <xf numFmtId="175" fontId="12" fillId="0" borderId="0" xfId="0" applyNumberFormat="1" applyFont="1" applyAlignment="1" applyProtection="1">
      <alignment horizontal="left" indent="1"/>
      <protection locked="0"/>
    </xf>
    <xf numFmtId="175" fontId="10" fillId="0" borderId="0" xfId="3" applyNumberFormat="1" applyFont="1" applyFill="1" applyAlignment="1" applyProtection="1">
      <protection locked="0"/>
    </xf>
    <xf numFmtId="175" fontId="10" fillId="0" borderId="0" xfId="2" applyNumberFormat="1" applyFont="1" applyFill="1" applyAlignment="1" applyProtection="1">
      <alignment horizontal="left"/>
      <protection locked="0"/>
    </xf>
    <xf numFmtId="177" fontId="6" fillId="0" borderId="0" xfId="0" applyNumberFormat="1" applyFont="1" applyAlignment="1" applyProtection="1">
      <alignment horizontal="right" vertical="center" wrapText="1"/>
      <protection locked="0"/>
    </xf>
    <xf numFmtId="175" fontId="6" fillId="0" borderId="0" xfId="1" applyNumberFormat="1" applyFont="1" applyFill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left" indent="2"/>
      <protection locked="0"/>
    </xf>
    <xf numFmtId="9" fontId="6" fillId="0" borderId="0" xfId="0" applyNumberFormat="1" applyFont="1" applyProtection="1">
      <protection locked="0"/>
    </xf>
    <xf numFmtId="175" fontId="12" fillId="0" borderId="0" xfId="0" applyNumberFormat="1" applyFont="1" applyAlignment="1" applyProtection="1">
      <alignment horizontal="left" indent="2"/>
      <protection locked="0"/>
    </xf>
    <xf numFmtId="176" fontId="10" fillId="0" borderId="0" xfId="0" applyNumberFormat="1" applyFont="1" applyProtection="1">
      <protection locked="0"/>
    </xf>
    <xf numFmtId="176" fontId="10" fillId="0" borderId="0" xfId="0" applyNumberFormat="1" applyFont="1" applyAlignment="1" applyProtection="1">
      <alignment horizontal="left"/>
      <protection locked="0"/>
    </xf>
    <xf numFmtId="176" fontId="10" fillId="0" borderId="0" xfId="3" applyNumberFormat="1" applyFont="1" applyFill="1" applyAlignment="1" applyProtection="1">
      <protection locked="0"/>
    </xf>
    <xf numFmtId="176" fontId="10" fillId="0" borderId="0" xfId="2" applyNumberFormat="1" applyFont="1" applyFill="1" applyAlignment="1" applyProtection="1">
      <alignment horizontal="left"/>
      <protection locked="0"/>
    </xf>
    <xf numFmtId="176" fontId="6" fillId="0" borderId="0" xfId="0" applyNumberFormat="1" applyFont="1" applyAlignment="1" applyProtection="1">
      <alignment horizontal="right" vertical="center" wrapText="1"/>
      <protection locked="0"/>
    </xf>
    <xf numFmtId="176" fontId="6" fillId="0" borderId="0" xfId="1" applyNumberFormat="1" applyFont="1" applyFill="1" applyAlignment="1" applyProtection="1">
      <protection locked="0"/>
    </xf>
    <xf numFmtId="176" fontId="6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left" indent="3"/>
      <protection locked="0"/>
    </xf>
    <xf numFmtId="175" fontId="12" fillId="0" borderId="0" xfId="0" applyNumberFormat="1" applyFont="1" applyAlignment="1" applyProtection="1">
      <alignment horizontal="left" indent="3"/>
      <protection locked="0"/>
    </xf>
    <xf numFmtId="176" fontId="12" fillId="0" borderId="0" xfId="0" applyNumberFormat="1" applyFont="1" applyAlignment="1" applyProtection="1">
      <alignment horizontal="left" indent="3"/>
      <protection locked="0"/>
    </xf>
    <xf numFmtId="0" fontId="12" fillId="0" borderId="0" xfId="0" applyFont="1" applyAlignment="1" applyProtection="1">
      <alignment horizontal="left" indent="4"/>
      <protection locked="0"/>
    </xf>
    <xf numFmtId="175" fontId="12" fillId="0" borderId="0" xfId="0" applyNumberFormat="1" applyFont="1" applyAlignment="1" applyProtection="1">
      <alignment horizontal="left" indent="4"/>
      <protection locked="0"/>
    </xf>
    <xf numFmtId="176" fontId="12" fillId="0" borderId="0" xfId="0" applyNumberFormat="1" applyFont="1" applyAlignment="1" applyProtection="1">
      <alignment horizontal="left" indent="4"/>
      <protection locked="0"/>
    </xf>
    <xf numFmtId="0" fontId="12" fillId="0" borderId="0" xfId="0" applyFont="1" applyAlignment="1" applyProtection="1">
      <alignment horizontal="left" indent="5"/>
      <protection locked="0"/>
    </xf>
    <xf numFmtId="175" fontId="12" fillId="0" borderId="0" xfId="0" applyNumberFormat="1" applyFont="1" applyAlignment="1" applyProtection="1">
      <alignment horizontal="left" indent="5"/>
      <protection locked="0"/>
    </xf>
    <xf numFmtId="0" fontId="12" fillId="0" borderId="0" xfId="0" applyFont="1" applyAlignment="1" applyProtection="1">
      <alignment horizontal="left" indent="6"/>
      <protection locked="0"/>
    </xf>
    <xf numFmtId="175" fontId="12" fillId="0" borderId="0" xfId="0" applyNumberFormat="1" applyFont="1" applyAlignment="1" applyProtection="1">
      <alignment horizontal="left" indent="6"/>
      <protection locked="0"/>
    </xf>
    <xf numFmtId="176" fontId="12" fillId="0" borderId="0" xfId="0" applyNumberFormat="1" applyFont="1" applyAlignment="1" applyProtection="1">
      <alignment horizontal="left" indent="6"/>
      <protection locked="0"/>
    </xf>
    <xf numFmtId="176" fontId="12" fillId="0" borderId="0" xfId="0" applyNumberFormat="1" applyFont="1" applyAlignment="1" applyProtection="1">
      <alignment horizontal="left" indent="1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9" fontId="6" fillId="0" borderId="0" xfId="1" applyFont="1" applyFill="1" applyProtection="1">
      <protection locked="0"/>
    </xf>
    <xf numFmtId="176" fontId="12" fillId="0" borderId="0" xfId="0" applyNumberFormat="1" applyFont="1" applyAlignment="1" applyProtection="1">
      <alignment horizontal="left" indent="2"/>
      <protection locked="0"/>
    </xf>
    <xf numFmtId="176" fontId="12" fillId="0" borderId="0" xfId="0" applyNumberFormat="1" applyFont="1" applyAlignment="1" applyProtection="1">
      <alignment horizontal="left" indent="5"/>
      <protection locked="0"/>
    </xf>
    <xf numFmtId="0" fontId="10" fillId="10" borderId="0" xfId="0" applyFont="1" applyFill="1" applyProtection="1">
      <protection locked="0"/>
    </xf>
    <xf numFmtId="0" fontId="12" fillId="10" borderId="0" xfId="0" applyFont="1" applyFill="1" applyAlignment="1" applyProtection="1">
      <alignment horizontal="left"/>
      <protection locked="0"/>
    </xf>
    <xf numFmtId="173" fontId="10" fillId="10" borderId="0" xfId="3" applyNumberFormat="1" applyFont="1" applyFill="1" applyAlignment="1" applyProtection="1">
      <protection locked="0"/>
    </xf>
    <xf numFmtId="14" fontId="10" fillId="10" borderId="0" xfId="0" applyNumberFormat="1" applyFont="1" applyFill="1" applyProtection="1">
      <protection locked="0"/>
    </xf>
    <xf numFmtId="166" fontId="10" fillId="10" borderId="0" xfId="2" applyFont="1" applyFill="1" applyAlignment="1" applyProtection="1">
      <alignment horizontal="left"/>
      <protection locked="0"/>
    </xf>
    <xf numFmtId="166" fontId="10" fillId="10" borderId="0" xfId="0" applyNumberFormat="1" applyFont="1" applyFill="1" applyProtection="1">
      <protection locked="0"/>
    </xf>
    <xf numFmtId="9" fontId="10" fillId="10" borderId="0" xfId="0" applyNumberFormat="1" applyFont="1" applyFill="1" applyProtection="1">
      <protection locked="0"/>
    </xf>
    <xf numFmtId="165" fontId="10" fillId="10" borderId="0" xfId="0" applyNumberFormat="1" applyFont="1" applyFill="1" applyProtection="1">
      <protection locked="0"/>
    </xf>
    <xf numFmtId="168" fontId="6" fillId="10" borderId="0" xfId="0" applyNumberFormat="1" applyFont="1" applyFill="1" applyAlignment="1" applyProtection="1">
      <alignment horizontal="right" vertical="center" wrapText="1"/>
      <protection locked="0"/>
    </xf>
    <xf numFmtId="9" fontId="6" fillId="10" borderId="0" xfId="1" applyFont="1" applyFill="1" applyAlignment="1" applyProtection="1">
      <alignment horizontal="right" vertical="center" wrapText="1"/>
      <protection locked="0"/>
    </xf>
    <xf numFmtId="9" fontId="6" fillId="10" borderId="0" xfId="1" applyFont="1" applyFill="1" applyProtection="1">
      <protection locked="0"/>
    </xf>
    <xf numFmtId="0" fontId="10" fillId="11" borderId="0" xfId="0" applyFont="1" applyFill="1" applyProtection="1">
      <protection locked="0"/>
    </xf>
    <xf numFmtId="0" fontId="12" fillId="11" borderId="0" xfId="0" applyFont="1" applyFill="1" applyAlignment="1" applyProtection="1">
      <alignment horizontal="left" indent="1"/>
      <protection locked="0"/>
    </xf>
    <xf numFmtId="173" fontId="10" fillId="11" borderId="0" xfId="3" applyNumberFormat="1" applyFont="1" applyFill="1" applyAlignment="1" applyProtection="1">
      <protection locked="0"/>
    </xf>
    <xf numFmtId="14" fontId="10" fillId="11" borderId="0" xfId="0" applyNumberFormat="1" applyFont="1" applyFill="1" applyProtection="1">
      <protection locked="0"/>
    </xf>
    <xf numFmtId="166" fontId="10" fillId="11" borderId="0" xfId="2" applyFont="1" applyFill="1" applyAlignment="1" applyProtection="1">
      <alignment horizontal="left"/>
      <protection locked="0"/>
    </xf>
    <xf numFmtId="166" fontId="10" fillId="11" borderId="0" xfId="0" applyNumberFormat="1" applyFont="1" applyFill="1" applyProtection="1">
      <protection locked="0"/>
    </xf>
    <xf numFmtId="9" fontId="10" fillId="11" borderId="0" xfId="0" applyNumberFormat="1" applyFont="1" applyFill="1" applyProtection="1">
      <protection locked="0"/>
    </xf>
    <xf numFmtId="165" fontId="10" fillId="11" borderId="0" xfId="0" applyNumberFormat="1" applyFont="1" applyFill="1" applyProtection="1">
      <protection locked="0"/>
    </xf>
    <xf numFmtId="177" fontId="6" fillId="11" borderId="0" xfId="0" applyNumberFormat="1" applyFont="1" applyFill="1" applyAlignment="1" applyProtection="1">
      <alignment horizontal="right" vertical="center" wrapText="1"/>
      <protection locked="0"/>
    </xf>
    <xf numFmtId="175" fontId="6" fillId="11" borderId="0" xfId="1" applyNumberFormat="1" applyFont="1" applyFill="1" applyAlignment="1" applyProtection="1">
      <alignment horizontal="right" vertical="center" wrapText="1"/>
      <protection locked="0"/>
    </xf>
    <xf numFmtId="9" fontId="6" fillId="11" borderId="0" xfId="1" applyFont="1" applyFill="1" applyProtection="1">
      <protection locked="0"/>
    </xf>
    <xf numFmtId="0" fontId="10" fillId="12" borderId="0" xfId="0" applyFont="1" applyFill="1" applyProtection="1">
      <protection locked="0"/>
    </xf>
    <xf numFmtId="0" fontId="12" fillId="12" borderId="0" xfId="0" applyFont="1" applyFill="1" applyAlignment="1" applyProtection="1">
      <alignment horizontal="left" indent="2"/>
      <protection locked="0"/>
    </xf>
    <xf numFmtId="173" fontId="10" fillId="12" borderId="0" xfId="3" applyNumberFormat="1" applyFont="1" applyFill="1" applyAlignment="1" applyProtection="1">
      <protection locked="0"/>
    </xf>
    <xf numFmtId="14" fontId="10" fillId="12" borderId="0" xfId="0" applyNumberFormat="1" applyFont="1" applyFill="1" applyProtection="1">
      <protection locked="0"/>
    </xf>
    <xf numFmtId="166" fontId="10" fillId="12" borderId="0" xfId="2" applyFont="1" applyFill="1" applyAlignment="1" applyProtection="1">
      <alignment horizontal="left"/>
      <protection locked="0"/>
    </xf>
    <xf numFmtId="166" fontId="10" fillId="12" borderId="0" xfId="0" applyNumberFormat="1" applyFont="1" applyFill="1" applyProtection="1">
      <protection locked="0"/>
    </xf>
    <xf numFmtId="9" fontId="10" fillId="12" borderId="0" xfId="0" applyNumberFormat="1" applyFont="1" applyFill="1" applyProtection="1">
      <protection locked="0"/>
    </xf>
    <xf numFmtId="165" fontId="10" fillId="12" borderId="0" xfId="0" applyNumberFormat="1" applyFont="1" applyFill="1" applyProtection="1">
      <protection locked="0"/>
    </xf>
    <xf numFmtId="177" fontId="6" fillId="12" borderId="0" xfId="0" applyNumberFormat="1" applyFont="1" applyFill="1" applyAlignment="1" applyProtection="1">
      <alignment horizontal="right" vertical="center" wrapText="1"/>
      <protection locked="0"/>
    </xf>
    <xf numFmtId="175" fontId="6" fillId="12" borderId="0" xfId="1" applyNumberFormat="1" applyFont="1" applyFill="1" applyAlignment="1" applyProtection="1">
      <alignment horizontal="right" vertical="center" wrapText="1"/>
      <protection locked="0"/>
    </xf>
    <xf numFmtId="9" fontId="6" fillId="12" borderId="0" xfId="1" applyFont="1" applyFill="1" applyProtection="1">
      <protection locked="0"/>
    </xf>
    <xf numFmtId="9" fontId="6" fillId="12" borderId="0" xfId="1" applyFont="1" applyFill="1" applyAlignment="1" applyProtection="1">
      <alignment horizontal="right" vertical="center" wrapText="1"/>
      <protection locked="0"/>
    </xf>
    <xf numFmtId="9" fontId="6" fillId="12" borderId="0" xfId="1" applyFont="1" applyFill="1" applyAlignment="1" applyProtection="1">
      <protection locked="0"/>
    </xf>
    <xf numFmtId="168" fontId="6" fillId="12" borderId="0" xfId="0" applyNumberFormat="1" applyFont="1" applyFill="1" applyAlignment="1" applyProtection="1">
      <alignment horizontal="right" vertical="center" wrapText="1"/>
      <protection locked="0"/>
    </xf>
    <xf numFmtId="176" fontId="6" fillId="12" borderId="0" xfId="0" applyNumberFormat="1" applyFont="1" applyFill="1" applyAlignment="1" applyProtection="1">
      <alignment horizontal="right" vertical="center" wrapText="1"/>
      <protection locked="0"/>
    </xf>
    <xf numFmtId="176" fontId="6" fillId="12" borderId="0" xfId="1" applyNumberFormat="1" applyFont="1" applyFill="1" applyAlignment="1" applyProtection="1">
      <alignment horizontal="right" vertical="center" wrapText="1"/>
      <protection locked="0"/>
    </xf>
    <xf numFmtId="176" fontId="6" fillId="12" borderId="0" xfId="1" applyNumberFormat="1" applyFont="1" applyFill="1" applyAlignment="1" applyProtection="1">
      <protection locked="0"/>
    </xf>
    <xf numFmtId="0" fontId="10" fillId="13" borderId="0" xfId="0" applyFont="1" applyFill="1" applyProtection="1">
      <protection locked="0"/>
    </xf>
    <xf numFmtId="0" fontId="12" fillId="13" borderId="0" xfId="0" applyFont="1" applyFill="1" applyAlignment="1" applyProtection="1">
      <alignment horizontal="left" indent="3"/>
      <protection locked="0"/>
    </xf>
    <xf numFmtId="173" fontId="10" fillId="13" borderId="0" xfId="3" applyNumberFormat="1" applyFont="1" applyFill="1" applyAlignment="1" applyProtection="1">
      <protection locked="0"/>
    </xf>
    <xf numFmtId="14" fontId="10" fillId="13" borderId="0" xfId="0" applyNumberFormat="1" applyFont="1" applyFill="1" applyProtection="1">
      <protection locked="0"/>
    </xf>
    <xf numFmtId="166" fontId="10" fillId="13" borderId="0" xfId="2" applyFont="1" applyFill="1" applyAlignment="1" applyProtection="1">
      <alignment horizontal="left"/>
      <protection locked="0"/>
    </xf>
    <xf numFmtId="166" fontId="10" fillId="13" borderId="0" xfId="0" applyNumberFormat="1" applyFont="1" applyFill="1" applyProtection="1">
      <protection locked="0"/>
    </xf>
    <xf numFmtId="9" fontId="10" fillId="13" borderId="0" xfId="0" applyNumberFormat="1" applyFont="1" applyFill="1" applyProtection="1">
      <protection locked="0"/>
    </xf>
    <xf numFmtId="165" fontId="10" fillId="13" borderId="0" xfId="0" applyNumberFormat="1" applyFont="1" applyFill="1" applyProtection="1">
      <protection locked="0"/>
    </xf>
    <xf numFmtId="177" fontId="6" fillId="13" borderId="0" xfId="0" applyNumberFormat="1" applyFont="1" applyFill="1" applyAlignment="1" applyProtection="1">
      <alignment horizontal="right" vertical="center" wrapText="1"/>
      <protection locked="0"/>
    </xf>
    <xf numFmtId="9" fontId="6" fillId="13" borderId="0" xfId="1" applyFont="1" applyFill="1" applyAlignment="1" applyProtection="1">
      <alignment horizontal="right" vertical="center" wrapText="1"/>
      <protection locked="0"/>
    </xf>
    <xf numFmtId="9" fontId="6" fillId="13" borderId="0" xfId="1" applyFont="1" applyFill="1" applyAlignment="1" applyProtection="1">
      <protection locked="0"/>
    </xf>
    <xf numFmtId="0" fontId="10" fillId="14" borderId="0" xfId="0" applyFont="1" applyFill="1" applyProtection="1">
      <protection locked="0"/>
    </xf>
    <xf numFmtId="0" fontId="12" fillId="14" borderId="0" xfId="0" applyFont="1" applyFill="1" applyAlignment="1" applyProtection="1">
      <alignment horizontal="left" indent="4"/>
      <protection locked="0"/>
    </xf>
    <xf numFmtId="173" fontId="10" fillId="14" borderId="0" xfId="3" applyNumberFormat="1" applyFont="1" applyFill="1" applyAlignment="1" applyProtection="1">
      <protection locked="0"/>
    </xf>
    <xf numFmtId="14" fontId="10" fillId="14" borderId="0" xfId="0" applyNumberFormat="1" applyFont="1" applyFill="1" applyProtection="1">
      <protection locked="0"/>
    </xf>
    <xf numFmtId="166" fontId="10" fillId="14" borderId="0" xfId="2" applyFont="1" applyFill="1" applyAlignment="1" applyProtection="1">
      <alignment horizontal="left"/>
      <protection locked="0"/>
    </xf>
    <xf numFmtId="166" fontId="10" fillId="14" borderId="0" xfId="0" applyNumberFormat="1" applyFont="1" applyFill="1" applyProtection="1">
      <protection locked="0"/>
    </xf>
    <xf numFmtId="9" fontId="10" fillId="14" borderId="0" xfId="0" applyNumberFormat="1" applyFont="1" applyFill="1" applyProtection="1">
      <protection locked="0"/>
    </xf>
    <xf numFmtId="165" fontId="10" fillId="14" borderId="0" xfId="0" applyNumberFormat="1" applyFont="1" applyFill="1" applyProtection="1">
      <protection locked="0"/>
    </xf>
    <xf numFmtId="177" fontId="6" fillId="14" borderId="0" xfId="0" applyNumberFormat="1" applyFont="1" applyFill="1" applyAlignment="1" applyProtection="1">
      <alignment horizontal="right" vertical="center" wrapText="1"/>
      <protection locked="0"/>
    </xf>
    <xf numFmtId="175" fontId="6" fillId="14" borderId="0" xfId="1" applyNumberFormat="1" applyFont="1" applyFill="1" applyAlignment="1" applyProtection="1">
      <alignment horizontal="right" vertical="center" wrapText="1"/>
      <protection locked="0"/>
    </xf>
    <xf numFmtId="9" fontId="6" fillId="14" borderId="0" xfId="1" applyFont="1" applyFill="1" applyAlignment="1" applyProtection="1">
      <protection locked="0"/>
    </xf>
    <xf numFmtId="9" fontId="6" fillId="15" borderId="0" xfId="1" applyFont="1" applyFill="1" applyProtection="1">
      <protection locked="0"/>
    </xf>
    <xf numFmtId="9" fontId="6" fillId="15" borderId="0" xfId="1" applyFont="1" applyFill="1" applyAlignment="1" applyProtection="1">
      <protection locked="0"/>
    </xf>
    <xf numFmtId="178" fontId="10" fillId="2" borderId="0" xfId="0" applyNumberFormat="1" applyFont="1" applyFill="1" applyProtection="1">
      <protection locked="0"/>
    </xf>
    <xf numFmtId="178" fontId="12" fillId="2" borderId="0" xfId="0" applyNumberFormat="1" applyFont="1" applyFill="1" applyAlignment="1" applyProtection="1">
      <alignment horizontal="left" indent="3"/>
      <protection locked="0"/>
    </xf>
    <xf numFmtId="178" fontId="10" fillId="2" borderId="0" xfId="3" applyNumberFormat="1" applyFont="1" applyFill="1" applyAlignment="1" applyProtection="1">
      <protection locked="0"/>
    </xf>
    <xf numFmtId="178" fontId="10" fillId="2" borderId="0" xfId="2" applyNumberFormat="1" applyFont="1" applyFill="1" applyAlignment="1" applyProtection="1">
      <alignment horizontal="left"/>
      <protection locked="0"/>
    </xf>
    <xf numFmtId="178" fontId="6" fillId="0" borderId="0" xfId="0" applyNumberFormat="1" applyFont="1" applyAlignment="1" applyProtection="1">
      <alignment horizontal="right" vertical="center" wrapText="1"/>
      <protection locked="0"/>
    </xf>
    <xf numFmtId="178" fontId="6" fillId="15" borderId="0" xfId="1" applyNumberFormat="1" applyFont="1" applyFill="1" applyProtection="1">
      <protection locked="0"/>
    </xf>
    <xf numFmtId="176" fontId="10" fillId="2" borderId="0" xfId="3" applyNumberFormat="1" applyFont="1" applyFill="1" applyAlignment="1" applyProtection="1">
      <protection locked="0"/>
    </xf>
    <xf numFmtId="178" fontId="6" fillId="15" borderId="0" xfId="1" applyNumberFormat="1" applyFont="1" applyFill="1" applyAlignment="1" applyProtection="1">
      <protection locked="0"/>
    </xf>
    <xf numFmtId="178" fontId="12" fillId="2" borderId="0" xfId="0" applyNumberFormat="1" applyFont="1" applyFill="1" applyAlignment="1" applyProtection="1">
      <alignment horizontal="left" indent="4"/>
      <protection locked="0"/>
    </xf>
    <xf numFmtId="178" fontId="12" fillId="2" borderId="0" xfId="0" applyNumberFormat="1" applyFont="1" applyFill="1" applyAlignment="1" applyProtection="1">
      <alignment horizontal="left" indent="5"/>
      <protection locked="0"/>
    </xf>
    <xf numFmtId="178" fontId="12" fillId="2" borderId="0" xfId="0" applyNumberFormat="1" applyFont="1" applyFill="1" applyAlignment="1" applyProtection="1">
      <alignment horizontal="left" indent="2"/>
      <protection locked="0"/>
    </xf>
    <xf numFmtId="168" fontId="7" fillId="5" borderId="0" xfId="0" applyNumberFormat="1" applyFont="1" applyFill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left" vertical="center" wrapText="1"/>
      <protection locked="0"/>
    </xf>
    <xf numFmtId="0" fontId="7" fillId="5" borderId="0" xfId="0" applyFont="1" applyFill="1" applyAlignment="1" applyProtection="1">
      <alignment horizontal="left" vertical="center" wrapText="1" indent="1"/>
      <protection locked="0"/>
    </xf>
    <xf numFmtId="9" fontId="7" fillId="5" borderId="0" xfId="1" applyFont="1" applyFill="1" applyAlignment="1" applyProtection="1">
      <alignment horizontal="center" vertical="center" wrapText="1"/>
      <protection locked="0"/>
    </xf>
    <xf numFmtId="173" fontId="7" fillId="5" borderId="0" xfId="3" applyNumberFormat="1" applyFont="1" applyFill="1" applyAlignment="1" applyProtection="1">
      <alignment horizontal="center" vertical="center" wrapText="1"/>
      <protection locked="0"/>
    </xf>
    <xf numFmtId="9" fontId="7" fillId="5" borderId="0" xfId="0" applyNumberFormat="1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0" fontId="4" fillId="6" borderId="3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30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32" xfId="0" applyFont="1" applyFill="1" applyBorder="1" applyAlignment="1" applyProtection="1">
      <alignment horizontal="center" vertical="center" wrapText="1"/>
      <protection locked="0"/>
    </xf>
    <xf numFmtId="0" fontId="4" fillId="8" borderId="31" xfId="0" applyFont="1" applyFill="1" applyBorder="1" applyAlignment="1" applyProtection="1">
      <alignment horizontal="center" vertical="center"/>
      <protection locked="0"/>
    </xf>
    <xf numFmtId="0" fontId="4" fillId="8" borderId="33" xfId="0" applyFont="1" applyFill="1" applyBorder="1" applyAlignment="1" applyProtection="1">
      <alignment horizontal="center" vertical="center"/>
      <protection locked="0"/>
    </xf>
    <xf numFmtId="49" fontId="4" fillId="7" borderId="32" xfId="0" applyNumberFormat="1" applyFont="1" applyFill="1" applyBorder="1" applyAlignment="1" applyProtection="1">
      <alignment horizontal="center" vertical="center"/>
      <protection locked="0"/>
    </xf>
    <xf numFmtId="49" fontId="4" fillId="7" borderId="34" xfId="0" applyNumberFormat="1" applyFont="1" applyFill="1" applyBorder="1" applyAlignment="1" applyProtection="1">
      <alignment horizontal="center" vertical="center"/>
      <protection locked="0"/>
    </xf>
    <xf numFmtId="0" fontId="4" fillId="6" borderId="18" xfId="0" applyFont="1" applyFill="1" applyBorder="1" applyAlignment="1" applyProtection="1">
      <alignment horizontal="right"/>
      <protection locked="0"/>
    </xf>
    <xf numFmtId="0" fontId="4" fillId="6" borderId="19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horizontal="right" indent="1"/>
      <protection locked="0"/>
    </xf>
    <xf numFmtId="0" fontId="3" fillId="2" borderId="17" xfId="0" applyFont="1" applyFill="1" applyBorder="1" applyAlignment="1" applyProtection="1">
      <alignment horizontal="right" indent="1"/>
      <protection locked="0"/>
    </xf>
    <xf numFmtId="0" fontId="3" fillId="2" borderId="27" xfId="0" applyFont="1" applyFill="1" applyBorder="1" applyAlignment="1" applyProtection="1">
      <alignment horizontal="right" indent="1"/>
      <protection locked="0"/>
    </xf>
    <xf numFmtId="0" fontId="3" fillId="2" borderId="28" xfId="0" applyFont="1" applyFill="1" applyBorder="1" applyAlignment="1" applyProtection="1">
      <alignment horizontal="right" indent="1"/>
      <protection locked="0"/>
    </xf>
    <xf numFmtId="0" fontId="3" fillId="2" borderId="14" xfId="0" applyFont="1" applyFill="1" applyBorder="1" applyAlignment="1" applyProtection="1">
      <alignment horizontal="right" indent="1"/>
      <protection locked="0"/>
    </xf>
    <xf numFmtId="0" fontId="3" fillId="2" borderId="15" xfId="0" applyFont="1" applyFill="1" applyBorder="1" applyAlignment="1" applyProtection="1">
      <alignment horizontal="right" indent="1"/>
      <protection locked="0"/>
    </xf>
  </cellXfs>
  <cellStyles count="5">
    <cellStyle name="Millares" xfId="3" builtinId="3"/>
    <cellStyle name="Millares [0]" xfId="2" builtinId="6"/>
    <cellStyle name="Normal" xfId="0" builtinId="0"/>
    <cellStyle name="Normal 2" xfId="4" xr:uid="{3733AC34-AB45-4C49-BED1-AE137DAC92AF}"/>
    <cellStyle name="Porcentaje" xfId="1" builtinId="5"/>
  </cellStyles>
  <dxfs count="0"/>
  <tableStyles count="0" defaultTableStyle="TableStyleMedium9"/>
  <colors>
    <mruColors>
      <color rgb="FFDEE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229185883188926E-2"/>
          <c:y val="1.4708599744055943E-2"/>
          <c:w val="0.96677081411681109"/>
          <c:h val="0.8302744578979141"/>
        </c:manualLayout>
      </c:layout>
      <c:lineChart>
        <c:grouping val="standard"/>
        <c:varyColors val="0"/>
        <c:ser>
          <c:idx val="0"/>
          <c:order val="0"/>
          <c:tx>
            <c:v/>
          </c:tx>
          <c:spPr>
            <a:ln w="2222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[0]!FECHAS</c:f>
              <c:strCache>
                <c:ptCount val="19"/>
                <c:pt idx="0">
                  <c:v>3/12/2010</c:v>
                </c:pt>
                <c:pt idx="1">
                  <c:v>10/12/2010</c:v>
                </c:pt>
                <c:pt idx="2">
                  <c:v>17/12/2010</c:v>
                </c:pt>
                <c:pt idx="3">
                  <c:v>24/12/2010</c:v>
                </c:pt>
                <c:pt idx="4">
                  <c:v>31/12/2010</c:v>
                </c:pt>
                <c:pt idx="5">
                  <c:v>7/01/2011</c:v>
                </c:pt>
                <c:pt idx="6">
                  <c:v>14/01/2011</c:v>
                </c:pt>
                <c:pt idx="7">
                  <c:v>21/01/2011</c:v>
                </c:pt>
                <c:pt idx="8">
                  <c:v>28/01/2011</c:v>
                </c:pt>
                <c:pt idx="9">
                  <c:v>4/02/2011</c:v>
                </c:pt>
                <c:pt idx="10">
                  <c:v>11/02/2011</c:v>
                </c:pt>
                <c:pt idx="11">
                  <c:v>18/02/2011</c:v>
                </c:pt>
                <c:pt idx="12">
                  <c:v>25/02/2011</c:v>
                </c:pt>
                <c:pt idx="13">
                  <c:v>4/03/2011</c:v>
                </c:pt>
                <c:pt idx="14">
                  <c:v>11/03/2011</c:v>
                </c:pt>
                <c:pt idx="15">
                  <c:v>18/03/2011</c:v>
                </c:pt>
                <c:pt idx="16">
                  <c:v>25/03/2011</c:v>
                </c:pt>
                <c:pt idx="17">
                  <c:v>1/04/2011</c:v>
                </c:pt>
                <c:pt idx="18">
                  <c:v>8/04/2011</c:v>
                </c:pt>
              </c:strCache>
            </c:strRef>
          </c:cat>
          <c:val>
            <c:numRef>
              <c:f>GRAFICA!$E$47:$LH$47</c:f>
              <c:numCache>
                <c:formatCode>0.000%</c:formatCode>
                <c:ptCount val="316"/>
                <c:pt idx="0">
                  <c:v>0</c:v>
                </c:pt>
                <c:pt idx="1">
                  <c:v>4.5662100456621009E-2</c:v>
                </c:pt>
                <c:pt idx="2">
                  <c:v>0.10273972602739727</c:v>
                </c:pt>
                <c:pt idx="3">
                  <c:v>0.15981735159817351</c:v>
                </c:pt>
                <c:pt idx="4">
                  <c:v>0.20547945205479454</c:v>
                </c:pt>
                <c:pt idx="5">
                  <c:v>0.28538812785388129</c:v>
                </c:pt>
                <c:pt idx="6">
                  <c:v>0.3995433789954338</c:v>
                </c:pt>
                <c:pt idx="7">
                  <c:v>0.46803652968036535</c:v>
                </c:pt>
                <c:pt idx="8">
                  <c:v>0.58219178082191791</c:v>
                </c:pt>
                <c:pt idx="9">
                  <c:v>0.71461187214611899</c:v>
                </c:pt>
                <c:pt idx="10">
                  <c:v>0.7716894977168951</c:v>
                </c:pt>
                <c:pt idx="11">
                  <c:v>0.82876712328767121</c:v>
                </c:pt>
                <c:pt idx="12">
                  <c:v>0.88584474885844755</c:v>
                </c:pt>
                <c:pt idx="13">
                  <c:v>0.94292237442922389</c:v>
                </c:pt>
                <c:pt idx="14">
                  <c:v>1.0000000000000002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2-4925-B6F3-58C69D72A7EA}"/>
            </c:ext>
          </c:extLst>
        </c:ser>
        <c:ser>
          <c:idx val="1"/>
          <c:order val="1"/>
          <c:tx>
            <c:v/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[0]!FECHAS</c:f>
              <c:strCache>
                <c:ptCount val="19"/>
                <c:pt idx="0">
                  <c:v>3/12/2010</c:v>
                </c:pt>
                <c:pt idx="1">
                  <c:v>10/12/2010</c:v>
                </c:pt>
                <c:pt idx="2">
                  <c:v>17/12/2010</c:v>
                </c:pt>
                <c:pt idx="3">
                  <c:v>24/12/2010</c:v>
                </c:pt>
                <c:pt idx="4">
                  <c:v>31/12/2010</c:v>
                </c:pt>
                <c:pt idx="5">
                  <c:v>7/01/2011</c:v>
                </c:pt>
                <c:pt idx="6">
                  <c:v>14/01/2011</c:v>
                </c:pt>
                <c:pt idx="7">
                  <c:v>21/01/2011</c:v>
                </c:pt>
                <c:pt idx="8">
                  <c:v>28/01/2011</c:v>
                </c:pt>
                <c:pt idx="9">
                  <c:v>4/02/2011</c:v>
                </c:pt>
                <c:pt idx="10">
                  <c:v>11/02/2011</c:v>
                </c:pt>
                <c:pt idx="11">
                  <c:v>18/02/2011</c:v>
                </c:pt>
                <c:pt idx="12">
                  <c:v>25/02/2011</c:v>
                </c:pt>
                <c:pt idx="13">
                  <c:v>4/03/2011</c:v>
                </c:pt>
                <c:pt idx="14">
                  <c:v>11/03/2011</c:v>
                </c:pt>
                <c:pt idx="15">
                  <c:v>18/03/2011</c:v>
                </c:pt>
                <c:pt idx="16">
                  <c:v>25/03/2011</c:v>
                </c:pt>
                <c:pt idx="17">
                  <c:v>1/04/2011</c:v>
                </c:pt>
                <c:pt idx="18">
                  <c:v>8/04/2011</c:v>
                </c:pt>
              </c:strCache>
            </c:strRef>
          </c:cat>
          <c:val>
            <c:numRef>
              <c:f>[0]!EJE</c:f>
              <c:numCache>
                <c:formatCode>0.000%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2-4925-B6F3-58C69D72A7EA}"/>
            </c:ext>
          </c:extLst>
        </c:ser>
        <c:ser>
          <c:idx val="2"/>
          <c:order val="2"/>
          <c:spPr>
            <a:ln w="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cat>
            <c:strRef>
              <c:f>[0]!FECHAS</c:f>
              <c:strCache>
                <c:ptCount val="19"/>
                <c:pt idx="0">
                  <c:v>3/12/2010</c:v>
                </c:pt>
                <c:pt idx="1">
                  <c:v>10/12/2010</c:v>
                </c:pt>
                <c:pt idx="2">
                  <c:v>17/12/2010</c:v>
                </c:pt>
                <c:pt idx="3">
                  <c:v>24/12/2010</c:v>
                </c:pt>
                <c:pt idx="4">
                  <c:v>31/12/2010</c:v>
                </c:pt>
                <c:pt idx="5">
                  <c:v>7/01/2011</c:v>
                </c:pt>
                <c:pt idx="6">
                  <c:v>14/01/2011</c:v>
                </c:pt>
                <c:pt idx="7">
                  <c:v>21/01/2011</c:v>
                </c:pt>
                <c:pt idx="8">
                  <c:v>28/01/2011</c:v>
                </c:pt>
                <c:pt idx="9">
                  <c:v>4/02/2011</c:v>
                </c:pt>
                <c:pt idx="10">
                  <c:v>11/02/2011</c:v>
                </c:pt>
                <c:pt idx="11">
                  <c:v>18/02/2011</c:v>
                </c:pt>
                <c:pt idx="12">
                  <c:v>25/02/2011</c:v>
                </c:pt>
                <c:pt idx="13">
                  <c:v>4/03/2011</c:v>
                </c:pt>
                <c:pt idx="14">
                  <c:v>11/03/2011</c:v>
                </c:pt>
                <c:pt idx="15">
                  <c:v>18/03/2011</c:v>
                </c:pt>
                <c:pt idx="16">
                  <c:v>25/03/2011</c:v>
                </c:pt>
                <c:pt idx="17">
                  <c:v>1/04/2011</c:v>
                </c:pt>
                <c:pt idx="18">
                  <c:v>8/04/2011</c:v>
                </c:pt>
              </c:strCache>
            </c:strRef>
          </c:cat>
          <c:val>
            <c:numRef>
              <c:f>GRAFICA!$E$51:$LH$51</c:f>
              <c:numCache>
                <c:formatCode>0%</c:formatCode>
                <c:ptCount val="316"/>
                <c:pt idx="0">
                  <c:v>0</c:v>
                </c:pt>
                <c:pt idx="1">
                  <c:v>-0.01</c:v>
                </c:pt>
                <c:pt idx="2">
                  <c:v>-0.01</c:v>
                </c:pt>
                <c:pt idx="3">
                  <c:v>-0.01</c:v>
                </c:pt>
                <c:pt idx="4">
                  <c:v>-0.01</c:v>
                </c:pt>
                <c:pt idx="5">
                  <c:v>-0.01</c:v>
                </c:pt>
                <c:pt idx="6">
                  <c:v>-0.01</c:v>
                </c:pt>
                <c:pt idx="7">
                  <c:v>-0.01</c:v>
                </c:pt>
                <c:pt idx="8">
                  <c:v>-0.01</c:v>
                </c:pt>
                <c:pt idx="9">
                  <c:v>-0.01</c:v>
                </c:pt>
                <c:pt idx="10">
                  <c:v>-0.01</c:v>
                </c:pt>
                <c:pt idx="11">
                  <c:v>-0.01</c:v>
                </c:pt>
                <c:pt idx="12">
                  <c:v>-0.01</c:v>
                </c:pt>
                <c:pt idx="13">
                  <c:v>-0.01</c:v>
                </c:pt>
                <c:pt idx="14">
                  <c:v>-0.01</c:v>
                </c:pt>
                <c:pt idx="15">
                  <c:v>-0.01</c:v>
                </c:pt>
                <c:pt idx="16">
                  <c:v>-0.01</c:v>
                </c:pt>
                <c:pt idx="17">
                  <c:v>-0.01</c:v>
                </c:pt>
                <c:pt idx="18">
                  <c:v>-0.01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C2-4925-B6F3-58C69D72A7EA}"/>
            </c:ext>
          </c:extLst>
        </c:ser>
        <c:ser>
          <c:idx val="3"/>
          <c:order val="3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strRef>
              <c:f>[0]!FECHAS</c:f>
              <c:strCache>
                <c:ptCount val="19"/>
                <c:pt idx="0">
                  <c:v>3/12/2010</c:v>
                </c:pt>
                <c:pt idx="1">
                  <c:v>10/12/2010</c:v>
                </c:pt>
                <c:pt idx="2">
                  <c:v>17/12/2010</c:v>
                </c:pt>
                <c:pt idx="3">
                  <c:v>24/12/2010</c:v>
                </c:pt>
                <c:pt idx="4">
                  <c:v>31/12/2010</c:v>
                </c:pt>
                <c:pt idx="5">
                  <c:v>7/01/2011</c:v>
                </c:pt>
                <c:pt idx="6">
                  <c:v>14/01/2011</c:v>
                </c:pt>
                <c:pt idx="7">
                  <c:v>21/01/2011</c:v>
                </c:pt>
                <c:pt idx="8">
                  <c:v>28/01/2011</c:v>
                </c:pt>
                <c:pt idx="9">
                  <c:v>4/02/2011</c:v>
                </c:pt>
                <c:pt idx="10">
                  <c:v>11/02/2011</c:v>
                </c:pt>
                <c:pt idx="11">
                  <c:v>18/02/2011</c:v>
                </c:pt>
                <c:pt idx="12">
                  <c:v>25/02/2011</c:v>
                </c:pt>
                <c:pt idx="13">
                  <c:v>4/03/2011</c:v>
                </c:pt>
                <c:pt idx="14">
                  <c:v>11/03/2011</c:v>
                </c:pt>
                <c:pt idx="15">
                  <c:v>18/03/2011</c:v>
                </c:pt>
                <c:pt idx="16">
                  <c:v>25/03/2011</c:v>
                </c:pt>
                <c:pt idx="17">
                  <c:v>1/04/2011</c:v>
                </c:pt>
                <c:pt idx="18">
                  <c:v>8/04/2011</c:v>
                </c:pt>
              </c:strCache>
            </c:strRef>
          </c:cat>
          <c:val>
            <c:numRef>
              <c:f>GRAFICA!$E$52:$LH$52</c:f>
              <c:numCache>
                <c:formatCode>0%</c:formatCode>
                <c:ptCount val="316"/>
                <c:pt idx="0">
                  <c:v>0</c:v>
                </c:pt>
                <c:pt idx="1">
                  <c:v>-0.01</c:v>
                </c:pt>
                <c:pt idx="2">
                  <c:v>-0.01</c:v>
                </c:pt>
                <c:pt idx="3">
                  <c:v>-0.01</c:v>
                </c:pt>
                <c:pt idx="4">
                  <c:v>-0.01</c:v>
                </c:pt>
                <c:pt idx="5">
                  <c:v>-0.01</c:v>
                </c:pt>
                <c:pt idx="6">
                  <c:v>-0.01</c:v>
                </c:pt>
                <c:pt idx="7">
                  <c:v>-0.01</c:v>
                </c:pt>
                <c:pt idx="8">
                  <c:v>-0.01</c:v>
                </c:pt>
                <c:pt idx="9">
                  <c:v>-0.01</c:v>
                </c:pt>
                <c:pt idx="10">
                  <c:v>-0.01</c:v>
                </c:pt>
                <c:pt idx="11">
                  <c:v>-0.01</c:v>
                </c:pt>
                <c:pt idx="12">
                  <c:v>-0.01</c:v>
                </c:pt>
                <c:pt idx="13">
                  <c:v>-0.01</c:v>
                </c:pt>
                <c:pt idx="14">
                  <c:v>-0.01</c:v>
                </c:pt>
                <c:pt idx="15">
                  <c:v>-0.01</c:v>
                </c:pt>
                <c:pt idx="16">
                  <c:v>-0.01</c:v>
                </c:pt>
                <c:pt idx="17">
                  <c:v>-0.01</c:v>
                </c:pt>
                <c:pt idx="18">
                  <c:v>-0.01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C2-4925-B6F3-58C69D72A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2312288"/>
        <c:axId val="1302301952"/>
      </c:lineChart>
      <c:dateAx>
        <c:axId val="13023122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0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2301952"/>
        <c:crosses val="autoZero"/>
        <c:auto val="1"/>
        <c:lblOffset val="100"/>
        <c:baseTimeUnit val="days"/>
        <c:majorUnit val="7"/>
        <c:majorTimeUnit val="days"/>
        <c:minorUnit val="1"/>
        <c:minorTimeUnit val="months"/>
      </c:dateAx>
      <c:valAx>
        <c:axId val="130230195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231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4128933957632389"/>
          <c:y val="2.7430608679563491E-2"/>
          <c:w val="5.6307460451787146E-2"/>
          <c:h val="0.154810892210868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295836</xdr:colOff>
      <xdr:row>0</xdr:row>
      <xdr:rowOff>17931</xdr:rowOff>
    </xdr:from>
    <xdr:to>
      <xdr:col>2</xdr:col>
      <xdr:colOff>2420472</xdr:colOff>
      <xdr:row>2</xdr:row>
      <xdr:rowOff>161367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D82B4A-6179-425D-BD26-97C8247933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326" b="13259"/>
        <a:stretch/>
      </xdr:blipFill>
      <xdr:spPr>
        <a:xfrm>
          <a:off x="1324536" y="17931"/>
          <a:ext cx="2124636" cy="4939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295836</xdr:colOff>
      <xdr:row>0</xdr:row>
      <xdr:rowOff>17931</xdr:rowOff>
    </xdr:from>
    <xdr:to>
      <xdr:col>2</xdr:col>
      <xdr:colOff>2420472</xdr:colOff>
      <xdr:row>2</xdr:row>
      <xdr:rowOff>161367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7B7F9C-E9B6-4B1B-B6FD-D2E6D426E6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326" b="13259"/>
        <a:stretch/>
      </xdr:blipFill>
      <xdr:spPr>
        <a:xfrm>
          <a:off x="1324536" y="17931"/>
          <a:ext cx="2124636" cy="493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</xdr:colOff>
      <xdr:row>0</xdr:row>
      <xdr:rowOff>43814</xdr:rowOff>
    </xdr:from>
    <xdr:to>
      <xdr:col>11</xdr:col>
      <xdr:colOff>746760</xdr:colOff>
      <xdr:row>23</xdr:row>
      <xdr:rowOff>167639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0.37381</cdr:x>
      <cdr:y>0.03538</cdr:y>
    </cdr:from>
    <cdr:to>
      <cdr:x>0.76335</cdr:x>
      <cdr:y>0.17005</cdr:y>
    </cdr:to>
    <cdr:sp macro="" textlink="GRAFICA!$E$2">
      <cdr:nvSpPr>
        <cdr:cNvPr id="2" name="CuadroTexto 12">
          <a:extLst xmlns:a="http://schemas.openxmlformats.org/drawingml/2006/main">
            <a:ext uri="{FF2B5EF4-FFF2-40B4-BE49-F238E27FC236}">
              <a16:creationId xmlns:a16="http://schemas.microsoft.com/office/drawing/2014/main" id="{00000000-0008-0000-0100-00000D000000}"/>
            </a:ext>
          </a:extLst>
        </cdr:cNvPr>
        <cdr:cNvSpPr txBox="1"/>
      </cdr:nvSpPr>
      <cdr:spPr>
        <a:xfrm xmlns:a="http://schemas.openxmlformats.org/drawingml/2006/main">
          <a:off x="3829717" y="149422"/>
          <a:ext cx="3990872" cy="568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367AFB0-2A38-4C6C-AD70-6822A0D0EAFF}" type="TxLink">
            <a:rPr lang="en-US" sz="1200" b="0" i="0" u="none" strike="noStrike">
              <a:ln>
                <a:noFill/>
              </a:ln>
              <a:solidFill>
                <a:srgbClr val="000000"/>
              </a:solidFill>
              <a:latin typeface="Calibri"/>
              <a:cs typeface="Calibri"/>
            </a:rPr>
            <a:pPr algn="ctr"/>
            <a:t>Curva 'S' Construccion Edificio</a:t>
          </a:fld>
          <a:endParaRPr lang="es-CO" sz="2400" b="1" i="1">
            <a:ln>
              <a:noFill/>
            </a:ln>
            <a:latin typeface="+mn-lt"/>
          </a:endParaRPr>
        </a:p>
      </cdr:txBody>
    </cdr:sp>
  </cdr:relSizeAnchor>
  <cdr:relSizeAnchor xmlns:cdr="http://schemas.openxmlformats.org/drawingml/2006/chartDrawing">
    <cdr:from>
      <cdr:x>0.04301</cdr:x>
      <cdr:y>0.04014</cdr:y>
    </cdr:from>
    <cdr:to>
      <cdr:x>0.18111</cdr:x>
      <cdr:y>0.2573</cdr:y>
    </cdr:to>
    <cdr:sp macro="" textlink="GRAFICA!$D$4">
      <cdr:nvSpPr>
        <cdr:cNvPr id="6" name="CuadroTexto 12">
          <a:extLst xmlns:a="http://schemas.openxmlformats.org/drawingml/2006/main">
            <a:ext uri="{FF2B5EF4-FFF2-40B4-BE49-F238E27FC236}">
              <a16:creationId xmlns:a16="http://schemas.microsoft.com/office/drawing/2014/main" id="{00000000-0008-0000-0100-00000D000000}"/>
            </a:ext>
          </a:extLst>
        </cdr:cNvPr>
        <cdr:cNvSpPr txBox="1"/>
      </cdr:nvSpPr>
      <cdr:spPr>
        <a:xfrm xmlns:a="http://schemas.openxmlformats.org/drawingml/2006/main">
          <a:off x="440628" y="169200"/>
          <a:ext cx="1414847" cy="9155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0996B30E-065B-4DA2-8D24-104456BB9853}" type="TxLink">
            <a:rPr lang="en-US" sz="900" b="0" i="0" u="none" strike="noStrike">
              <a:ln>
                <a:noFill/>
              </a:ln>
              <a:solidFill>
                <a:srgbClr val="000000"/>
              </a:solidFill>
              <a:latin typeface="Calibri"/>
              <a:cs typeface="Calibri"/>
            </a:rPr>
            <a:pPr algn="l"/>
            <a:t>% Programado  0,00%
% Ejecutado  0,00%
% Desviación  0,00%</a:t>
          </a:fld>
          <a:endParaRPr lang="es-CO" sz="800" b="0" i="1">
            <a:ln>
              <a:noFill/>
            </a:ln>
            <a:latin typeface="+mn-lt"/>
          </a:endParaRPr>
        </a:p>
      </cdr:txBody>
    </cdr:sp>
  </cdr:relSizeAnchor>
</c:userShape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uadrosdecontro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D927-1EDD-4393-858E-3B5A1CF4ADA6}">
  <sheetPr codeName="Hoja5">
    <outlinePr summaryBelow="0"/>
    <pageSetUpPr fitToPage="1"/>
  </sheetPr>
  <dimension ref="A1:EV669"/>
  <sheetViews>
    <sheetView zoomScale="85" zoomScaleNormal="85" workbookViewId="0">
      <pane xSplit="11" ySplit="5" topLeftCell="L6" activePane="bottomRight" state="frozen"/>
      <selection pane="topRight" activeCell="L1" sqref="L1"/>
      <selection pane="bottomLeft" activeCell="A6" sqref="A6"/>
      <selection pane="bottomRight" activeCell="V1" sqref="V1:DX99"/>
    </sheetView>
  </sheetViews>
  <sheetFormatPr baseColWidth="10" defaultColWidth="8.88671875" defaultRowHeight="13.8" x14ac:dyDescent="0.3"/>
  <cols>
    <col min="1" max="1" width="7.33203125" style="27" customWidth="1"/>
    <col min="2" max="2" width="7.6640625" style="12" customWidth="1"/>
    <col min="3" max="3" width="61.44140625" style="12" customWidth="1"/>
    <col min="4" max="4" width="13.6640625" style="28" customWidth="1"/>
    <col min="5" max="5" width="13.109375" style="29" customWidth="1"/>
    <col min="6" max="6" width="12.88671875" style="29" customWidth="1"/>
    <col min="7" max="7" width="15.88671875" style="30" customWidth="1"/>
    <col min="8" max="8" width="11.5546875" style="27" bestFit="1" customWidth="1"/>
    <col min="9" max="9" width="7.6640625" style="27" customWidth="1"/>
    <col min="10" max="10" width="12.88671875" style="31" bestFit="1" customWidth="1"/>
    <col min="11" max="11" width="11.33203125" style="27" bestFit="1" customWidth="1"/>
    <col min="12" max="12" width="12.6640625" style="30" customWidth="1"/>
    <col min="13" max="13" width="10.33203125" style="30" bestFit="1" customWidth="1"/>
    <col min="14" max="14" width="13.44140625" style="32" bestFit="1" customWidth="1"/>
    <col min="15" max="15" width="7.33203125" style="33" bestFit="1" customWidth="1"/>
    <col min="16" max="22" width="7.33203125" style="26" bestFit="1" customWidth="1"/>
    <col min="23" max="29" width="7.88671875" style="26" bestFit="1" customWidth="1"/>
    <col min="30" max="16384" width="8.88671875" style="26"/>
  </cols>
  <sheetData>
    <row r="1" spans="1:152" s="11" customFormat="1" x14ac:dyDescent="0.3">
      <c r="A1" s="4"/>
      <c r="B1" s="5"/>
      <c r="C1" s="111"/>
      <c r="D1" s="4"/>
      <c r="E1" s="6"/>
      <c r="F1" s="4"/>
      <c r="G1" s="7"/>
      <c r="H1" s="4"/>
      <c r="I1" s="4"/>
      <c r="J1" s="8"/>
      <c r="K1" s="4"/>
      <c r="L1" s="7"/>
      <c r="M1" s="7"/>
      <c r="N1" s="9"/>
      <c r="O1" s="10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</row>
    <row r="2" spans="1:152" s="18" customFormat="1" x14ac:dyDescent="0.25">
      <c r="A2" s="4"/>
      <c r="B2" s="12"/>
      <c r="C2" s="110"/>
      <c r="D2" s="7"/>
      <c r="E2" s="13"/>
      <c r="F2" s="14"/>
      <c r="G2" s="15"/>
      <c r="H2" s="16"/>
      <c r="I2" s="16"/>
      <c r="J2" s="8"/>
      <c r="K2" s="16"/>
      <c r="L2" s="17"/>
      <c r="M2" s="17"/>
      <c r="N2" s="9"/>
      <c r="O2" s="10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</row>
    <row r="3" spans="1:152" s="18" customFormat="1" x14ac:dyDescent="0.25">
      <c r="A3" s="4"/>
      <c r="B3" s="5"/>
      <c r="C3" s="112"/>
      <c r="D3" s="7"/>
      <c r="E3" s="13"/>
      <c r="F3" s="19"/>
      <c r="G3" s="7"/>
      <c r="H3" s="4"/>
      <c r="I3" s="4"/>
      <c r="J3" s="8"/>
      <c r="K3" s="4"/>
      <c r="L3" s="7"/>
      <c r="M3" s="7"/>
      <c r="N3" s="9"/>
      <c r="O3" s="20">
        <f>WEEKDAY(O4)</f>
        <v>1</v>
      </c>
      <c r="P3" s="20">
        <f t="shared" ref="P3:CA3" si="0">WEEKDAY(P4)</f>
        <v>2</v>
      </c>
      <c r="Q3" s="20">
        <f t="shared" si="0"/>
        <v>3</v>
      </c>
      <c r="R3" s="20">
        <f t="shared" si="0"/>
        <v>4</v>
      </c>
      <c r="S3" s="20">
        <f t="shared" si="0"/>
        <v>5</v>
      </c>
      <c r="T3" s="20">
        <f t="shared" si="0"/>
        <v>6</v>
      </c>
      <c r="U3" s="20">
        <f t="shared" si="0"/>
        <v>7</v>
      </c>
      <c r="V3" s="20">
        <f t="shared" si="0"/>
        <v>1</v>
      </c>
      <c r="W3" s="20">
        <f t="shared" si="0"/>
        <v>2</v>
      </c>
      <c r="X3" s="20">
        <f t="shared" si="0"/>
        <v>3</v>
      </c>
      <c r="Y3" s="20">
        <f t="shared" si="0"/>
        <v>4</v>
      </c>
      <c r="Z3" s="20">
        <f t="shared" si="0"/>
        <v>5</v>
      </c>
      <c r="AA3" s="20">
        <f t="shared" si="0"/>
        <v>6</v>
      </c>
      <c r="AB3" s="20">
        <f t="shared" si="0"/>
        <v>7</v>
      </c>
      <c r="AC3" s="20">
        <f t="shared" si="0"/>
        <v>1</v>
      </c>
      <c r="AD3" s="20">
        <f t="shared" si="0"/>
        <v>2</v>
      </c>
      <c r="AE3" s="20">
        <f t="shared" si="0"/>
        <v>3</v>
      </c>
      <c r="AF3" s="20">
        <f t="shared" si="0"/>
        <v>4</v>
      </c>
      <c r="AG3" s="20">
        <f t="shared" si="0"/>
        <v>5</v>
      </c>
      <c r="AH3" s="20">
        <f t="shared" si="0"/>
        <v>6</v>
      </c>
      <c r="AI3" s="20">
        <f t="shared" si="0"/>
        <v>7</v>
      </c>
      <c r="AJ3" s="20">
        <f t="shared" si="0"/>
        <v>1</v>
      </c>
      <c r="AK3" s="20">
        <f t="shared" si="0"/>
        <v>2</v>
      </c>
      <c r="AL3" s="20">
        <f t="shared" si="0"/>
        <v>3</v>
      </c>
      <c r="AM3" s="20">
        <f t="shared" si="0"/>
        <v>4</v>
      </c>
      <c r="AN3" s="20">
        <f t="shared" si="0"/>
        <v>5</v>
      </c>
      <c r="AO3" s="20">
        <f t="shared" si="0"/>
        <v>6</v>
      </c>
      <c r="AP3" s="20">
        <f t="shared" si="0"/>
        <v>7</v>
      </c>
      <c r="AQ3" s="20">
        <f t="shared" si="0"/>
        <v>1</v>
      </c>
      <c r="AR3" s="20">
        <f t="shared" si="0"/>
        <v>2</v>
      </c>
      <c r="AS3" s="20">
        <f t="shared" si="0"/>
        <v>3</v>
      </c>
      <c r="AT3" s="20">
        <f t="shared" si="0"/>
        <v>4</v>
      </c>
      <c r="AU3" s="20">
        <f t="shared" si="0"/>
        <v>5</v>
      </c>
      <c r="AV3" s="20">
        <f t="shared" si="0"/>
        <v>6</v>
      </c>
      <c r="AW3" s="20">
        <f t="shared" si="0"/>
        <v>7</v>
      </c>
      <c r="AX3" s="20">
        <f t="shared" si="0"/>
        <v>1</v>
      </c>
      <c r="AY3" s="20">
        <f t="shared" si="0"/>
        <v>2</v>
      </c>
      <c r="AZ3" s="20">
        <f t="shared" si="0"/>
        <v>3</v>
      </c>
      <c r="BA3" s="20">
        <f t="shared" si="0"/>
        <v>4</v>
      </c>
      <c r="BB3" s="20">
        <f t="shared" si="0"/>
        <v>5</v>
      </c>
      <c r="BC3" s="20">
        <f t="shared" si="0"/>
        <v>6</v>
      </c>
      <c r="BD3" s="20">
        <f t="shared" si="0"/>
        <v>7</v>
      </c>
      <c r="BE3" s="20">
        <f t="shared" si="0"/>
        <v>1</v>
      </c>
      <c r="BF3" s="20">
        <f t="shared" si="0"/>
        <v>2</v>
      </c>
      <c r="BG3" s="20">
        <f t="shared" si="0"/>
        <v>3</v>
      </c>
      <c r="BH3" s="20">
        <f t="shared" si="0"/>
        <v>4</v>
      </c>
      <c r="BI3" s="20">
        <f t="shared" si="0"/>
        <v>5</v>
      </c>
      <c r="BJ3" s="20">
        <f t="shared" si="0"/>
        <v>6</v>
      </c>
      <c r="BK3" s="20">
        <f t="shared" si="0"/>
        <v>7</v>
      </c>
      <c r="BL3" s="20">
        <f t="shared" si="0"/>
        <v>1</v>
      </c>
      <c r="BM3" s="20">
        <f t="shared" si="0"/>
        <v>2</v>
      </c>
      <c r="BN3" s="20">
        <f t="shared" si="0"/>
        <v>3</v>
      </c>
      <c r="BO3" s="20">
        <f t="shared" si="0"/>
        <v>4</v>
      </c>
      <c r="BP3" s="20">
        <f t="shared" si="0"/>
        <v>5</v>
      </c>
      <c r="BQ3" s="20">
        <f t="shared" si="0"/>
        <v>6</v>
      </c>
      <c r="BR3" s="20">
        <f t="shared" si="0"/>
        <v>7</v>
      </c>
      <c r="BS3" s="20">
        <f t="shared" si="0"/>
        <v>1</v>
      </c>
      <c r="BT3" s="20">
        <f t="shared" si="0"/>
        <v>2</v>
      </c>
      <c r="BU3" s="20">
        <f t="shared" si="0"/>
        <v>3</v>
      </c>
      <c r="BV3" s="20">
        <f t="shared" si="0"/>
        <v>4</v>
      </c>
      <c r="BW3" s="20">
        <f t="shared" si="0"/>
        <v>5</v>
      </c>
      <c r="BX3" s="20">
        <f t="shared" si="0"/>
        <v>6</v>
      </c>
      <c r="BY3" s="20">
        <f t="shared" si="0"/>
        <v>7</v>
      </c>
      <c r="BZ3" s="20">
        <f t="shared" si="0"/>
        <v>1</v>
      </c>
      <c r="CA3" s="20">
        <f t="shared" si="0"/>
        <v>2</v>
      </c>
      <c r="CB3" s="20">
        <f t="shared" ref="CB3:DX3" si="1">WEEKDAY(CB4)</f>
        <v>3</v>
      </c>
      <c r="CC3" s="20">
        <f t="shared" si="1"/>
        <v>4</v>
      </c>
      <c r="CD3" s="20">
        <f t="shared" si="1"/>
        <v>5</v>
      </c>
      <c r="CE3" s="20">
        <f t="shared" si="1"/>
        <v>6</v>
      </c>
      <c r="CF3" s="20">
        <f t="shared" si="1"/>
        <v>7</v>
      </c>
      <c r="CG3" s="20">
        <f t="shared" si="1"/>
        <v>1</v>
      </c>
      <c r="CH3" s="20">
        <f t="shared" si="1"/>
        <v>2</v>
      </c>
      <c r="CI3" s="20">
        <f t="shared" si="1"/>
        <v>3</v>
      </c>
      <c r="CJ3" s="20">
        <f t="shared" si="1"/>
        <v>4</v>
      </c>
      <c r="CK3" s="20">
        <f t="shared" si="1"/>
        <v>5</v>
      </c>
      <c r="CL3" s="20">
        <f t="shared" si="1"/>
        <v>6</v>
      </c>
      <c r="CM3" s="20">
        <f t="shared" si="1"/>
        <v>7</v>
      </c>
      <c r="CN3" s="20">
        <f t="shared" si="1"/>
        <v>1</v>
      </c>
      <c r="CO3" s="20">
        <f t="shared" si="1"/>
        <v>2</v>
      </c>
      <c r="CP3" s="20">
        <f t="shared" si="1"/>
        <v>3</v>
      </c>
      <c r="CQ3" s="20">
        <f t="shared" si="1"/>
        <v>4</v>
      </c>
      <c r="CR3" s="20">
        <f t="shared" si="1"/>
        <v>5</v>
      </c>
      <c r="CS3" s="20">
        <f t="shared" si="1"/>
        <v>6</v>
      </c>
      <c r="CT3" s="20">
        <f t="shared" si="1"/>
        <v>7</v>
      </c>
      <c r="CU3" s="20">
        <f t="shared" si="1"/>
        <v>1</v>
      </c>
      <c r="CV3" s="20">
        <f t="shared" si="1"/>
        <v>2</v>
      </c>
      <c r="CW3" s="20">
        <f t="shared" si="1"/>
        <v>3</v>
      </c>
      <c r="CX3" s="20">
        <f t="shared" si="1"/>
        <v>4</v>
      </c>
      <c r="CY3" s="20">
        <f t="shared" si="1"/>
        <v>5</v>
      </c>
      <c r="CZ3" s="20">
        <f t="shared" si="1"/>
        <v>6</v>
      </c>
      <c r="DA3" s="20">
        <f t="shared" si="1"/>
        <v>7</v>
      </c>
      <c r="DB3" s="20">
        <f t="shared" si="1"/>
        <v>1</v>
      </c>
      <c r="DC3" s="20">
        <f t="shared" si="1"/>
        <v>2</v>
      </c>
      <c r="DD3" s="20">
        <f t="shared" si="1"/>
        <v>3</v>
      </c>
      <c r="DE3" s="20">
        <f t="shared" si="1"/>
        <v>4</v>
      </c>
      <c r="DF3" s="20">
        <f t="shared" si="1"/>
        <v>5</v>
      </c>
      <c r="DG3" s="20">
        <f t="shared" si="1"/>
        <v>6</v>
      </c>
      <c r="DH3" s="20">
        <f t="shared" si="1"/>
        <v>7</v>
      </c>
      <c r="DI3" s="20">
        <f t="shared" si="1"/>
        <v>1</v>
      </c>
      <c r="DJ3" s="20">
        <f t="shared" si="1"/>
        <v>2</v>
      </c>
      <c r="DK3" s="20">
        <f t="shared" si="1"/>
        <v>3</v>
      </c>
      <c r="DL3" s="20">
        <f t="shared" si="1"/>
        <v>4</v>
      </c>
      <c r="DM3" s="20">
        <f t="shared" si="1"/>
        <v>5</v>
      </c>
      <c r="DN3" s="20">
        <f t="shared" si="1"/>
        <v>6</v>
      </c>
      <c r="DO3" s="20">
        <f t="shared" si="1"/>
        <v>7</v>
      </c>
      <c r="DP3" s="20">
        <f t="shared" si="1"/>
        <v>1</v>
      </c>
      <c r="DQ3" s="20">
        <f t="shared" si="1"/>
        <v>2</v>
      </c>
      <c r="DR3" s="20">
        <f t="shared" si="1"/>
        <v>3</v>
      </c>
      <c r="DS3" s="20">
        <f t="shared" si="1"/>
        <v>4</v>
      </c>
      <c r="DT3" s="20">
        <f t="shared" si="1"/>
        <v>5</v>
      </c>
      <c r="DU3" s="20">
        <f t="shared" si="1"/>
        <v>6</v>
      </c>
      <c r="DV3" s="20">
        <f t="shared" si="1"/>
        <v>7</v>
      </c>
      <c r="DW3" s="20">
        <f t="shared" si="1"/>
        <v>1</v>
      </c>
      <c r="DX3" s="20">
        <f t="shared" si="1"/>
        <v>2</v>
      </c>
      <c r="DY3" s="20">
        <f t="shared" ref="DY3:EM3" si="2">WEEKDAY(DY4)</f>
        <v>3</v>
      </c>
      <c r="DZ3" s="20">
        <f t="shared" si="2"/>
        <v>4</v>
      </c>
      <c r="EA3" s="20">
        <f t="shared" si="2"/>
        <v>5</v>
      </c>
      <c r="EB3" s="20">
        <f t="shared" si="2"/>
        <v>6</v>
      </c>
      <c r="EC3" s="20">
        <f t="shared" si="2"/>
        <v>7</v>
      </c>
      <c r="ED3" s="20">
        <f t="shared" si="2"/>
        <v>1</v>
      </c>
      <c r="EE3" s="20">
        <f t="shared" si="2"/>
        <v>2</v>
      </c>
      <c r="EF3" s="20">
        <f t="shared" si="2"/>
        <v>3</v>
      </c>
      <c r="EG3" s="20">
        <f t="shared" si="2"/>
        <v>4</v>
      </c>
      <c r="EH3" s="20">
        <f t="shared" si="2"/>
        <v>5</v>
      </c>
      <c r="EI3" s="20">
        <f t="shared" si="2"/>
        <v>6</v>
      </c>
      <c r="EJ3" s="20">
        <f t="shared" si="2"/>
        <v>7</v>
      </c>
      <c r="EK3" s="20">
        <f t="shared" si="2"/>
        <v>1</v>
      </c>
      <c r="EL3" s="20">
        <f t="shared" si="2"/>
        <v>2</v>
      </c>
      <c r="EM3" s="20">
        <f t="shared" si="2"/>
        <v>3</v>
      </c>
      <c r="EN3" s="20">
        <f t="shared" ref="EN3:EV3" si="3">WEEKDAY(EN4)</f>
        <v>4</v>
      </c>
      <c r="EO3" s="20">
        <f t="shared" si="3"/>
        <v>5</v>
      </c>
      <c r="EP3" s="20">
        <f t="shared" si="3"/>
        <v>6</v>
      </c>
      <c r="EQ3" s="20">
        <f t="shared" si="3"/>
        <v>7</v>
      </c>
      <c r="ER3" s="20">
        <f t="shared" si="3"/>
        <v>1</v>
      </c>
      <c r="ES3" s="20">
        <f t="shared" si="3"/>
        <v>2</v>
      </c>
      <c r="ET3" s="20">
        <f t="shared" si="3"/>
        <v>3</v>
      </c>
      <c r="EU3" s="20">
        <f t="shared" si="3"/>
        <v>4</v>
      </c>
      <c r="EV3" s="20">
        <f t="shared" si="3"/>
        <v>5</v>
      </c>
    </row>
    <row r="4" spans="1:152" s="22" customFormat="1" ht="16.8" customHeight="1" x14ac:dyDescent="0.25">
      <c r="A4" s="237" t="s">
        <v>7</v>
      </c>
      <c r="B4" s="238" t="s">
        <v>0</v>
      </c>
      <c r="C4" s="239" t="s">
        <v>1</v>
      </c>
      <c r="D4" s="236" t="s">
        <v>2</v>
      </c>
      <c r="E4" s="236" t="s">
        <v>3</v>
      </c>
      <c r="F4" s="236" t="s">
        <v>4</v>
      </c>
      <c r="G4" s="236" t="s">
        <v>29</v>
      </c>
      <c r="H4" s="236" t="s">
        <v>33</v>
      </c>
      <c r="I4" s="236" t="s">
        <v>32</v>
      </c>
      <c r="J4" s="241" t="s">
        <v>5</v>
      </c>
      <c r="K4" s="242" t="s">
        <v>6</v>
      </c>
      <c r="L4" s="236" t="s">
        <v>11</v>
      </c>
      <c r="M4" s="236" t="s">
        <v>30</v>
      </c>
      <c r="N4" s="240" t="s">
        <v>31</v>
      </c>
      <c r="O4" s="21">
        <f>+E6-8</f>
        <v>40510</v>
      </c>
      <c r="P4" s="21">
        <f t="shared" ref="P4:U4" si="4">1+O4</f>
        <v>40511</v>
      </c>
      <c r="Q4" s="21">
        <f t="shared" si="4"/>
        <v>40512</v>
      </c>
      <c r="R4" s="21">
        <f t="shared" si="4"/>
        <v>40513</v>
      </c>
      <c r="S4" s="21">
        <f t="shared" si="4"/>
        <v>40514</v>
      </c>
      <c r="T4" s="21">
        <f t="shared" si="4"/>
        <v>40515</v>
      </c>
      <c r="U4" s="21">
        <f t="shared" si="4"/>
        <v>40516</v>
      </c>
      <c r="V4" s="21">
        <f t="shared" ref="V4" si="5">1+U4</f>
        <v>40517</v>
      </c>
      <c r="W4" s="21">
        <f t="shared" ref="W4" si="6">1+V4</f>
        <v>40518</v>
      </c>
      <c r="X4" s="21">
        <f t="shared" ref="X4" si="7">1+W4</f>
        <v>40519</v>
      </c>
      <c r="Y4" s="21">
        <f t="shared" ref="Y4" si="8">1+X4</f>
        <v>40520</v>
      </c>
      <c r="Z4" s="21">
        <f t="shared" ref="Z4" si="9">1+Y4</f>
        <v>40521</v>
      </c>
      <c r="AA4" s="21">
        <f t="shared" ref="AA4" si="10">1+Z4</f>
        <v>40522</v>
      </c>
      <c r="AB4" s="21">
        <f t="shared" ref="AB4" si="11">1+AA4</f>
        <v>40523</v>
      </c>
      <c r="AC4" s="21">
        <f t="shared" ref="AC4" si="12">1+AB4</f>
        <v>40524</v>
      </c>
      <c r="AD4" s="21">
        <f t="shared" ref="AD4" si="13">1+AC4</f>
        <v>40525</v>
      </c>
      <c r="AE4" s="21">
        <f t="shared" ref="AE4" si="14">1+AD4</f>
        <v>40526</v>
      </c>
      <c r="AF4" s="21">
        <f t="shared" ref="AF4" si="15">1+AE4</f>
        <v>40527</v>
      </c>
      <c r="AG4" s="21">
        <f t="shared" ref="AG4" si="16">1+AF4</f>
        <v>40528</v>
      </c>
      <c r="AH4" s="21">
        <f t="shared" ref="AH4" si="17">1+AG4</f>
        <v>40529</v>
      </c>
      <c r="AI4" s="21">
        <f t="shared" ref="AI4" si="18">1+AH4</f>
        <v>40530</v>
      </c>
      <c r="AJ4" s="21">
        <f t="shared" ref="AJ4" si="19">1+AI4</f>
        <v>40531</v>
      </c>
      <c r="AK4" s="21">
        <f t="shared" ref="AK4" si="20">1+AJ4</f>
        <v>40532</v>
      </c>
      <c r="AL4" s="21">
        <f t="shared" ref="AL4" si="21">1+AK4</f>
        <v>40533</v>
      </c>
      <c r="AM4" s="21">
        <f t="shared" ref="AM4" si="22">1+AL4</f>
        <v>40534</v>
      </c>
      <c r="AN4" s="21">
        <f t="shared" ref="AN4" si="23">1+AM4</f>
        <v>40535</v>
      </c>
      <c r="AO4" s="21">
        <f t="shared" ref="AO4" si="24">1+AN4</f>
        <v>40536</v>
      </c>
      <c r="AP4" s="21">
        <f t="shared" ref="AP4" si="25">1+AO4</f>
        <v>40537</v>
      </c>
      <c r="AQ4" s="21">
        <f t="shared" ref="AQ4" si="26">1+AP4</f>
        <v>40538</v>
      </c>
      <c r="AR4" s="21">
        <f t="shared" ref="AR4" si="27">1+AQ4</f>
        <v>40539</v>
      </c>
      <c r="AS4" s="21">
        <f t="shared" ref="AS4" si="28">1+AR4</f>
        <v>40540</v>
      </c>
      <c r="AT4" s="21">
        <f t="shared" ref="AT4" si="29">1+AS4</f>
        <v>40541</v>
      </c>
      <c r="AU4" s="21">
        <f t="shared" ref="AU4" si="30">1+AT4</f>
        <v>40542</v>
      </c>
      <c r="AV4" s="21">
        <f t="shared" ref="AV4" si="31">1+AU4</f>
        <v>40543</v>
      </c>
      <c r="AW4" s="21">
        <f t="shared" ref="AW4" si="32">1+AV4</f>
        <v>40544</v>
      </c>
      <c r="AX4" s="21">
        <f t="shared" ref="AX4" si="33">1+AW4</f>
        <v>40545</v>
      </c>
      <c r="AY4" s="21">
        <f t="shared" ref="AY4" si="34">1+AX4</f>
        <v>40546</v>
      </c>
      <c r="AZ4" s="21">
        <f t="shared" ref="AZ4" si="35">1+AY4</f>
        <v>40547</v>
      </c>
      <c r="BA4" s="21">
        <f t="shared" ref="BA4" si="36">1+AZ4</f>
        <v>40548</v>
      </c>
      <c r="BB4" s="21">
        <f t="shared" ref="BB4" si="37">1+BA4</f>
        <v>40549</v>
      </c>
      <c r="BC4" s="21">
        <f t="shared" ref="BC4" si="38">1+BB4</f>
        <v>40550</v>
      </c>
      <c r="BD4" s="21">
        <f t="shared" ref="BD4" si="39">1+BC4</f>
        <v>40551</v>
      </c>
      <c r="BE4" s="21">
        <f t="shared" ref="BE4" si="40">1+BD4</f>
        <v>40552</v>
      </c>
      <c r="BF4" s="21">
        <f t="shared" ref="BF4" si="41">1+BE4</f>
        <v>40553</v>
      </c>
      <c r="BG4" s="21">
        <f t="shared" ref="BG4" si="42">1+BF4</f>
        <v>40554</v>
      </c>
      <c r="BH4" s="21">
        <f t="shared" ref="BH4" si="43">1+BG4</f>
        <v>40555</v>
      </c>
      <c r="BI4" s="21">
        <f t="shared" ref="BI4" si="44">1+BH4</f>
        <v>40556</v>
      </c>
      <c r="BJ4" s="21">
        <f t="shared" ref="BJ4" si="45">1+BI4</f>
        <v>40557</v>
      </c>
      <c r="BK4" s="21">
        <f t="shared" ref="BK4" si="46">1+BJ4</f>
        <v>40558</v>
      </c>
      <c r="BL4" s="21">
        <f t="shared" ref="BL4" si="47">1+BK4</f>
        <v>40559</v>
      </c>
      <c r="BM4" s="21">
        <f t="shared" ref="BM4" si="48">1+BL4</f>
        <v>40560</v>
      </c>
      <c r="BN4" s="21">
        <f t="shared" ref="BN4" si="49">1+BM4</f>
        <v>40561</v>
      </c>
      <c r="BO4" s="21">
        <f t="shared" ref="BO4" si="50">1+BN4</f>
        <v>40562</v>
      </c>
      <c r="BP4" s="21">
        <f t="shared" ref="BP4" si="51">1+BO4</f>
        <v>40563</v>
      </c>
      <c r="BQ4" s="21">
        <f t="shared" ref="BQ4" si="52">1+BP4</f>
        <v>40564</v>
      </c>
      <c r="BR4" s="21">
        <f t="shared" ref="BR4" si="53">1+BQ4</f>
        <v>40565</v>
      </c>
      <c r="BS4" s="21">
        <f t="shared" ref="BS4" si="54">1+BR4</f>
        <v>40566</v>
      </c>
      <c r="BT4" s="21">
        <f t="shared" ref="BT4" si="55">1+BS4</f>
        <v>40567</v>
      </c>
      <c r="BU4" s="21">
        <f t="shared" ref="BU4" si="56">1+BT4</f>
        <v>40568</v>
      </c>
      <c r="BV4" s="21">
        <f t="shared" ref="BV4" si="57">1+BU4</f>
        <v>40569</v>
      </c>
      <c r="BW4" s="21">
        <f t="shared" ref="BW4" si="58">1+BV4</f>
        <v>40570</v>
      </c>
      <c r="BX4" s="21">
        <f t="shared" ref="BX4" si="59">1+BW4</f>
        <v>40571</v>
      </c>
      <c r="BY4" s="21">
        <f t="shared" ref="BY4" si="60">1+BX4</f>
        <v>40572</v>
      </c>
      <c r="BZ4" s="21">
        <f t="shared" ref="BZ4" si="61">1+BY4</f>
        <v>40573</v>
      </c>
      <c r="CA4" s="21">
        <f t="shared" ref="CA4" si="62">1+BZ4</f>
        <v>40574</v>
      </c>
      <c r="CB4" s="21">
        <f t="shared" ref="CB4" si="63">1+CA4</f>
        <v>40575</v>
      </c>
      <c r="CC4" s="21">
        <f t="shared" ref="CC4" si="64">1+CB4</f>
        <v>40576</v>
      </c>
      <c r="CD4" s="21">
        <f t="shared" ref="CD4" si="65">1+CC4</f>
        <v>40577</v>
      </c>
      <c r="CE4" s="21">
        <f t="shared" ref="CE4" si="66">1+CD4</f>
        <v>40578</v>
      </c>
      <c r="CF4" s="21">
        <f t="shared" ref="CF4" si="67">1+CE4</f>
        <v>40579</v>
      </c>
      <c r="CG4" s="21">
        <f t="shared" ref="CG4" si="68">1+CF4</f>
        <v>40580</v>
      </c>
      <c r="CH4" s="21">
        <f t="shared" ref="CH4" si="69">1+CG4</f>
        <v>40581</v>
      </c>
      <c r="CI4" s="21">
        <f t="shared" ref="CI4" si="70">1+CH4</f>
        <v>40582</v>
      </c>
      <c r="CJ4" s="21">
        <f t="shared" ref="CJ4" si="71">1+CI4</f>
        <v>40583</v>
      </c>
      <c r="CK4" s="21">
        <f t="shared" ref="CK4" si="72">1+CJ4</f>
        <v>40584</v>
      </c>
      <c r="CL4" s="21">
        <f t="shared" ref="CL4" si="73">1+CK4</f>
        <v>40585</v>
      </c>
      <c r="CM4" s="21">
        <f t="shared" ref="CM4" si="74">1+CL4</f>
        <v>40586</v>
      </c>
      <c r="CN4" s="21">
        <f t="shared" ref="CN4" si="75">1+CM4</f>
        <v>40587</v>
      </c>
      <c r="CO4" s="21">
        <f t="shared" ref="CO4" si="76">1+CN4</f>
        <v>40588</v>
      </c>
      <c r="CP4" s="21">
        <f t="shared" ref="CP4" si="77">1+CO4</f>
        <v>40589</v>
      </c>
      <c r="CQ4" s="21">
        <f t="shared" ref="CQ4" si="78">1+CP4</f>
        <v>40590</v>
      </c>
      <c r="CR4" s="21">
        <f t="shared" ref="CR4" si="79">1+CQ4</f>
        <v>40591</v>
      </c>
      <c r="CS4" s="21">
        <f t="shared" ref="CS4" si="80">1+CR4</f>
        <v>40592</v>
      </c>
      <c r="CT4" s="21">
        <f t="shared" ref="CT4" si="81">1+CS4</f>
        <v>40593</v>
      </c>
      <c r="CU4" s="21">
        <f t="shared" ref="CU4" si="82">1+CT4</f>
        <v>40594</v>
      </c>
      <c r="CV4" s="21">
        <f t="shared" ref="CV4" si="83">1+CU4</f>
        <v>40595</v>
      </c>
      <c r="CW4" s="21">
        <f t="shared" ref="CW4" si="84">1+CV4</f>
        <v>40596</v>
      </c>
      <c r="CX4" s="21">
        <f t="shared" ref="CX4" si="85">1+CW4</f>
        <v>40597</v>
      </c>
      <c r="CY4" s="21">
        <f t="shared" ref="CY4" si="86">1+CX4</f>
        <v>40598</v>
      </c>
      <c r="CZ4" s="21">
        <f t="shared" ref="CZ4" si="87">1+CY4</f>
        <v>40599</v>
      </c>
      <c r="DA4" s="21">
        <f t="shared" ref="DA4" si="88">1+CZ4</f>
        <v>40600</v>
      </c>
      <c r="DB4" s="21">
        <f t="shared" ref="DB4" si="89">1+DA4</f>
        <v>40601</v>
      </c>
      <c r="DC4" s="21">
        <f t="shared" ref="DC4" si="90">1+DB4</f>
        <v>40602</v>
      </c>
      <c r="DD4" s="21">
        <f t="shared" ref="DD4" si="91">1+DC4</f>
        <v>40603</v>
      </c>
      <c r="DE4" s="21">
        <f t="shared" ref="DE4" si="92">1+DD4</f>
        <v>40604</v>
      </c>
      <c r="DF4" s="21">
        <f t="shared" ref="DF4" si="93">1+DE4</f>
        <v>40605</v>
      </c>
      <c r="DG4" s="21">
        <f t="shared" ref="DG4" si="94">1+DF4</f>
        <v>40606</v>
      </c>
      <c r="DH4" s="21">
        <f t="shared" ref="DH4" si="95">1+DG4</f>
        <v>40607</v>
      </c>
      <c r="DI4" s="21">
        <f t="shared" ref="DI4" si="96">1+DH4</f>
        <v>40608</v>
      </c>
      <c r="DJ4" s="21">
        <f t="shared" ref="DJ4" si="97">1+DI4</f>
        <v>40609</v>
      </c>
      <c r="DK4" s="21">
        <f t="shared" ref="DK4" si="98">1+DJ4</f>
        <v>40610</v>
      </c>
      <c r="DL4" s="21">
        <f t="shared" ref="DL4" si="99">1+DK4</f>
        <v>40611</v>
      </c>
      <c r="DM4" s="21">
        <f t="shared" ref="DM4" si="100">1+DL4</f>
        <v>40612</v>
      </c>
      <c r="DN4" s="21">
        <f t="shared" ref="DN4" si="101">1+DM4</f>
        <v>40613</v>
      </c>
      <c r="DO4" s="21">
        <f t="shared" ref="DO4" si="102">1+DN4</f>
        <v>40614</v>
      </c>
      <c r="DP4" s="21">
        <f t="shared" ref="DP4" si="103">1+DO4</f>
        <v>40615</v>
      </c>
      <c r="DQ4" s="21">
        <f t="shared" ref="DQ4" si="104">1+DP4</f>
        <v>40616</v>
      </c>
      <c r="DR4" s="21">
        <f t="shared" ref="DR4" si="105">1+DQ4</f>
        <v>40617</v>
      </c>
      <c r="DS4" s="21">
        <f t="shared" ref="DS4" si="106">1+DR4</f>
        <v>40618</v>
      </c>
      <c r="DT4" s="21">
        <f t="shared" ref="DT4" si="107">1+DS4</f>
        <v>40619</v>
      </c>
      <c r="DU4" s="21">
        <f t="shared" ref="DU4" si="108">1+DT4</f>
        <v>40620</v>
      </c>
      <c r="DV4" s="21">
        <f t="shared" ref="DV4" si="109">1+DU4</f>
        <v>40621</v>
      </c>
      <c r="DW4" s="21">
        <f t="shared" ref="DW4" si="110">1+DV4</f>
        <v>40622</v>
      </c>
      <c r="DX4" s="21">
        <f t="shared" ref="DX4" si="111">1+DW4</f>
        <v>40623</v>
      </c>
      <c r="DY4" s="21">
        <f t="shared" ref="DY4" si="112">1+DX4</f>
        <v>40624</v>
      </c>
      <c r="DZ4" s="21">
        <f t="shared" ref="DZ4" si="113">1+DY4</f>
        <v>40625</v>
      </c>
      <c r="EA4" s="21">
        <f t="shared" ref="EA4" si="114">1+DZ4</f>
        <v>40626</v>
      </c>
      <c r="EB4" s="21">
        <f t="shared" ref="EB4" si="115">1+EA4</f>
        <v>40627</v>
      </c>
      <c r="EC4" s="21">
        <f t="shared" ref="EC4" si="116">1+EB4</f>
        <v>40628</v>
      </c>
      <c r="ED4" s="21">
        <f t="shared" ref="ED4" si="117">1+EC4</f>
        <v>40629</v>
      </c>
      <c r="EE4" s="21">
        <f t="shared" ref="EE4" si="118">1+ED4</f>
        <v>40630</v>
      </c>
      <c r="EF4" s="21">
        <f t="shared" ref="EF4" si="119">1+EE4</f>
        <v>40631</v>
      </c>
      <c r="EG4" s="21">
        <f t="shared" ref="EG4" si="120">1+EF4</f>
        <v>40632</v>
      </c>
      <c r="EH4" s="21">
        <f t="shared" ref="EH4" si="121">1+EG4</f>
        <v>40633</v>
      </c>
      <c r="EI4" s="21">
        <f t="shared" ref="EI4" si="122">1+EH4</f>
        <v>40634</v>
      </c>
      <c r="EJ4" s="21">
        <f t="shared" ref="EJ4" si="123">1+EI4</f>
        <v>40635</v>
      </c>
      <c r="EK4" s="21">
        <f t="shared" ref="EK4" si="124">1+EJ4</f>
        <v>40636</v>
      </c>
      <c r="EL4" s="21">
        <f t="shared" ref="EL4" si="125">1+EK4</f>
        <v>40637</v>
      </c>
      <c r="EM4" s="21">
        <f t="shared" ref="EM4" si="126">1+EL4</f>
        <v>40638</v>
      </c>
      <c r="EN4" s="21">
        <f t="shared" ref="EN4" si="127">1+EM4</f>
        <v>40639</v>
      </c>
      <c r="EO4" s="21">
        <f t="shared" ref="EO4" si="128">1+EN4</f>
        <v>40640</v>
      </c>
      <c r="EP4" s="21">
        <f t="shared" ref="EP4" si="129">1+EO4</f>
        <v>40641</v>
      </c>
      <c r="EQ4" s="21">
        <f t="shared" ref="EQ4" si="130">1+EP4</f>
        <v>40642</v>
      </c>
      <c r="ER4" s="21">
        <f t="shared" ref="ER4" si="131">1+EQ4</f>
        <v>40643</v>
      </c>
      <c r="ES4" s="21">
        <f t="shared" ref="ES4" si="132">1+ER4</f>
        <v>40644</v>
      </c>
      <c r="ET4" s="21">
        <f t="shared" ref="ET4" si="133">1+ES4</f>
        <v>40645</v>
      </c>
      <c r="EU4" s="21">
        <f t="shared" ref="EU4" si="134">1+ET4</f>
        <v>40646</v>
      </c>
      <c r="EV4" s="21">
        <f t="shared" ref="EV4" si="135">1+EU4</f>
        <v>40647</v>
      </c>
    </row>
    <row r="5" spans="1:152" s="25" customFormat="1" ht="16.8" customHeight="1" x14ac:dyDescent="0.25">
      <c r="A5" s="237"/>
      <c r="B5" s="238"/>
      <c r="C5" s="239"/>
      <c r="D5" s="236"/>
      <c r="E5" s="236"/>
      <c r="F5" s="236"/>
      <c r="G5" s="236"/>
      <c r="H5" s="236"/>
      <c r="I5" s="236"/>
      <c r="J5" s="241"/>
      <c r="K5" s="242"/>
      <c r="L5" s="236"/>
      <c r="M5" s="236"/>
      <c r="N5" s="240"/>
      <c r="O5" s="23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</row>
    <row r="6" spans="1:152" x14ac:dyDescent="0.3">
      <c r="A6" s="162">
        <v>0</v>
      </c>
      <c r="B6" s="162">
        <v>0</v>
      </c>
      <c r="C6" s="163" t="s">
        <v>40</v>
      </c>
      <c r="D6" s="164" t="s">
        <v>92</v>
      </c>
      <c r="E6" s="165">
        <v>40518</v>
      </c>
      <c r="F6" s="165">
        <v>40616</v>
      </c>
      <c r="G6" s="166" t="s">
        <v>39</v>
      </c>
      <c r="H6" s="167">
        <v>87.6</v>
      </c>
      <c r="I6" s="168">
        <v>1</v>
      </c>
      <c r="J6" s="164">
        <v>0</v>
      </c>
      <c r="K6" s="169"/>
      <c r="L6" s="170" t="str">
        <f>IFERROR(MATCH(SMALL(($O$6:$DX$6),COUNTIF(($O$6:$DX$6),0)+1),($O$6:$DX$6),0)+$O$4- 1,"")</f>
        <v/>
      </c>
      <c r="M6" s="170" t="str">
        <f>IFERROR(MATCH(100%,($O$6:$DX$6),0)+$O$4- 1,"")</f>
        <v/>
      </c>
      <c r="N6" s="171">
        <f>MAX(($O$6:$DX$6))</f>
        <v>0</v>
      </c>
      <c r="O6" s="172">
        <f>IF((+O7*$I7)/$I6&gt;100%,100%, (+O7*$I7)/$I6)</f>
        <v>0</v>
      </c>
      <c r="P6" s="172">
        <f>IF((+P7*$I7)/$I6&gt;100%,100%, (+P7*$I7)/$I6)</f>
        <v>0</v>
      </c>
      <c r="Q6" s="172">
        <f t="shared" ref="Q6:U6" si="136">IF((+Q7*$I7)/$I6&gt;100%,100%, (+Q7*$I7)/$I6)</f>
        <v>0</v>
      </c>
      <c r="R6" s="172">
        <f t="shared" si="136"/>
        <v>0</v>
      </c>
      <c r="S6" s="172">
        <f t="shared" si="136"/>
        <v>0</v>
      </c>
      <c r="T6" s="172">
        <f t="shared" si="136"/>
        <v>0</v>
      </c>
      <c r="U6" s="172">
        <f t="shared" si="136"/>
        <v>0</v>
      </c>
      <c r="V6" s="172">
        <f t="shared" ref="V6" si="137">IF((+V7*$I7)/$I6&gt;100%,100%, (+V7*$I7)/$I6)</f>
        <v>0</v>
      </c>
      <c r="W6" s="172">
        <f t="shared" ref="W6" si="138">IF((+W7*$I7)/$I6&gt;100%,100%, (+W7*$I7)/$I6)</f>
        <v>0</v>
      </c>
      <c r="X6" s="172">
        <f t="shared" ref="X6" si="139">IF((+X7*$I7)/$I6&gt;100%,100%, (+X7*$I7)/$I6)</f>
        <v>0</v>
      </c>
      <c r="Y6" s="172">
        <f t="shared" ref="Y6" si="140">IF((+Y7*$I7)/$I6&gt;100%,100%, (+Y7*$I7)/$I6)</f>
        <v>0</v>
      </c>
      <c r="Z6" s="172">
        <f t="shared" ref="Z6" si="141">IF((+Z7*$I7)/$I6&gt;100%,100%, (+Z7*$I7)/$I6)</f>
        <v>0</v>
      </c>
      <c r="AA6" s="172">
        <f t="shared" ref="AA6" si="142">IF((+AA7*$I7)/$I6&gt;100%,100%, (+AA7*$I7)/$I6)</f>
        <v>0</v>
      </c>
      <c r="AB6" s="172">
        <f t="shared" ref="AB6" si="143">IF((+AB7*$I7)/$I6&gt;100%,100%, (+AB7*$I7)/$I6)</f>
        <v>0</v>
      </c>
      <c r="AC6" s="172">
        <f t="shared" ref="AC6" si="144">IF((+AC7*$I7)/$I6&gt;100%,100%, (+AC7*$I7)/$I6)</f>
        <v>0</v>
      </c>
      <c r="AD6" s="172">
        <f t="shared" ref="AD6" si="145">IF((+AD7*$I7)/$I6&gt;100%,100%, (+AD7*$I7)/$I6)</f>
        <v>0</v>
      </c>
      <c r="AE6" s="172">
        <f t="shared" ref="AE6" si="146">IF((+AE7*$I7)/$I6&gt;100%,100%, (+AE7*$I7)/$I6)</f>
        <v>0</v>
      </c>
      <c r="AF6" s="172">
        <f t="shared" ref="AF6" si="147">IF((+AF7*$I7)/$I6&gt;100%,100%, (+AF7*$I7)/$I6)</f>
        <v>0</v>
      </c>
      <c r="AG6" s="172">
        <f t="shared" ref="AG6" si="148">IF((+AG7*$I7)/$I6&gt;100%,100%, (+AG7*$I7)/$I6)</f>
        <v>0</v>
      </c>
      <c r="AH6" s="172">
        <f t="shared" ref="AH6" si="149">IF((+AH7*$I7)/$I6&gt;100%,100%, (+AH7*$I7)/$I6)</f>
        <v>0</v>
      </c>
      <c r="AI6" s="172">
        <f t="shared" ref="AI6" si="150">IF((+AI7*$I7)/$I6&gt;100%,100%, (+AI7*$I7)/$I6)</f>
        <v>0</v>
      </c>
      <c r="AJ6" s="172">
        <f t="shared" ref="AJ6" si="151">IF((+AJ7*$I7)/$I6&gt;100%,100%, (+AJ7*$I7)/$I6)</f>
        <v>0</v>
      </c>
      <c r="AK6" s="172">
        <f t="shared" ref="AK6" si="152">IF((+AK7*$I7)/$I6&gt;100%,100%, (+AK7*$I7)/$I6)</f>
        <v>0</v>
      </c>
      <c r="AL6" s="172">
        <f t="shared" ref="AL6" si="153">IF((+AL7*$I7)/$I6&gt;100%,100%, (+AL7*$I7)/$I6)</f>
        <v>0</v>
      </c>
      <c r="AM6" s="172">
        <f t="shared" ref="AM6" si="154">IF((+AM7*$I7)/$I6&gt;100%,100%, (+AM7*$I7)/$I6)</f>
        <v>0</v>
      </c>
      <c r="AN6" s="172">
        <f t="shared" ref="AN6" si="155">IF((+AN7*$I7)/$I6&gt;100%,100%, (+AN7*$I7)/$I6)</f>
        <v>0</v>
      </c>
      <c r="AO6" s="172">
        <f t="shared" ref="AO6" si="156">IF((+AO7*$I7)/$I6&gt;100%,100%, (+AO7*$I7)/$I6)</f>
        <v>0</v>
      </c>
      <c r="AP6" s="172">
        <f t="shared" ref="AP6" si="157">IF((+AP7*$I7)/$I6&gt;100%,100%, (+AP7*$I7)/$I6)</f>
        <v>0</v>
      </c>
      <c r="AQ6" s="172">
        <f t="shared" ref="AQ6" si="158">IF((+AQ7*$I7)/$I6&gt;100%,100%, (+AQ7*$I7)/$I6)</f>
        <v>0</v>
      </c>
      <c r="AR6" s="172">
        <f t="shared" ref="AR6" si="159">IF((+AR7*$I7)/$I6&gt;100%,100%, (+AR7*$I7)/$I6)</f>
        <v>0</v>
      </c>
      <c r="AS6" s="172">
        <f t="shared" ref="AS6" si="160">IF((+AS7*$I7)/$I6&gt;100%,100%, (+AS7*$I7)/$I6)</f>
        <v>0</v>
      </c>
      <c r="AT6" s="172">
        <f t="shared" ref="AT6" si="161">IF((+AT7*$I7)/$I6&gt;100%,100%, (+AT7*$I7)/$I6)</f>
        <v>0</v>
      </c>
      <c r="AU6" s="172">
        <f t="shared" ref="AU6" si="162">IF((+AU7*$I7)/$I6&gt;100%,100%, (+AU7*$I7)/$I6)</f>
        <v>0</v>
      </c>
      <c r="AV6" s="172">
        <f t="shared" ref="AV6" si="163">IF((+AV7*$I7)/$I6&gt;100%,100%, (+AV7*$I7)/$I6)</f>
        <v>0</v>
      </c>
      <c r="AW6" s="172">
        <f t="shared" ref="AW6" si="164">IF((+AW7*$I7)/$I6&gt;100%,100%, (+AW7*$I7)/$I6)</f>
        <v>0</v>
      </c>
      <c r="AX6" s="172">
        <f t="shared" ref="AX6" si="165">IF((+AX7*$I7)/$I6&gt;100%,100%, (+AX7*$I7)/$I6)</f>
        <v>0</v>
      </c>
      <c r="AY6" s="172">
        <f t="shared" ref="AY6" si="166">IF((+AY7*$I7)/$I6&gt;100%,100%, (+AY7*$I7)/$I6)</f>
        <v>0</v>
      </c>
      <c r="AZ6" s="172">
        <f t="shared" ref="AZ6" si="167">IF((+AZ7*$I7)/$I6&gt;100%,100%, (+AZ7*$I7)/$I6)</f>
        <v>0</v>
      </c>
      <c r="BA6" s="172">
        <f t="shared" ref="BA6" si="168">IF((+BA7*$I7)/$I6&gt;100%,100%, (+BA7*$I7)/$I6)</f>
        <v>0</v>
      </c>
      <c r="BB6" s="172">
        <f t="shared" ref="BB6" si="169">IF((+BB7*$I7)/$I6&gt;100%,100%, (+BB7*$I7)/$I6)</f>
        <v>0</v>
      </c>
      <c r="BC6" s="172">
        <f t="shared" ref="BC6" si="170">IF((+BC7*$I7)/$I6&gt;100%,100%, (+BC7*$I7)/$I6)</f>
        <v>0</v>
      </c>
      <c r="BD6" s="172">
        <f t="shared" ref="BD6" si="171">IF((+BD7*$I7)/$I6&gt;100%,100%, (+BD7*$I7)/$I6)</f>
        <v>0</v>
      </c>
      <c r="BE6" s="172">
        <f t="shared" ref="BE6" si="172">IF((+BE7*$I7)/$I6&gt;100%,100%, (+BE7*$I7)/$I6)</f>
        <v>0</v>
      </c>
      <c r="BF6" s="172">
        <f t="shared" ref="BF6" si="173">IF((+BF7*$I7)/$I6&gt;100%,100%, (+BF7*$I7)/$I6)</f>
        <v>0</v>
      </c>
      <c r="BG6" s="172">
        <f t="shared" ref="BG6" si="174">IF((+BG7*$I7)/$I6&gt;100%,100%, (+BG7*$I7)/$I6)</f>
        <v>0</v>
      </c>
      <c r="BH6" s="172">
        <f t="shared" ref="BH6" si="175">IF((+BH7*$I7)/$I6&gt;100%,100%, (+BH7*$I7)/$I6)</f>
        <v>0</v>
      </c>
      <c r="BI6" s="172">
        <f t="shared" ref="BI6" si="176">IF((+BI7*$I7)/$I6&gt;100%,100%, (+BI7*$I7)/$I6)</f>
        <v>0</v>
      </c>
      <c r="BJ6" s="172">
        <f t="shared" ref="BJ6" si="177">IF((+BJ7*$I7)/$I6&gt;100%,100%, (+BJ7*$I7)/$I6)</f>
        <v>0</v>
      </c>
      <c r="BK6" s="172">
        <f t="shared" ref="BK6" si="178">IF((+BK7*$I7)/$I6&gt;100%,100%, (+BK7*$I7)/$I6)</f>
        <v>0</v>
      </c>
      <c r="BL6" s="172">
        <f t="shared" ref="BL6" si="179">IF((+BL7*$I7)/$I6&gt;100%,100%, (+BL7*$I7)/$I6)</f>
        <v>0</v>
      </c>
      <c r="BM6" s="172">
        <f t="shared" ref="BM6" si="180">IF((+BM7*$I7)/$I6&gt;100%,100%, (+BM7*$I7)/$I6)</f>
        <v>0</v>
      </c>
      <c r="BN6" s="172">
        <f t="shared" ref="BN6" si="181">IF((+BN7*$I7)/$I6&gt;100%,100%, (+BN7*$I7)/$I6)</f>
        <v>0</v>
      </c>
      <c r="BO6" s="172">
        <f t="shared" ref="BO6" si="182">IF((+BO7*$I7)/$I6&gt;100%,100%, (+BO7*$I7)/$I6)</f>
        <v>0</v>
      </c>
      <c r="BP6" s="172">
        <f t="shared" ref="BP6" si="183">IF((+BP7*$I7)/$I6&gt;100%,100%, (+BP7*$I7)/$I6)</f>
        <v>0</v>
      </c>
      <c r="BQ6" s="172">
        <f t="shared" ref="BQ6" si="184">IF((+BQ7*$I7)/$I6&gt;100%,100%, (+BQ7*$I7)/$I6)</f>
        <v>0</v>
      </c>
      <c r="BR6" s="172">
        <f t="shared" ref="BR6" si="185">IF((+BR7*$I7)/$I6&gt;100%,100%, (+BR7*$I7)/$I6)</f>
        <v>0</v>
      </c>
      <c r="BS6" s="172">
        <f t="shared" ref="BS6" si="186">IF((+BS7*$I7)/$I6&gt;100%,100%, (+BS7*$I7)/$I6)</f>
        <v>0</v>
      </c>
      <c r="BT6" s="172">
        <f t="shared" ref="BT6" si="187">IF((+BT7*$I7)/$I6&gt;100%,100%, (+BT7*$I7)/$I6)</f>
        <v>0</v>
      </c>
      <c r="BU6" s="172">
        <f t="shared" ref="BU6" si="188">IF((+BU7*$I7)/$I6&gt;100%,100%, (+BU7*$I7)/$I6)</f>
        <v>0</v>
      </c>
      <c r="BV6" s="172">
        <f t="shared" ref="BV6" si="189">IF((+BV7*$I7)/$I6&gt;100%,100%, (+BV7*$I7)/$I6)</f>
        <v>0</v>
      </c>
      <c r="BW6" s="172">
        <f t="shared" ref="BW6" si="190">IF((+BW7*$I7)/$I6&gt;100%,100%, (+BW7*$I7)/$I6)</f>
        <v>0</v>
      </c>
      <c r="BX6" s="172">
        <f t="shared" ref="BX6" si="191">IF((+BX7*$I7)/$I6&gt;100%,100%, (+BX7*$I7)/$I6)</f>
        <v>0</v>
      </c>
      <c r="BY6" s="172">
        <f t="shared" ref="BY6" si="192">IF((+BY7*$I7)/$I6&gt;100%,100%, (+BY7*$I7)/$I6)</f>
        <v>0</v>
      </c>
      <c r="BZ6" s="172">
        <f t="shared" ref="BZ6" si="193">IF((+BZ7*$I7)/$I6&gt;100%,100%, (+BZ7*$I7)/$I6)</f>
        <v>0</v>
      </c>
      <c r="CA6" s="172">
        <f t="shared" ref="CA6" si="194">IF((+CA7*$I7)/$I6&gt;100%,100%, (+CA7*$I7)/$I6)</f>
        <v>0</v>
      </c>
      <c r="CB6" s="172">
        <f t="shared" ref="CB6" si="195">IF((+CB7*$I7)/$I6&gt;100%,100%, (+CB7*$I7)/$I6)</f>
        <v>0</v>
      </c>
      <c r="CC6" s="172">
        <f t="shared" ref="CC6" si="196">IF((+CC7*$I7)/$I6&gt;100%,100%, (+CC7*$I7)/$I6)</f>
        <v>0</v>
      </c>
      <c r="CD6" s="172">
        <f t="shared" ref="CD6" si="197">IF((+CD7*$I7)/$I6&gt;100%,100%, (+CD7*$I7)/$I6)</f>
        <v>0</v>
      </c>
      <c r="CE6" s="172">
        <f t="shared" ref="CE6" si="198">IF((+CE7*$I7)/$I6&gt;100%,100%, (+CE7*$I7)/$I6)</f>
        <v>0</v>
      </c>
      <c r="CF6" s="172">
        <f t="shared" ref="CF6" si="199">IF((+CF7*$I7)/$I6&gt;100%,100%, (+CF7*$I7)/$I6)</f>
        <v>0</v>
      </c>
      <c r="CG6" s="172">
        <f t="shared" ref="CG6" si="200">IF((+CG7*$I7)/$I6&gt;100%,100%, (+CG7*$I7)/$I6)</f>
        <v>0</v>
      </c>
      <c r="CH6" s="172">
        <f t="shared" ref="CH6" si="201">IF((+CH7*$I7)/$I6&gt;100%,100%, (+CH7*$I7)/$I6)</f>
        <v>0</v>
      </c>
      <c r="CI6" s="172">
        <f t="shared" ref="CI6" si="202">IF((+CI7*$I7)/$I6&gt;100%,100%, (+CI7*$I7)/$I6)</f>
        <v>0</v>
      </c>
      <c r="CJ6" s="172">
        <f t="shared" ref="CJ6" si="203">IF((+CJ7*$I7)/$I6&gt;100%,100%, (+CJ7*$I7)/$I6)</f>
        <v>0</v>
      </c>
      <c r="CK6" s="172">
        <f t="shared" ref="CK6" si="204">IF((+CK7*$I7)/$I6&gt;100%,100%, (+CK7*$I7)/$I6)</f>
        <v>0</v>
      </c>
      <c r="CL6" s="172">
        <f t="shared" ref="CL6" si="205">IF((+CL7*$I7)/$I6&gt;100%,100%, (+CL7*$I7)/$I6)</f>
        <v>0</v>
      </c>
      <c r="CM6" s="172">
        <f t="shared" ref="CM6" si="206">IF((+CM7*$I7)/$I6&gt;100%,100%, (+CM7*$I7)/$I6)</f>
        <v>0</v>
      </c>
      <c r="CN6" s="172">
        <f t="shared" ref="CN6" si="207">IF((+CN7*$I7)/$I6&gt;100%,100%, (+CN7*$I7)/$I6)</f>
        <v>0</v>
      </c>
      <c r="CO6" s="172">
        <f t="shared" ref="CO6" si="208">IF((+CO7*$I7)/$I6&gt;100%,100%, (+CO7*$I7)/$I6)</f>
        <v>0</v>
      </c>
      <c r="CP6" s="172">
        <f t="shared" ref="CP6" si="209">IF((+CP7*$I7)/$I6&gt;100%,100%, (+CP7*$I7)/$I6)</f>
        <v>0</v>
      </c>
      <c r="CQ6" s="172">
        <f t="shared" ref="CQ6" si="210">IF((+CQ7*$I7)/$I6&gt;100%,100%, (+CQ7*$I7)/$I6)</f>
        <v>0</v>
      </c>
      <c r="CR6" s="172">
        <f t="shared" ref="CR6" si="211">IF((+CR7*$I7)/$I6&gt;100%,100%, (+CR7*$I7)/$I6)</f>
        <v>0</v>
      </c>
      <c r="CS6" s="172">
        <f t="shared" ref="CS6" si="212">IF((+CS7*$I7)/$I6&gt;100%,100%, (+CS7*$I7)/$I6)</f>
        <v>0</v>
      </c>
      <c r="CT6" s="172">
        <f t="shared" ref="CT6" si="213">IF((+CT7*$I7)/$I6&gt;100%,100%, (+CT7*$I7)/$I6)</f>
        <v>0</v>
      </c>
      <c r="CU6" s="172">
        <f t="shared" ref="CU6" si="214">IF((+CU7*$I7)/$I6&gt;100%,100%, (+CU7*$I7)/$I6)</f>
        <v>0</v>
      </c>
      <c r="CV6" s="172">
        <f t="shared" ref="CV6" si="215">IF((+CV7*$I7)/$I6&gt;100%,100%, (+CV7*$I7)/$I6)</f>
        <v>0</v>
      </c>
      <c r="CW6" s="172">
        <f t="shared" ref="CW6" si="216">IF((+CW7*$I7)/$I6&gt;100%,100%, (+CW7*$I7)/$I6)</f>
        <v>0</v>
      </c>
      <c r="CX6" s="172">
        <f t="shared" ref="CX6" si="217">IF((+CX7*$I7)/$I6&gt;100%,100%, (+CX7*$I7)/$I6)</f>
        <v>0</v>
      </c>
      <c r="CY6" s="172">
        <f t="shared" ref="CY6" si="218">IF((+CY7*$I7)/$I6&gt;100%,100%, (+CY7*$I7)/$I6)</f>
        <v>0</v>
      </c>
      <c r="CZ6" s="172">
        <f t="shared" ref="CZ6" si="219">IF((+CZ7*$I7)/$I6&gt;100%,100%, (+CZ7*$I7)/$I6)</f>
        <v>0</v>
      </c>
      <c r="DA6" s="172">
        <f t="shared" ref="DA6" si="220">IF((+DA7*$I7)/$I6&gt;100%,100%, (+DA7*$I7)/$I6)</f>
        <v>0</v>
      </c>
      <c r="DB6" s="172">
        <f t="shared" ref="DB6" si="221">IF((+DB7*$I7)/$I6&gt;100%,100%, (+DB7*$I7)/$I6)</f>
        <v>0</v>
      </c>
      <c r="DC6" s="172">
        <f t="shared" ref="DC6" si="222">IF((+DC7*$I7)/$I6&gt;100%,100%, (+DC7*$I7)/$I6)</f>
        <v>0</v>
      </c>
      <c r="DD6" s="172">
        <f t="shared" ref="DD6" si="223">IF((+DD7*$I7)/$I6&gt;100%,100%, (+DD7*$I7)/$I6)</f>
        <v>0</v>
      </c>
      <c r="DE6" s="172">
        <f t="shared" ref="DE6" si="224">IF((+DE7*$I7)/$I6&gt;100%,100%, (+DE7*$I7)/$I6)</f>
        <v>0</v>
      </c>
      <c r="DF6" s="172">
        <f t="shared" ref="DF6" si="225">IF((+DF7*$I7)/$I6&gt;100%,100%, (+DF7*$I7)/$I6)</f>
        <v>0</v>
      </c>
      <c r="DG6" s="172">
        <f t="shared" ref="DG6" si="226">IF((+DG7*$I7)/$I6&gt;100%,100%, (+DG7*$I7)/$I6)</f>
        <v>0</v>
      </c>
      <c r="DH6" s="172">
        <f t="shared" ref="DH6" si="227">IF((+DH7*$I7)/$I6&gt;100%,100%, (+DH7*$I7)/$I6)</f>
        <v>0</v>
      </c>
      <c r="DI6" s="172">
        <f t="shared" ref="DI6" si="228">IF((+DI7*$I7)/$I6&gt;100%,100%, (+DI7*$I7)/$I6)</f>
        <v>0</v>
      </c>
      <c r="DJ6" s="172">
        <f t="shared" ref="DJ6" si="229">IF((+DJ7*$I7)/$I6&gt;100%,100%, (+DJ7*$I7)/$I6)</f>
        <v>0</v>
      </c>
      <c r="DK6" s="172">
        <f t="shared" ref="DK6" si="230">IF((+DK7*$I7)/$I6&gt;100%,100%, (+DK7*$I7)/$I6)</f>
        <v>0</v>
      </c>
      <c r="DL6" s="172">
        <f t="shared" ref="DL6" si="231">IF((+DL7*$I7)/$I6&gt;100%,100%, (+DL7*$I7)/$I6)</f>
        <v>0</v>
      </c>
      <c r="DM6" s="172">
        <f t="shared" ref="DM6" si="232">IF((+DM7*$I7)/$I6&gt;100%,100%, (+DM7*$I7)/$I6)</f>
        <v>0</v>
      </c>
      <c r="DN6" s="172">
        <f t="shared" ref="DN6" si="233">IF((+DN7*$I7)/$I6&gt;100%,100%, (+DN7*$I7)/$I6)</f>
        <v>0</v>
      </c>
      <c r="DO6" s="172">
        <f t="shared" ref="DO6" si="234">IF((+DO7*$I7)/$I6&gt;100%,100%, (+DO7*$I7)/$I6)</f>
        <v>0</v>
      </c>
      <c r="DP6" s="172">
        <f t="shared" ref="DP6" si="235">IF((+DP7*$I7)/$I6&gt;100%,100%, (+DP7*$I7)/$I6)</f>
        <v>0</v>
      </c>
      <c r="DQ6" s="172">
        <f t="shared" ref="DQ6" si="236">IF((+DQ7*$I7)/$I6&gt;100%,100%, (+DQ7*$I7)/$I6)</f>
        <v>0</v>
      </c>
      <c r="DR6" s="172">
        <f t="shared" ref="DR6" si="237">IF((+DR7*$I7)/$I6&gt;100%,100%, (+DR7*$I7)/$I6)</f>
        <v>0</v>
      </c>
      <c r="DS6" s="172">
        <f t="shared" ref="DS6" si="238">IF((+DS7*$I7)/$I6&gt;100%,100%, (+DS7*$I7)/$I6)</f>
        <v>0</v>
      </c>
      <c r="DT6" s="172">
        <f t="shared" ref="DT6" si="239">IF((+DT7*$I7)/$I6&gt;100%,100%, (+DT7*$I7)/$I6)</f>
        <v>0</v>
      </c>
      <c r="DU6" s="172">
        <f t="shared" ref="DU6" si="240">IF((+DU7*$I7)/$I6&gt;100%,100%, (+DU7*$I7)/$I6)</f>
        <v>0</v>
      </c>
      <c r="DV6" s="172">
        <f t="shared" ref="DV6" si="241">IF((+DV7*$I7)/$I6&gt;100%,100%, (+DV7*$I7)/$I6)</f>
        <v>0</v>
      </c>
      <c r="DW6" s="172">
        <f t="shared" ref="DW6" si="242">IF((+DW7*$I7)/$I6&gt;100%,100%, (+DW7*$I7)/$I6)</f>
        <v>0</v>
      </c>
      <c r="DX6" s="172">
        <f t="shared" ref="DX6" si="243">IF((+DX7*$I7)/$I6&gt;100%,100%, (+DX7*$I7)/$I6)</f>
        <v>0</v>
      </c>
      <c r="DY6" s="172">
        <f t="shared" ref="DY6" si="244">IF((+DY7*$I7)/$I6&gt;100%,100%, (+DY7*$I7)/$I6)</f>
        <v>0</v>
      </c>
      <c r="DZ6" s="172">
        <f t="shared" ref="DZ6" si="245">IF((+DZ7*$I7)/$I6&gt;100%,100%, (+DZ7*$I7)/$I6)</f>
        <v>0</v>
      </c>
      <c r="EA6" s="172">
        <f t="shared" ref="EA6" si="246">IF((+EA7*$I7)/$I6&gt;100%,100%, (+EA7*$I7)/$I6)</f>
        <v>0</v>
      </c>
      <c r="EB6" s="172">
        <f t="shared" ref="EB6" si="247">IF((+EB7*$I7)/$I6&gt;100%,100%, (+EB7*$I7)/$I6)</f>
        <v>0</v>
      </c>
      <c r="EC6" s="172">
        <f t="shared" ref="EC6" si="248">IF((+EC7*$I7)/$I6&gt;100%,100%, (+EC7*$I7)/$I6)</f>
        <v>0</v>
      </c>
      <c r="ED6" s="172">
        <f t="shared" ref="ED6" si="249">IF((+ED7*$I7)/$I6&gt;100%,100%, (+ED7*$I7)/$I6)</f>
        <v>0</v>
      </c>
      <c r="EE6" s="172">
        <f t="shared" ref="EE6" si="250">IF((+EE7*$I7)/$I6&gt;100%,100%, (+EE7*$I7)/$I6)</f>
        <v>0</v>
      </c>
      <c r="EF6" s="172">
        <f t="shared" ref="EF6" si="251">IF((+EF7*$I7)/$I6&gt;100%,100%, (+EF7*$I7)/$I6)</f>
        <v>0</v>
      </c>
      <c r="EG6" s="172">
        <f t="shared" ref="EG6" si="252">IF((+EG7*$I7)/$I6&gt;100%,100%, (+EG7*$I7)/$I6)</f>
        <v>0</v>
      </c>
      <c r="EH6" s="172">
        <f t="shared" ref="EH6" si="253">IF((+EH7*$I7)/$I6&gt;100%,100%, (+EH7*$I7)/$I6)</f>
        <v>0</v>
      </c>
      <c r="EI6" s="172">
        <f t="shared" ref="EI6" si="254">IF((+EI7*$I7)/$I6&gt;100%,100%, (+EI7*$I7)/$I6)</f>
        <v>0</v>
      </c>
      <c r="EJ6" s="172">
        <f t="shared" ref="EJ6" si="255">IF((+EJ7*$I7)/$I6&gt;100%,100%, (+EJ7*$I7)/$I6)</f>
        <v>0</v>
      </c>
      <c r="EK6" s="172">
        <f t="shared" ref="EK6" si="256">IF((+EK7*$I7)/$I6&gt;100%,100%, (+EK7*$I7)/$I6)</f>
        <v>0</v>
      </c>
      <c r="EL6" s="172">
        <f t="shared" ref="EL6" si="257">IF((+EL7*$I7)/$I6&gt;100%,100%, (+EL7*$I7)/$I6)</f>
        <v>0</v>
      </c>
      <c r="EM6" s="172">
        <f t="shared" ref="EM6" si="258">IF((+EM7*$I7)/$I6&gt;100%,100%, (+EM7*$I7)/$I6)</f>
        <v>0</v>
      </c>
      <c r="EN6" s="172">
        <f t="shared" ref="EN6" si="259">IF((+EN7*$I7)/$I6&gt;100%,100%, (+EN7*$I7)/$I6)</f>
        <v>0</v>
      </c>
      <c r="EO6" s="172">
        <f t="shared" ref="EO6" si="260">IF((+EO7*$I7)/$I6&gt;100%,100%, (+EO7*$I7)/$I6)</f>
        <v>0</v>
      </c>
      <c r="EP6" s="172">
        <f t="shared" ref="EP6" si="261">IF((+EP7*$I7)/$I6&gt;100%,100%, (+EP7*$I7)/$I6)</f>
        <v>0</v>
      </c>
      <c r="EQ6" s="172">
        <f t="shared" ref="EQ6" si="262">IF((+EQ7*$I7)/$I6&gt;100%,100%, (+EQ7*$I7)/$I6)</f>
        <v>0</v>
      </c>
      <c r="ER6" s="172">
        <f t="shared" ref="ER6" si="263">IF((+ER7*$I7)/$I6&gt;100%,100%, (+ER7*$I7)/$I6)</f>
        <v>0</v>
      </c>
      <c r="ES6" s="172">
        <f t="shared" ref="ES6" si="264">IF((+ES7*$I7)/$I6&gt;100%,100%, (+ES7*$I7)/$I6)</f>
        <v>0</v>
      </c>
      <c r="ET6" s="172">
        <f t="shared" ref="ET6" si="265">IF((+ET7*$I7)/$I6&gt;100%,100%, (+ET7*$I7)/$I6)</f>
        <v>0</v>
      </c>
      <c r="EU6" s="172">
        <f t="shared" ref="EU6" si="266">IF((+EU7*$I7)/$I6&gt;100%,100%, (+EU7*$I7)/$I6)</f>
        <v>0</v>
      </c>
      <c r="EV6" s="172">
        <f t="shared" ref="EV6" si="267">IF((+EV7*$I7)/$I6&gt;100%,100%, (+EV7*$I7)/$I6)</f>
        <v>0</v>
      </c>
    </row>
    <row r="7" spans="1:152" x14ac:dyDescent="0.3">
      <c r="A7" s="173">
        <v>1</v>
      </c>
      <c r="B7" s="173">
        <v>1</v>
      </c>
      <c r="C7" s="174" t="s">
        <v>41</v>
      </c>
      <c r="D7" s="175" t="s">
        <v>92</v>
      </c>
      <c r="E7" s="176">
        <v>40518</v>
      </c>
      <c r="F7" s="176">
        <v>40616</v>
      </c>
      <c r="G7" s="177" t="s">
        <v>39</v>
      </c>
      <c r="H7" s="178">
        <v>87.6</v>
      </c>
      <c r="I7" s="179">
        <v>1</v>
      </c>
      <c r="J7" s="175">
        <v>0</v>
      </c>
      <c r="K7" s="180"/>
      <c r="L7" s="181" t="str">
        <f>IFERROR(MATCH(SMALL(($O$7:$DX$7),COUNTIF(($O$7:$DX$7),0)+1),($O$7:$DX$7),0)+$O$4- 1,"")</f>
        <v/>
      </c>
      <c r="M7" s="181" t="str">
        <f>IFERROR(MATCH(100%,($O$7:$DX$7),0)+$O$4- 1,"")</f>
        <v/>
      </c>
      <c r="N7" s="182">
        <f>MAX(($O$7:$DX$7))</f>
        <v>0</v>
      </c>
      <c r="O7" s="183">
        <f>IF((+O93*$I93+O80*$I80+O46*$I46+O37*$I37+O32*$I32+O23*$I23+O8*$I8)/$I7&gt;100%,100%, (+O93*$I93+O80*$I80+O46*$I46+O37*$I37+O32*$I32+O23*$I23+O8*$I8)/$I7)</f>
        <v>0</v>
      </c>
      <c r="P7" s="183">
        <f>IF((+P93*$I93+P80*$I80+P46*$I46+P37*$I37+P32*$I32+P23*$I23+P8*$I8)/$I7&gt;100%,100%, (+P93*$I93+P80*$I80+P46*$I46+P37*$I37+P32*$I32+P23*$I23+P8*$I8)/$I7)</f>
        <v>0</v>
      </c>
      <c r="Q7" s="183">
        <f t="shared" ref="Q7:U7" si="268">IF((+Q93*$I93+Q80*$I80+Q46*$I46+Q37*$I37+Q32*$I32+Q23*$I23+Q8*$I8)/$I7&gt;100%,100%, (+Q93*$I93+Q80*$I80+Q46*$I46+Q37*$I37+Q32*$I32+Q23*$I23+Q8*$I8)/$I7)</f>
        <v>0</v>
      </c>
      <c r="R7" s="183">
        <f t="shared" si="268"/>
        <v>0</v>
      </c>
      <c r="S7" s="183">
        <f t="shared" si="268"/>
        <v>0</v>
      </c>
      <c r="T7" s="183">
        <f t="shared" si="268"/>
        <v>0</v>
      </c>
      <c r="U7" s="183">
        <f t="shared" si="268"/>
        <v>0</v>
      </c>
      <c r="V7" s="183">
        <f t="shared" ref="V7" si="269">IF((+V93*$I93+V80*$I80+V46*$I46+V37*$I37+V32*$I32+V23*$I23+V8*$I8)/$I7&gt;100%,100%, (+V93*$I93+V80*$I80+V46*$I46+V37*$I37+V32*$I32+V23*$I23+V8*$I8)/$I7)</f>
        <v>0</v>
      </c>
      <c r="W7" s="183">
        <f t="shared" ref="W7" si="270">IF((+W93*$I93+W80*$I80+W46*$I46+W37*$I37+W32*$I32+W23*$I23+W8*$I8)/$I7&gt;100%,100%, (+W93*$I93+W80*$I80+W46*$I46+W37*$I37+W32*$I32+W23*$I23+W8*$I8)/$I7)</f>
        <v>0</v>
      </c>
      <c r="X7" s="183">
        <f t="shared" ref="X7" si="271">IF((+X93*$I93+X80*$I80+X46*$I46+X37*$I37+X32*$I32+X23*$I23+X8*$I8)/$I7&gt;100%,100%, (+X93*$I93+X80*$I80+X46*$I46+X37*$I37+X32*$I32+X23*$I23+X8*$I8)/$I7)</f>
        <v>0</v>
      </c>
      <c r="Y7" s="183">
        <f t="shared" ref="Y7" si="272">IF((+Y93*$I93+Y80*$I80+Y46*$I46+Y37*$I37+Y32*$I32+Y23*$I23+Y8*$I8)/$I7&gt;100%,100%, (+Y93*$I93+Y80*$I80+Y46*$I46+Y37*$I37+Y32*$I32+Y23*$I23+Y8*$I8)/$I7)</f>
        <v>0</v>
      </c>
      <c r="Z7" s="183">
        <f t="shared" ref="Z7" si="273">IF((+Z93*$I93+Z80*$I80+Z46*$I46+Z37*$I37+Z32*$I32+Z23*$I23+Z8*$I8)/$I7&gt;100%,100%, (+Z93*$I93+Z80*$I80+Z46*$I46+Z37*$I37+Z32*$I32+Z23*$I23+Z8*$I8)/$I7)</f>
        <v>0</v>
      </c>
      <c r="AA7" s="183">
        <f t="shared" ref="AA7" si="274">IF((+AA93*$I93+AA80*$I80+AA46*$I46+AA37*$I37+AA32*$I32+AA23*$I23+AA8*$I8)/$I7&gt;100%,100%, (+AA93*$I93+AA80*$I80+AA46*$I46+AA37*$I37+AA32*$I32+AA23*$I23+AA8*$I8)/$I7)</f>
        <v>0</v>
      </c>
      <c r="AB7" s="183">
        <f t="shared" ref="AB7" si="275">IF((+AB93*$I93+AB80*$I80+AB46*$I46+AB37*$I37+AB32*$I32+AB23*$I23+AB8*$I8)/$I7&gt;100%,100%, (+AB93*$I93+AB80*$I80+AB46*$I46+AB37*$I37+AB32*$I32+AB23*$I23+AB8*$I8)/$I7)</f>
        <v>0</v>
      </c>
      <c r="AC7" s="183">
        <f t="shared" ref="AC7" si="276">IF((+AC93*$I93+AC80*$I80+AC46*$I46+AC37*$I37+AC32*$I32+AC23*$I23+AC8*$I8)/$I7&gt;100%,100%, (+AC93*$I93+AC80*$I80+AC46*$I46+AC37*$I37+AC32*$I32+AC23*$I23+AC8*$I8)/$I7)</f>
        <v>0</v>
      </c>
      <c r="AD7" s="183">
        <f t="shared" ref="AD7" si="277">IF((+AD93*$I93+AD80*$I80+AD46*$I46+AD37*$I37+AD32*$I32+AD23*$I23+AD8*$I8)/$I7&gt;100%,100%, (+AD93*$I93+AD80*$I80+AD46*$I46+AD37*$I37+AD32*$I32+AD23*$I23+AD8*$I8)/$I7)</f>
        <v>0</v>
      </c>
      <c r="AE7" s="183">
        <f t="shared" ref="AE7" si="278">IF((+AE93*$I93+AE80*$I80+AE46*$I46+AE37*$I37+AE32*$I32+AE23*$I23+AE8*$I8)/$I7&gt;100%,100%, (+AE93*$I93+AE80*$I80+AE46*$I46+AE37*$I37+AE32*$I32+AE23*$I23+AE8*$I8)/$I7)</f>
        <v>0</v>
      </c>
      <c r="AF7" s="183">
        <f t="shared" ref="AF7" si="279">IF((+AF93*$I93+AF80*$I80+AF46*$I46+AF37*$I37+AF32*$I32+AF23*$I23+AF8*$I8)/$I7&gt;100%,100%, (+AF93*$I93+AF80*$I80+AF46*$I46+AF37*$I37+AF32*$I32+AF23*$I23+AF8*$I8)/$I7)</f>
        <v>0</v>
      </c>
      <c r="AG7" s="183">
        <f t="shared" ref="AG7" si="280">IF((+AG93*$I93+AG80*$I80+AG46*$I46+AG37*$I37+AG32*$I32+AG23*$I23+AG8*$I8)/$I7&gt;100%,100%, (+AG93*$I93+AG80*$I80+AG46*$I46+AG37*$I37+AG32*$I32+AG23*$I23+AG8*$I8)/$I7)</f>
        <v>0</v>
      </c>
      <c r="AH7" s="183">
        <f t="shared" ref="AH7" si="281">IF((+AH93*$I93+AH80*$I80+AH46*$I46+AH37*$I37+AH32*$I32+AH23*$I23+AH8*$I8)/$I7&gt;100%,100%, (+AH93*$I93+AH80*$I80+AH46*$I46+AH37*$I37+AH32*$I32+AH23*$I23+AH8*$I8)/$I7)</f>
        <v>0</v>
      </c>
      <c r="AI7" s="183">
        <f t="shared" ref="AI7" si="282">IF((+AI93*$I93+AI80*$I80+AI46*$I46+AI37*$I37+AI32*$I32+AI23*$I23+AI8*$I8)/$I7&gt;100%,100%, (+AI93*$I93+AI80*$I80+AI46*$I46+AI37*$I37+AI32*$I32+AI23*$I23+AI8*$I8)/$I7)</f>
        <v>0</v>
      </c>
      <c r="AJ7" s="183">
        <f t="shared" ref="AJ7" si="283">IF((+AJ93*$I93+AJ80*$I80+AJ46*$I46+AJ37*$I37+AJ32*$I32+AJ23*$I23+AJ8*$I8)/$I7&gt;100%,100%, (+AJ93*$I93+AJ80*$I80+AJ46*$I46+AJ37*$I37+AJ32*$I32+AJ23*$I23+AJ8*$I8)/$I7)</f>
        <v>0</v>
      </c>
      <c r="AK7" s="183">
        <f t="shared" ref="AK7" si="284">IF((+AK93*$I93+AK80*$I80+AK46*$I46+AK37*$I37+AK32*$I32+AK23*$I23+AK8*$I8)/$I7&gt;100%,100%, (+AK93*$I93+AK80*$I80+AK46*$I46+AK37*$I37+AK32*$I32+AK23*$I23+AK8*$I8)/$I7)</f>
        <v>0</v>
      </c>
      <c r="AL7" s="183">
        <f t="shared" ref="AL7" si="285">IF((+AL93*$I93+AL80*$I80+AL46*$I46+AL37*$I37+AL32*$I32+AL23*$I23+AL8*$I8)/$I7&gt;100%,100%, (+AL93*$I93+AL80*$I80+AL46*$I46+AL37*$I37+AL32*$I32+AL23*$I23+AL8*$I8)/$I7)</f>
        <v>0</v>
      </c>
      <c r="AM7" s="183">
        <f t="shared" ref="AM7" si="286">IF((+AM93*$I93+AM80*$I80+AM46*$I46+AM37*$I37+AM32*$I32+AM23*$I23+AM8*$I8)/$I7&gt;100%,100%, (+AM93*$I93+AM80*$I80+AM46*$I46+AM37*$I37+AM32*$I32+AM23*$I23+AM8*$I8)/$I7)</f>
        <v>0</v>
      </c>
      <c r="AN7" s="183">
        <f t="shared" ref="AN7" si="287">IF((+AN93*$I93+AN80*$I80+AN46*$I46+AN37*$I37+AN32*$I32+AN23*$I23+AN8*$I8)/$I7&gt;100%,100%, (+AN93*$I93+AN80*$I80+AN46*$I46+AN37*$I37+AN32*$I32+AN23*$I23+AN8*$I8)/$I7)</f>
        <v>0</v>
      </c>
      <c r="AO7" s="183">
        <f t="shared" ref="AO7" si="288">IF((+AO93*$I93+AO80*$I80+AO46*$I46+AO37*$I37+AO32*$I32+AO23*$I23+AO8*$I8)/$I7&gt;100%,100%, (+AO93*$I93+AO80*$I80+AO46*$I46+AO37*$I37+AO32*$I32+AO23*$I23+AO8*$I8)/$I7)</f>
        <v>0</v>
      </c>
      <c r="AP7" s="183">
        <f t="shared" ref="AP7" si="289">IF((+AP93*$I93+AP80*$I80+AP46*$I46+AP37*$I37+AP32*$I32+AP23*$I23+AP8*$I8)/$I7&gt;100%,100%, (+AP93*$I93+AP80*$I80+AP46*$I46+AP37*$I37+AP32*$I32+AP23*$I23+AP8*$I8)/$I7)</f>
        <v>0</v>
      </c>
      <c r="AQ7" s="183">
        <f t="shared" ref="AQ7" si="290">IF((+AQ93*$I93+AQ80*$I80+AQ46*$I46+AQ37*$I37+AQ32*$I32+AQ23*$I23+AQ8*$I8)/$I7&gt;100%,100%, (+AQ93*$I93+AQ80*$I80+AQ46*$I46+AQ37*$I37+AQ32*$I32+AQ23*$I23+AQ8*$I8)/$I7)</f>
        <v>0</v>
      </c>
      <c r="AR7" s="183">
        <f t="shared" ref="AR7" si="291">IF((+AR93*$I93+AR80*$I80+AR46*$I46+AR37*$I37+AR32*$I32+AR23*$I23+AR8*$I8)/$I7&gt;100%,100%, (+AR93*$I93+AR80*$I80+AR46*$I46+AR37*$I37+AR32*$I32+AR23*$I23+AR8*$I8)/$I7)</f>
        <v>0</v>
      </c>
      <c r="AS7" s="183">
        <f t="shared" ref="AS7" si="292">IF((+AS93*$I93+AS80*$I80+AS46*$I46+AS37*$I37+AS32*$I32+AS23*$I23+AS8*$I8)/$I7&gt;100%,100%, (+AS93*$I93+AS80*$I80+AS46*$I46+AS37*$I37+AS32*$I32+AS23*$I23+AS8*$I8)/$I7)</f>
        <v>0</v>
      </c>
      <c r="AT7" s="183">
        <f t="shared" ref="AT7" si="293">IF((+AT93*$I93+AT80*$I80+AT46*$I46+AT37*$I37+AT32*$I32+AT23*$I23+AT8*$I8)/$I7&gt;100%,100%, (+AT93*$I93+AT80*$I80+AT46*$I46+AT37*$I37+AT32*$I32+AT23*$I23+AT8*$I8)/$I7)</f>
        <v>0</v>
      </c>
      <c r="AU7" s="183">
        <f t="shared" ref="AU7" si="294">IF((+AU93*$I93+AU80*$I80+AU46*$I46+AU37*$I37+AU32*$I32+AU23*$I23+AU8*$I8)/$I7&gt;100%,100%, (+AU93*$I93+AU80*$I80+AU46*$I46+AU37*$I37+AU32*$I32+AU23*$I23+AU8*$I8)/$I7)</f>
        <v>0</v>
      </c>
      <c r="AV7" s="183">
        <f t="shared" ref="AV7" si="295">IF((+AV93*$I93+AV80*$I80+AV46*$I46+AV37*$I37+AV32*$I32+AV23*$I23+AV8*$I8)/$I7&gt;100%,100%, (+AV93*$I93+AV80*$I80+AV46*$I46+AV37*$I37+AV32*$I32+AV23*$I23+AV8*$I8)/$I7)</f>
        <v>0</v>
      </c>
      <c r="AW7" s="183">
        <f t="shared" ref="AW7" si="296">IF((+AW93*$I93+AW80*$I80+AW46*$I46+AW37*$I37+AW32*$I32+AW23*$I23+AW8*$I8)/$I7&gt;100%,100%, (+AW93*$I93+AW80*$I80+AW46*$I46+AW37*$I37+AW32*$I32+AW23*$I23+AW8*$I8)/$I7)</f>
        <v>0</v>
      </c>
      <c r="AX7" s="183">
        <f t="shared" ref="AX7" si="297">IF((+AX93*$I93+AX80*$I80+AX46*$I46+AX37*$I37+AX32*$I32+AX23*$I23+AX8*$I8)/$I7&gt;100%,100%, (+AX93*$I93+AX80*$I80+AX46*$I46+AX37*$I37+AX32*$I32+AX23*$I23+AX8*$I8)/$I7)</f>
        <v>0</v>
      </c>
      <c r="AY7" s="183">
        <f t="shared" ref="AY7" si="298">IF((+AY93*$I93+AY80*$I80+AY46*$I46+AY37*$I37+AY32*$I32+AY23*$I23+AY8*$I8)/$I7&gt;100%,100%, (+AY93*$I93+AY80*$I80+AY46*$I46+AY37*$I37+AY32*$I32+AY23*$I23+AY8*$I8)/$I7)</f>
        <v>0</v>
      </c>
      <c r="AZ7" s="183">
        <f t="shared" ref="AZ7" si="299">IF((+AZ93*$I93+AZ80*$I80+AZ46*$I46+AZ37*$I37+AZ32*$I32+AZ23*$I23+AZ8*$I8)/$I7&gt;100%,100%, (+AZ93*$I93+AZ80*$I80+AZ46*$I46+AZ37*$I37+AZ32*$I32+AZ23*$I23+AZ8*$I8)/$I7)</f>
        <v>0</v>
      </c>
      <c r="BA7" s="183">
        <f t="shared" ref="BA7" si="300">IF((+BA93*$I93+BA80*$I80+BA46*$I46+BA37*$I37+BA32*$I32+BA23*$I23+BA8*$I8)/$I7&gt;100%,100%, (+BA93*$I93+BA80*$I80+BA46*$I46+BA37*$I37+BA32*$I32+BA23*$I23+BA8*$I8)/$I7)</f>
        <v>0</v>
      </c>
      <c r="BB7" s="183">
        <f t="shared" ref="BB7" si="301">IF((+BB93*$I93+BB80*$I80+BB46*$I46+BB37*$I37+BB32*$I32+BB23*$I23+BB8*$I8)/$I7&gt;100%,100%, (+BB93*$I93+BB80*$I80+BB46*$I46+BB37*$I37+BB32*$I32+BB23*$I23+BB8*$I8)/$I7)</f>
        <v>0</v>
      </c>
      <c r="BC7" s="183">
        <f t="shared" ref="BC7" si="302">IF((+BC93*$I93+BC80*$I80+BC46*$I46+BC37*$I37+BC32*$I32+BC23*$I23+BC8*$I8)/$I7&gt;100%,100%, (+BC93*$I93+BC80*$I80+BC46*$I46+BC37*$I37+BC32*$I32+BC23*$I23+BC8*$I8)/$I7)</f>
        <v>0</v>
      </c>
      <c r="BD7" s="183">
        <f t="shared" ref="BD7" si="303">IF((+BD93*$I93+BD80*$I80+BD46*$I46+BD37*$I37+BD32*$I32+BD23*$I23+BD8*$I8)/$I7&gt;100%,100%, (+BD93*$I93+BD80*$I80+BD46*$I46+BD37*$I37+BD32*$I32+BD23*$I23+BD8*$I8)/$I7)</f>
        <v>0</v>
      </c>
      <c r="BE7" s="183">
        <f t="shared" ref="BE7" si="304">IF((+BE93*$I93+BE80*$I80+BE46*$I46+BE37*$I37+BE32*$I32+BE23*$I23+BE8*$I8)/$I7&gt;100%,100%, (+BE93*$I93+BE80*$I80+BE46*$I46+BE37*$I37+BE32*$I32+BE23*$I23+BE8*$I8)/$I7)</f>
        <v>0</v>
      </c>
      <c r="BF7" s="183">
        <f t="shared" ref="BF7" si="305">IF((+BF93*$I93+BF80*$I80+BF46*$I46+BF37*$I37+BF32*$I32+BF23*$I23+BF8*$I8)/$I7&gt;100%,100%, (+BF93*$I93+BF80*$I80+BF46*$I46+BF37*$I37+BF32*$I32+BF23*$I23+BF8*$I8)/$I7)</f>
        <v>0</v>
      </c>
      <c r="BG7" s="183">
        <f t="shared" ref="BG7" si="306">IF((+BG93*$I93+BG80*$I80+BG46*$I46+BG37*$I37+BG32*$I32+BG23*$I23+BG8*$I8)/$I7&gt;100%,100%, (+BG93*$I93+BG80*$I80+BG46*$I46+BG37*$I37+BG32*$I32+BG23*$I23+BG8*$I8)/$I7)</f>
        <v>0</v>
      </c>
      <c r="BH7" s="183">
        <f t="shared" ref="BH7" si="307">IF((+BH93*$I93+BH80*$I80+BH46*$I46+BH37*$I37+BH32*$I32+BH23*$I23+BH8*$I8)/$I7&gt;100%,100%, (+BH93*$I93+BH80*$I80+BH46*$I46+BH37*$I37+BH32*$I32+BH23*$I23+BH8*$I8)/$I7)</f>
        <v>0</v>
      </c>
      <c r="BI7" s="183">
        <f t="shared" ref="BI7" si="308">IF((+BI93*$I93+BI80*$I80+BI46*$I46+BI37*$I37+BI32*$I32+BI23*$I23+BI8*$I8)/$I7&gt;100%,100%, (+BI93*$I93+BI80*$I80+BI46*$I46+BI37*$I37+BI32*$I32+BI23*$I23+BI8*$I8)/$I7)</f>
        <v>0</v>
      </c>
      <c r="BJ7" s="183">
        <f t="shared" ref="BJ7" si="309">IF((+BJ93*$I93+BJ80*$I80+BJ46*$I46+BJ37*$I37+BJ32*$I32+BJ23*$I23+BJ8*$I8)/$I7&gt;100%,100%, (+BJ93*$I93+BJ80*$I80+BJ46*$I46+BJ37*$I37+BJ32*$I32+BJ23*$I23+BJ8*$I8)/$I7)</f>
        <v>0</v>
      </c>
      <c r="BK7" s="183">
        <f t="shared" ref="BK7" si="310">IF((+BK93*$I93+BK80*$I80+BK46*$I46+BK37*$I37+BK32*$I32+BK23*$I23+BK8*$I8)/$I7&gt;100%,100%, (+BK93*$I93+BK80*$I80+BK46*$I46+BK37*$I37+BK32*$I32+BK23*$I23+BK8*$I8)/$I7)</f>
        <v>0</v>
      </c>
      <c r="BL7" s="183">
        <f t="shared" ref="BL7" si="311">IF((+BL93*$I93+BL80*$I80+BL46*$I46+BL37*$I37+BL32*$I32+BL23*$I23+BL8*$I8)/$I7&gt;100%,100%, (+BL93*$I93+BL80*$I80+BL46*$I46+BL37*$I37+BL32*$I32+BL23*$I23+BL8*$I8)/$I7)</f>
        <v>0</v>
      </c>
      <c r="BM7" s="183">
        <f t="shared" ref="BM7" si="312">IF((+BM93*$I93+BM80*$I80+BM46*$I46+BM37*$I37+BM32*$I32+BM23*$I23+BM8*$I8)/$I7&gt;100%,100%, (+BM93*$I93+BM80*$I80+BM46*$I46+BM37*$I37+BM32*$I32+BM23*$I23+BM8*$I8)/$I7)</f>
        <v>0</v>
      </c>
      <c r="BN7" s="183">
        <f t="shared" ref="BN7" si="313">IF((+BN93*$I93+BN80*$I80+BN46*$I46+BN37*$I37+BN32*$I32+BN23*$I23+BN8*$I8)/$I7&gt;100%,100%, (+BN93*$I93+BN80*$I80+BN46*$I46+BN37*$I37+BN32*$I32+BN23*$I23+BN8*$I8)/$I7)</f>
        <v>0</v>
      </c>
      <c r="BO7" s="183">
        <f t="shared" ref="BO7" si="314">IF((+BO93*$I93+BO80*$I80+BO46*$I46+BO37*$I37+BO32*$I32+BO23*$I23+BO8*$I8)/$I7&gt;100%,100%, (+BO93*$I93+BO80*$I80+BO46*$I46+BO37*$I37+BO32*$I32+BO23*$I23+BO8*$I8)/$I7)</f>
        <v>0</v>
      </c>
      <c r="BP7" s="183">
        <f t="shared" ref="BP7" si="315">IF((+BP93*$I93+BP80*$I80+BP46*$I46+BP37*$I37+BP32*$I32+BP23*$I23+BP8*$I8)/$I7&gt;100%,100%, (+BP93*$I93+BP80*$I80+BP46*$I46+BP37*$I37+BP32*$I32+BP23*$I23+BP8*$I8)/$I7)</f>
        <v>0</v>
      </c>
      <c r="BQ7" s="183">
        <f t="shared" ref="BQ7" si="316">IF((+BQ93*$I93+BQ80*$I80+BQ46*$I46+BQ37*$I37+BQ32*$I32+BQ23*$I23+BQ8*$I8)/$I7&gt;100%,100%, (+BQ93*$I93+BQ80*$I80+BQ46*$I46+BQ37*$I37+BQ32*$I32+BQ23*$I23+BQ8*$I8)/$I7)</f>
        <v>0</v>
      </c>
      <c r="BR7" s="183">
        <f t="shared" ref="BR7" si="317">IF((+BR93*$I93+BR80*$I80+BR46*$I46+BR37*$I37+BR32*$I32+BR23*$I23+BR8*$I8)/$I7&gt;100%,100%, (+BR93*$I93+BR80*$I80+BR46*$I46+BR37*$I37+BR32*$I32+BR23*$I23+BR8*$I8)/$I7)</f>
        <v>0</v>
      </c>
      <c r="BS7" s="183">
        <f t="shared" ref="BS7" si="318">IF((+BS93*$I93+BS80*$I80+BS46*$I46+BS37*$I37+BS32*$I32+BS23*$I23+BS8*$I8)/$I7&gt;100%,100%, (+BS93*$I93+BS80*$I80+BS46*$I46+BS37*$I37+BS32*$I32+BS23*$I23+BS8*$I8)/$I7)</f>
        <v>0</v>
      </c>
      <c r="BT7" s="183">
        <f t="shared" ref="BT7" si="319">IF((+BT93*$I93+BT80*$I80+BT46*$I46+BT37*$I37+BT32*$I32+BT23*$I23+BT8*$I8)/$I7&gt;100%,100%, (+BT93*$I93+BT80*$I80+BT46*$I46+BT37*$I37+BT32*$I32+BT23*$I23+BT8*$I8)/$I7)</f>
        <v>0</v>
      </c>
      <c r="BU7" s="183">
        <f t="shared" ref="BU7" si="320">IF((+BU93*$I93+BU80*$I80+BU46*$I46+BU37*$I37+BU32*$I32+BU23*$I23+BU8*$I8)/$I7&gt;100%,100%, (+BU93*$I93+BU80*$I80+BU46*$I46+BU37*$I37+BU32*$I32+BU23*$I23+BU8*$I8)/$I7)</f>
        <v>0</v>
      </c>
      <c r="BV7" s="183">
        <f t="shared" ref="BV7" si="321">IF((+BV93*$I93+BV80*$I80+BV46*$I46+BV37*$I37+BV32*$I32+BV23*$I23+BV8*$I8)/$I7&gt;100%,100%, (+BV93*$I93+BV80*$I80+BV46*$I46+BV37*$I37+BV32*$I32+BV23*$I23+BV8*$I8)/$I7)</f>
        <v>0</v>
      </c>
      <c r="BW7" s="183">
        <f t="shared" ref="BW7" si="322">IF((+BW93*$I93+BW80*$I80+BW46*$I46+BW37*$I37+BW32*$I32+BW23*$I23+BW8*$I8)/$I7&gt;100%,100%, (+BW93*$I93+BW80*$I80+BW46*$I46+BW37*$I37+BW32*$I32+BW23*$I23+BW8*$I8)/$I7)</f>
        <v>0</v>
      </c>
      <c r="BX7" s="183">
        <f t="shared" ref="BX7" si="323">IF((+BX93*$I93+BX80*$I80+BX46*$I46+BX37*$I37+BX32*$I32+BX23*$I23+BX8*$I8)/$I7&gt;100%,100%, (+BX93*$I93+BX80*$I80+BX46*$I46+BX37*$I37+BX32*$I32+BX23*$I23+BX8*$I8)/$I7)</f>
        <v>0</v>
      </c>
      <c r="BY7" s="183">
        <f t="shared" ref="BY7" si="324">IF((+BY93*$I93+BY80*$I80+BY46*$I46+BY37*$I37+BY32*$I32+BY23*$I23+BY8*$I8)/$I7&gt;100%,100%, (+BY93*$I93+BY80*$I80+BY46*$I46+BY37*$I37+BY32*$I32+BY23*$I23+BY8*$I8)/$I7)</f>
        <v>0</v>
      </c>
      <c r="BZ7" s="183">
        <f t="shared" ref="BZ7" si="325">IF((+BZ93*$I93+BZ80*$I80+BZ46*$I46+BZ37*$I37+BZ32*$I32+BZ23*$I23+BZ8*$I8)/$I7&gt;100%,100%, (+BZ93*$I93+BZ80*$I80+BZ46*$I46+BZ37*$I37+BZ32*$I32+BZ23*$I23+BZ8*$I8)/$I7)</f>
        <v>0</v>
      </c>
      <c r="CA7" s="183">
        <f t="shared" ref="CA7" si="326">IF((+CA93*$I93+CA80*$I80+CA46*$I46+CA37*$I37+CA32*$I32+CA23*$I23+CA8*$I8)/$I7&gt;100%,100%, (+CA93*$I93+CA80*$I80+CA46*$I46+CA37*$I37+CA32*$I32+CA23*$I23+CA8*$I8)/$I7)</f>
        <v>0</v>
      </c>
      <c r="CB7" s="183">
        <f t="shared" ref="CB7" si="327">IF((+CB93*$I93+CB80*$I80+CB46*$I46+CB37*$I37+CB32*$I32+CB23*$I23+CB8*$I8)/$I7&gt;100%,100%, (+CB93*$I93+CB80*$I80+CB46*$I46+CB37*$I37+CB32*$I32+CB23*$I23+CB8*$I8)/$I7)</f>
        <v>0</v>
      </c>
      <c r="CC7" s="183">
        <f t="shared" ref="CC7" si="328">IF((+CC93*$I93+CC80*$I80+CC46*$I46+CC37*$I37+CC32*$I32+CC23*$I23+CC8*$I8)/$I7&gt;100%,100%, (+CC93*$I93+CC80*$I80+CC46*$I46+CC37*$I37+CC32*$I32+CC23*$I23+CC8*$I8)/$I7)</f>
        <v>0</v>
      </c>
      <c r="CD7" s="183">
        <f t="shared" ref="CD7" si="329">IF((+CD93*$I93+CD80*$I80+CD46*$I46+CD37*$I37+CD32*$I32+CD23*$I23+CD8*$I8)/$I7&gt;100%,100%, (+CD93*$I93+CD80*$I80+CD46*$I46+CD37*$I37+CD32*$I32+CD23*$I23+CD8*$I8)/$I7)</f>
        <v>0</v>
      </c>
      <c r="CE7" s="183">
        <f t="shared" ref="CE7" si="330">IF((+CE93*$I93+CE80*$I80+CE46*$I46+CE37*$I37+CE32*$I32+CE23*$I23+CE8*$I8)/$I7&gt;100%,100%, (+CE93*$I93+CE80*$I80+CE46*$I46+CE37*$I37+CE32*$I32+CE23*$I23+CE8*$I8)/$I7)</f>
        <v>0</v>
      </c>
      <c r="CF7" s="183">
        <f t="shared" ref="CF7" si="331">IF((+CF93*$I93+CF80*$I80+CF46*$I46+CF37*$I37+CF32*$I32+CF23*$I23+CF8*$I8)/$I7&gt;100%,100%, (+CF93*$I93+CF80*$I80+CF46*$I46+CF37*$I37+CF32*$I32+CF23*$I23+CF8*$I8)/$I7)</f>
        <v>0</v>
      </c>
      <c r="CG7" s="183">
        <f t="shared" ref="CG7" si="332">IF((+CG93*$I93+CG80*$I80+CG46*$I46+CG37*$I37+CG32*$I32+CG23*$I23+CG8*$I8)/$I7&gt;100%,100%, (+CG93*$I93+CG80*$I80+CG46*$I46+CG37*$I37+CG32*$I32+CG23*$I23+CG8*$I8)/$I7)</f>
        <v>0</v>
      </c>
      <c r="CH7" s="183">
        <f t="shared" ref="CH7" si="333">IF((+CH93*$I93+CH80*$I80+CH46*$I46+CH37*$I37+CH32*$I32+CH23*$I23+CH8*$I8)/$I7&gt;100%,100%, (+CH93*$I93+CH80*$I80+CH46*$I46+CH37*$I37+CH32*$I32+CH23*$I23+CH8*$I8)/$I7)</f>
        <v>0</v>
      </c>
      <c r="CI7" s="183">
        <f t="shared" ref="CI7" si="334">IF((+CI93*$I93+CI80*$I80+CI46*$I46+CI37*$I37+CI32*$I32+CI23*$I23+CI8*$I8)/$I7&gt;100%,100%, (+CI93*$I93+CI80*$I80+CI46*$I46+CI37*$I37+CI32*$I32+CI23*$I23+CI8*$I8)/$I7)</f>
        <v>0</v>
      </c>
      <c r="CJ7" s="183">
        <f t="shared" ref="CJ7" si="335">IF((+CJ93*$I93+CJ80*$I80+CJ46*$I46+CJ37*$I37+CJ32*$I32+CJ23*$I23+CJ8*$I8)/$I7&gt;100%,100%, (+CJ93*$I93+CJ80*$I80+CJ46*$I46+CJ37*$I37+CJ32*$I32+CJ23*$I23+CJ8*$I8)/$I7)</f>
        <v>0</v>
      </c>
      <c r="CK7" s="183">
        <f t="shared" ref="CK7" si="336">IF((+CK93*$I93+CK80*$I80+CK46*$I46+CK37*$I37+CK32*$I32+CK23*$I23+CK8*$I8)/$I7&gt;100%,100%, (+CK93*$I93+CK80*$I80+CK46*$I46+CK37*$I37+CK32*$I32+CK23*$I23+CK8*$I8)/$I7)</f>
        <v>0</v>
      </c>
      <c r="CL7" s="183">
        <f t="shared" ref="CL7" si="337">IF((+CL93*$I93+CL80*$I80+CL46*$I46+CL37*$I37+CL32*$I32+CL23*$I23+CL8*$I8)/$I7&gt;100%,100%, (+CL93*$I93+CL80*$I80+CL46*$I46+CL37*$I37+CL32*$I32+CL23*$I23+CL8*$I8)/$I7)</f>
        <v>0</v>
      </c>
      <c r="CM7" s="183">
        <f t="shared" ref="CM7" si="338">IF((+CM93*$I93+CM80*$I80+CM46*$I46+CM37*$I37+CM32*$I32+CM23*$I23+CM8*$I8)/$I7&gt;100%,100%, (+CM93*$I93+CM80*$I80+CM46*$I46+CM37*$I37+CM32*$I32+CM23*$I23+CM8*$I8)/$I7)</f>
        <v>0</v>
      </c>
      <c r="CN7" s="183">
        <f t="shared" ref="CN7" si="339">IF((+CN93*$I93+CN80*$I80+CN46*$I46+CN37*$I37+CN32*$I32+CN23*$I23+CN8*$I8)/$I7&gt;100%,100%, (+CN93*$I93+CN80*$I80+CN46*$I46+CN37*$I37+CN32*$I32+CN23*$I23+CN8*$I8)/$I7)</f>
        <v>0</v>
      </c>
      <c r="CO7" s="183">
        <f t="shared" ref="CO7" si="340">IF((+CO93*$I93+CO80*$I80+CO46*$I46+CO37*$I37+CO32*$I32+CO23*$I23+CO8*$I8)/$I7&gt;100%,100%, (+CO93*$I93+CO80*$I80+CO46*$I46+CO37*$I37+CO32*$I32+CO23*$I23+CO8*$I8)/$I7)</f>
        <v>0</v>
      </c>
      <c r="CP7" s="183">
        <f t="shared" ref="CP7" si="341">IF((+CP93*$I93+CP80*$I80+CP46*$I46+CP37*$I37+CP32*$I32+CP23*$I23+CP8*$I8)/$I7&gt;100%,100%, (+CP93*$I93+CP80*$I80+CP46*$I46+CP37*$I37+CP32*$I32+CP23*$I23+CP8*$I8)/$I7)</f>
        <v>0</v>
      </c>
      <c r="CQ7" s="183">
        <f t="shared" ref="CQ7" si="342">IF((+CQ93*$I93+CQ80*$I80+CQ46*$I46+CQ37*$I37+CQ32*$I32+CQ23*$I23+CQ8*$I8)/$I7&gt;100%,100%, (+CQ93*$I93+CQ80*$I80+CQ46*$I46+CQ37*$I37+CQ32*$I32+CQ23*$I23+CQ8*$I8)/$I7)</f>
        <v>0</v>
      </c>
      <c r="CR7" s="183">
        <f t="shared" ref="CR7" si="343">IF((+CR93*$I93+CR80*$I80+CR46*$I46+CR37*$I37+CR32*$I32+CR23*$I23+CR8*$I8)/$I7&gt;100%,100%, (+CR93*$I93+CR80*$I80+CR46*$I46+CR37*$I37+CR32*$I32+CR23*$I23+CR8*$I8)/$I7)</f>
        <v>0</v>
      </c>
      <c r="CS7" s="183">
        <f t="shared" ref="CS7" si="344">IF((+CS93*$I93+CS80*$I80+CS46*$I46+CS37*$I37+CS32*$I32+CS23*$I23+CS8*$I8)/$I7&gt;100%,100%, (+CS93*$I93+CS80*$I80+CS46*$I46+CS37*$I37+CS32*$I32+CS23*$I23+CS8*$I8)/$I7)</f>
        <v>0</v>
      </c>
      <c r="CT7" s="183">
        <f t="shared" ref="CT7" si="345">IF((+CT93*$I93+CT80*$I80+CT46*$I46+CT37*$I37+CT32*$I32+CT23*$I23+CT8*$I8)/$I7&gt;100%,100%, (+CT93*$I93+CT80*$I80+CT46*$I46+CT37*$I37+CT32*$I32+CT23*$I23+CT8*$I8)/$I7)</f>
        <v>0</v>
      </c>
      <c r="CU7" s="183">
        <f t="shared" ref="CU7" si="346">IF((+CU93*$I93+CU80*$I80+CU46*$I46+CU37*$I37+CU32*$I32+CU23*$I23+CU8*$I8)/$I7&gt;100%,100%, (+CU93*$I93+CU80*$I80+CU46*$I46+CU37*$I37+CU32*$I32+CU23*$I23+CU8*$I8)/$I7)</f>
        <v>0</v>
      </c>
      <c r="CV7" s="183">
        <f t="shared" ref="CV7" si="347">IF((+CV93*$I93+CV80*$I80+CV46*$I46+CV37*$I37+CV32*$I32+CV23*$I23+CV8*$I8)/$I7&gt;100%,100%, (+CV93*$I93+CV80*$I80+CV46*$I46+CV37*$I37+CV32*$I32+CV23*$I23+CV8*$I8)/$I7)</f>
        <v>0</v>
      </c>
      <c r="CW7" s="183">
        <f t="shared" ref="CW7" si="348">IF((+CW93*$I93+CW80*$I80+CW46*$I46+CW37*$I37+CW32*$I32+CW23*$I23+CW8*$I8)/$I7&gt;100%,100%, (+CW93*$I93+CW80*$I80+CW46*$I46+CW37*$I37+CW32*$I32+CW23*$I23+CW8*$I8)/$I7)</f>
        <v>0</v>
      </c>
      <c r="CX7" s="183">
        <f t="shared" ref="CX7" si="349">IF((+CX93*$I93+CX80*$I80+CX46*$I46+CX37*$I37+CX32*$I32+CX23*$I23+CX8*$I8)/$I7&gt;100%,100%, (+CX93*$I93+CX80*$I80+CX46*$I46+CX37*$I37+CX32*$I32+CX23*$I23+CX8*$I8)/$I7)</f>
        <v>0</v>
      </c>
      <c r="CY7" s="183">
        <f t="shared" ref="CY7" si="350">IF((+CY93*$I93+CY80*$I80+CY46*$I46+CY37*$I37+CY32*$I32+CY23*$I23+CY8*$I8)/$I7&gt;100%,100%, (+CY93*$I93+CY80*$I80+CY46*$I46+CY37*$I37+CY32*$I32+CY23*$I23+CY8*$I8)/$I7)</f>
        <v>0</v>
      </c>
      <c r="CZ7" s="183">
        <f t="shared" ref="CZ7" si="351">IF((+CZ93*$I93+CZ80*$I80+CZ46*$I46+CZ37*$I37+CZ32*$I32+CZ23*$I23+CZ8*$I8)/$I7&gt;100%,100%, (+CZ93*$I93+CZ80*$I80+CZ46*$I46+CZ37*$I37+CZ32*$I32+CZ23*$I23+CZ8*$I8)/$I7)</f>
        <v>0</v>
      </c>
      <c r="DA7" s="183">
        <f t="shared" ref="DA7" si="352">IF((+DA93*$I93+DA80*$I80+DA46*$I46+DA37*$I37+DA32*$I32+DA23*$I23+DA8*$I8)/$I7&gt;100%,100%, (+DA93*$I93+DA80*$I80+DA46*$I46+DA37*$I37+DA32*$I32+DA23*$I23+DA8*$I8)/$I7)</f>
        <v>0</v>
      </c>
      <c r="DB7" s="183">
        <f t="shared" ref="DB7" si="353">IF((+DB93*$I93+DB80*$I80+DB46*$I46+DB37*$I37+DB32*$I32+DB23*$I23+DB8*$I8)/$I7&gt;100%,100%, (+DB93*$I93+DB80*$I80+DB46*$I46+DB37*$I37+DB32*$I32+DB23*$I23+DB8*$I8)/$I7)</f>
        <v>0</v>
      </c>
      <c r="DC7" s="183">
        <f t="shared" ref="DC7" si="354">IF((+DC93*$I93+DC80*$I80+DC46*$I46+DC37*$I37+DC32*$I32+DC23*$I23+DC8*$I8)/$I7&gt;100%,100%, (+DC93*$I93+DC80*$I80+DC46*$I46+DC37*$I37+DC32*$I32+DC23*$I23+DC8*$I8)/$I7)</f>
        <v>0</v>
      </c>
      <c r="DD7" s="183">
        <f t="shared" ref="DD7" si="355">IF((+DD93*$I93+DD80*$I80+DD46*$I46+DD37*$I37+DD32*$I32+DD23*$I23+DD8*$I8)/$I7&gt;100%,100%, (+DD93*$I93+DD80*$I80+DD46*$I46+DD37*$I37+DD32*$I32+DD23*$I23+DD8*$I8)/$I7)</f>
        <v>0</v>
      </c>
      <c r="DE7" s="183">
        <f t="shared" ref="DE7" si="356">IF((+DE93*$I93+DE80*$I80+DE46*$I46+DE37*$I37+DE32*$I32+DE23*$I23+DE8*$I8)/$I7&gt;100%,100%, (+DE93*$I93+DE80*$I80+DE46*$I46+DE37*$I37+DE32*$I32+DE23*$I23+DE8*$I8)/$I7)</f>
        <v>0</v>
      </c>
      <c r="DF7" s="183">
        <f t="shared" ref="DF7" si="357">IF((+DF93*$I93+DF80*$I80+DF46*$I46+DF37*$I37+DF32*$I32+DF23*$I23+DF8*$I8)/$I7&gt;100%,100%, (+DF93*$I93+DF80*$I80+DF46*$I46+DF37*$I37+DF32*$I32+DF23*$I23+DF8*$I8)/$I7)</f>
        <v>0</v>
      </c>
      <c r="DG7" s="183">
        <f t="shared" ref="DG7" si="358">IF((+DG93*$I93+DG80*$I80+DG46*$I46+DG37*$I37+DG32*$I32+DG23*$I23+DG8*$I8)/$I7&gt;100%,100%, (+DG93*$I93+DG80*$I80+DG46*$I46+DG37*$I37+DG32*$I32+DG23*$I23+DG8*$I8)/$I7)</f>
        <v>0</v>
      </c>
      <c r="DH7" s="183">
        <f t="shared" ref="DH7" si="359">IF((+DH93*$I93+DH80*$I80+DH46*$I46+DH37*$I37+DH32*$I32+DH23*$I23+DH8*$I8)/$I7&gt;100%,100%, (+DH93*$I93+DH80*$I80+DH46*$I46+DH37*$I37+DH32*$I32+DH23*$I23+DH8*$I8)/$I7)</f>
        <v>0</v>
      </c>
      <c r="DI7" s="183">
        <f t="shared" ref="DI7" si="360">IF((+DI93*$I93+DI80*$I80+DI46*$I46+DI37*$I37+DI32*$I32+DI23*$I23+DI8*$I8)/$I7&gt;100%,100%, (+DI93*$I93+DI80*$I80+DI46*$I46+DI37*$I37+DI32*$I32+DI23*$I23+DI8*$I8)/$I7)</f>
        <v>0</v>
      </c>
      <c r="DJ7" s="183">
        <f t="shared" ref="DJ7" si="361">IF((+DJ93*$I93+DJ80*$I80+DJ46*$I46+DJ37*$I37+DJ32*$I32+DJ23*$I23+DJ8*$I8)/$I7&gt;100%,100%, (+DJ93*$I93+DJ80*$I80+DJ46*$I46+DJ37*$I37+DJ32*$I32+DJ23*$I23+DJ8*$I8)/$I7)</f>
        <v>0</v>
      </c>
      <c r="DK7" s="183">
        <f t="shared" ref="DK7" si="362">IF((+DK93*$I93+DK80*$I80+DK46*$I46+DK37*$I37+DK32*$I32+DK23*$I23+DK8*$I8)/$I7&gt;100%,100%, (+DK93*$I93+DK80*$I80+DK46*$I46+DK37*$I37+DK32*$I32+DK23*$I23+DK8*$I8)/$I7)</f>
        <v>0</v>
      </c>
      <c r="DL7" s="183">
        <f t="shared" ref="DL7" si="363">IF((+DL93*$I93+DL80*$I80+DL46*$I46+DL37*$I37+DL32*$I32+DL23*$I23+DL8*$I8)/$I7&gt;100%,100%, (+DL93*$I93+DL80*$I80+DL46*$I46+DL37*$I37+DL32*$I32+DL23*$I23+DL8*$I8)/$I7)</f>
        <v>0</v>
      </c>
      <c r="DM7" s="183">
        <f t="shared" ref="DM7" si="364">IF((+DM93*$I93+DM80*$I80+DM46*$I46+DM37*$I37+DM32*$I32+DM23*$I23+DM8*$I8)/$I7&gt;100%,100%, (+DM93*$I93+DM80*$I80+DM46*$I46+DM37*$I37+DM32*$I32+DM23*$I23+DM8*$I8)/$I7)</f>
        <v>0</v>
      </c>
      <c r="DN7" s="183">
        <f t="shared" ref="DN7" si="365">IF((+DN93*$I93+DN80*$I80+DN46*$I46+DN37*$I37+DN32*$I32+DN23*$I23+DN8*$I8)/$I7&gt;100%,100%, (+DN93*$I93+DN80*$I80+DN46*$I46+DN37*$I37+DN32*$I32+DN23*$I23+DN8*$I8)/$I7)</f>
        <v>0</v>
      </c>
      <c r="DO7" s="183">
        <f t="shared" ref="DO7" si="366">IF((+DO93*$I93+DO80*$I80+DO46*$I46+DO37*$I37+DO32*$I32+DO23*$I23+DO8*$I8)/$I7&gt;100%,100%, (+DO93*$I93+DO80*$I80+DO46*$I46+DO37*$I37+DO32*$I32+DO23*$I23+DO8*$I8)/$I7)</f>
        <v>0</v>
      </c>
      <c r="DP7" s="183">
        <f t="shared" ref="DP7" si="367">IF((+DP93*$I93+DP80*$I80+DP46*$I46+DP37*$I37+DP32*$I32+DP23*$I23+DP8*$I8)/$I7&gt;100%,100%, (+DP93*$I93+DP80*$I80+DP46*$I46+DP37*$I37+DP32*$I32+DP23*$I23+DP8*$I8)/$I7)</f>
        <v>0</v>
      </c>
      <c r="DQ7" s="183">
        <f t="shared" ref="DQ7" si="368">IF((+DQ93*$I93+DQ80*$I80+DQ46*$I46+DQ37*$I37+DQ32*$I32+DQ23*$I23+DQ8*$I8)/$I7&gt;100%,100%, (+DQ93*$I93+DQ80*$I80+DQ46*$I46+DQ37*$I37+DQ32*$I32+DQ23*$I23+DQ8*$I8)/$I7)</f>
        <v>0</v>
      </c>
      <c r="DR7" s="183">
        <f t="shared" ref="DR7" si="369">IF((+DR93*$I93+DR80*$I80+DR46*$I46+DR37*$I37+DR32*$I32+DR23*$I23+DR8*$I8)/$I7&gt;100%,100%, (+DR93*$I93+DR80*$I80+DR46*$I46+DR37*$I37+DR32*$I32+DR23*$I23+DR8*$I8)/$I7)</f>
        <v>0</v>
      </c>
      <c r="DS7" s="183">
        <f t="shared" ref="DS7" si="370">IF((+DS93*$I93+DS80*$I80+DS46*$I46+DS37*$I37+DS32*$I32+DS23*$I23+DS8*$I8)/$I7&gt;100%,100%, (+DS93*$I93+DS80*$I80+DS46*$I46+DS37*$I37+DS32*$I32+DS23*$I23+DS8*$I8)/$I7)</f>
        <v>0</v>
      </c>
      <c r="DT7" s="183">
        <f t="shared" ref="DT7" si="371">IF((+DT93*$I93+DT80*$I80+DT46*$I46+DT37*$I37+DT32*$I32+DT23*$I23+DT8*$I8)/$I7&gt;100%,100%, (+DT93*$I93+DT80*$I80+DT46*$I46+DT37*$I37+DT32*$I32+DT23*$I23+DT8*$I8)/$I7)</f>
        <v>0</v>
      </c>
      <c r="DU7" s="183">
        <f t="shared" ref="DU7" si="372">IF((+DU93*$I93+DU80*$I80+DU46*$I46+DU37*$I37+DU32*$I32+DU23*$I23+DU8*$I8)/$I7&gt;100%,100%, (+DU93*$I93+DU80*$I80+DU46*$I46+DU37*$I37+DU32*$I32+DU23*$I23+DU8*$I8)/$I7)</f>
        <v>0</v>
      </c>
      <c r="DV7" s="183">
        <f t="shared" ref="DV7" si="373">IF((+DV93*$I93+DV80*$I80+DV46*$I46+DV37*$I37+DV32*$I32+DV23*$I23+DV8*$I8)/$I7&gt;100%,100%, (+DV93*$I93+DV80*$I80+DV46*$I46+DV37*$I37+DV32*$I32+DV23*$I23+DV8*$I8)/$I7)</f>
        <v>0</v>
      </c>
      <c r="DW7" s="183">
        <f t="shared" ref="DW7" si="374">IF((+DW93*$I93+DW80*$I80+DW46*$I46+DW37*$I37+DW32*$I32+DW23*$I23+DW8*$I8)/$I7&gt;100%,100%, (+DW93*$I93+DW80*$I80+DW46*$I46+DW37*$I37+DW32*$I32+DW23*$I23+DW8*$I8)/$I7)</f>
        <v>0</v>
      </c>
      <c r="DX7" s="183">
        <f t="shared" ref="DX7" si="375">IF((+DX93*$I93+DX80*$I80+DX46*$I46+DX37*$I37+DX32*$I32+DX23*$I23+DX8*$I8)/$I7&gt;100%,100%, (+DX93*$I93+DX80*$I80+DX46*$I46+DX37*$I37+DX32*$I32+DX23*$I23+DX8*$I8)/$I7)</f>
        <v>0</v>
      </c>
      <c r="DY7" s="183">
        <f t="shared" ref="DY7" si="376">IF((+DY93*$I93+DY80*$I80+DY46*$I46+DY37*$I37+DY32*$I32+DY23*$I23+DY8*$I8)/$I7&gt;100%,100%, (+DY93*$I93+DY80*$I80+DY46*$I46+DY37*$I37+DY32*$I32+DY23*$I23+DY8*$I8)/$I7)</f>
        <v>0</v>
      </c>
      <c r="DZ7" s="183">
        <f t="shared" ref="DZ7" si="377">IF((+DZ93*$I93+DZ80*$I80+DZ46*$I46+DZ37*$I37+DZ32*$I32+DZ23*$I23+DZ8*$I8)/$I7&gt;100%,100%, (+DZ93*$I93+DZ80*$I80+DZ46*$I46+DZ37*$I37+DZ32*$I32+DZ23*$I23+DZ8*$I8)/$I7)</f>
        <v>0</v>
      </c>
      <c r="EA7" s="183">
        <f t="shared" ref="EA7" si="378">IF((+EA93*$I93+EA80*$I80+EA46*$I46+EA37*$I37+EA32*$I32+EA23*$I23+EA8*$I8)/$I7&gt;100%,100%, (+EA93*$I93+EA80*$I80+EA46*$I46+EA37*$I37+EA32*$I32+EA23*$I23+EA8*$I8)/$I7)</f>
        <v>0</v>
      </c>
      <c r="EB7" s="183">
        <f t="shared" ref="EB7" si="379">IF((+EB93*$I93+EB80*$I80+EB46*$I46+EB37*$I37+EB32*$I32+EB23*$I23+EB8*$I8)/$I7&gt;100%,100%, (+EB93*$I93+EB80*$I80+EB46*$I46+EB37*$I37+EB32*$I32+EB23*$I23+EB8*$I8)/$I7)</f>
        <v>0</v>
      </c>
      <c r="EC7" s="183">
        <f t="shared" ref="EC7" si="380">IF((+EC93*$I93+EC80*$I80+EC46*$I46+EC37*$I37+EC32*$I32+EC23*$I23+EC8*$I8)/$I7&gt;100%,100%, (+EC93*$I93+EC80*$I80+EC46*$I46+EC37*$I37+EC32*$I32+EC23*$I23+EC8*$I8)/$I7)</f>
        <v>0</v>
      </c>
      <c r="ED7" s="183">
        <f t="shared" ref="ED7" si="381">IF((+ED93*$I93+ED80*$I80+ED46*$I46+ED37*$I37+ED32*$I32+ED23*$I23+ED8*$I8)/$I7&gt;100%,100%, (+ED93*$I93+ED80*$I80+ED46*$I46+ED37*$I37+ED32*$I32+ED23*$I23+ED8*$I8)/$I7)</f>
        <v>0</v>
      </c>
      <c r="EE7" s="183">
        <f t="shared" ref="EE7" si="382">IF((+EE93*$I93+EE80*$I80+EE46*$I46+EE37*$I37+EE32*$I32+EE23*$I23+EE8*$I8)/$I7&gt;100%,100%, (+EE93*$I93+EE80*$I80+EE46*$I46+EE37*$I37+EE32*$I32+EE23*$I23+EE8*$I8)/$I7)</f>
        <v>0</v>
      </c>
      <c r="EF7" s="183">
        <f t="shared" ref="EF7" si="383">IF((+EF93*$I93+EF80*$I80+EF46*$I46+EF37*$I37+EF32*$I32+EF23*$I23+EF8*$I8)/$I7&gt;100%,100%, (+EF93*$I93+EF80*$I80+EF46*$I46+EF37*$I37+EF32*$I32+EF23*$I23+EF8*$I8)/$I7)</f>
        <v>0</v>
      </c>
      <c r="EG7" s="183">
        <f t="shared" ref="EG7" si="384">IF((+EG93*$I93+EG80*$I80+EG46*$I46+EG37*$I37+EG32*$I32+EG23*$I23+EG8*$I8)/$I7&gt;100%,100%, (+EG93*$I93+EG80*$I80+EG46*$I46+EG37*$I37+EG32*$I32+EG23*$I23+EG8*$I8)/$I7)</f>
        <v>0</v>
      </c>
      <c r="EH7" s="183">
        <f t="shared" ref="EH7" si="385">IF((+EH93*$I93+EH80*$I80+EH46*$I46+EH37*$I37+EH32*$I32+EH23*$I23+EH8*$I8)/$I7&gt;100%,100%, (+EH93*$I93+EH80*$I80+EH46*$I46+EH37*$I37+EH32*$I32+EH23*$I23+EH8*$I8)/$I7)</f>
        <v>0</v>
      </c>
      <c r="EI7" s="183">
        <f t="shared" ref="EI7" si="386">IF((+EI93*$I93+EI80*$I80+EI46*$I46+EI37*$I37+EI32*$I32+EI23*$I23+EI8*$I8)/$I7&gt;100%,100%, (+EI93*$I93+EI80*$I80+EI46*$I46+EI37*$I37+EI32*$I32+EI23*$I23+EI8*$I8)/$I7)</f>
        <v>0</v>
      </c>
      <c r="EJ7" s="183">
        <f t="shared" ref="EJ7" si="387">IF((+EJ93*$I93+EJ80*$I80+EJ46*$I46+EJ37*$I37+EJ32*$I32+EJ23*$I23+EJ8*$I8)/$I7&gt;100%,100%, (+EJ93*$I93+EJ80*$I80+EJ46*$I46+EJ37*$I37+EJ32*$I32+EJ23*$I23+EJ8*$I8)/$I7)</f>
        <v>0</v>
      </c>
      <c r="EK7" s="183">
        <f t="shared" ref="EK7" si="388">IF((+EK93*$I93+EK80*$I80+EK46*$I46+EK37*$I37+EK32*$I32+EK23*$I23+EK8*$I8)/$I7&gt;100%,100%, (+EK93*$I93+EK80*$I80+EK46*$I46+EK37*$I37+EK32*$I32+EK23*$I23+EK8*$I8)/$I7)</f>
        <v>0</v>
      </c>
      <c r="EL7" s="183">
        <f t="shared" ref="EL7" si="389">IF((+EL93*$I93+EL80*$I80+EL46*$I46+EL37*$I37+EL32*$I32+EL23*$I23+EL8*$I8)/$I7&gt;100%,100%, (+EL93*$I93+EL80*$I80+EL46*$I46+EL37*$I37+EL32*$I32+EL23*$I23+EL8*$I8)/$I7)</f>
        <v>0</v>
      </c>
      <c r="EM7" s="183">
        <f t="shared" ref="EM7" si="390">IF((+EM93*$I93+EM80*$I80+EM46*$I46+EM37*$I37+EM32*$I32+EM23*$I23+EM8*$I8)/$I7&gt;100%,100%, (+EM93*$I93+EM80*$I80+EM46*$I46+EM37*$I37+EM32*$I32+EM23*$I23+EM8*$I8)/$I7)</f>
        <v>0</v>
      </c>
      <c r="EN7" s="183">
        <f t="shared" ref="EN7" si="391">IF((+EN93*$I93+EN80*$I80+EN46*$I46+EN37*$I37+EN32*$I32+EN23*$I23+EN8*$I8)/$I7&gt;100%,100%, (+EN93*$I93+EN80*$I80+EN46*$I46+EN37*$I37+EN32*$I32+EN23*$I23+EN8*$I8)/$I7)</f>
        <v>0</v>
      </c>
      <c r="EO7" s="183">
        <f t="shared" ref="EO7" si="392">IF((+EO93*$I93+EO80*$I80+EO46*$I46+EO37*$I37+EO32*$I32+EO23*$I23+EO8*$I8)/$I7&gt;100%,100%, (+EO93*$I93+EO80*$I80+EO46*$I46+EO37*$I37+EO32*$I32+EO23*$I23+EO8*$I8)/$I7)</f>
        <v>0</v>
      </c>
      <c r="EP7" s="183">
        <f t="shared" ref="EP7" si="393">IF((+EP93*$I93+EP80*$I80+EP46*$I46+EP37*$I37+EP32*$I32+EP23*$I23+EP8*$I8)/$I7&gt;100%,100%, (+EP93*$I93+EP80*$I80+EP46*$I46+EP37*$I37+EP32*$I32+EP23*$I23+EP8*$I8)/$I7)</f>
        <v>0</v>
      </c>
      <c r="EQ7" s="183">
        <f t="shared" ref="EQ7" si="394">IF((+EQ93*$I93+EQ80*$I80+EQ46*$I46+EQ37*$I37+EQ32*$I32+EQ23*$I23+EQ8*$I8)/$I7&gt;100%,100%, (+EQ93*$I93+EQ80*$I80+EQ46*$I46+EQ37*$I37+EQ32*$I32+EQ23*$I23+EQ8*$I8)/$I7)</f>
        <v>0</v>
      </c>
      <c r="ER7" s="183">
        <f t="shared" ref="ER7" si="395">IF((+ER93*$I93+ER80*$I80+ER46*$I46+ER37*$I37+ER32*$I32+ER23*$I23+ER8*$I8)/$I7&gt;100%,100%, (+ER93*$I93+ER80*$I80+ER46*$I46+ER37*$I37+ER32*$I32+ER23*$I23+ER8*$I8)/$I7)</f>
        <v>0</v>
      </c>
      <c r="ES7" s="183">
        <f t="shared" ref="ES7" si="396">IF((+ES93*$I93+ES80*$I80+ES46*$I46+ES37*$I37+ES32*$I32+ES23*$I23+ES8*$I8)/$I7&gt;100%,100%, (+ES93*$I93+ES80*$I80+ES46*$I46+ES37*$I37+ES32*$I32+ES23*$I23+ES8*$I8)/$I7)</f>
        <v>0</v>
      </c>
      <c r="ET7" s="183">
        <f t="shared" ref="ET7" si="397">IF((+ET93*$I93+ET80*$I80+ET46*$I46+ET37*$I37+ET32*$I32+ET23*$I23+ET8*$I8)/$I7&gt;100%,100%, (+ET93*$I93+ET80*$I80+ET46*$I46+ET37*$I37+ET32*$I32+ET23*$I23+ET8*$I8)/$I7)</f>
        <v>0</v>
      </c>
      <c r="EU7" s="183">
        <f t="shared" ref="EU7" si="398">IF((+EU93*$I93+EU80*$I80+EU46*$I46+EU37*$I37+EU32*$I32+EU23*$I23+EU8*$I8)/$I7&gt;100%,100%, (+EU93*$I93+EU80*$I80+EU46*$I46+EU37*$I37+EU32*$I32+EU23*$I23+EU8*$I8)/$I7)</f>
        <v>0</v>
      </c>
      <c r="EV7" s="183">
        <f t="shared" ref="EV7" si="399">IF((+EV93*$I93+EV80*$I80+EV46*$I46+EV37*$I37+EV32*$I32+EV23*$I23+EV8*$I8)/$I7&gt;100%,100%, (+EV93*$I93+EV80*$I80+EV46*$I46+EV37*$I37+EV32*$I32+EV23*$I23+EV8*$I8)/$I7)</f>
        <v>0</v>
      </c>
    </row>
    <row r="8" spans="1:152" x14ac:dyDescent="0.3">
      <c r="A8" s="184">
        <v>2</v>
      </c>
      <c r="B8" s="184">
        <v>2</v>
      </c>
      <c r="C8" s="185" t="s">
        <v>42</v>
      </c>
      <c r="D8" s="186">
        <v>17</v>
      </c>
      <c r="E8" s="187">
        <v>40518</v>
      </c>
      <c r="F8" s="187">
        <v>40542</v>
      </c>
      <c r="G8" s="188" t="s">
        <v>39</v>
      </c>
      <c r="H8" s="189">
        <v>17</v>
      </c>
      <c r="I8" s="190">
        <v>0.19406392694063929</v>
      </c>
      <c r="J8" s="186">
        <v>0</v>
      </c>
      <c r="K8" s="191"/>
      <c r="L8" s="192" t="str">
        <f>IFERROR(MATCH(SMALL(($O$8:$DX$8),COUNTIF(($O$8:$DX$8),0)+1),($O$8:$DX$8),0)+$O$4- 1,"")</f>
        <v/>
      </c>
      <c r="M8" s="192" t="str">
        <f>IFERROR(MATCH(100%,($O$8:$DX$8),0)+$O$4- 1,"")</f>
        <v/>
      </c>
      <c r="N8" s="193">
        <f>MAX(($O$8:$DX$8))</f>
        <v>0</v>
      </c>
      <c r="O8" s="194">
        <f>IF((+O21*$I21+O19*$I19+O17*$I17+O15*$I15+O13*$I13+O11*$I11+O9*$I9)/$I8&gt;100%,100%, (+O21*$I21+O19*$I19+O17*$I17+O15*$I15+O13*$I13+O11*$I11+O9*$I9)/$I8)</f>
        <v>0</v>
      </c>
      <c r="P8" s="194">
        <f>IF((+P21*$I21+P19*$I19+P17*$I17+P15*$I15+P13*$I13+P11*$I11+P9*$I9)/$I8&gt;100%,100%, (+P21*$I21+P19*$I19+P17*$I17+P15*$I15+P13*$I13+P11*$I11+P9*$I9)/$I8)</f>
        <v>0</v>
      </c>
      <c r="Q8" s="194">
        <f t="shared" ref="Q8:U8" si="400">IF((+Q21*$I21+Q19*$I19+Q17*$I17+Q15*$I15+Q13*$I13+Q11*$I11+Q9*$I9)/$I8&gt;100%,100%, (+Q21*$I21+Q19*$I19+Q17*$I17+Q15*$I15+Q13*$I13+Q11*$I11+Q9*$I9)/$I8)</f>
        <v>0</v>
      </c>
      <c r="R8" s="194">
        <f t="shared" si="400"/>
        <v>0</v>
      </c>
      <c r="S8" s="194">
        <f t="shared" si="400"/>
        <v>0</v>
      </c>
      <c r="T8" s="194">
        <f t="shared" si="400"/>
        <v>0</v>
      </c>
      <c r="U8" s="194">
        <f t="shared" si="400"/>
        <v>0</v>
      </c>
      <c r="V8" s="194">
        <f t="shared" ref="V8" si="401">IF((+V21*$I21+V19*$I19+V17*$I17+V15*$I15+V13*$I13+V11*$I11+V9*$I9)/$I8&gt;100%,100%, (+V21*$I21+V19*$I19+V17*$I17+V15*$I15+V13*$I13+V11*$I11+V9*$I9)/$I8)</f>
        <v>0</v>
      </c>
      <c r="W8" s="194">
        <f t="shared" ref="W8" si="402">IF((+W21*$I21+W19*$I19+W17*$I17+W15*$I15+W13*$I13+W11*$I11+W9*$I9)/$I8&gt;100%,100%, (+W21*$I21+W19*$I19+W17*$I17+W15*$I15+W13*$I13+W11*$I11+W9*$I9)/$I8)</f>
        <v>0</v>
      </c>
      <c r="X8" s="194">
        <f t="shared" ref="X8" si="403">IF((+X21*$I21+X19*$I19+X17*$I17+X15*$I15+X13*$I13+X11*$I11+X9*$I9)/$I8&gt;100%,100%, (+X21*$I21+X19*$I19+X17*$I17+X15*$I15+X13*$I13+X11*$I11+X9*$I9)/$I8)</f>
        <v>0</v>
      </c>
      <c r="Y8" s="194">
        <f t="shared" ref="Y8" si="404">IF((+Y21*$I21+Y19*$I19+Y17*$I17+Y15*$I15+Y13*$I13+Y11*$I11+Y9*$I9)/$I8&gt;100%,100%, (+Y21*$I21+Y19*$I19+Y17*$I17+Y15*$I15+Y13*$I13+Y11*$I11+Y9*$I9)/$I8)</f>
        <v>0</v>
      </c>
      <c r="Z8" s="194">
        <f t="shared" ref="Z8" si="405">IF((+Z21*$I21+Z19*$I19+Z17*$I17+Z15*$I15+Z13*$I13+Z11*$I11+Z9*$I9)/$I8&gt;100%,100%, (+Z21*$I21+Z19*$I19+Z17*$I17+Z15*$I15+Z13*$I13+Z11*$I11+Z9*$I9)/$I8)</f>
        <v>0</v>
      </c>
      <c r="AA8" s="194">
        <f t="shared" ref="AA8" si="406">IF((+AA21*$I21+AA19*$I19+AA17*$I17+AA15*$I15+AA13*$I13+AA11*$I11+AA9*$I9)/$I8&gt;100%,100%, (+AA21*$I21+AA19*$I19+AA17*$I17+AA15*$I15+AA13*$I13+AA11*$I11+AA9*$I9)/$I8)</f>
        <v>0</v>
      </c>
      <c r="AB8" s="194">
        <f t="shared" ref="AB8" si="407">IF((+AB21*$I21+AB19*$I19+AB17*$I17+AB15*$I15+AB13*$I13+AB11*$I11+AB9*$I9)/$I8&gt;100%,100%, (+AB21*$I21+AB19*$I19+AB17*$I17+AB15*$I15+AB13*$I13+AB11*$I11+AB9*$I9)/$I8)</f>
        <v>0</v>
      </c>
      <c r="AC8" s="194">
        <f t="shared" ref="AC8" si="408">IF((+AC21*$I21+AC19*$I19+AC17*$I17+AC15*$I15+AC13*$I13+AC11*$I11+AC9*$I9)/$I8&gt;100%,100%, (+AC21*$I21+AC19*$I19+AC17*$I17+AC15*$I15+AC13*$I13+AC11*$I11+AC9*$I9)/$I8)</f>
        <v>0</v>
      </c>
      <c r="AD8" s="194">
        <f t="shared" ref="AD8" si="409">IF((+AD21*$I21+AD19*$I19+AD17*$I17+AD15*$I15+AD13*$I13+AD11*$I11+AD9*$I9)/$I8&gt;100%,100%, (+AD21*$I21+AD19*$I19+AD17*$I17+AD15*$I15+AD13*$I13+AD11*$I11+AD9*$I9)/$I8)</f>
        <v>0</v>
      </c>
      <c r="AE8" s="194">
        <f t="shared" ref="AE8" si="410">IF((+AE21*$I21+AE19*$I19+AE17*$I17+AE15*$I15+AE13*$I13+AE11*$I11+AE9*$I9)/$I8&gt;100%,100%, (+AE21*$I21+AE19*$I19+AE17*$I17+AE15*$I15+AE13*$I13+AE11*$I11+AE9*$I9)/$I8)</f>
        <v>0</v>
      </c>
      <c r="AF8" s="194">
        <f t="shared" ref="AF8" si="411">IF((+AF21*$I21+AF19*$I19+AF17*$I17+AF15*$I15+AF13*$I13+AF11*$I11+AF9*$I9)/$I8&gt;100%,100%, (+AF21*$I21+AF19*$I19+AF17*$I17+AF15*$I15+AF13*$I13+AF11*$I11+AF9*$I9)/$I8)</f>
        <v>0</v>
      </c>
      <c r="AG8" s="194">
        <f t="shared" ref="AG8" si="412">IF((+AG21*$I21+AG19*$I19+AG17*$I17+AG15*$I15+AG13*$I13+AG11*$I11+AG9*$I9)/$I8&gt;100%,100%, (+AG21*$I21+AG19*$I19+AG17*$I17+AG15*$I15+AG13*$I13+AG11*$I11+AG9*$I9)/$I8)</f>
        <v>0</v>
      </c>
      <c r="AH8" s="194">
        <f t="shared" ref="AH8" si="413">IF((+AH21*$I21+AH19*$I19+AH17*$I17+AH15*$I15+AH13*$I13+AH11*$I11+AH9*$I9)/$I8&gt;100%,100%, (+AH21*$I21+AH19*$I19+AH17*$I17+AH15*$I15+AH13*$I13+AH11*$I11+AH9*$I9)/$I8)</f>
        <v>0</v>
      </c>
      <c r="AI8" s="194">
        <f t="shared" ref="AI8" si="414">IF((+AI21*$I21+AI19*$I19+AI17*$I17+AI15*$I15+AI13*$I13+AI11*$I11+AI9*$I9)/$I8&gt;100%,100%, (+AI21*$I21+AI19*$I19+AI17*$I17+AI15*$I15+AI13*$I13+AI11*$I11+AI9*$I9)/$I8)</f>
        <v>0</v>
      </c>
      <c r="AJ8" s="194">
        <f t="shared" ref="AJ8" si="415">IF((+AJ21*$I21+AJ19*$I19+AJ17*$I17+AJ15*$I15+AJ13*$I13+AJ11*$I11+AJ9*$I9)/$I8&gt;100%,100%, (+AJ21*$I21+AJ19*$I19+AJ17*$I17+AJ15*$I15+AJ13*$I13+AJ11*$I11+AJ9*$I9)/$I8)</f>
        <v>0</v>
      </c>
      <c r="AK8" s="194">
        <f t="shared" ref="AK8" si="416">IF((+AK21*$I21+AK19*$I19+AK17*$I17+AK15*$I15+AK13*$I13+AK11*$I11+AK9*$I9)/$I8&gt;100%,100%, (+AK21*$I21+AK19*$I19+AK17*$I17+AK15*$I15+AK13*$I13+AK11*$I11+AK9*$I9)/$I8)</f>
        <v>0</v>
      </c>
      <c r="AL8" s="194">
        <f t="shared" ref="AL8" si="417">IF((+AL21*$I21+AL19*$I19+AL17*$I17+AL15*$I15+AL13*$I13+AL11*$I11+AL9*$I9)/$I8&gt;100%,100%, (+AL21*$I21+AL19*$I19+AL17*$I17+AL15*$I15+AL13*$I13+AL11*$I11+AL9*$I9)/$I8)</f>
        <v>0</v>
      </c>
      <c r="AM8" s="194">
        <f t="shared" ref="AM8" si="418">IF((+AM21*$I21+AM19*$I19+AM17*$I17+AM15*$I15+AM13*$I13+AM11*$I11+AM9*$I9)/$I8&gt;100%,100%, (+AM21*$I21+AM19*$I19+AM17*$I17+AM15*$I15+AM13*$I13+AM11*$I11+AM9*$I9)/$I8)</f>
        <v>0</v>
      </c>
      <c r="AN8" s="194">
        <f t="shared" ref="AN8" si="419">IF((+AN21*$I21+AN19*$I19+AN17*$I17+AN15*$I15+AN13*$I13+AN11*$I11+AN9*$I9)/$I8&gt;100%,100%, (+AN21*$I21+AN19*$I19+AN17*$I17+AN15*$I15+AN13*$I13+AN11*$I11+AN9*$I9)/$I8)</f>
        <v>0</v>
      </c>
      <c r="AO8" s="194">
        <f t="shared" ref="AO8" si="420">IF((+AO21*$I21+AO19*$I19+AO17*$I17+AO15*$I15+AO13*$I13+AO11*$I11+AO9*$I9)/$I8&gt;100%,100%, (+AO21*$I21+AO19*$I19+AO17*$I17+AO15*$I15+AO13*$I13+AO11*$I11+AO9*$I9)/$I8)</f>
        <v>0</v>
      </c>
      <c r="AP8" s="194">
        <f t="shared" ref="AP8" si="421">IF((+AP21*$I21+AP19*$I19+AP17*$I17+AP15*$I15+AP13*$I13+AP11*$I11+AP9*$I9)/$I8&gt;100%,100%, (+AP21*$I21+AP19*$I19+AP17*$I17+AP15*$I15+AP13*$I13+AP11*$I11+AP9*$I9)/$I8)</f>
        <v>0</v>
      </c>
      <c r="AQ8" s="194">
        <f t="shared" ref="AQ8" si="422">IF((+AQ21*$I21+AQ19*$I19+AQ17*$I17+AQ15*$I15+AQ13*$I13+AQ11*$I11+AQ9*$I9)/$I8&gt;100%,100%, (+AQ21*$I21+AQ19*$I19+AQ17*$I17+AQ15*$I15+AQ13*$I13+AQ11*$I11+AQ9*$I9)/$I8)</f>
        <v>0</v>
      </c>
      <c r="AR8" s="194">
        <f t="shared" ref="AR8" si="423">IF((+AR21*$I21+AR19*$I19+AR17*$I17+AR15*$I15+AR13*$I13+AR11*$I11+AR9*$I9)/$I8&gt;100%,100%, (+AR21*$I21+AR19*$I19+AR17*$I17+AR15*$I15+AR13*$I13+AR11*$I11+AR9*$I9)/$I8)</f>
        <v>0</v>
      </c>
      <c r="AS8" s="194">
        <f t="shared" ref="AS8" si="424">IF((+AS21*$I21+AS19*$I19+AS17*$I17+AS15*$I15+AS13*$I13+AS11*$I11+AS9*$I9)/$I8&gt;100%,100%, (+AS21*$I21+AS19*$I19+AS17*$I17+AS15*$I15+AS13*$I13+AS11*$I11+AS9*$I9)/$I8)</f>
        <v>0</v>
      </c>
      <c r="AT8" s="194">
        <f t="shared" ref="AT8" si="425">IF((+AT21*$I21+AT19*$I19+AT17*$I17+AT15*$I15+AT13*$I13+AT11*$I11+AT9*$I9)/$I8&gt;100%,100%, (+AT21*$I21+AT19*$I19+AT17*$I17+AT15*$I15+AT13*$I13+AT11*$I11+AT9*$I9)/$I8)</f>
        <v>0</v>
      </c>
      <c r="AU8" s="194">
        <f t="shared" ref="AU8" si="426">IF((+AU21*$I21+AU19*$I19+AU17*$I17+AU15*$I15+AU13*$I13+AU11*$I11+AU9*$I9)/$I8&gt;100%,100%, (+AU21*$I21+AU19*$I19+AU17*$I17+AU15*$I15+AU13*$I13+AU11*$I11+AU9*$I9)/$I8)</f>
        <v>0</v>
      </c>
      <c r="AV8" s="194">
        <f t="shared" ref="AV8" si="427">IF((+AV21*$I21+AV19*$I19+AV17*$I17+AV15*$I15+AV13*$I13+AV11*$I11+AV9*$I9)/$I8&gt;100%,100%, (+AV21*$I21+AV19*$I19+AV17*$I17+AV15*$I15+AV13*$I13+AV11*$I11+AV9*$I9)/$I8)</f>
        <v>0</v>
      </c>
      <c r="AW8" s="194">
        <f t="shared" ref="AW8" si="428">IF((+AW21*$I21+AW19*$I19+AW17*$I17+AW15*$I15+AW13*$I13+AW11*$I11+AW9*$I9)/$I8&gt;100%,100%, (+AW21*$I21+AW19*$I19+AW17*$I17+AW15*$I15+AW13*$I13+AW11*$I11+AW9*$I9)/$I8)</f>
        <v>0</v>
      </c>
      <c r="AX8" s="194">
        <f t="shared" ref="AX8" si="429">IF((+AX21*$I21+AX19*$I19+AX17*$I17+AX15*$I15+AX13*$I13+AX11*$I11+AX9*$I9)/$I8&gt;100%,100%, (+AX21*$I21+AX19*$I19+AX17*$I17+AX15*$I15+AX13*$I13+AX11*$I11+AX9*$I9)/$I8)</f>
        <v>0</v>
      </c>
      <c r="AY8" s="194">
        <f t="shared" ref="AY8" si="430">IF((+AY21*$I21+AY19*$I19+AY17*$I17+AY15*$I15+AY13*$I13+AY11*$I11+AY9*$I9)/$I8&gt;100%,100%, (+AY21*$I21+AY19*$I19+AY17*$I17+AY15*$I15+AY13*$I13+AY11*$I11+AY9*$I9)/$I8)</f>
        <v>0</v>
      </c>
      <c r="AZ8" s="194">
        <f t="shared" ref="AZ8" si="431">IF((+AZ21*$I21+AZ19*$I19+AZ17*$I17+AZ15*$I15+AZ13*$I13+AZ11*$I11+AZ9*$I9)/$I8&gt;100%,100%, (+AZ21*$I21+AZ19*$I19+AZ17*$I17+AZ15*$I15+AZ13*$I13+AZ11*$I11+AZ9*$I9)/$I8)</f>
        <v>0</v>
      </c>
      <c r="BA8" s="194">
        <f t="shared" ref="BA8" si="432">IF((+BA21*$I21+BA19*$I19+BA17*$I17+BA15*$I15+BA13*$I13+BA11*$I11+BA9*$I9)/$I8&gt;100%,100%, (+BA21*$I21+BA19*$I19+BA17*$I17+BA15*$I15+BA13*$I13+BA11*$I11+BA9*$I9)/$I8)</f>
        <v>0</v>
      </c>
      <c r="BB8" s="194">
        <f t="shared" ref="BB8" si="433">IF((+BB21*$I21+BB19*$I19+BB17*$I17+BB15*$I15+BB13*$I13+BB11*$I11+BB9*$I9)/$I8&gt;100%,100%, (+BB21*$I21+BB19*$I19+BB17*$I17+BB15*$I15+BB13*$I13+BB11*$I11+BB9*$I9)/$I8)</f>
        <v>0</v>
      </c>
      <c r="BC8" s="194">
        <f t="shared" ref="BC8" si="434">IF((+BC21*$I21+BC19*$I19+BC17*$I17+BC15*$I15+BC13*$I13+BC11*$I11+BC9*$I9)/$I8&gt;100%,100%, (+BC21*$I21+BC19*$I19+BC17*$I17+BC15*$I15+BC13*$I13+BC11*$I11+BC9*$I9)/$I8)</f>
        <v>0</v>
      </c>
      <c r="BD8" s="194">
        <f t="shared" ref="BD8" si="435">IF((+BD21*$I21+BD19*$I19+BD17*$I17+BD15*$I15+BD13*$I13+BD11*$I11+BD9*$I9)/$I8&gt;100%,100%, (+BD21*$I21+BD19*$I19+BD17*$I17+BD15*$I15+BD13*$I13+BD11*$I11+BD9*$I9)/$I8)</f>
        <v>0</v>
      </c>
      <c r="BE8" s="194">
        <f t="shared" ref="BE8" si="436">IF((+BE21*$I21+BE19*$I19+BE17*$I17+BE15*$I15+BE13*$I13+BE11*$I11+BE9*$I9)/$I8&gt;100%,100%, (+BE21*$I21+BE19*$I19+BE17*$I17+BE15*$I15+BE13*$I13+BE11*$I11+BE9*$I9)/$I8)</f>
        <v>0</v>
      </c>
      <c r="BF8" s="194">
        <f t="shared" ref="BF8" si="437">IF((+BF21*$I21+BF19*$I19+BF17*$I17+BF15*$I15+BF13*$I13+BF11*$I11+BF9*$I9)/$I8&gt;100%,100%, (+BF21*$I21+BF19*$I19+BF17*$I17+BF15*$I15+BF13*$I13+BF11*$I11+BF9*$I9)/$I8)</f>
        <v>0</v>
      </c>
      <c r="BG8" s="194">
        <f t="shared" ref="BG8" si="438">IF((+BG21*$I21+BG19*$I19+BG17*$I17+BG15*$I15+BG13*$I13+BG11*$I11+BG9*$I9)/$I8&gt;100%,100%, (+BG21*$I21+BG19*$I19+BG17*$I17+BG15*$I15+BG13*$I13+BG11*$I11+BG9*$I9)/$I8)</f>
        <v>0</v>
      </c>
      <c r="BH8" s="194">
        <f t="shared" ref="BH8" si="439">IF((+BH21*$I21+BH19*$I19+BH17*$I17+BH15*$I15+BH13*$I13+BH11*$I11+BH9*$I9)/$I8&gt;100%,100%, (+BH21*$I21+BH19*$I19+BH17*$I17+BH15*$I15+BH13*$I13+BH11*$I11+BH9*$I9)/$I8)</f>
        <v>0</v>
      </c>
      <c r="BI8" s="194">
        <f t="shared" ref="BI8" si="440">IF((+BI21*$I21+BI19*$I19+BI17*$I17+BI15*$I15+BI13*$I13+BI11*$I11+BI9*$I9)/$I8&gt;100%,100%, (+BI21*$I21+BI19*$I19+BI17*$I17+BI15*$I15+BI13*$I13+BI11*$I11+BI9*$I9)/$I8)</f>
        <v>0</v>
      </c>
      <c r="BJ8" s="194">
        <f t="shared" ref="BJ8" si="441">IF((+BJ21*$I21+BJ19*$I19+BJ17*$I17+BJ15*$I15+BJ13*$I13+BJ11*$I11+BJ9*$I9)/$I8&gt;100%,100%, (+BJ21*$I21+BJ19*$I19+BJ17*$I17+BJ15*$I15+BJ13*$I13+BJ11*$I11+BJ9*$I9)/$I8)</f>
        <v>0</v>
      </c>
      <c r="BK8" s="194">
        <f t="shared" ref="BK8" si="442">IF((+BK21*$I21+BK19*$I19+BK17*$I17+BK15*$I15+BK13*$I13+BK11*$I11+BK9*$I9)/$I8&gt;100%,100%, (+BK21*$I21+BK19*$I19+BK17*$I17+BK15*$I15+BK13*$I13+BK11*$I11+BK9*$I9)/$I8)</f>
        <v>0</v>
      </c>
      <c r="BL8" s="194">
        <f t="shared" ref="BL8" si="443">IF((+BL21*$I21+BL19*$I19+BL17*$I17+BL15*$I15+BL13*$I13+BL11*$I11+BL9*$I9)/$I8&gt;100%,100%, (+BL21*$I21+BL19*$I19+BL17*$I17+BL15*$I15+BL13*$I13+BL11*$I11+BL9*$I9)/$I8)</f>
        <v>0</v>
      </c>
      <c r="BM8" s="194">
        <f t="shared" ref="BM8" si="444">IF((+BM21*$I21+BM19*$I19+BM17*$I17+BM15*$I15+BM13*$I13+BM11*$I11+BM9*$I9)/$I8&gt;100%,100%, (+BM21*$I21+BM19*$I19+BM17*$I17+BM15*$I15+BM13*$I13+BM11*$I11+BM9*$I9)/$I8)</f>
        <v>0</v>
      </c>
      <c r="BN8" s="194">
        <f t="shared" ref="BN8" si="445">IF((+BN21*$I21+BN19*$I19+BN17*$I17+BN15*$I15+BN13*$I13+BN11*$I11+BN9*$I9)/$I8&gt;100%,100%, (+BN21*$I21+BN19*$I19+BN17*$I17+BN15*$I15+BN13*$I13+BN11*$I11+BN9*$I9)/$I8)</f>
        <v>0</v>
      </c>
      <c r="BO8" s="194">
        <f t="shared" ref="BO8" si="446">IF((+BO21*$I21+BO19*$I19+BO17*$I17+BO15*$I15+BO13*$I13+BO11*$I11+BO9*$I9)/$I8&gt;100%,100%, (+BO21*$I21+BO19*$I19+BO17*$I17+BO15*$I15+BO13*$I13+BO11*$I11+BO9*$I9)/$I8)</f>
        <v>0</v>
      </c>
      <c r="BP8" s="194">
        <f t="shared" ref="BP8" si="447">IF((+BP21*$I21+BP19*$I19+BP17*$I17+BP15*$I15+BP13*$I13+BP11*$I11+BP9*$I9)/$I8&gt;100%,100%, (+BP21*$I21+BP19*$I19+BP17*$I17+BP15*$I15+BP13*$I13+BP11*$I11+BP9*$I9)/$I8)</f>
        <v>0</v>
      </c>
      <c r="BQ8" s="194">
        <f t="shared" ref="BQ8" si="448">IF((+BQ21*$I21+BQ19*$I19+BQ17*$I17+BQ15*$I15+BQ13*$I13+BQ11*$I11+BQ9*$I9)/$I8&gt;100%,100%, (+BQ21*$I21+BQ19*$I19+BQ17*$I17+BQ15*$I15+BQ13*$I13+BQ11*$I11+BQ9*$I9)/$I8)</f>
        <v>0</v>
      </c>
      <c r="BR8" s="194">
        <f t="shared" ref="BR8" si="449">IF((+BR21*$I21+BR19*$I19+BR17*$I17+BR15*$I15+BR13*$I13+BR11*$I11+BR9*$I9)/$I8&gt;100%,100%, (+BR21*$I21+BR19*$I19+BR17*$I17+BR15*$I15+BR13*$I13+BR11*$I11+BR9*$I9)/$I8)</f>
        <v>0</v>
      </c>
      <c r="BS8" s="194">
        <f t="shared" ref="BS8" si="450">IF((+BS21*$I21+BS19*$I19+BS17*$I17+BS15*$I15+BS13*$I13+BS11*$I11+BS9*$I9)/$I8&gt;100%,100%, (+BS21*$I21+BS19*$I19+BS17*$I17+BS15*$I15+BS13*$I13+BS11*$I11+BS9*$I9)/$I8)</f>
        <v>0</v>
      </c>
      <c r="BT8" s="194">
        <f t="shared" ref="BT8" si="451">IF((+BT21*$I21+BT19*$I19+BT17*$I17+BT15*$I15+BT13*$I13+BT11*$I11+BT9*$I9)/$I8&gt;100%,100%, (+BT21*$I21+BT19*$I19+BT17*$I17+BT15*$I15+BT13*$I13+BT11*$I11+BT9*$I9)/$I8)</f>
        <v>0</v>
      </c>
      <c r="BU8" s="194">
        <f t="shared" ref="BU8" si="452">IF((+BU21*$I21+BU19*$I19+BU17*$I17+BU15*$I15+BU13*$I13+BU11*$I11+BU9*$I9)/$I8&gt;100%,100%, (+BU21*$I21+BU19*$I19+BU17*$I17+BU15*$I15+BU13*$I13+BU11*$I11+BU9*$I9)/$I8)</f>
        <v>0</v>
      </c>
      <c r="BV8" s="194">
        <f t="shared" ref="BV8" si="453">IF((+BV21*$I21+BV19*$I19+BV17*$I17+BV15*$I15+BV13*$I13+BV11*$I11+BV9*$I9)/$I8&gt;100%,100%, (+BV21*$I21+BV19*$I19+BV17*$I17+BV15*$I15+BV13*$I13+BV11*$I11+BV9*$I9)/$I8)</f>
        <v>0</v>
      </c>
      <c r="BW8" s="194">
        <f t="shared" ref="BW8" si="454">IF((+BW21*$I21+BW19*$I19+BW17*$I17+BW15*$I15+BW13*$I13+BW11*$I11+BW9*$I9)/$I8&gt;100%,100%, (+BW21*$I21+BW19*$I19+BW17*$I17+BW15*$I15+BW13*$I13+BW11*$I11+BW9*$I9)/$I8)</f>
        <v>0</v>
      </c>
      <c r="BX8" s="194">
        <f t="shared" ref="BX8" si="455">IF((+BX21*$I21+BX19*$I19+BX17*$I17+BX15*$I15+BX13*$I13+BX11*$I11+BX9*$I9)/$I8&gt;100%,100%, (+BX21*$I21+BX19*$I19+BX17*$I17+BX15*$I15+BX13*$I13+BX11*$I11+BX9*$I9)/$I8)</f>
        <v>0</v>
      </c>
      <c r="BY8" s="194">
        <f t="shared" ref="BY8" si="456">IF((+BY21*$I21+BY19*$I19+BY17*$I17+BY15*$I15+BY13*$I13+BY11*$I11+BY9*$I9)/$I8&gt;100%,100%, (+BY21*$I21+BY19*$I19+BY17*$I17+BY15*$I15+BY13*$I13+BY11*$I11+BY9*$I9)/$I8)</f>
        <v>0</v>
      </c>
      <c r="BZ8" s="194">
        <f t="shared" ref="BZ8" si="457">IF((+BZ21*$I21+BZ19*$I19+BZ17*$I17+BZ15*$I15+BZ13*$I13+BZ11*$I11+BZ9*$I9)/$I8&gt;100%,100%, (+BZ21*$I21+BZ19*$I19+BZ17*$I17+BZ15*$I15+BZ13*$I13+BZ11*$I11+BZ9*$I9)/$I8)</f>
        <v>0</v>
      </c>
      <c r="CA8" s="194">
        <f t="shared" ref="CA8" si="458">IF((+CA21*$I21+CA19*$I19+CA17*$I17+CA15*$I15+CA13*$I13+CA11*$I11+CA9*$I9)/$I8&gt;100%,100%, (+CA21*$I21+CA19*$I19+CA17*$I17+CA15*$I15+CA13*$I13+CA11*$I11+CA9*$I9)/$I8)</f>
        <v>0</v>
      </c>
      <c r="CB8" s="194">
        <f t="shared" ref="CB8" si="459">IF((+CB21*$I21+CB19*$I19+CB17*$I17+CB15*$I15+CB13*$I13+CB11*$I11+CB9*$I9)/$I8&gt;100%,100%, (+CB21*$I21+CB19*$I19+CB17*$I17+CB15*$I15+CB13*$I13+CB11*$I11+CB9*$I9)/$I8)</f>
        <v>0</v>
      </c>
      <c r="CC8" s="194">
        <f t="shared" ref="CC8" si="460">IF((+CC21*$I21+CC19*$I19+CC17*$I17+CC15*$I15+CC13*$I13+CC11*$I11+CC9*$I9)/$I8&gt;100%,100%, (+CC21*$I21+CC19*$I19+CC17*$I17+CC15*$I15+CC13*$I13+CC11*$I11+CC9*$I9)/$I8)</f>
        <v>0</v>
      </c>
      <c r="CD8" s="194">
        <f t="shared" ref="CD8" si="461">IF((+CD21*$I21+CD19*$I19+CD17*$I17+CD15*$I15+CD13*$I13+CD11*$I11+CD9*$I9)/$I8&gt;100%,100%, (+CD21*$I21+CD19*$I19+CD17*$I17+CD15*$I15+CD13*$I13+CD11*$I11+CD9*$I9)/$I8)</f>
        <v>0</v>
      </c>
      <c r="CE8" s="194">
        <f t="shared" ref="CE8" si="462">IF((+CE21*$I21+CE19*$I19+CE17*$I17+CE15*$I15+CE13*$I13+CE11*$I11+CE9*$I9)/$I8&gt;100%,100%, (+CE21*$I21+CE19*$I19+CE17*$I17+CE15*$I15+CE13*$I13+CE11*$I11+CE9*$I9)/$I8)</f>
        <v>0</v>
      </c>
      <c r="CF8" s="194">
        <f t="shared" ref="CF8" si="463">IF((+CF21*$I21+CF19*$I19+CF17*$I17+CF15*$I15+CF13*$I13+CF11*$I11+CF9*$I9)/$I8&gt;100%,100%, (+CF21*$I21+CF19*$I19+CF17*$I17+CF15*$I15+CF13*$I13+CF11*$I11+CF9*$I9)/$I8)</f>
        <v>0</v>
      </c>
      <c r="CG8" s="194">
        <f t="shared" ref="CG8" si="464">IF((+CG21*$I21+CG19*$I19+CG17*$I17+CG15*$I15+CG13*$I13+CG11*$I11+CG9*$I9)/$I8&gt;100%,100%, (+CG21*$I21+CG19*$I19+CG17*$I17+CG15*$I15+CG13*$I13+CG11*$I11+CG9*$I9)/$I8)</f>
        <v>0</v>
      </c>
      <c r="CH8" s="194">
        <f t="shared" ref="CH8" si="465">IF((+CH21*$I21+CH19*$I19+CH17*$I17+CH15*$I15+CH13*$I13+CH11*$I11+CH9*$I9)/$I8&gt;100%,100%, (+CH21*$I21+CH19*$I19+CH17*$I17+CH15*$I15+CH13*$I13+CH11*$I11+CH9*$I9)/$I8)</f>
        <v>0</v>
      </c>
      <c r="CI8" s="194">
        <f t="shared" ref="CI8" si="466">IF((+CI21*$I21+CI19*$I19+CI17*$I17+CI15*$I15+CI13*$I13+CI11*$I11+CI9*$I9)/$I8&gt;100%,100%, (+CI21*$I21+CI19*$I19+CI17*$I17+CI15*$I15+CI13*$I13+CI11*$I11+CI9*$I9)/$I8)</f>
        <v>0</v>
      </c>
      <c r="CJ8" s="194">
        <f t="shared" ref="CJ8" si="467">IF((+CJ21*$I21+CJ19*$I19+CJ17*$I17+CJ15*$I15+CJ13*$I13+CJ11*$I11+CJ9*$I9)/$I8&gt;100%,100%, (+CJ21*$I21+CJ19*$I19+CJ17*$I17+CJ15*$I15+CJ13*$I13+CJ11*$I11+CJ9*$I9)/$I8)</f>
        <v>0</v>
      </c>
      <c r="CK8" s="194">
        <f t="shared" ref="CK8" si="468">IF((+CK21*$I21+CK19*$I19+CK17*$I17+CK15*$I15+CK13*$I13+CK11*$I11+CK9*$I9)/$I8&gt;100%,100%, (+CK21*$I21+CK19*$I19+CK17*$I17+CK15*$I15+CK13*$I13+CK11*$I11+CK9*$I9)/$I8)</f>
        <v>0</v>
      </c>
      <c r="CL8" s="194">
        <f t="shared" ref="CL8" si="469">IF((+CL21*$I21+CL19*$I19+CL17*$I17+CL15*$I15+CL13*$I13+CL11*$I11+CL9*$I9)/$I8&gt;100%,100%, (+CL21*$I21+CL19*$I19+CL17*$I17+CL15*$I15+CL13*$I13+CL11*$I11+CL9*$I9)/$I8)</f>
        <v>0</v>
      </c>
      <c r="CM8" s="194">
        <f t="shared" ref="CM8" si="470">IF((+CM21*$I21+CM19*$I19+CM17*$I17+CM15*$I15+CM13*$I13+CM11*$I11+CM9*$I9)/$I8&gt;100%,100%, (+CM21*$I21+CM19*$I19+CM17*$I17+CM15*$I15+CM13*$I13+CM11*$I11+CM9*$I9)/$I8)</f>
        <v>0</v>
      </c>
      <c r="CN8" s="194">
        <f t="shared" ref="CN8" si="471">IF((+CN21*$I21+CN19*$I19+CN17*$I17+CN15*$I15+CN13*$I13+CN11*$I11+CN9*$I9)/$I8&gt;100%,100%, (+CN21*$I21+CN19*$I19+CN17*$I17+CN15*$I15+CN13*$I13+CN11*$I11+CN9*$I9)/$I8)</f>
        <v>0</v>
      </c>
      <c r="CO8" s="194">
        <f t="shared" ref="CO8" si="472">IF((+CO21*$I21+CO19*$I19+CO17*$I17+CO15*$I15+CO13*$I13+CO11*$I11+CO9*$I9)/$I8&gt;100%,100%, (+CO21*$I21+CO19*$I19+CO17*$I17+CO15*$I15+CO13*$I13+CO11*$I11+CO9*$I9)/$I8)</f>
        <v>0</v>
      </c>
      <c r="CP8" s="194">
        <f t="shared" ref="CP8" si="473">IF((+CP21*$I21+CP19*$I19+CP17*$I17+CP15*$I15+CP13*$I13+CP11*$I11+CP9*$I9)/$I8&gt;100%,100%, (+CP21*$I21+CP19*$I19+CP17*$I17+CP15*$I15+CP13*$I13+CP11*$I11+CP9*$I9)/$I8)</f>
        <v>0</v>
      </c>
      <c r="CQ8" s="194">
        <f t="shared" ref="CQ8" si="474">IF((+CQ21*$I21+CQ19*$I19+CQ17*$I17+CQ15*$I15+CQ13*$I13+CQ11*$I11+CQ9*$I9)/$I8&gt;100%,100%, (+CQ21*$I21+CQ19*$I19+CQ17*$I17+CQ15*$I15+CQ13*$I13+CQ11*$I11+CQ9*$I9)/$I8)</f>
        <v>0</v>
      </c>
      <c r="CR8" s="194">
        <f t="shared" ref="CR8" si="475">IF((+CR21*$I21+CR19*$I19+CR17*$I17+CR15*$I15+CR13*$I13+CR11*$I11+CR9*$I9)/$I8&gt;100%,100%, (+CR21*$I21+CR19*$I19+CR17*$I17+CR15*$I15+CR13*$I13+CR11*$I11+CR9*$I9)/$I8)</f>
        <v>0</v>
      </c>
      <c r="CS8" s="194">
        <f t="shared" ref="CS8" si="476">IF((+CS21*$I21+CS19*$I19+CS17*$I17+CS15*$I15+CS13*$I13+CS11*$I11+CS9*$I9)/$I8&gt;100%,100%, (+CS21*$I21+CS19*$I19+CS17*$I17+CS15*$I15+CS13*$I13+CS11*$I11+CS9*$I9)/$I8)</f>
        <v>0</v>
      </c>
      <c r="CT8" s="194">
        <f t="shared" ref="CT8" si="477">IF((+CT21*$I21+CT19*$I19+CT17*$I17+CT15*$I15+CT13*$I13+CT11*$I11+CT9*$I9)/$I8&gt;100%,100%, (+CT21*$I21+CT19*$I19+CT17*$I17+CT15*$I15+CT13*$I13+CT11*$I11+CT9*$I9)/$I8)</f>
        <v>0</v>
      </c>
      <c r="CU8" s="194">
        <f t="shared" ref="CU8" si="478">IF((+CU21*$I21+CU19*$I19+CU17*$I17+CU15*$I15+CU13*$I13+CU11*$I11+CU9*$I9)/$I8&gt;100%,100%, (+CU21*$I21+CU19*$I19+CU17*$I17+CU15*$I15+CU13*$I13+CU11*$I11+CU9*$I9)/$I8)</f>
        <v>0</v>
      </c>
      <c r="CV8" s="194">
        <f t="shared" ref="CV8" si="479">IF((+CV21*$I21+CV19*$I19+CV17*$I17+CV15*$I15+CV13*$I13+CV11*$I11+CV9*$I9)/$I8&gt;100%,100%, (+CV21*$I21+CV19*$I19+CV17*$I17+CV15*$I15+CV13*$I13+CV11*$I11+CV9*$I9)/$I8)</f>
        <v>0</v>
      </c>
      <c r="CW8" s="194">
        <f t="shared" ref="CW8" si="480">IF((+CW21*$I21+CW19*$I19+CW17*$I17+CW15*$I15+CW13*$I13+CW11*$I11+CW9*$I9)/$I8&gt;100%,100%, (+CW21*$I21+CW19*$I19+CW17*$I17+CW15*$I15+CW13*$I13+CW11*$I11+CW9*$I9)/$I8)</f>
        <v>0</v>
      </c>
      <c r="CX8" s="194">
        <f t="shared" ref="CX8" si="481">IF((+CX21*$I21+CX19*$I19+CX17*$I17+CX15*$I15+CX13*$I13+CX11*$I11+CX9*$I9)/$I8&gt;100%,100%, (+CX21*$I21+CX19*$I19+CX17*$I17+CX15*$I15+CX13*$I13+CX11*$I11+CX9*$I9)/$I8)</f>
        <v>0</v>
      </c>
      <c r="CY8" s="194">
        <f t="shared" ref="CY8" si="482">IF((+CY21*$I21+CY19*$I19+CY17*$I17+CY15*$I15+CY13*$I13+CY11*$I11+CY9*$I9)/$I8&gt;100%,100%, (+CY21*$I21+CY19*$I19+CY17*$I17+CY15*$I15+CY13*$I13+CY11*$I11+CY9*$I9)/$I8)</f>
        <v>0</v>
      </c>
      <c r="CZ8" s="194">
        <f t="shared" ref="CZ8" si="483">IF((+CZ21*$I21+CZ19*$I19+CZ17*$I17+CZ15*$I15+CZ13*$I13+CZ11*$I11+CZ9*$I9)/$I8&gt;100%,100%, (+CZ21*$I21+CZ19*$I19+CZ17*$I17+CZ15*$I15+CZ13*$I13+CZ11*$I11+CZ9*$I9)/$I8)</f>
        <v>0</v>
      </c>
      <c r="DA8" s="194">
        <f t="shared" ref="DA8" si="484">IF((+DA21*$I21+DA19*$I19+DA17*$I17+DA15*$I15+DA13*$I13+DA11*$I11+DA9*$I9)/$I8&gt;100%,100%, (+DA21*$I21+DA19*$I19+DA17*$I17+DA15*$I15+DA13*$I13+DA11*$I11+DA9*$I9)/$I8)</f>
        <v>0</v>
      </c>
      <c r="DB8" s="194">
        <f t="shared" ref="DB8" si="485">IF((+DB21*$I21+DB19*$I19+DB17*$I17+DB15*$I15+DB13*$I13+DB11*$I11+DB9*$I9)/$I8&gt;100%,100%, (+DB21*$I21+DB19*$I19+DB17*$I17+DB15*$I15+DB13*$I13+DB11*$I11+DB9*$I9)/$I8)</f>
        <v>0</v>
      </c>
      <c r="DC8" s="194">
        <f t="shared" ref="DC8" si="486">IF((+DC21*$I21+DC19*$I19+DC17*$I17+DC15*$I15+DC13*$I13+DC11*$I11+DC9*$I9)/$I8&gt;100%,100%, (+DC21*$I21+DC19*$I19+DC17*$I17+DC15*$I15+DC13*$I13+DC11*$I11+DC9*$I9)/$I8)</f>
        <v>0</v>
      </c>
      <c r="DD8" s="194">
        <f t="shared" ref="DD8" si="487">IF((+DD21*$I21+DD19*$I19+DD17*$I17+DD15*$I15+DD13*$I13+DD11*$I11+DD9*$I9)/$I8&gt;100%,100%, (+DD21*$I21+DD19*$I19+DD17*$I17+DD15*$I15+DD13*$I13+DD11*$I11+DD9*$I9)/$I8)</f>
        <v>0</v>
      </c>
      <c r="DE8" s="194">
        <f t="shared" ref="DE8" si="488">IF((+DE21*$I21+DE19*$I19+DE17*$I17+DE15*$I15+DE13*$I13+DE11*$I11+DE9*$I9)/$I8&gt;100%,100%, (+DE21*$I21+DE19*$I19+DE17*$I17+DE15*$I15+DE13*$I13+DE11*$I11+DE9*$I9)/$I8)</f>
        <v>0</v>
      </c>
      <c r="DF8" s="194">
        <f t="shared" ref="DF8" si="489">IF((+DF21*$I21+DF19*$I19+DF17*$I17+DF15*$I15+DF13*$I13+DF11*$I11+DF9*$I9)/$I8&gt;100%,100%, (+DF21*$I21+DF19*$I19+DF17*$I17+DF15*$I15+DF13*$I13+DF11*$I11+DF9*$I9)/$I8)</f>
        <v>0</v>
      </c>
      <c r="DG8" s="194">
        <f t="shared" ref="DG8" si="490">IF((+DG21*$I21+DG19*$I19+DG17*$I17+DG15*$I15+DG13*$I13+DG11*$I11+DG9*$I9)/$I8&gt;100%,100%, (+DG21*$I21+DG19*$I19+DG17*$I17+DG15*$I15+DG13*$I13+DG11*$I11+DG9*$I9)/$I8)</f>
        <v>0</v>
      </c>
      <c r="DH8" s="194">
        <f t="shared" ref="DH8" si="491">IF((+DH21*$I21+DH19*$I19+DH17*$I17+DH15*$I15+DH13*$I13+DH11*$I11+DH9*$I9)/$I8&gt;100%,100%, (+DH21*$I21+DH19*$I19+DH17*$I17+DH15*$I15+DH13*$I13+DH11*$I11+DH9*$I9)/$I8)</f>
        <v>0</v>
      </c>
      <c r="DI8" s="194">
        <f t="shared" ref="DI8" si="492">IF((+DI21*$I21+DI19*$I19+DI17*$I17+DI15*$I15+DI13*$I13+DI11*$I11+DI9*$I9)/$I8&gt;100%,100%, (+DI21*$I21+DI19*$I19+DI17*$I17+DI15*$I15+DI13*$I13+DI11*$I11+DI9*$I9)/$I8)</f>
        <v>0</v>
      </c>
      <c r="DJ8" s="194">
        <f t="shared" ref="DJ8" si="493">IF((+DJ21*$I21+DJ19*$I19+DJ17*$I17+DJ15*$I15+DJ13*$I13+DJ11*$I11+DJ9*$I9)/$I8&gt;100%,100%, (+DJ21*$I21+DJ19*$I19+DJ17*$I17+DJ15*$I15+DJ13*$I13+DJ11*$I11+DJ9*$I9)/$I8)</f>
        <v>0</v>
      </c>
      <c r="DK8" s="194">
        <f t="shared" ref="DK8" si="494">IF((+DK21*$I21+DK19*$I19+DK17*$I17+DK15*$I15+DK13*$I13+DK11*$I11+DK9*$I9)/$I8&gt;100%,100%, (+DK21*$I21+DK19*$I19+DK17*$I17+DK15*$I15+DK13*$I13+DK11*$I11+DK9*$I9)/$I8)</f>
        <v>0</v>
      </c>
      <c r="DL8" s="194">
        <f t="shared" ref="DL8" si="495">IF((+DL21*$I21+DL19*$I19+DL17*$I17+DL15*$I15+DL13*$I13+DL11*$I11+DL9*$I9)/$I8&gt;100%,100%, (+DL21*$I21+DL19*$I19+DL17*$I17+DL15*$I15+DL13*$I13+DL11*$I11+DL9*$I9)/$I8)</f>
        <v>0</v>
      </c>
      <c r="DM8" s="194">
        <f t="shared" ref="DM8" si="496">IF((+DM21*$I21+DM19*$I19+DM17*$I17+DM15*$I15+DM13*$I13+DM11*$I11+DM9*$I9)/$I8&gt;100%,100%, (+DM21*$I21+DM19*$I19+DM17*$I17+DM15*$I15+DM13*$I13+DM11*$I11+DM9*$I9)/$I8)</f>
        <v>0</v>
      </c>
      <c r="DN8" s="194">
        <f t="shared" ref="DN8" si="497">IF((+DN21*$I21+DN19*$I19+DN17*$I17+DN15*$I15+DN13*$I13+DN11*$I11+DN9*$I9)/$I8&gt;100%,100%, (+DN21*$I21+DN19*$I19+DN17*$I17+DN15*$I15+DN13*$I13+DN11*$I11+DN9*$I9)/$I8)</f>
        <v>0</v>
      </c>
      <c r="DO8" s="194">
        <f t="shared" ref="DO8" si="498">IF((+DO21*$I21+DO19*$I19+DO17*$I17+DO15*$I15+DO13*$I13+DO11*$I11+DO9*$I9)/$I8&gt;100%,100%, (+DO21*$I21+DO19*$I19+DO17*$I17+DO15*$I15+DO13*$I13+DO11*$I11+DO9*$I9)/$I8)</f>
        <v>0</v>
      </c>
      <c r="DP8" s="194">
        <f t="shared" ref="DP8" si="499">IF((+DP21*$I21+DP19*$I19+DP17*$I17+DP15*$I15+DP13*$I13+DP11*$I11+DP9*$I9)/$I8&gt;100%,100%, (+DP21*$I21+DP19*$I19+DP17*$I17+DP15*$I15+DP13*$I13+DP11*$I11+DP9*$I9)/$I8)</f>
        <v>0</v>
      </c>
      <c r="DQ8" s="194">
        <f t="shared" ref="DQ8" si="500">IF((+DQ21*$I21+DQ19*$I19+DQ17*$I17+DQ15*$I15+DQ13*$I13+DQ11*$I11+DQ9*$I9)/$I8&gt;100%,100%, (+DQ21*$I21+DQ19*$I19+DQ17*$I17+DQ15*$I15+DQ13*$I13+DQ11*$I11+DQ9*$I9)/$I8)</f>
        <v>0</v>
      </c>
      <c r="DR8" s="194">
        <f t="shared" ref="DR8" si="501">IF((+DR21*$I21+DR19*$I19+DR17*$I17+DR15*$I15+DR13*$I13+DR11*$I11+DR9*$I9)/$I8&gt;100%,100%, (+DR21*$I21+DR19*$I19+DR17*$I17+DR15*$I15+DR13*$I13+DR11*$I11+DR9*$I9)/$I8)</f>
        <v>0</v>
      </c>
      <c r="DS8" s="194">
        <f t="shared" ref="DS8" si="502">IF((+DS21*$I21+DS19*$I19+DS17*$I17+DS15*$I15+DS13*$I13+DS11*$I11+DS9*$I9)/$I8&gt;100%,100%, (+DS21*$I21+DS19*$I19+DS17*$I17+DS15*$I15+DS13*$I13+DS11*$I11+DS9*$I9)/$I8)</f>
        <v>0</v>
      </c>
      <c r="DT8" s="194">
        <f t="shared" ref="DT8" si="503">IF((+DT21*$I21+DT19*$I19+DT17*$I17+DT15*$I15+DT13*$I13+DT11*$I11+DT9*$I9)/$I8&gt;100%,100%, (+DT21*$I21+DT19*$I19+DT17*$I17+DT15*$I15+DT13*$I13+DT11*$I11+DT9*$I9)/$I8)</f>
        <v>0</v>
      </c>
      <c r="DU8" s="194">
        <f t="shared" ref="DU8" si="504">IF((+DU21*$I21+DU19*$I19+DU17*$I17+DU15*$I15+DU13*$I13+DU11*$I11+DU9*$I9)/$I8&gt;100%,100%, (+DU21*$I21+DU19*$I19+DU17*$I17+DU15*$I15+DU13*$I13+DU11*$I11+DU9*$I9)/$I8)</f>
        <v>0</v>
      </c>
      <c r="DV8" s="194">
        <f t="shared" ref="DV8" si="505">IF((+DV21*$I21+DV19*$I19+DV17*$I17+DV15*$I15+DV13*$I13+DV11*$I11+DV9*$I9)/$I8&gt;100%,100%, (+DV21*$I21+DV19*$I19+DV17*$I17+DV15*$I15+DV13*$I13+DV11*$I11+DV9*$I9)/$I8)</f>
        <v>0</v>
      </c>
      <c r="DW8" s="194">
        <f t="shared" ref="DW8" si="506">IF((+DW21*$I21+DW19*$I19+DW17*$I17+DW15*$I15+DW13*$I13+DW11*$I11+DW9*$I9)/$I8&gt;100%,100%, (+DW21*$I21+DW19*$I19+DW17*$I17+DW15*$I15+DW13*$I13+DW11*$I11+DW9*$I9)/$I8)</f>
        <v>0</v>
      </c>
      <c r="DX8" s="194">
        <f t="shared" ref="DX8" si="507">IF((+DX21*$I21+DX19*$I19+DX17*$I17+DX15*$I15+DX13*$I13+DX11*$I11+DX9*$I9)/$I8&gt;100%,100%, (+DX21*$I21+DX19*$I19+DX17*$I17+DX15*$I15+DX13*$I13+DX11*$I11+DX9*$I9)/$I8)</f>
        <v>0</v>
      </c>
      <c r="DY8" s="194">
        <f t="shared" ref="DY8" si="508">IF((+DY21*$I21+DY19*$I19+DY17*$I17+DY15*$I15+DY13*$I13+DY11*$I11+DY9*$I9)/$I8&gt;100%,100%, (+DY21*$I21+DY19*$I19+DY17*$I17+DY15*$I15+DY13*$I13+DY11*$I11+DY9*$I9)/$I8)</f>
        <v>0</v>
      </c>
      <c r="DZ8" s="194">
        <f t="shared" ref="DZ8" si="509">IF((+DZ21*$I21+DZ19*$I19+DZ17*$I17+DZ15*$I15+DZ13*$I13+DZ11*$I11+DZ9*$I9)/$I8&gt;100%,100%, (+DZ21*$I21+DZ19*$I19+DZ17*$I17+DZ15*$I15+DZ13*$I13+DZ11*$I11+DZ9*$I9)/$I8)</f>
        <v>0</v>
      </c>
      <c r="EA8" s="194">
        <f t="shared" ref="EA8" si="510">IF((+EA21*$I21+EA19*$I19+EA17*$I17+EA15*$I15+EA13*$I13+EA11*$I11+EA9*$I9)/$I8&gt;100%,100%, (+EA21*$I21+EA19*$I19+EA17*$I17+EA15*$I15+EA13*$I13+EA11*$I11+EA9*$I9)/$I8)</f>
        <v>0</v>
      </c>
      <c r="EB8" s="194">
        <f t="shared" ref="EB8" si="511">IF((+EB21*$I21+EB19*$I19+EB17*$I17+EB15*$I15+EB13*$I13+EB11*$I11+EB9*$I9)/$I8&gt;100%,100%, (+EB21*$I21+EB19*$I19+EB17*$I17+EB15*$I15+EB13*$I13+EB11*$I11+EB9*$I9)/$I8)</f>
        <v>0</v>
      </c>
      <c r="EC8" s="194">
        <f t="shared" ref="EC8" si="512">IF((+EC21*$I21+EC19*$I19+EC17*$I17+EC15*$I15+EC13*$I13+EC11*$I11+EC9*$I9)/$I8&gt;100%,100%, (+EC21*$I21+EC19*$I19+EC17*$I17+EC15*$I15+EC13*$I13+EC11*$I11+EC9*$I9)/$I8)</f>
        <v>0</v>
      </c>
      <c r="ED8" s="194">
        <f t="shared" ref="ED8" si="513">IF((+ED21*$I21+ED19*$I19+ED17*$I17+ED15*$I15+ED13*$I13+ED11*$I11+ED9*$I9)/$I8&gt;100%,100%, (+ED21*$I21+ED19*$I19+ED17*$I17+ED15*$I15+ED13*$I13+ED11*$I11+ED9*$I9)/$I8)</f>
        <v>0</v>
      </c>
      <c r="EE8" s="194">
        <f t="shared" ref="EE8" si="514">IF((+EE21*$I21+EE19*$I19+EE17*$I17+EE15*$I15+EE13*$I13+EE11*$I11+EE9*$I9)/$I8&gt;100%,100%, (+EE21*$I21+EE19*$I19+EE17*$I17+EE15*$I15+EE13*$I13+EE11*$I11+EE9*$I9)/$I8)</f>
        <v>0</v>
      </c>
      <c r="EF8" s="194">
        <f t="shared" ref="EF8" si="515">IF((+EF21*$I21+EF19*$I19+EF17*$I17+EF15*$I15+EF13*$I13+EF11*$I11+EF9*$I9)/$I8&gt;100%,100%, (+EF21*$I21+EF19*$I19+EF17*$I17+EF15*$I15+EF13*$I13+EF11*$I11+EF9*$I9)/$I8)</f>
        <v>0</v>
      </c>
      <c r="EG8" s="194">
        <f t="shared" ref="EG8" si="516">IF((+EG21*$I21+EG19*$I19+EG17*$I17+EG15*$I15+EG13*$I13+EG11*$I11+EG9*$I9)/$I8&gt;100%,100%, (+EG21*$I21+EG19*$I19+EG17*$I17+EG15*$I15+EG13*$I13+EG11*$I11+EG9*$I9)/$I8)</f>
        <v>0</v>
      </c>
      <c r="EH8" s="194">
        <f t="shared" ref="EH8" si="517">IF((+EH21*$I21+EH19*$I19+EH17*$I17+EH15*$I15+EH13*$I13+EH11*$I11+EH9*$I9)/$I8&gt;100%,100%, (+EH21*$I21+EH19*$I19+EH17*$I17+EH15*$I15+EH13*$I13+EH11*$I11+EH9*$I9)/$I8)</f>
        <v>0</v>
      </c>
      <c r="EI8" s="194">
        <f t="shared" ref="EI8" si="518">IF((+EI21*$I21+EI19*$I19+EI17*$I17+EI15*$I15+EI13*$I13+EI11*$I11+EI9*$I9)/$I8&gt;100%,100%, (+EI21*$I21+EI19*$I19+EI17*$I17+EI15*$I15+EI13*$I13+EI11*$I11+EI9*$I9)/$I8)</f>
        <v>0</v>
      </c>
      <c r="EJ8" s="194">
        <f t="shared" ref="EJ8" si="519">IF((+EJ21*$I21+EJ19*$I19+EJ17*$I17+EJ15*$I15+EJ13*$I13+EJ11*$I11+EJ9*$I9)/$I8&gt;100%,100%, (+EJ21*$I21+EJ19*$I19+EJ17*$I17+EJ15*$I15+EJ13*$I13+EJ11*$I11+EJ9*$I9)/$I8)</f>
        <v>0</v>
      </c>
      <c r="EK8" s="194">
        <f t="shared" ref="EK8" si="520">IF((+EK21*$I21+EK19*$I19+EK17*$I17+EK15*$I15+EK13*$I13+EK11*$I11+EK9*$I9)/$I8&gt;100%,100%, (+EK21*$I21+EK19*$I19+EK17*$I17+EK15*$I15+EK13*$I13+EK11*$I11+EK9*$I9)/$I8)</f>
        <v>0</v>
      </c>
      <c r="EL8" s="194">
        <f t="shared" ref="EL8" si="521">IF((+EL21*$I21+EL19*$I19+EL17*$I17+EL15*$I15+EL13*$I13+EL11*$I11+EL9*$I9)/$I8&gt;100%,100%, (+EL21*$I21+EL19*$I19+EL17*$I17+EL15*$I15+EL13*$I13+EL11*$I11+EL9*$I9)/$I8)</f>
        <v>0</v>
      </c>
      <c r="EM8" s="194">
        <f t="shared" ref="EM8" si="522">IF((+EM21*$I21+EM19*$I19+EM17*$I17+EM15*$I15+EM13*$I13+EM11*$I11+EM9*$I9)/$I8&gt;100%,100%, (+EM21*$I21+EM19*$I19+EM17*$I17+EM15*$I15+EM13*$I13+EM11*$I11+EM9*$I9)/$I8)</f>
        <v>0</v>
      </c>
      <c r="EN8" s="194">
        <f t="shared" ref="EN8" si="523">IF((+EN21*$I21+EN19*$I19+EN17*$I17+EN15*$I15+EN13*$I13+EN11*$I11+EN9*$I9)/$I8&gt;100%,100%, (+EN21*$I21+EN19*$I19+EN17*$I17+EN15*$I15+EN13*$I13+EN11*$I11+EN9*$I9)/$I8)</f>
        <v>0</v>
      </c>
      <c r="EO8" s="194">
        <f t="shared" ref="EO8" si="524">IF((+EO21*$I21+EO19*$I19+EO17*$I17+EO15*$I15+EO13*$I13+EO11*$I11+EO9*$I9)/$I8&gt;100%,100%, (+EO21*$I21+EO19*$I19+EO17*$I17+EO15*$I15+EO13*$I13+EO11*$I11+EO9*$I9)/$I8)</f>
        <v>0</v>
      </c>
      <c r="EP8" s="194">
        <f t="shared" ref="EP8" si="525">IF((+EP21*$I21+EP19*$I19+EP17*$I17+EP15*$I15+EP13*$I13+EP11*$I11+EP9*$I9)/$I8&gt;100%,100%, (+EP21*$I21+EP19*$I19+EP17*$I17+EP15*$I15+EP13*$I13+EP11*$I11+EP9*$I9)/$I8)</f>
        <v>0</v>
      </c>
      <c r="EQ8" s="194">
        <f t="shared" ref="EQ8" si="526">IF((+EQ21*$I21+EQ19*$I19+EQ17*$I17+EQ15*$I15+EQ13*$I13+EQ11*$I11+EQ9*$I9)/$I8&gt;100%,100%, (+EQ21*$I21+EQ19*$I19+EQ17*$I17+EQ15*$I15+EQ13*$I13+EQ11*$I11+EQ9*$I9)/$I8)</f>
        <v>0</v>
      </c>
      <c r="ER8" s="194">
        <f t="shared" ref="ER8" si="527">IF((+ER21*$I21+ER19*$I19+ER17*$I17+ER15*$I15+ER13*$I13+ER11*$I11+ER9*$I9)/$I8&gt;100%,100%, (+ER21*$I21+ER19*$I19+ER17*$I17+ER15*$I15+ER13*$I13+ER11*$I11+ER9*$I9)/$I8)</f>
        <v>0</v>
      </c>
      <c r="ES8" s="194">
        <f t="shared" ref="ES8" si="528">IF((+ES21*$I21+ES19*$I19+ES17*$I17+ES15*$I15+ES13*$I13+ES11*$I11+ES9*$I9)/$I8&gt;100%,100%, (+ES21*$I21+ES19*$I19+ES17*$I17+ES15*$I15+ES13*$I13+ES11*$I11+ES9*$I9)/$I8)</f>
        <v>0</v>
      </c>
      <c r="ET8" s="194">
        <f t="shared" ref="ET8" si="529">IF((+ET21*$I21+ET19*$I19+ET17*$I17+ET15*$I15+ET13*$I13+ET11*$I11+ET9*$I9)/$I8&gt;100%,100%, (+ET21*$I21+ET19*$I19+ET17*$I17+ET15*$I15+ET13*$I13+ET11*$I11+ET9*$I9)/$I8)</f>
        <v>0</v>
      </c>
      <c r="EU8" s="194">
        <f t="shared" ref="EU8" si="530">IF((+EU21*$I21+EU19*$I19+EU17*$I17+EU15*$I15+EU13*$I13+EU11*$I11+EU9*$I9)/$I8&gt;100%,100%, (+EU21*$I21+EU19*$I19+EU17*$I17+EU15*$I15+EU13*$I13+EU11*$I11+EU9*$I9)/$I8)</f>
        <v>0</v>
      </c>
      <c r="EV8" s="194">
        <f t="shared" ref="EV8" si="531">IF((+EV21*$I21+EV19*$I19+EV17*$I17+EV15*$I15+EV13*$I13+EV11*$I11+EV9*$I9)/$I8&gt;100%,100%, (+EV21*$I21+EV19*$I19+EV17*$I17+EV15*$I15+EV13*$I13+EV11*$I11+EV9*$I9)/$I8)</f>
        <v>0</v>
      </c>
    </row>
    <row r="9" spans="1:152" x14ac:dyDescent="0.3">
      <c r="A9" s="78">
        <v>3</v>
      </c>
      <c r="B9" s="78">
        <v>3</v>
      </c>
      <c r="C9" s="117" t="s">
        <v>43</v>
      </c>
      <c r="D9" s="108">
        <v>2</v>
      </c>
      <c r="E9" s="113">
        <v>40518</v>
      </c>
      <c r="F9" s="113">
        <v>40519</v>
      </c>
      <c r="G9" s="109" t="s">
        <v>95</v>
      </c>
      <c r="H9" s="73">
        <v>2</v>
      </c>
      <c r="I9" s="74">
        <v>2.2831050228310504E-2</v>
      </c>
      <c r="J9" s="231">
        <v>100</v>
      </c>
      <c r="K9" s="77"/>
      <c r="L9" s="133" t="str">
        <f>IFERROR(MATCH(SMALL(($O$9:$DX$9),COUNTIF(($O$9:$DX$9),0)+1),($O$9:$DX$9),0)+$O$4- 1,"")</f>
        <v/>
      </c>
      <c r="M9" s="133" t="str">
        <f>IFERROR(MATCH(100%,($O$9:$DX$9),0)+$O$4- 1,"")</f>
        <v/>
      </c>
      <c r="N9" s="32">
        <f>MAX(($O$9:$DX$9))</f>
        <v>0</v>
      </c>
      <c r="O9" s="159">
        <v>0</v>
      </c>
      <c r="P9" s="159">
        <f>IF(((P10/$J$9)+O9)&gt;100%,100%,((P10/$J$9)+O9))</f>
        <v>0</v>
      </c>
      <c r="Q9" s="159">
        <f t="shared" ref="Q9:U9" si="532">IF(((Q10/$J$9)+P9)&gt;100%,100%,((Q10/$J$9)+P9))</f>
        <v>0</v>
      </c>
      <c r="R9" s="159">
        <f t="shared" si="532"/>
        <v>0</v>
      </c>
      <c r="S9" s="159">
        <f t="shared" si="532"/>
        <v>0</v>
      </c>
      <c r="T9" s="159">
        <f t="shared" si="532"/>
        <v>0</v>
      </c>
      <c r="U9" s="159">
        <f t="shared" si="532"/>
        <v>0</v>
      </c>
      <c r="V9" s="159">
        <f t="shared" ref="V9" si="533">IF(((V10/$J$9)+U9)&gt;100%,100%,((V10/$J$9)+U9))</f>
        <v>0</v>
      </c>
      <c r="W9" s="159">
        <f t="shared" ref="W9" si="534">IF(((W10/$J$9)+V9)&gt;100%,100%,((W10/$J$9)+V9))</f>
        <v>0</v>
      </c>
      <c r="X9" s="159">
        <f t="shared" ref="X9" si="535">IF(((X10/$J$9)+W9)&gt;100%,100%,((X10/$J$9)+W9))</f>
        <v>0</v>
      </c>
      <c r="Y9" s="159">
        <f t="shared" ref="Y9" si="536">IF(((Y10/$J$9)+X9)&gt;100%,100%,((Y10/$J$9)+X9))</f>
        <v>0</v>
      </c>
      <c r="Z9" s="159">
        <f t="shared" ref="Z9" si="537">IF(((Z10/$J$9)+Y9)&gt;100%,100%,((Z10/$J$9)+Y9))</f>
        <v>0</v>
      </c>
      <c r="AA9" s="159">
        <f t="shared" ref="AA9" si="538">IF(((AA10/$J$9)+Z9)&gt;100%,100%,((AA10/$J$9)+Z9))</f>
        <v>0</v>
      </c>
      <c r="AB9" s="159">
        <f t="shared" ref="AB9" si="539">IF(((AB10/$J$9)+AA9)&gt;100%,100%,((AB10/$J$9)+AA9))</f>
        <v>0</v>
      </c>
      <c r="AC9" s="159">
        <f t="shared" ref="AC9" si="540">IF(((AC10/$J$9)+AB9)&gt;100%,100%,((AC10/$J$9)+AB9))</f>
        <v>0</v>
      </c>
      <c r="AD9" s="159">
        <f t="shared" ref="AD9" si="541">IF(((AD10/$J$9)+AC9)&gt;100%,100%,((AD10/$J$9)+AC9))</f>
        <v>0</v>
      </c>
      <c r="AE9" s="159">
        <f t="shared" ref="AE9" si="542">IF(((AE10/$J$9)+AD9)&gt;100%,100%,((AE10/$J$9)+AD9))</f>
        <v>0</v>
      </c>
      <c r="AF9" s="159">
        <f t="shared" ref="AF9" si="543">IF(((AF10/$J$9)+AE9)&gt;100%,100%,((AF10/$J$9)+AE9))</f>
        <v>0</v>
      </c>
      <c r="AG9" s="159">
        <f t="shared" ref="AG9" si="544">IF(((AG10/$J$9)+AF9)&gt;100%,100%,((AG10/$J$9)+AF9))</f>
        <v>0</v>
      </c>
      <c r="AH9" s="159">
        <f t="shared" ref="AH9" si="545">IF(((AH10/$J$9)+AG9)&gt;100%,100%,((AH10/$J$9)+AG9))</f>
        <v>0</v>
      </c>
      <c r="AI9" s="159">
        <f t="shared" ref="AI9" si="546">IF(((AI10/$J$9)+AH9)&gt;100%,100%,((AI10/$J$9)+AH9))</f>
        <v>0</v>
      </c>
      <c r="AJ9" s="159">
        <f t="shared" ref="AJ9" si="547">IF(((AJ10/$J$9)+AI9)&gt;100%,100%,((AJ10/$J$9)+AI9))</f>
        <v>0</v>
      </c>
      <c r="AK9" s="159">
        <f t="shared" ref="AK9" si="548">IF(((AK10/$J$9)+AJ9)&gt;100%,100%,((AK10/$J$9)+AJ9))</f>
        <v>0</v>
      </c>
      <c r="AL9" s="159">
        <f t="shared" ref="AL9" si="549">IF(((AL10/$J$9)+AK9)&gt;100%,100%,((AL10/$J$9)+AK9))</f>
        <v>0</v>
      </c>
      <c r="AM9" s="159">
        <f t="shared" ref="AM9" si="550">IF(((AM10/$J$9)+AL9)&gt;100%,100%,((AM10/$J$9)+AL9))</f>
        <v>0</v>
      </c>
      <c r="AN9" s="159">
        <f t="shared" ref="AN9" si="551">IF(((AN10/$J$9)+AM9)&gt;100%,100%,((AN10/$J$9)+AM9))</f>
        <v>0</v>
      </c>
      <c r="AO9" s="159">
        <f t="shared" ref="AO9" si="552">IF(((AO10/$J$9)+AN9)&gt;100%,100%,((AO10/$J$9)+AN9))</f>
        <v>0</v>
      </c>
      <c r="AP9" s="159">
        <f t="shared" ref="AP9" si="553">IF(((AP10/$J$9)+AO9)&gt;100%,100%,((AP10/$J$9)+AO9))</f>
        <v>0</v>
      </c>
      <c r="AQ9" s="159">
        <f t="shared" ref="AQ9" si="554">IF(((AQ10/$J$9)+AP9)&gt;100%,100%,((AQ10/$J$9)+AP9))</f>
        <v>0</v>
      </c>
      <c r="AR9" s="159">
        <f t="shared" ref="AR9" si="555">IF(((AR10/$J$9)+AQ9)&gt;100%,100%,((AR10/$J$9)+AQ9))</f>
        <v>0</v>
      </c>
      <c r="AS9" s="159">
        <f t="shared" ref="AS9" si="556">IF(((AS10/$J$9)+AR9)&gt;100%,100%,((AS10/$J$9)+AR9))</f>
        <v>0</v>
      </c>
      <c r="AT9" s="159">
        <f t="shared" ref="AT9" si="557">IF(((AT10/$J$9)+AS9)&gt;100%,100%,((AT10/$J$9)+AS9))</f>
        <v>0</v>
      </c>
      <c r="AU9" s="159">
        <f t="shared" ref="AU9" si="558">IF(((AU10/$J$9)+AT9)&gt;100%,100%,((AU10/$J$9)+AT9))</f>
        <v>0</v>
      </c>
      <c r="AV9" s="159">
        <f t="shared" ref="AV9" si="559">IF(((AV10/$J$9)+AU9)&gt;100%,100%,((AV10/$J$9)+AU9))</f>
        <v>0</v>
      </c>
      <c r="AW9" s="159">
        <f t="shared" ref="AW9" si="560">IF(((AW10/$J$9)+AV9)&gt;100%,100%,((AW10/$J$9)+AV9))</f>
        <v>0</v>
      </c>
      <c r="AX9" s="159">
        <f t="shared" ref="AX9" si="561">IF(((AX10/$J$9)+AW9)&gt;100%,100%,((AX10/$J$9)+AW9))</f>
        <v>0</v>
      </c>
      <c r="AY9" s="159">
        <f t="shared" ref="AY9" si="562">IF(((AY10/$J$9)+AX9)&gt;100%,100%,((AY10/$J$9)+AX9))</f>
        <v>0</v>
      </c>
      <c r="AZ9" s="159">
        <f t="shared" ref="AZ9" si="563">IF(((AZ10/$J$9)+AY9)&gt;100%,100%,((AZ10/$J$9)+AY9))</f>
        <v>0</v>
      </c>
      <c r="BA9" s="159">
        <f t="shared" ref="BA9" si="564">IF(((BA10/$J$9)+AZ9)&gt;100%,100%,((BA10/$J$9)+AZ9))</f>
        <v>0</v>
      </c>
      <c r="BB9" s="159">
        <f t="shared" ref="BB9" si="565">IF(((BB10/$J$9)+BA9)&gt;100%,100%,((BB10/$J$9)+BA9))</f>
        <v>0</v>
      </c>
      <c r="BC9" s="159">
        <f t="shared" ref="BC9" si="566">IF(((BC10/$J$9)+BB9)&gt;100%,100%,((BC10/$J$9)+BB9))</f>
        <v>0</v>
      </c>
      <c r="BD9" s="159">
        <f t="shared" ref="BD9" si="567">IF(((BD10/$J$9)+BC9)&gt;100%,100%,((BD10/$J$9)+BC9))</f>
        <v>0</v>
      </c>
      <c r="BE9" s="159">
        <f t="shared" ref="BE9" si="568">IF(((BE10/$J$9)+BD9)&gt;100%,100%,((BE10/$J$9)+BD9))</f>
        <v>0</v>
      </c>
      <c r="BF9" s="159">
        <f t="shared" ref="BF9" si="569">IF(((BF10/$J$9)+BE9)&gt;100%,100%,((BF10/$J$9)+BE9))</f>
        <v>0</v>
      </c>
      <c r="BG9" s="159">
        <f t="shared" ref="BG9" si="570">IF(((BG10/$J$9)+BF9)&gt;100%,100%,((BG10/$J$9)+BF9))</f>
        <v>0</v>
      </c>
      <c r="BH9" s="159">
        <f t="shared" ref="BH9" si="571">IF(((BH10/$J$9)+BG9)&gt;100%,100%,((BH10/$J$9)+BG9))</f>
        <v>0</v>
      </c>
      <c r="BI9" s="159">
        <f t="shared" ref="BI9" si="572">IF(((BI10/$J$9)+BH9)&gt;100%,100%,((BI10/$J$9)+BH9))</f>
        <v>0</v>
      </c>
      <c r="BJ9" s="159">
        <f t="shared" ref="BJ9" si="573">IF(((BJ10/$J$9)+BI9)&gt;100%,100%,((BJ10/$J$9)+BI9))</f>
        <v>0</v>
      </c>
      <c r="BK9" s="159">
        <f t="shared" ref="BK9" si="574">IF(((BK10/$J$9)+BJ9)&gt;100%,100%,((BK10/$J$9)+BJ9))</f>
        <v>0</v>
      </c>
      <c r="BL9" s="159">
        <f t="shared" ref="BL9" si="575">IF(((BL10/$J$9)+BK9)&gt;100%,100%,((BL10/$J$9)+BK9))</f>
        <v>0</v>
      </c>
      <c r="BM9" s="159">
        <f t="shared" ref="BM9" si="576">IF(((BM10/$J$9)+BL9)&gt;100%,100%,((BM10/$J$9)+BL9))</f>
        <v>0</v>
      </c>
      <c r="BN9" s="159">
        <f t="shared" ref="BN9" si="577">IF(((BN10/$J$9)+BM9)&gt;100%,100%,((BN10/$J$9)+BM9))</f>
        <v>0</v>
      </c>
      <c r="BO9" s="159">
        <f t="shared" ref="BO9" si="578">IF(((BO10/$J$9)+BN9)&gt;100%,100%,((BO10/$J$9)+BN9))</f>
        <v>0</v>
      </c>
      <c r="BP9" s="159">
        <f t="shared" ref="BP9" si="579">IF(((BP10/$J$9)+BO9)&gt;100%,100%,((BP10/$J$9)+BO9))</f>
        <v>0</v>
      </c>
      <c r="BQ9" s="159">
        <f t="shared" ref="BQ9" si="580">IF(((BQ10/$J$9)+BP9)&gt;100%,100%,((BQ10/$J$9)+BP9))</f>
        <v>0</v>
      </c>
      <c r="BR9" s="159">
        <f t="shared" ref="BR9" si="581">IF(((BR10/$J$9)+BQ9)&gt;100%,100%,((BR10/$J$9)+BQ9))</f>
        <v>0</v>
      </c>
      <c r="BS9" s="159">
        <f t="shared" ref="BS9" si="582">IF(((BS10/$J$9)+BR9)&gt;100%,100%,((BS10/$J$9)+BR9))</f>
        <v>0</v>
      </c>
      <c r="BT9" s="159">
        <f t="shared" ref="BT9" si="583">IF(((BT10/$J$9)+BS9)&gt;100%,100%,((BT10/$J$9)+BS9))</f>
        <v>0</v>
      </c>
      <c r="BU9" s="159">
        <f t="shared" ref="BU9" si="584">IF(((BU10/$J$9)+BT9)&gt;100%,100%,((BU10/$J$9)+BT9))</f>
        <v>0</v>
      </c>
      <c r="BV9" s="159">
        <f t="shared" ref="BV9" si="585">IF(((BV10/$J$9)+BU9)&gt;100%,100%,((BV10/$J$9)+BU9))</f>
        <v>0</v>
      </c>
      <c r="BW9" s="159">
        <f t="shared" ref="BW9" si="586">IF(((BW10/$J$9)+BV9)&gt;100%,100%,((BW10/$J$9)+BV9))</f>
        <v>0</v>
      </c>
      <c r="BX9" s="159">
        <f t="shared" ref="BX9" si="587">IF(((BX10/$J$9)+BW9)&gt;100%,100%,((BX10/$J$9)+BW9))</f>
        <v>0</v>
      </c>
      <c r="BY9" s="159">
        <f t="shared" ref="BY9" si="588">IF(((BY10/$J$9)+BX9)&gt;100%,100%,((BY10/$J$9)+BX9))</f>
        <v>0</v>
      </c>
      <c r="BZ9" s="159">
        <f t="shared" ref="BZ9" si="589">IF(((BZ10/$J$9)+BY9)&gt;100%,100%,((BZ10/$J$9)+BY9))</f>
        <v>0</v>
      </c>
      <c r="CA9" s="159">
        <f t="shared" ref="CA9" si="590">IF(((CA10/$J$9)+BZ9)&gt;100%,100%,((CA10/$J$9)+BZ9))</f>
        <v>0</v>
      </c>
      <c r="CB9" s="159">
        <f t="shared" ref="CB9" si="591">IF(((CB10/$J$9)+CA9)&gt;100%,100%,((CB10/$J$9)+CA9))</f>
        <v>0</v>
      </c>
      <c r="CC9" s="159">
        <f t="shared" ref="CC9" si="592">IF(((CC10/$J$9)+CB9)&gt;100%,100%,((CC10/$J$9)+CB9))</f>
        <v>0</v>
      </c>
      <c r="CD9" s="159">
        <f t="shared" ref="CD9" si="593">IF(((CD10/$J$9)+CC9)&gt;100%,100%,((CD10/$J$9)+CC9))</f>
        <v>0</v>
      </c>
      <c r="CE9" s="159">
        <f t="shared" ref="CE9" si="594">IF(((CE10/$J$9)+CD9)&gt;100%,100%,((CE10/$J$9)+CD9))</f>
        <v>0</v>
      </c>
      <c r="CF9" s="159">
        <f t="shared" ref="CF9" si="595">IF(((CF10/$J$9)+CE9)&gt;100%,100%,((CF10/$J$9)+CE9))</f>
        <v>0</v>
      </c>
      <c r="CG9" s="159">
        <f t="shared" ref="CG9" si="596">IF(((CG10/$J$9)+CF9)&gt;100%,100%,((CG10/$J$9)+CF9))</f>
        <v>0</v>
      </c>
      <c r="CH9" s="159">
        <f t="shared" ref="CH9" si="597">IF(((CH10/$J$9)+CG9)&gt;100%,100%,((CH10/$J$9)+CG9))</f>
        <v>0</v>
      </c>
      <c r="CI9" s="159">
        <f t="shared" ref="CI9" si="598">IF(((CI10/$J$9)+CH9)&gt;100%,100%,((CI10/$J$9)+CH9))</f>
        <v>0</v>
      </c>
      <c r="CJ9" s="159">
        <f t="shared" ref="CJ9" si="599">IF(((CJ10/$J$9)+CI9)&gt;100%,100%,((CJ10/$J$9)+CI9))</f>
        <v>0</v>
      </c>
      <c r="CK9" s="159">
        <f t="shared" ref="CK9" si="600">IF(((CK10/$J$9)+CJ9)&gt;100%,100%,((CK10/$J$9)+CJ9))</f>
        <v>0</v>
      </c>
      <c r="CL9" s="159">
        <f t="shared" ref="CL9" si="601">IF(((CL10/$J$9)+CK9)&gt;100%,100%,((CL10/$J$9)+CK9))</f>
        <v>0</v>
      </c>
      <c r="CM9" s="159">
        <f t="shared" ref="CM9" si="602">IF(((CM10/$J$9)+CL9)&gt;100%,100%,((CM10/$J$9)+CL9))</f>
        <v>0</v>
      </c>
      <c r="CN9" s="159">
        <f t="shared" ref="CN9" si="603">IF(((CN10/$J$9)+CM9)&gt;100%,100%,((CN10/$J$9)+CM9))</f>
        <v>0</v>
      </c>
      <c r="CO9" s="159">
        <f t="shared" ref="CO9" si="604">IF(((CO10/$J$9)+CN9)&gt;100%,100%,((CO10/$J$9)+CN9))</f>
        <v>0</v>
      </c>
      <c r="CP9" s="159">
        <f t="shared" ref="CP9" si="605">IF(((CP10/$J$9)+CO9)&gt;100%,100%,((CP10/$J$9)+CO9))</f>
        <v>0</v>
      </c>
      <c r="CQ9" s="159">
        <f t="shared" ref="CQ9" si="606">IF(((CQ10/$J$9)+CP9)&gt;100%,100%,((CQ10/$J$9)+CP9))</f>
        <v>0</v>
      </c>
      <c r="CR9" s="159">
        <f t="shared" ref="CR9" si="607">IF(((CR10/$J$9)+CQ9)&gt;100%,100%,((CR10/$J$9)+CQ9))</f>
        <v>0</v>
      </c>
      <c r="CS9" s="159">
        <f t="shared" ref="CS9" si="608">IF(((CS10/$J$9)+CR9)&gt;100%,100%,((CS10/$J$9)+CR9))</f>
        <v>0</v>
      </c>
      <c r="CT9" s="159">
        <f t="shared" ref="CT9" si="609">IF(((CT10/$J$9)+CS9)&gt;100%,100%,((CT10/$J$9)+CS9))</f>
        <v>0</v>
      </c>
      <c r="CU9" s="159">
        <f t="shared" ref="CU9" si="610">IF(((CU10/$J$9)+CT9)&gt;100%,100%,((CU10/$J$9)+CT9))</f>
        <v>0</v>
      </c>
      <c r="CV9" s="159">
        <f t="shared" ref="CV9" si="611">IF(((CV10/$J$9)+CU9)&gt;100%,100%,((CV10/$J$9)+CU9))</f>
        <v>0</v>
      </c>
      <c r="CW9" s="159">
        <f t="shared" ref="CW9" si="612">IF(((CW10/$J$9)+CV9)&gt;100%,100%,((CW10/$J$9)+CV9))</f>
        <v>0</v>
      </c>
      <c r="CX9" s="159">
        <f t="shared" ref="CX9" si="613">IF(((CX10/$J$9)+CW9)&gt;100%,100%,((CX10/$J$9)+CW9))</f>
        <v>0</v>
      </c>
      <c r="CY9" s="159">
        <f t="shared" ref="CY9" si="614">IF(((CY10/$J$9)+CX9)&gt;100%,100%,((CY10/$J$9)+CX9))</f>
        <v>0</v>
      </c>
      <c r="CZ9" s="159">
        <f t="shared" ref="CZ9" si="615">IF(((CZ10/$J$9)+CY9)&gt;100%,100%,((CZ10/$J$9)+CY9))</f>
        <v>0</v>
      </c>
      <c r="DA9" s="159">
        <f t="shared" ref="DA9" si="616">IF(((DA10/$J$9)+CZ9)&gt;100%,100%,((DA10/$J$9)+CZ9))</f>
        <v>0</v>
      </c>
      <c r="DB9" s="159">
        <f t="shared" ref="DB9" si="617">IF(((DB10/$J$9)+DA9)&gt;100%,100%,((DB10/$J$9)+DA9))</f>
        <v>0</v>
      </c>
      <c r="DC9" s="159">
        <f t="shared" ref="DC9" si="618">IF(((DC10/$J$9)+DB9)&gt;100%,100%,((DC10/$J$9)+DB9))</f>
        <v>0</v>
      </c>
      <c r="DD9" s="159">
        <f t="shared" ref="DD9" si="619">IF(((DD10/$J$9)+DC9)&gt;100%,100%,((DD10/$J$9)+DC9))</f>
        <v>0</v>
      </c>
      <c r="DE9" s="159">
        <f t="shared" ref="DE9" si="620">IF(((DE10/$J$9)+DD9)&gt;100%,100%,((DE10/$J$9)+DD9))</f>
        <v>0</v>
      </c>
      <c r="DF9" s="159">
        <f t="shared" ref="DF9" si="621">IF(((DF10/$J$9)+DE9)&gt;100%,100%,((DF10/$J$9)+DE9))</f>
        <v>0</v>
      </c>
      <c r="DG9" s="159">
        <f t="shared" ref="DG9" si="622">IF(((DG10/$J$9)+DF9)&gt;100%,100%,((DG10/$J$9)+DF9))</f>
        <v>0</v>
      </c>
      <c r="DH9" s="159">
        <f t="shared" ref="DH9" si="623">IF(((DH10/$J$9)+DG9)&gt;100%,100%,((DH10/$J$9)+DG9))</f>
        <v>0</v>
      </c>
      <c r="DI9" s="159">
        <f t="shared" ref="DI9" si="624">IF(((DI10/$J$9)+DH9)&gt;100%,100%,((DI10/$J$9)+DH9))</f>
        <v>0</v>
      </c>
      <c r="DJ9" s="159">
        <f t="shared" ref="DJ9" si="625">IF(((DJ10/$J$9)+DI9)&gt;100%,100%,((DJ10/$J$9)+DI9))</f>
        <v>0</v>
      </c>
      <c r="DK9" s="159">
        <f t="shared" ref="DK9" si="626">IF(((DK10/$J$9)+DJ9)&gt;100%,100%,((DK10/$J$9)+DJ9))</f>
        <v>0</v>
      </c>
      <c r="DL9" s="159">
        <f t="shared" ref="DL9" si="627">IF(((DL10/$J$9)+DK9)&gt;100%,100%,((DL10/$J$9)+DK9))</f>
        <v>0</v>
      </c>
      <c r="DM9" s="159">
        <f t="shared" ref="DM9" si="628">IF(((DM10/$J$9)+DL9)&gt;100%,100%,((DM10/$J$9)+DL9))</f>
        <v>0</v>
      </c>
      <c r="DN9" s="159">
        <f t="shared" ref="DN9" si="629">IF(((DN10/$J$9)+DM9)&gt;100%,100%,((DN10/$J$9)+DM9))</f>
        <v>0</v>
      </c>
      <c r="DO9" s="159">
        <f t="shared" ref="DO9" si="630">IF(((DO10/$J$9)+DN9)&gt;100%,100%,((DO10/$J$9)+DN9))</f>
        <v>0</v>
      </c>
      <c r="DP9" s="159">
        <f t="shared" ref="DP9" si="631">IF(((DP10/$J$9)+DO9)&gt;100%,100%,((DP10/$J$9)+DO9))</f>
        <v>0</v>
      </c>
      <c r="DQ9" s="159">
        <f t="shared" ref="DQ9" si="632">IF(((DQ10/$J$9)+DP9)&gt;100%,100%,((DQ10/$J$9)+DP9))</f>
        <v>0</v>
      </c>
      <c r="DR9" s="159">
        <f t="shared" ref="DR9" si="633">IF(((DR10/$J$9)+DQ9)&gt;100%,100%,((DR10/$J$9)+DQ9))</f>
        <v>0</v>
      </c>
      <c r="DS9" s="159">
        <f t="shared" ref="DS9" si="634">IF(((DS10/$J$9)+DR9)&gt;100%,100%,((DS10/$J$9)+DR9))</f>
        <v>0</v>
      </c>
      <c r="DT9" s="159">
        <f t="shared" ref="DT9" si="635">IF(((DT10/$J$9)+DS9)&gt;100%,100%,((DT10/$J$9)+DS9))</f>
        <v>0</v>
      </c>
      <c r="DU9" s="159">
        <f t="shared" ref="DU9" si="636">IF(((DU10/$J$9)+DT9)&gt;100%,100%,((DU10/$J$9)+DT9))</f>
        <v>0</v>
      </c>
      <c r="DV9" s="159">
        <f t="shared" ref="DV9" si="637">IF(((DV10/$J$9)+DU9)&gt;100%,100%,((DV10/$J$9)+DU9))</f>
        <v>0</v>
      </c>
      <c r="DW9" s="159">
        <f t="shared" ref="DW9" si="638">IF(((DW10/$J$9)+DV9)&gt;100%,100%,((DW10/$J$9)+DV9))</f>
        <v>0</v>
      </c>
      <c r="DX9" s="159">
        <f t="shared" ref="DX9" si="639">IF(((DX10/$J$9)+DW9)&gt;100%,100%,((DX10/$J$9)+DW9))</f>
        <v>0</v>
      </c>
      <c r="DY9" s="223">
        <f t="shared" ref="DY9:ES9" si="640">DX9</f>
        <v>0</v>
      </c>
      <c r="DZ9" s="223">
        <f t="shared" si="640"/>
        <v>0</v>
      </c>
      <c r="EA9" s="223">
        <f t="shared" si="640"/>
        <v>0</v>
      </c>
      <c r="EB9" s="223">
        <f t="shared" si="640"/>
        <v>0</v>
      </c>
      <c r="EC9" s="223">
        <f t="shared" si="640"/>
        <v>0</v>
      </c>
      <c r="ED9" s="223">
        <f t="shared" si="640"/>
        <v>0</v>
      </c>
      <c r="EE9" s="223">
        <f t="shared" si="640"/>
        <v>0</v>
      </c>
      <c r="EF9" s="223">
        <f t="shared" si="640"/>
        <v>0</v>
      </c>
      <c r="EG9" s="223">
        <f t="shared" si="640"/>
        <v>0</v>
      </c>
      <c r="EH9" s="223">
        <f t="shared" si="640"/>
        <v>0</v>
      </c>
      <c r="EI9" s="223">
        <f t="shared" si="640"/>
        <v>0</v>
      </c>
      <c r="EJ9" s="223">
        <f t="shared" si="640"/>
        <v>0</v>
      </c>
      <c r="EK9" s="223">
        <f t="shared" si="640"/>
        <v>0</v>
      </c>
      <c r="EL9" s="223">
        <f t="shared" si="640"/>
        <v>0</v>
      </c>
      <c r="EM9" s="223">
        <f t="shared" si="640"/>
        <v>0</v>
      </c>
      <c r="EN9" s="223">
        <f t="shared" si="640"/>
        <v>0</v>
      </c>
      <c r="EO9" s="223">
        <f t="shared" si="640"/>
        <v>0</v>
      </c>
      <c r="EP9" s="223">
        <f t="shared" si="640"/>
        <v>0</v>
      </c>
      <c r="EQ9" s="223">
        <f t="shared" si="640"/>
        <v>0</v>
      </c>
      <c r="ER9" s="223">
        <f t="shared" si="640"/>
        <v>0</v>
      </c>
      <c r="ES9" s="223">
        <f t="shared" si="640"/>
        <v>0</v>
      </c>
      <c r="ET9" s="223">
        <f t="shared" ref="ET9:EV9" si="641">ES9</f>
        <v>0</v>
      </c>
      <c r="EU9" s="223">
        <f t="shared" si="641"/>
        <v>0</v>
      </c>
      <c r="EV9" s="223">
        <f t="shared" si="641"/>
        <v>0</v>
      </c>
    </row>
    <row r="10" spans="1:152" x14ac:dyDescent="0.3">
      <c r="A10" s="225"/>
      <c r="B10" s="225"/>
      <c r="C10" s="226"/>
      <c r="D10" s="227"/>
      <c r="E10" s="225"/>
      <c r="F10" s="225"/>
      <c r="G10" s="228" t="s">
        <v>94</v>
      </c>
      <c r="H10" s="225"/>
      <c r="I10" s="225"/>
      <c r="J10" s="227"/>
      <c r="K10" s="225"/>
      <c r="L10" s="229"/>
      <c r="M10" s="229"/>
      <c r="N10" s="120">
        <f>SUM($O$10:$DY$10)</f>
        <v>0</v>
      </c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  <c r="AV10" s="230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230"/>
      <c r="BS10" s="230"/>
      <c r="BT10" s="230"/>
      <c r="BU10" s="230"/>
      <c r="BV10" s="230"/>
      <c r="BW10" s="230"/>
      <c r="BX10" s="230"/>
      <c r="BY10" s="230"/>
      <c r="BZ10" s="230"/>
      <c r="CA10" s="230"/>
      <c r="CB10" s="230"/>
      <c r="CC10" s="230"/>
      <c r="CD10" s="230"/>
      <c r="CE10" s="230"/>
      <c r="CF10" s="230"/>
      <c r="CG10" s="230"/>
      <c r="CH10" s="230"/>
      <c r="CI10" s="230"/>
      <c r="CJ10" s="230"/>
      <c r="CK10" s="230"/>
      <c r="CL10" s="230"/>
      <c r="CM10" s="230"/>
      <c r="CN10" s="230"/>
      <c r="CO10" s="230"/>
      <c r="CP10" s="230"/>
      <c r="CQ10" s="230"/>
      <c r="CR10" s="230"/>
      <c r="CS10" s="230"/>
      <c r="CT10" s="230"/>
      <c r="CU10" s="230"/>
      <c r="CV10" s="230"/>
      <c r="CW10" s="230"/>
      <c r="CX10" s="230"/>
      <c r="CY10" s="230"/>
      <c r="CZ10" s="230"/>
      <c r="DA10" s="230"/>
      <c r="DB10" s="230"/>
      <c r="DC10" s="230"/>
      <c r="DD10" s="230"/>
      <c r="DE10" s="230"/>
      <c r="DF10" s="230"/>
      <c r="DG10" s="230"/>
      <c r="DH10" s="230"/>
      <c r="DI10" s="230"/>
      <c r="DJ10" s="230"/>
      <c r="DK10" s="230"/>
      <c r="DL10" s="230"/>
      <c r="DM10" s="230"/>
      <c r="DN10" s="230"/>
      <c r="DO10" s="230"/>
      <c r="DP10" s="230"/>
      <c r="DQ10" s="230"/>
      <c r="DR10" s="230"/>
      <c r="DS10" s="230"/>
      <c r="DT10" s="230"/>
      <c r="DU10" s="230"/>
      <c r="DV10" s="230"/>
      <c r="DW10" s="230"/>
      <c r="DX10" s="230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</row>
    <row r="11" spans="1:152" x14ac:dyDescent="0.3">
      <c r="A11" s="78">
        <v>3</v>
      </c>
      <c r="B11" s="78">
        <v>4</v>
      </c>
      <c r="C11" s="117" t="s">
        <v>44</v>
      </c>
      <c r="D11" s="108">
        <v>2</v>
      </c>
      <c r="E11" s="113">
        <v>40521</v>
      </c>
      <c r="F11" s="113">
        <v>40522</v>
      </c>
      <c r="G11" s="109" t="s">
        <v>95</v>
      </c>
      <c r="H11" s="73">
        <v>2</v>
      </c>
      <c r="I11" s="74">
        <v>2.2831050228310504E-2</v>
      </c>
      <c r="J11" s="231">
        <v>100</v>
      </c>
      <c r="K11" s="77"/>
      <c r="L11" s="30" t="str">
        <f>IFERROR(MATCH(SMALL(($O$11:$DX$11),COUNTIF(($O$11:$DX$11),0)+1),($O$11:$DX$11),0)+$O$4- 1,"")</f>
        <v/>
      </c>
      <c r="M11" s="30" t="str">
        <f>IFERROR(MATCH(100%,($O$11:$DX$11),0)+$O$4- 1,"")</f>
        <v/>
      </c>
      <c r="N11" s="32">
        <f>MAX(($O$11:$DX$11))</f>
        <v>0</v>
      </c>
      <c r="O11" s="33">
        <v>0</v>
      </c>
      <c r="P11" s="33">
        <f>IF(((P12/$J$11)+O11)&gt;100%,100%,((P12/$J$11)+O11))</f>
        <v>0</v>
      </c>
      <c r="Q11" s="33">
        <f t="shared" ref="Q11:U11" si="642">IF(((Q12/$J$11)+P11)&gt;100%,100%,((Q12/$J$11)+P11))</f>
        <v>0</v>
      </c>
      <c r="R11" s="33">
        <f t="shared" si="642"/>
        <v>0</v>
      </c>
      <c r="S11" s="33">
        <f t="shared" si="642"/>
        <v>0</v>
      </c>
      <c r="T11" s="33">
        <f t="shared" si="642"/>
        <v>0</v>
      </c>
      <c r="U11" s="33">
        <f t="shared" si="642"/>
        <v>0</v>
      </c>
      <c r="V11" s="33">
        <f t="shared" ref="V11" si="643">IF(((V12/$J$11)+U11)&gt;100%,100%,((V12/$J$11)+U11))</f>
        <v>0</v>
      </c>
      <c r="W11" s="33">
        <f t="shared" ref="W11" si="644">IF(((W12/$J$11)+V11)&gt;100%,100%,((W12/$J$11)+V11))</f>
        <v>0</v>
      </c>
      <c r="X11" s="33">
        <f t="shared" ref="X11" si="645">IF(((X12/$J$11)+W11)&gt;100%,100%,((X12/$J$11)+W11))</f>
        <v>0</v>
      </c>
      <c r="Y11" s="33">
        <f t="shared" ref="Y11" si="646">IF(((Y12/$J$11)+X11)&gt;100%,100%,((Y12/$J$11)+X11))</f>
        <v>0</v>
      </c>
      <c r="Z11" s="33">
        <f t="shared" ref="Z11" si="647">IF(((Z12/$J$11)+Y11)&gt;100%,100%,((Z12/$J$11)+Y11))</f>
        <v>0</v>
      </c>
      <c r="AA11" s="33">
        <f t="shared" ref="AA11" si="648">IF(((AA12/$J$11)+Z11)&gt;100%,100%,((AA12/$J$11)+Z11))</f>
        <v>0</v>
      </c>
      <c r="AB11" s="33">
        <f t="shared" ref="AB11" si="649">IF(((AB12/$J$11)+AA11)&gt;100%,100%,((AB12/$J$11)+AA11))</f>
        <v>0</v>
      </c>
      <c r="AC11" s="33">
        <f t="shared" ref="AC11" si="650">IF(((AC12/$J$11)+AB11)&gt;100%,100%,((AC12/$J$11)+AB11))</f>
        <v>0</v>
      </c>
      <c r="AD11" s="33">
        <f t="shared" ref="AD11" si="651">IF(((AD12/$J$11)+AC11)&gt;100%,100%,((AD12/$J$11)+AC11))</f>
        <v>0</v>
      </c>
      <c r="AE11" s="33">
        <f t="shared" ref="AE11" si="652">IF(((AE12/$J$11)+AD11)&gt;100%,100%,((AE12/$J$11)+AD11))</f>
        <v>0</v>
      </c>
      <c r="AF11" s="33">
        <f t="shared" ref="AF11" si="653">IF(((AF12/$J$11)+AE11)&gt;100%,100%,((AF12/$J$11)+AE11))</f>
        <v>0</v>
      </c>
      <c r="AG11" s="33">
        <f t="shared" ref="AG11" si="654">IF(((AG12/$J$11)+AF11)&gt;100%,100%,((AG12/$J$11)+AF11))</f>
        <v>0</v>
      </c>
      <c r="AH11" s="33">
        <f t="shared" ref="AH11" si="655">IF(((AH12/$J$11)+AG11)&gt;100%,100%,((AH12/$J$11)+AG11))</f>
        <v>0</v>
      </c>
      <c r="AI11" s="33">
        <f t="shared" ref="AI11" si="656">IF(((AI12/$J$11)+AH11)&gt;100%,100%,((AI12/$J$11)+AH11))</f>
        <v>0</v>
      </c>
      <c r="AJ11" s="33">
        <f t="shared" ref="AJ11" si="657">IF(((AJ12/$J$11)+AI11)&gt;100%,100%,((AJ12/$J$11)+AI11))</f>
        <v>0</v>
      </c>
      <c r="AK11" s="33">
        <f t="shared" ref="AK11" si="658">IF(((AK12/$J$11)+AJ11)&gt;100%,100%,((AK12/$J$11)+AJ11))</f>
        <v>0</v>
      </c>
      <c r="AL11" s="33">
        <f t="shared" ref="AL11" si="659">IF(((AL12/$J$11)+AK11)&gt;100%,100%,((AL12/$J$11)+AK11))</f>
        <v>0</v>
      </c>
      <c r="AM11" s="33">
        <f t="shared" ref="AM11" si="660">IF(((AM12/$J$11)+AL11)&gt;100%,100%,((AM12/$J$11)+AL11))</f>
        <v>0</v>
      </c>
      <c r="AN11" s="33">
        <f t="shared" ref="AN11" si="661">IF(((AN12/$J$11)+AM11)&gt;100%,100%,((AN12/$J$11)+AM11))</f>
        <v>0</v>
      </c>
      <c r="AO11" s="33">
        <f t="shared" ref="AO11" si="662">IF(((AO12/$J$11)+AN11)&gt;100%,100%,((AO12/$J$11)+AN11))</f>
        <v>0</v>
      </c>
      <c r="AP11" s="33">
        <f t="shared" ref="AP11" si="663">IF(((AP12/$J$11)+AO11)&gt;100%,100%,((AP12/$J$11)+AO11))</f>
        <v>0</v>
      </c>
      <c r="AQ11" s="33">
        <f t="shared" ref="AQ11" si="664">IF(((AQ12/$J$11)+AP11)&gt;100%,100%,((AQ12/$J$11)+AP11))</f>
        <v>0</v>
      </c>
      <c r="AR11" s="33">
        <f t="shared" ref="AR11" si="665">IF(((AR12/$J$11)+AQ11)&gt;100%,100%,((AR12/$J$11)+AQ11))</f>
        <v>0</v>
      </c>
      <c r="AS11" s="33">
        <f t="shared" ref="AS11" si="666">IF(((AS12/$J$11)+AR11)&gt;100%,100%,((AS12/$J$11)+AR11))</f>
        <v>0</v>
      </c>
      <c r="AT11" s="33">
        <f t="shared" ref="AT11" si="667">IF(((AT12/$J$11)+AS11)&gt;100%,100%,((AT12/$J$11)+AS11))</f>
        <v>0</v>
      </c>
      <c r="AU11" s="33">
        <f t="shared" ref="AU11" si="668">IF(((AU12/$J$11)+AT11)&gt;100%,100%,((AU12/$J$11)+AT11))</f>
        <v>0</v>
      </c>
      <c r="AV11" s="33">
        <f t="shared" ref="AV11" si="669">IF(((AV12/$J$11)+AU11)&gt;100%,100%,((AV12/$J$11)+AU11))</f>
        <v>0</v>
      </c>
      <c r="AW11" s="33">
        <f t="shared" ref="AW11" si="670">IF(((AW12/$J$11)+AV11)&gt;100%,100%,((AW12/$J$11)+AV11))</f>
        <v>0</v>
      </c>
      <c r="AX11" s="33">
        <f t="shared" ref="AX11" si="671">IF(((AX12/$J$11)+AW11)&gt;100%,100%,((AX12/$J$11)+AW11))</f>
        <v>0</v>
      </c>
      <c r="AY11" s="33">
        <f t="shared" ref="AY11" si="672">IF(((AY12/$J$11)+AX11)&gt;100%,100%,((AY12/$J$11)+AX11))</f>
        <v>0</v>
      </c>
      <c r="AZ11" s="33">
        <f t="shared" ref="AZ11" si="673">IF(((AZ12/$J$11)+AY11)&gt;100%,100%,((AZ12/$J$11)+AY11))</f>
        <v>0</v>
      </c>
      <c r="BA11" s="33">
        <f t="shared" ref="BA11" si="674">IF(((BA12/$J$11)+AZ11)&gt;100%,100%,((BA12/$J$11)+AZ11))</f>
        <v>0</v>
      </c>
      <c r="BB11" s="33">
        <f t="shared" ref="BB11" si="675">IF(((BB12/$J$11)+BA11)&gt;100%,100%,((BB12/$J$11)+BA11))</f>
        <v>0</v>
      </c>
      <c r="BC11" s="33">
        <f t="shared" ref="BC11" si="676">IF(((BC12/$J$11)+BB11)&gt;100%,100%,((BC12/$J$11)+BB11))</f>
        <v>0</v>
      </c>
      <c r="BD11" s="33">
        <f t="shared" ref="BD11" si="677">IF(((BD12/$J$11)+BC11)&gt;100%,100%,((BD12/$J$11)+BC11))</f>
        <v>0</v>
      </c>
      <c r="BE11" s="33">
        <f t="shared" ref="BE11" si="678">IF(((BE12/$J$11)+BD11)&gt;100%,100%,((BE12/$J$11)+BD11))</f>
        <v>0</v>
      </c>
      <c r="BF11" s="33">
        <f t="shared" ref="BF11" si="679">IF(((BF12/$J$11)+BE11)&gt;100%,100%,((BF12/$J$11)+BE11))</f>
        <v>0</v>
      </c>
      <c r="BG11" s="33">
        <f t="shared" ref="BG11" si="680">IF(((BG12/$J$11)+BF11)&gt;100%,100%,((BG12/$J$11)+BF11))</f>
        <v>0</v>
      </c>
      <c r="BH11" s="33">
        <f t="shared" ref="BH11" si="681">IF(((BH12/$J$11)+BG11)&gt;100%,100%,((BH12/$J$11)+BG11))</f>
        <v>0</v>
      </c>
      <c r="BI11" s="33">
        <f t="shared" ref="BI11" si="682">IF(((BI12/$J$11)+BH11)&gt;100%,100%,((BI12/$J$11)+BH11))</f>
        <v>0</v>
      </c>
      <c r="BJ11" s="33">
        <f t="shared" ref="BJ11" si="683">IF(((BJ12/$J$11)+BI11)&gt;100%,100%,((BJ12/$J$11)+BI11))</f>
        <v>0</v>
      </c>
      <c r="BK11" s="33">
        <f t="shared" ref="BK11" si="684">IF(((BK12/$J$11)+BJ11)&gt;100%,100%,((BK12/$J$11)+BJ11))</f>
        <v>0</v>
      </c>
      <c r="BL11" s="33">
        <f t="shared" ref="BL11" si="685">IF(((BL12/$J$11)+BK11)&gt;100%,100%,((BL12/$J$11)+BK11))</f>
        <v>0</v>
      </c>
      <c r="BM11" s="33">
        <f t="shared" ref="BM11" si="686">IF(((BM12/$J$11)+BL11)&gt;100%,100%,((BM12/$J$11)+BL11))</f>
        <v>0</v>
      </c>
      <c r="BN11" s="33">
        <f t="shared" ref="BN11" si="687">IF(((BN12/$J$11)+BM11)&gt;100%,100%,((BN12/$J$11)+BM11))</f>
        <v>0</v>
      </c>
      <c r="BO11" s="33">
        <f t="shared" ref="BO11" si="688">IF(((BO12/$J$11)+BN11)&gt;100%,100%,((BO12/$J$11)+BN11))</f>
        <v>0</v>
      </c>
      <c r="BP11" s="33">
        <f t="shared" ref="BP11" si="689">IF(((BP12/$J$11)+BO11)&gt;100%,100%,((BP12/$J$11)+BO11))</f>
        <v>0</v>
      </c>
      <c r="BQ11" s="33">
        <f t="shared" ref="BQ11" si="690">IF(((BQ12/$J$11)+BP11)&gt;100%,100%,((BQ12/$J$11)+BP11))</f>
        <v>0</v>
      </c>
      <c r="BR11" s="33">
        <f t="shared" ref="BR11" si="691">IF(((BR12/$J$11)+BQ11)&gt;100%,100%,((BR12/$J$11)+BQ11))</f>
        <v>0</v>
      </c>
      <c r="BS11" s="33">
        <f t="shared" ref="BS11" si="692">IF(((BS12/$J$11)+BR11)&gt;100%,100%,((BS12/$J$11)+BR11))</f>
        <v>0</v>
      </c>
      <c r="BT11" s="33">
        <f t="shared" ref="BT11" si="693">IF(((BT12/$J$11)+BS11)&gt;100%,100%,((BT12/$J$11)+BS11))</f>
        <v>0</v>
      </c>
      <c r="BU11" s="33">
        <f t="shared" ref="BU11" si="694">IF(((BU12/$J$11)+BT11)&gt;100%,100%,((BU12/$J$11)+BT11))</f>
        <v>0</v>
      </c>
      <c r="BV11" s="33">
        <f t="shared" ref="BV11" si="695">IF(((BV12/$J$11)+BU11)&gt;100%,100%,((BV12/$J$11)+BU11))</f>
        <v>0</v>
      </c>
      <c r="BW11" s="33">
        <f t="shared" ref="BW11" si="696">IF(((BW12/$J$11)+BV11)&gt;100%,100%,((BW12/$J$11)+BV11))</f>
        <v>0</v>
      </c>
      <c r="BX11" s="33">
        <f t="shared" ref="BX11" si="697">IF(((BX12/$J$11)+BW11)&gt;100%,100%,((BX12/$J$11)+BW11))</f>
        <v>0</v>
      </c>
      <c r="BY11" s="33">
        <f t="shared" ref="BY11" si="698">IF(((BY12/$J$11)+BX11)&gt;100%,100%,((BY12/$J$11)+BX11))</f>
        <v>0</v>
      </c>
      <c r="BZ11" s="33">
        <f t="shared" ref="BZ11" si="699">IF(((BZ12/$J$11)+BY11)&gt;100%,100%,((BZ12/$J$11)+BY11))</f>
        <v>0</v>
      </c>
      <c r="CA11" s="33">
        <f t="shared" ref="CA11" si="700">IF(((CA12/$J$11)+BZ11)&gt;100%,100%,((CA12/$J$11)+BZ11))</f>
        <v>0</v>
      </c>
      <c r="CB11" s="33">
        <f t="shared" ref="CB11" si="701">IF(((CB12/$J$11)+CA11)&gt;100%,100%,((CB12/$J$11)+CA11))</f>
        <v>0</v>
      </c>
      <c r="CC11" s="33">
        <f t="shared" ref="CC11" si="702">IF(((CC12/$J$11)+CB11)&gt;100%,100%,((CC12/$J$11)+CB11))</f>
        <v>0</v>
      </c>
      <c r="CD11" s="33">
        <f t="shared" ref="CD11" si="703">IF(((CD12/$J$11)+CC11)&gt;100%,100%,((CD12/$J$11)+CC11))</f>
        <v>0</v>
      </c>
      <c r="CE11" s="33">
        <f t="shared" ref="CE11" si="704">IF(((CE12/$J$11)+CD11)&gt;100%,100%,((CE12/$J$11)+CD11))</f>
        <v>0</v>
      </c>
      <c r="CF11" s="33">
        <f t="shared" ref="CF11" si="705">IF(((CF12/$J$11)+CE11)&gt;100%,100%,((CF12/$J$11)+CE11))</f>
        <v>0</v>
      </c>
      <c r="CG11" s="33">
        <f t="shared" ref="CG11" si="706">IF(((CG12/$J$11)+CF11)&gt;100%,100%,((CG12/$J$11)+CF11))</f>
        <v>0</v>
      </c>
      <c r="CH11" s="33">
        <f t="shared" ref="CH11" si="707">IF(((CH12/$J$11)+CG11)&gt;100%,100%,((CH12/$J$11)+CG11))</f>
        <v>0</v>
      </c>
      <c r="CI11" s="33">
        <f t="shared" ref="CI11" si="708">IF(((CI12/$J$11)+CH11)&gt;100%,100%,((CI12/$J$11)+CH11))</f>
        <v>0</v>
      </c>
      <c r="CJ11" s="33">
        <f t="shared" ref="CJ11" si="709">IF(((CJ12/$J$11)+CI11)&gt;100%,100%,((CJ12/$J$11)+CI11))</f>
        <v>0</v>
      </c>
      <c r="CK11" s="33">
        <f t="shared" ref="CK11" si="710">IF(((CK12/$J$11)+CJ11)&gt;100%,100%,((CK12/$J$11)+CJ11))</f>
        <v>0</v>
      </c>
      <c r="CL11" s="33">
        <f t="shared" ref="CL11" si="711">IF(((CL12/$J$11)+CK11)&gt;100%,100%,((CL12/$J$11)+CK11))</f>
        <v>0</v>
      </c>
      <c r="CM11" s="33">
        <f t="shared" ref="CM11" si="712">IF(((CM12/$J$11)+CL11)&gt;100%,100%,((CM12/$J$11)+CL11))</f>
        <v>0</v>
      </c>
      <c r="CN11" s="33">
        <f t="shared" ref="CN11" si="713">IF(((CN12/$J$11)+CM11)&gt;100%,100%,((CN12/$J$11)+CM11))</f>
        <v>0</v>
      </c>
      <c r="CO11" s="33">
        <f t="shared" ref="CO11" si="714">IF(((CO12/$J$11)+CN11)&gt;100%,100%,((CO12/$J$11)+CN11))</f>
        <v>0</v>
      </c>
      <c r="CP11" s="33">
        <f t="shared" ref="CP11" si="715">IF(((CP12/$J$11)+CO11)&gt;100%,100%,((CP12/$J$11)+CO11))</f>
        <v>0</v>
      </c>
      <c r="CQ11" s="33">
        <f t="shared" ref="CQ11" si="716">IF(((CQ12/$J$11)+CP11)&gt;100%,100%,((CQ12/$J$11)+CP11))</f>
        <v>0</v>
      </c>
      <c r="CR11" s="33">
        <f t="shared" ref="CR11" si="717">IF(((CR12/$J$11)+CQ11)&gt;100%,100%,((CR12/$J$11)+CQ11))</f>
        <v>0</v>
      </c>
      <c r="CS11" s="33">
        <f t="shared" ref="CS11" si="718">IF(((CS12/$J$11)+CR11)&gt;100%,100%,((CS12/$J$11)+CR11))</f>
        <v>0</v>
      </c>
      <c r="CT11" s="33">
        <f t="shared" ref="CT11" si="719">IF(((CT12/$J$11)+CS11)&gt;100%,100%,((CT12/$J$11)+CS11))</f>
        <v>0</v>
      </c>
      <c r="CU11" s="33">
        <f t="shared" ref="CU11" si="720">IF(((CU12/$J$11)+CT11)&gt;100%,100%,((CU12/$J$11)+CT11))</f>
        <v>0</v>
      </c>
      <c r="CV11" s="33">
        <f t="shared" ref="CV11" si="721">IF(((CV12/$J$11)+CU11)&gt;100%,100%,((CV12/$J$11)+CU11))</f>
        <v>0</v>
      </c>
      <c r="CW11" s="33">
        <f t="shared" ref="CW11" si="722">IF(((CW12/$J$11)+CV11)&gt;100%,100%,((CW12/$J$11)+CV11))</f>
        <v>0</v>
      </c>
      <c r="CX11" s="33">
        <f t="shared" ref="CX11" si="723">IF(((CX12/$J$11)+CW11)&gt;100%,100%,((CX12/$J$11)+CW11))</f>
        <v>0</v>
      </c>
      <c r="CY11" s="33">
        <f t="shared" ref="CY11" si="724">IF(((CY12/$J$11)+CX11)&gt;100%,100%,((CY12/$J$11)+CX11))</f>
        <v>0</v>
      </c>
      <c r="CZ11" s="33">
        <f t="shared" ref="CZ11" si="725">IF(((CZ12/$J$11)+CY11)&gt;100%,100%,((CZ12/$J$11)+CY11))</f>
        <v>0</v>
      </c>
      <c r="DA11" s="33">
        <f t="shared" ref="DA11" si="726">IF(((DA12/$J$11)+CZ11)&gt;100%,100%,((DA12/$J$11)+CZ11))</f>
        <v>0</v>
      </c>
      <c r="DB11" s="33">
        <f t="shared" ref="DB11" si="727">IF(((DB12/$J$11)+DA11)&gt;100%,100%,((DB12/$J$11)+DA11))</f>
        <v>0</v>
      </c>
      <c r="DC11" s="33">
        <f t="shared" ref="DC11" si="728">IF(((DC12/$J$11)+DB11)&gt;100%,100%,((DC12/$J$11)+DB11))</f>
        <v>0</v>
      </c>
      <c r="DD11" s="33">
        <f t="shared" ref="DD11" si="729">IF(((DD12/$J$11)+DC11)&gt;100%,100%,((DD12/$J$11)+DC11))</f>
        <v>0</v>
      </c>
      <c r="DE11" s="33">
        <f t="shared" ref="DE11" si="730">IF(((DE12/$J$11)+DD11)&gt;100%,100%,((DE12/$J$11)+DD11))</f>
        <v>0</v>
      </c>
      <c r="DF11" s="33">
        <f t="shared" ref="DF11" si="731">IF(((DF12/$J$11)+DE11)&gt;100%,100%,((DF12/$J$11)+DE11))</f>
        <v>0</v>
      </c>
      <c r="DG11" s="33">
        <f t="shared" ref="DG11" si="732">IF(((DG12/$J$11)+DF11)&gt;100%,100%,((DG12/$J$11)+DF11))</f>
        <v>0</v>
      </c>
      <c r="DH11" s="33">
        <f t="shared" ref="DH11" si="733">IF(((DH12/$J$11)+DG11)&gt;100%,100%,((DH12/$J$11)+DG11))</f>
        <v>0</v>
      </c>
      <c r="DI11" s="33">
        <f t="shared" ref="DI11" si="734">IF(((DI12/$J$11)+DH11)&gt;100%,100%,((DI12/$J$11)+DH11))</f>
        <v>0</v>
      </c>
      <c r="DJ11" s="33">
        <f t="shared" ref="DJ11" si="735">IF(((DJ12/$J$11)+DI11)&gt;100%,100%,((DJ12/$J$11)+DI11))</f>
        <v>0</v>
      </c>
      <c r="DK11" s="33">
        <f t="shared" ref="DK11" si="736">IF(((DK12/$J$11)+DJ11)&gt;100%,100%,((DK12/$J$11)+DJ11))</f>
        <v>0</v>
      </c>
      <c r="DL11" s="33">
        <f t="shared" ref="DL11" si="737">IF(((DL12/$J$11)+DK11)&gt;100%,100%,((DL12/$J$11)+DK11))</f>
        <v>0</v>
      </c>
      <c r="DM11" s="33">
        <f t="shared" ref="DM11" si="738">IF(((DM12/$J$11)+DL11)&gt;100%,100%,((DM12/$J$11)+DL11))</f>
        <v>0</v>
      </c>
      <c r="DN11" s="33">
        <f t="shared" ref="DN11" si="739">IF(((DN12/$J$11)+DM11)&gt;100%,100%,((DN12/$J$11)+DM11))</f>
        <v>0</v>
      </c>
      <c r="DO11" s="33">
        <f t="shared" ref="DO11" si="740">IF(((DO12/$J$11)+DN11)&gt;100%,100%,((DO12/$J$11)+DN11))</f>
        <v>0</v>
      </c>
      <c r="DP11" s="33">
        <f t="shared" ref="DP11" si="741">IF(((DP12/$J$11)+DO11)&gt;100%,100%,((DP12/$J$11)+DO11))</f>
        <v>0</v>
      </c>
      <c r="DQ11" s="33">
        <f t="shared" ref="DQ11" si="742">IF(((DQ12/$J$11)+DP11)&gt;100%,100%,((DQ12/$J$11)+DP11))</f>
        <v>0</v>
      </c>
      <c r="DR11" s="33">
        <f t="shared" ref="DR11" si="743">IF(((DR12/$J$11)+DQ11)&gt;100%,100%,((DR12/$J$11)+DQ11))</f>
        <v>0</v>
      </c>
      <c r="DS11" s="33">
        <f t="shared" ref="DS11" si="744">IF(((DS12/$J$11)+DR11)&gt;100%,100%,((DS12/$J$11)+DR11))</f>
        <v>0</v>
      </c>
      <c r="DT11" s="33">
        <f t="shared" ref="DT11" si="745">IF(((DT12/$J$11)+DS11)&gt;100%,100%,((DT12/$J$11)+DS11))</f>
        <v>0</v>
      </c>
      <c r="DU11" s="33">
        <f t="shared" ref="DU11" si="746">IF(((DU12/$J$11)+DT11)&gt;100%,100%,((DU12/$J$11)+DT11))</f>
        <v>0</v>
      </c>
      <c r="DV11" s="33">
        <f t="shared" ref="DV11" si="747">IF(((DV12/$J$11)+DU11)&gt;100%,100%,((DV12/$J$11)+DU11))</f>
        <v>0</v>
      </c>
      <c r="DW11" s="33">
        <f t="shared" ref="DW11" si="748">IF(((DW12/$J$11)+DV11)&gt;100%,100%,((DW12/$J$11)+DV11))</f>
        <v>0</v>
      </c>
      <c r="DX11" s="33">
        <f t="shared" ref="DX11" si="749">IF(((DX12/$J$11)+DW11)&gt;100%,100%,((DX12/$J$11)+DW11))</f>
        <v>0</v>
      </c>
      <c r="DY11" s="224">
        <f t="shared" ref="DY11:ES11" si="750">DX11</f>
        <v>0</v>
      </c>
      <c r="DZ11" s="224">
        <f t="shared" si="750"/>
        <v>0</v>
      </c>
      <c r="EA11" s="224">
        <f t="shared" si="750"/>
        <v>0</v>
      </c>
      <c r="EB11" s="224">
        <f t="shared" si="750"/>
        <v>0</v>
      </c>
      <c r="EC11" s="224">
        <f t="shared" si="750"/>
        <v>0</v>
      </c>
      <c r="ED11" s="224">
        <f t="shared" si="750"/>
        <v>0</v>
      </c>
      <c r="EE11" s="224">
        <f t="shared" si="750"/>
        <v>0</v>
      </c>
      <c r="EF11" s="224">
        <f t="shared" si="750"/>
        <v>0</v>
      </c>
      <c r="EG11" s="224">
        <f t="shared" si="750"/>
        <v>0</v>
      </c>
      <c r="EH11" s="224">
        <f t="shared" si="750"/>
        <v>0</v>
      </c>
      <c r="EI11" s="224">
        <f t="shared" si="750"/>
        <v>0</v>
      </c>
      <c r="EJ11" s="224">
        <f t="shared" si="750"/>
        <v>0</v>
      </c>
      <c r="EK11" s="224">
        <f t="shared" si="750"/>
        <v>0</v>
      </c>
      <c r="EL11" s="224">
        <f t="shared" si="750"/>
        <v>0</v>
      </c>
      <c r="EM11" s="224">
        <f t="shared" si="750"/>
        <v>0</v>
      </c>
      <c r="EN11" s="224">
        <f t="shared" si="750"/>
        <v>0</v>
      </c>
      <c r="EO11" s="224">
        <f t="shared" si="750"/>
        <v>0</v>
      </c>
      <c r="EP11" s="224">
        <f t="shared" si="750"/>
        <v>0</v>
      </c>
      <c r="EQ11" s="224">
        <f t="shared" si="750"/>
        <v>0</v>
      </c>
      <c r="ER11" s="224">
        <f t="shared" si="750"/>
        <v>0</v>
      </c>
      <c r="ES11" s="224">
        <f t="shared" si="750"/>
        <v>0</v>
      </c>
      <c r="ET11" s="224">
        <f t="shared" ref="ET11:EV11" si="751">ES11</f>
        <v>0</v>
      </c>
      <c r="EU11" s="224">
        <f t="shared" si="751"/>
        <v>0</v>
      </c>
      <c r="EV11" s="224">
        <f t="shared" si="751"/>
        <v>0</v>
      </c>
    </row>
    <row r="12" spans="1:152" x14ac:dyDescent="0.3">
      <c r="A12" s="225"/>
      <c r="B12" s="225"/>
      <c r="C12" s="226"/>
      <c r="D12" s="227"/>
      <c r="E12" s="225"/>
      <c r="F12" s="225"/>
      <c r="G12" s="228" t="s">
        <v>94</v>
      </c>
      <c r="H12" s="225"/>
      <c r="I12" s="225"/>
      <c r="J12" s="227"/>
      <c r="K12" s="225"/>
      <c r="L12" s="229"/>
      <c r="M12" s="229"/>
      <c r="N12" s="120">
        <f>SUM($O$12:$DY$12)</f>
        <v>0</v>
      </c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L12" s="232"/>
      <c r="BM12" s="232"/>
      <c r="BN12" s="232"/>
      <c r="BO12" s="232"/>
      <c r="BP12" s="232"/>
      <c r="BQ12" s="232"/>
      <c r="BR12" s="232"/>
      <c r="BS12" s="232"/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2"/>
      <c r="CF12" s="232"/>
      <c r="CG12" s="232"/>
      <c r="CH12" s="232"/>
      <c r="CI12" s="232"/>
      <c r="CJ12" s="232"/>
      <c r="CK12" s="232"/>
      <c r="CL12" s="232"/>
      <c r="CM12" s="232"/>
      <c r="CN12" s="232"/>
      <c r="CO12" s="232"/>
      <c r="CP12" s="232"/>
      <c r="CQ12" s="232"/>
      <c r="CR12" s="232"/>
      <c r="CS12" s="232"/>
      <c r="CT12" s="232"/>
      <c r="CU12" s="232"/>
      <c r="CV12" s="232"/>
      <c r="CW12" s="232"/>
      <c r="CX12" s="232"/>
      <c r="CY12" s="232"/>
      <c r="CZ12" s="232"/>
      <c r="DA12" s="232"/>
      <c r="DB12" s="232"/>
      <c r="DC12" s="232"/>
      <c r="DD12" s="232"/>
      <c r="DE12" s="232"/>
      <c r="DF12" s="232"/>
      <c r="DG12" s="232"/>
      <c r="DH12" s="232"/>
      <c r="DI12" s="232"/>
      <c r="DJ12" s="232"/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2"/>
      <c r="DV12" s="232"/>
      <c r="DW12" s="232"/>
      <c r="DX12" s="232"/>
      <c r="DY12" s="224"/>
      <c r="DZ12" s="224"/>
      <c r="EA12" s="224"/>
      <c r="EB12" s="224"/>
      <c r="EC12" s="224"/>
      <c r="ED12" s="224"/>
      <c r="EE12" s="224"/>
      <c r="EF12" s="224"/>
      <c r="EG12" s="224"/>
      <c r="EH12" s="224"/>
      <c r="EI12" s="224"/>
      <c r="EJ12" s="224"/>
      <c r="EK12" s="224"/>
      <c r="EL12" s="224"/>
      <c r="EM12" s="224"/>
      <c r="EN12" s="224"/>
      <c r="EO12" s="224"/>
      <c r="EP12" s="224"/>
      <c r="EQ12" s="224"/>
      <c r="ER12" s="224"/>
      <c r="ES12" s="224"/>
      <c r="ET12" s="224"/>
      <c r="EU12" s="224"/>
      <c r="EV12" s="224"/>
    </row>
    <row r="13" spans="1:152" x14ac:dyDescent="0.3">
      <c r="A13" s="78">
        <v>3</v>
      </c>
      <c r="B13" s="78">
        <v>5</v>
      </c>
      <c r="C13" s="117" t="s">
        <v>45</v>
      </c>
      <c r="D13" s="108">
        <v>1</v>
      </c>
      <c r="E13" s="113">
        <v>40525</v>
      </c>
      <c r="F13" s="113">
        <v>40525</v>
      </c>
      <c r="G13" s="109" t="s">
        <v>95</v>
      </c>
      <c r="H13" s="73">
        <v>1</v>
      </c>
      <c r="I13" s="74">
        <v>1.1415525114155252E-2</v>
      </c>
      <c r="J13" s="231">
        <v>100</v>
      </c>
      <c r="K13" s="77"/>
      <c r="L13" s="133" t="str">
        <f>IFERROR(MATCH(SMALL(($O$13:$DX$13),COUNTIF(($O$13:$DX$13),0)+1),($O$13:$DX$13),0)+$O$4- 1,"")</f>
        <v/>
      </c>
      <c r="M13" s="133" t="str">
        <f>IFERROR(MATCH(100%,($O$13:$DX$13),0)+$O$4- 1,"")</f>
        <v/>
      </c>
      <c r="N13" s="32">
        <f>MAX(($O$13:$DX$13))</f>
        <v>0</v>
      </c>
      <c r="O13" s="33">
        <v>0</v>
      </c>
      <c r="P13" s="33">
        <f>IF(((P14/$J$13)+O13)&gt;100%,100%,((P14/$J$13)+O13))</f>
        <v>0</v>
      </c>
      <c r="Q13" s="33">
        <f t="shared" ref="Q13:U13" si="752">IF(((Q14/$J$13)+P13)&gt;100%,100%,((Q14/$J$13)+P13))</f>
        <v>0</v>
      </c>
      <c r="R13" s="33">
        <f t="shared" si="752"/>
        <v>0</v>
      </c>
      <c r="S13" s="33">
        <f t="shared" si="752"/>
        <v>0</v>
      </c>
      <c r="T13" s="33">
        <f t="shared" si="752"/>
        <v>0</v>
      </c>
      <c r="U13" s="33">
        <f t="shared" si="752"/>
        <v>0</v>
      </c>
      <c r="V13" s="33">
        <f t="shared" ref="V13" si="753">IF(((V14/$J$13)+U13)&gt;100%,100%,((V14/$J$13)+U13))</f>
        <v>0</v>
      </c>
      <c r="W13" s="33">
        <f t="shared" ref="W13" si="754">IF(((W14/$J$13)+V13)&gt;100%,100%,((W14/$J$13)+V13))</f>
        <v>0</v>
      </c>
      <c r="X13" s="33">
        <f t="shared" ref="X13" si="755">IF(((X14/$J$13)+W13)&gt;100%,100%,((X14/$J$13)+W13))</f>
        <v>0</v>
      </c>
      <c r="Y13" s="33">
        <f t="shared" ref="Y13" si="756">IF(((Y14/$J$13)+X13)&gt;100%,100%,((Y14/$J$13)+X13))</f>
        <v>0</v>
      </c>
      <c r="Z13" s="33">
        <f t="shared" ref="Z13" si="757">IF(((Z14/$J$13)+Y13)&gt;100%,100%,((Z14/$J$13)+Y13))</f>
        <v>0</v>
      </c>
      <c r="AA13" s="33">
        <f t="shared" ref="AA13" si="758">IF(((AA14/$J$13)+Z13)&gt;100%,100%,((AA14/$J$13)+Z13))</f>
        <v>0</v>
      </c>
      <c r="AB13" s="33">
        <f t="shared" ref="AB13" si="759">IF(((AB14/$J$13)+AA13)&gt;100%,100%,((AB14/$J$13)+AA13))</f>
        <v>0</v>
      </c>
      <c r="AC13" s="33">
        <f t="shared" ref="AC13" si="760">IF(((AC14/$J$13)+AB13)&gt;100%,100%,((AC14/$J$13)+AB13))</f>
        <v>0</v>
      </c>
      <c r="AD13" s="33">
        <f t="shared" ref="AD13" si="761">IF(((AD14/$J$13)+AC13)&gt;100%,100%,((AD14/$J$13)+AC13))</f>
        <v>0</v>
      </c>
      <c r="AE13" s="33">
        <f t="shared" ref="AE13" si="762">IF(((AE14/$J$13)+AD13)&gt;100%,100%,((AE14/$J$13)+AD13))</f>
        <v>0</v>
      </c>
      <c r="AF13" s="33">
        <f t="shared" ref="AF13" si="763">IF(((AF14/$J$13)+AE13)&gt;100%,100%,((AF14/$J$13)+AE13))</f>
        <v>0</v>
      </c>
      <c r="AG13" s="33">
        <f t="shared" ref="AG13" si="764">IF(((AG14/$J$13)+AF13)&gt;100%,100%,((AG14/$J$13)+AF13))</f>
        <v>0</v>
      </c>
      <c r="AH13" s="33">
        <f t="shared" ref="AH13" si="765">IF(((AH14/$J$13)+AG13)&gt;100%,100%,((AH14/$J$13)+AG13))</f>
        <v>0</v>
      </c>
      <c r="AI13" s="33">
        <f t="shared" ref="AI13" si="766">IF(((AI14/$J$13)+AH13)&gt;100%,100%,((AI14/$J$13)+AH13))</f>
        <v>0</v>
      </c>
      <c r="AJ13" s="33">
        <f t="shared" ref="AJ13" si="767">IF(((AJ14/$J$13)+AI13)&gt;100%,100%,((AJ14/$J$13)+AI13))</f>
        <v>0</v>
      </c>
      <c r="AK13" s="33">
        <f t="shared" ref="AK13" si="768">IF(((AK14/$J$13)+AJ13)&gt;100%,100%,((AK14/$J$13)+AJ13))</f>
        <v>0</v>
      </c>
      <c r="AL13" s="33">
        <f t="shared" ref="AL13" si="769">IF(((AL14/$J$13)+AK13)&gt;100%,100%,((AL14/$J$13)+AK13))</f>
        <v>0</v>
      </c>
      <c r="AM13" s="33">
        <f t="shared" ref="AM13" si="770">IF(((AM14/$J$13)+AL13)&gt;100%,100%,((AM14/$J$13)+AL13))</f>
        <v>0</v>
      </c>
      <c r="AN13" s="33">
        <f t="shared" ref="AN13" si="771">IF(((AN14/$J$13)+AM13)&gt;100%,100%,((AN14/$J$13)+AM13))</f>
        <v>0</v>
      </c>
      <c r="AO13" s="33">
        <f t="shared" ref="AO13" si="772">IF(((AO14/$J$13)+AN13)&gt;100%,100%,((AO14/$J$13)+AN13))</f>
        <v>0</v>
      </c>
      <c r="AP13" s="33">
        <f t="shared" ref="AP13" si="773">IF(((AP14/$J$13)+AO13)&gt;100%,100%,((AP14/$J$13)+AO13))</f>
        <v>0</v>
      </c>
      <c r="AQ13" s="33">
        <f t="shared" ref="AQ13" si="774">IF(((AQ14/$J$13)+AP13)&gt;100%,100%,((AQ14/$J$13)+AP13))</f>
        <v>0</v>
      </c>
      <c r="AR13" s="33">
        <f t="shared" ref="AR13" si="775">IF(((AR14/$J$13)+AQ13)&gt;100%,100%,((AR14/$J$13)+AQ13))</f>
        <v>0</v>
      </c>
      <c r="AS13" s="33">
        <f t="shared" ref="AS13" si="776">IF(((AS14/$J$13)+AR13)&gt;100%,100%,((AS14/$J$13)+AR13))</f>
        <v>0</v>
      </c>
      <c r="AT13" s="33">
        <f t="shared" ref="AT13" si="777">IF(((AT14/$J$13)+AS13)&gt;100%,100%,((AT14/$J$13)+AS13))</f>
        <v>0</v>
      </c>
      <c r="AU13" s="33">
        <f t="shared" ref="AU13" si="778">IF(((AU14/$J$13)+AT13)&gt;100%,100%,((AU14/$J$13)+AT13))</f>
        <v>0</v>
      </c>
      <c r="AV13" s="33">
        <f t="shared" ref="AV13" si="779">IF(((AV14/$J$13)+AU13)&gt;100%,100%,((AV14/$J$13)+AU13))</f>
        <v>0</v>
      </c>
      <c r="AW13" s="33">
        <f t="shared" ref="AW13" si="780">IF(((AW14/$J$13)+AV13)&gt;100%,100%,((AW14/$J$13)+AV13))</f>
        <v>0</v>
      </c>
      <c r="AX13" s="33">
        <f t="shared" ref="AX13" si="781">IF(((AX14/$J$13)+AW13)&gt;100%,100%,((AX14/$J$13)+AW13))</f>
        <v>0</v>
      </c>
      <c r="AY13" s="33">
        <f t="shared" ref="AY13" si="782">IF(((AY14/$J$13)+AX13)&gt;100%,100%,((AY14/$J$13)+AX13))</f>
        <v>0</v>
      </c>
      <c r="AZ13" s="33">
        <f t="shared" ref="AZ13" si="783">IF(((AZ14/$J$13)+AY13)&gt;100%,100%,((AZ14/$J$13)+AY13))</f>
        <v>0</v>
      </c>
      <c r="BA13" s="33">
        <f t="shared" ref="BA13" si="784">IF(((BA14/$J$13)+AZ13)&gt;100%,100%,((BA14/$J$13)+AZ13))</f>
        <v>0</v>
      </c>
      <c r="BB13" s="33">
        <f t="shared" ref="BB13" si="785">IF(((BB14/$J$13)+BA13)&gt;100%,100%,((BB14/$J$13)+BA13))</f>
        <v>0</v>
      </c>
      <c r="BC13" s="33">
        <f t="shared" ref="BC13" si="786">IF(((BC14/$J$13)+BB13)&gt;100%,100%,((BC14/$J$13)+BB13))</f>
        <v>0</v>
      </c>
      <c r="BD13" s="33">
        <f t="shared" ref="BD13" si="787">IF(((BD14/$J$13)+BC13)&gt;100%,100%,((BD14/$J$13)+BC13))</f>
        <v>0</v>
      </c>
      <c r="BE13" s="33">
        <f t="shared" ref="BE13" si="788">IF(((BE14/$J$13)+BD13)&gt;100%,100%,((BE14/$J$13)+BD13))</f>
        <v>0</v>
      </c>
      <c r="BF13" s="33">
        <f t="shared" ref="BF13" si="789">IF(((BF14/$J$13)+BE13)&gt;100%,100%,((BF14/$J$13)+BE13))</f>
        <v>0</v>
      </c>
      <c r="BG13" s="33">
        <f t="shared" ref="BG13" si="790">IF(((BG14/$J$13)+BF13)&gt;100%,100%,((BG14/$J$13)+BF13))</f>
        <v>0</v>
      </c>
      <c r="BH13" s="33">
        <f t="shared" ref="BH13" si="791">IF(((BH14/$J$13)+BG13)&gt;100%,100%,((BH14/$J$13)+BG13))</f>
        <v>0</v>
      </c>
      <c r="BI13" s="33">
        <f t="shared" ref="BI13" si="792">IF(((BI14/$J$13)+BH13)&gt;100%,100%,((BI14/$J$13)+BH13))</f>
        <v>0</v>
      </c>
      <c r="BJ13" s="33">
        <f t="shared" ref="BJ13" si="793">IF(((BJ14/$J$13)+BI13)&gt;100%,100%,((BJ14/$J$13)+BI13))</f>
        <v>0</v>
      </c>
      <c r="BK13" s="33">
        <f t="shared" ref="BK13" si="794">IF(((BK14/$J$13)+BJ13)&gt;100%,100%,((BK14/$J$13)+BJ13))</f>
        <v>0</v>
      </c>
      <c r="BL13" s="33">
        <f t="shared" ref="BL13" si="795">IF(((BL14/$J$13)+BK13)&gt;100%,100%,((BL14/$J$13)+BK13))</f>
        <v>0</v>
      </c>
      <c r="BM13" s="33">
        <f t="shared" ref="BM13" si="796">IF(((BM14/$J$13)+BL13)&gt;100%,100%,((BM14/$J$13)+BL13))</f>
        <v>0</v>
      </c>
      <c r="BN13" s="33">
        <f t="shared" ref="BN13" si="797">IF(((BN14/$J$13)+BM13)&gt;100%,100%,((BN14/$J$13)+BM13))</f>
        <v>0</v>
      </c>
      <c r="BO13" s="33">
        <f t="shared" ref="BO13" si="798">IF(((BO14/$J$13)+BN13)&gt;100%,100%,((BO14/$J$13)+BN13))</f>
        <v>0</v>
      </c>
      <c r="BP13" s="33">
        <f t="shared" ref="BP13" si="799">IF(((BP14/$J$13)+BO13)&gt;100%,100%,((BP14/$J$13)+BO13))</f>
        <v>0</v>
      </c>
      <c r="BQ13" s="33">
        <f t="shared" ref="BQ13" si="800">IF(((BQ14/$J$13)+BP13)&gt;100%,100%,((BQ14/$J$13)+BP13))</f>
        <v>0</v>
      </c>
      <c r="BR13" s="33">
        <f t="shared" ref="BR13" si="801">IF(((BR14/$J$13)+BQ13)&gt;100%,100%,((BR14/$J$13)+BQ13))</f>
        <v>0</v>
      </c>
      <c r="BS13" s="33">
        <f t="shared" ref="BS13" si="802">IF(((BS14/$J$13)+BR13)&gt;100%,100%,((BS14/$J$13)+BR13))</f>
        <v>0</v>
      </c>
      <c r="BT13" s="33">
        <f t="shared" ref="BT13" si="803">IF(((BT14/$J$13)+BS13)&gt;100%,100%,((BT14/$J$13)+BS13))</f>
        <v>0</v>
      </c>
      <c r="BU13" s="33">
        <f t="shared" ref="BU13" si="804">IF(((BU14/$J$13)+BT13)&gt;100%,100%,((BU14/$J$13)+BT13))</f>
        <v>0</v>
      </c>
      <c r="BV13" s="33">
        <f t="shared" ref="BV13" si="805">IF(((BV14/$J$13)+BU13)&gt;100%,100%,((BV14/$J$13)+BU13))</f>
        <v>0</v>
      </c>
      <c r="BW13" s="33">
        <f t="shared" ref="BW13" si="806">IF(((BW14/$J$13)+BV13)&gt;100%,100%,((BW14/$J$13)+BV13))</f>
        <v>0</v>
      </c>
      <c r="BX13" s="33">
        <f t="shared" ref="BX13" si="807">IF(((BX14/$J$13)+BW13)&gt;100%,100%,((BX14/$J$13)+BW13))</f>
        <v>0</v>
      </c>
      <c r="BY13" s="33">
        <f t="shared" ref="BY13" si="808">IF(((BY14/$J$13)+BX13)&gt;100%,100%,((BY14/$J$13)+BX13))</f>
        <v>0</v>
      </c>
      <c r="BZ13" s="33">
        <f t="shared" ref="BZ13" si="809">IF(((BZ14/$J$13)+BY13)&gt;100%,100%,((BZ14/$J$13)+BY13))</f>
        <v>0</v>
      </c>
      <c r="CA13" s="33">
        <f t="shared" ref="CA13" si="810">IF(((CA14/$J$13)+BZ13)&gt;100%,100%,((CA14/$J$13)+BZ13))</f>
        <v>0</v>
      </c>
      <c r="CB13" s="33">
        <f t="shared" ref="CB13" si="811">IF(((CB14/$J$13)+CA13)&gt;100%,100%,((CB14/$J$13)+CA13))</f>
        <v>0</v>
      </c>
      <c r="CC13" s="33">
        <f t="shared" ref="CC13" si="812">IF(((CC14/$J$13)+CB13)&gt;100%,100%,((CC14/$J$13)+CB13))</f>
        <v>0</v>
      </c>
      <c r="CD13" s="33">
        <f t="shared" ref="CD13" si="813">IF(((CD14/$J$13)+CC13)&gt;100%,100%,((CD14/$J$13)+CC13))</f>
        <v>0</v>
      </c>
      <c r="CE13" s="33">
        <f t="shared" ref="CE13" si="814">IF(((CE14/$J$13)+CD13)&gt;100%,100%,((CE14/$J$13)+CD13))</f>
        <v>0</v>
      </c>
      <c r="CF13" s="33">
        <f t="shared" ref="CF13" si="815">IF(((CF14/$J$13)+CE13)&gt;100%,100%,((CF14/$J$13)+CE13))</f>
        <v>0</v>
      </c>
      <c r="CG13" s="33">
        <f t="shared" ref="CG13" si="816">IF(((CG14/$J$13)+CF13)&gt;100%,100%,((CG14/$J$13)+CF13))</f>
        <v>0</v>
      </c>
      <c r="CH13" s="33">
        <f t="shared" ref="CH13" si="817">IF(((CH14/$J$13)+CG13)&gt;100%,100%,((CH14/$J$13)+CG13))</f>
        <v>0</v>
      </c>
      <c r="CI13" s="33">
        <f t="shared" ref="CI13" si="818">IF(((CI14/$J$13)+CH13)&gt;100%,100%,((CI14/$J$13)+CH13))</f>
        <v>0</v>
      </c>
      <c r="CJ13" s="33">
        <f t="shared" ref="CJ13" si="819">IF(((CJ14/$J$13)+CI13)&gt;100%,100%,((CJ14/$J$13)+CI13))</f>
        <v>0</v>
      </c>
      <c r="CK13" s="33">
        <f t="shared" ref="CK13" si="820">IF(((CK14/$J$13)+CJ13)&gt;100%,100%,((CK14/$J$13)+CJ13))</f>
        <v>0</v>
      </c>
      <c r="CL13" s="33">
        <f t="shared" ref="CL13" si="821">IF(((CL14/$J$13)+CK13)&gt;100%,100%,((CL14/$J$13)+CK13))</f>
        <v>0</v>
      </c>
      <c r="CM13" s="33">
        <f t="shared" ref="CM13" si="822">IF(((CM14/$J$13)+CL13)&gt;100%,100%,((CM14/$J$13)+CL13))</f>
        <v>0</v>
      </c>
      <c r="CN13" s="33">
        <f t="shared" ref="CN13" si="823">IF(((CN14/$J$13)+CM13)&gt;100%,100%,((CN14/$J$13)+CM13))</f>
        <v>0</v>
      </c>
      <c r="CO13" s="33">
        <f t="shared" ref="CO13" si="824">IF(((CO14/$J$13)+CN13)&gt;100%,100%,((CO14/$J$13)+CN13))</f>
        <v>0</v>
      </c>
      <c r="CP13" s="33">
        <f t="shared" ref="CP13" si="825">IF(((CP14/$J$13)+CO13)&gt;100%,100%,((CP14/$J$13)+CO13))</f>
        <v>0</v>
      </c>
      <c r="CQ13" s="33">
        <f t="shared" ref="CQ13" si="826">IF(((CQ14/$J$13)+CP13)&gt;100%,100%,((CQ14/$J$13)+CP13))</f>
        <v>0</v>
      </c>
      <c r="CR13" s="33">
        <f t="shared" ref="CR13" si="827">IF(((CR14/$J$13)+CQ13)&gt;100%,100%,((CR14/$J$13)+CQ13))</f>
        <v>0</v>
      </c>
      <c r="CS13" s="33">
        <f t="shared" ref="CS13" si="828">IF(((CS14/$J$13)+CR13)&gt;100%,100%,((CS14/$J$13)+CR13))</f>
        <v>0</v>
      </c>
      <c r="CT13" s="33">
        <f t="shared" ref="CT13" si="829">IF(((CT14/$J$13)+CS13)&gt;100%,100%,((CT14/$J$13)+CS13))</f>
        <v>0</v>
      </c>
      <c r="CU13" s="33">
        <f t="shared" ref="CU13" si="830">IF(((CU14/$J$13)+CT13)&gt;100%,100%,((CU14/$J$13)+CT13))</f>
        <v>0</v>
      </c>
      <c r="CV13" s="33">
        <f t="shared" ref="CV13" si="831">IF(((CV14/$J$13)+CU13)&gt;100%,100%,((CV14/$J$13)+CU13))</f>
        <v>0</v>
      </c>
      <c r="CW13" s="33">
        <f t="shared" ref="CW13" si="832">IF(((CW14/$J$13)+CV13)&gt;100%,100%,((CW14/$J$13)+CV13))</f>
        <v>0</v>
      </c>
      <c r="CX13" s="33">
        <f t="shared" ref="CX13" si="833">IF(((CX14/$J$13)+CW13)&gt;100%,100%,((CX14/$J$13)+CW13))</f>
        <v>0</v>
      </c>
      <c r="CY13" s="33">
        <f t="shared" ref="CY13" si="834">IF(((CY14/$J$13)+CX13)&gt;100%,100%,((CY14/$J$13)+CX13))</f>
        <v>0</v>
      </c>
      <c r="CZ13" s="33">
        <f t="shared" ref="CZ13" si="835">IF(((CZ14/$J$13)+CY13)&gt;100%,100%,((CZ14/$J$13)+CY13))</f>
        <v>0</v>
      </c>
      <c r="DA13" s="33">
        <f t="shared" ref="DA13" si="836">IF(((DA14/$J$13)+CZ13)&gt;100%,100%,((DA14/$J$13)+CZ13))</f>
        <v>0</v>
      </c>
      <c r="DB13" s="33">
        <f t="shared" ref="DB13" si="837">IF(((DB14/$J$13)+DA13)&gt;100%,100%,((DB14/$J$13)+DA13))</f>
        <v>0</v>
      </c>
      <c r="DC13" s="33">
        <f t="shared" ref="DC13" si="838">IF(((DC14/$J$13)+DB13)&gt;100%,100%,((DC14/$J$13)+DB13))</f>
        <v>0</v>
      </c>
      <c r="DD13" s="33">
        <f t="shared" ref="DD13" si="839">IF(((DD14/$J$13)+DC13)&gt;100%,100%,((DD14/$J$13)+DC13))</f>
        <v>0</v>
      </c>
      <c r="DE13" s="33">
        <f t="shared" ref="DE13" si="840">IF(((DE14/$J$13)+DD13)&gt;100%,100%,((DE14/$J$13)+DD13))</f>
        <v>0</v>
      </c>
      <c r="DF13" s="33">
        <f t="shared" ref="DF13" si="841">IF(((DF14/$J$13)+DE13)&gt;100%,100%,((DF14/$J$13)+DE13))</f>
        <v>0</v>
      </c>
      <c r="DG13" s="33">
        <f t="shared" ref="DG13" si="842">IF(((DG14/$J$13)+DF13)&gt;100%,100%,((DG14/$J$13)+DF13))</f>
        <v>0</v>
      </c>
      <c r="DH13" s="33">
        <f t="shared" ref="DH13" si="843">IF(((DH14/$J$13)+DG13)&gt;100%,100%,((DH14/$J$13)+DG13))</f>
        <v>0</v>
      </c>
      <c r="DI13" s="33">
        <f t="shared" ref="DI13" si="844">IF(((DI14/$J$13)+DH13)&gt;100%,100%,((DI14/$J$13)+DH13))</f>
        <v>0</v>
      </c>
      <c r="DJ13" s="33">
        <f t="shared" ref="DJ13" si="845">IF(((DJ14/$J$13)+DI13)&gt;100%,100%,((DJ14/$J$13)+DI13))</f>
        <v>0</v>
      </c>
      <c r="DK13" s="33">
        <f t="shared" ref="DK13" si="846">IF(((DK14/$J$13)+DJ13)&gt;100%,100%,((DK14/$J$13)+DJ13))</f>
        <v>0</v>
      </c>
      <c r="DL13" s="33">
        <f t="shared" ref="DL13" si="847">IF(((DL14/$J$13)+DK13)&gt;100%,100%,((DL14/$J$13)+DK13))</f>
        <v>0</v>
      </c>
      <c r="DM13" s="33">
        <f t="shared" ref="DM13" si="848">IF(((DM14/$J$13)+DL13)&gt;100%,100%,((DM14/$J$13)+DL13))</f>
        <v>0</v>
      </c>
      <c r="DN13" s="33">
        <f t="shared" ref="DN13" si="849">IF(((DN14/$J$13)+DM13)&gt;100%,100%,((DN14/$J$13)+DM13))</f>
        <v>0</v>
      </c>
      <c r="DO13" s="33">
        <f t="shared" ref="DO13" si="850">IF(((DO14/$J$13)+DN13)&gt;100%,100%,((DO14/$J$13)+DN13))</f>
        <v>0</v>
      </c>
      <c r="DP13" s="33">
        <f t="shared" ref="DP13" si="851">IF(((DP14/$J$13)+DO13)&gt;100%,100%,((DP14/$J$13)+DO13))</f>
        <v>0</v>
      </c>
      <c r="DQ13" s="33">
        <f t="shared" ref="DQ13" si="852">IF(((DQ14/$J$13)+DP13)&gt;100%,100%,((DQ14/$J$13)+DP13))</f>
        <v>0</v>
      </c>
      <c r="DR13" s="33">
        <f t="shared" ref="DR13" si="853">IF(((DR14/$J$13)+DQ13)&gt;100%,100%,((DR14/$J$13)+DQ13))</f>
        <v>0</v>
      </c>
      <c r="DS13" s="33">
        <f t="shared" ref="DS13" si="854">IF(((DS14/$J$13)+DR13)&gt;100%,100%,((DS14/$J$13)+DR13))</f>
        <v>0</v>
      </c>
      <c r="DT13" s="33">
        <f t="shared" ref="DT13" si="855">IF(((DT14/$J$13)+DS13)&gt;100%,100%,((DT14/$J$13)+DS13))</f>
        <v>0</v>
      </c>
      <c r="DU13" s="33">
        <f t="shared" ref="DU13" si="856">IF(((DU14/$J$13)+DT13)&gt;100%,100%,((DU14/$J$13)+DT13))</f>
        <v>0</v>
      </c>
      <c r="DV13" s="33">
        <f t="shared" ref="DV13" si="857">IF(((DV14/$J$13)+DU13)&gt;100%,100%,((DV14/$J$13)+DU13))</f>
        <v>0</v>
      </c>
      <c r="DW13" s="33">
        <f t="shared" ref="DW13" si="858">IF(((DW14/$J$13)+DV13)&gt;100%,100%,((DW14/$J$13)+DV13))</f>
        <v>0</v>
      </c>
      <c r="DX13" s="33">
        <f t="shared" ref="DX13" si="859">IF(((DX14/$J$13)+DW13)&gt;100%,100%,((DX14/$J$13)+DW13))</f>
        <v>0</v>
      </c>
      <c r="DY13" s="224">
        <f t="shared" ref="DY13:ES13" si="860">DX13</f>
        <v>0</v>
      </c>
      <c r="DZ13" s="224">
        <f t="shared" si="860"/>
        <v>0</v>
      </c>
      <c r="EA13" s="224">
        <f t="shared" si="860"/>
        <v>0</v>
      </c>
      <c r="EB13" s="224">
        <f t="shared" si="860"/>
        <v>0</v>
      </c>
      <c r="EC13" s="224">
        <f t="shared" si="860"/>
        <v>0</v>
      </c>
      <c r="ED13" s="224">
        <f t="shared" si="860"/>
        <v>0</v>
      </c>
      <c r="EE13" s="224">
        <f t="shared" si="860"/>
        <v>0</v>
      </c>
      <c r="EF13" s="224">
        <f t="shared" si="860"/>
        <v>0</v>
      </c>
      <c r="EG13" s="224">
        <f t="shared" si="860"/>
        <v>0</v>
      </c>
      <c r="EH13" s="224">
        <f t="shared" si="860"/>
        <v>0</v>
      </c>
      <c r="EI13" s="224">
        <f t="shared" si="860"/>
        <v>0</v>
      </c>
      <c r="EJ13" s="224">
        <f t="shared" si="860"/>
        <v>0</v>
      </c>
      <c r="EK13" s="224">
        <f t="shared" si="860"/>
        <v>0</v>
      </c>
      <c r="EL13" s="224">
        <f t="shared" si="860"/>
        <v>0</v>
      </c>
      <c r="EM13" s="224">
        <f t="shared" si="860"/>
        <v>0</v>
      </c>
      <c r="EN13" s="224">
        <f t="shared" si="860"/>
        <v>0</v>
      </c>
      <c r="EO13" s="224">
        <f t="shared" si="860"/>
        <v>0</v>
      </c>
      <c r="EP13" s="224">
        <f t="shared" si="860"/>
        <v>0</v>
      </c>
      <c r="EQ13" s="224">
        <f t="shared" si="860"/>
        <v>0</v>
      </c>
      <c r="ER13" s="224">
        <f t="shared" si="860"/>
        <v>0</v>
      </c>
      <c r="ES13" s="224">
        <f t="shared" si="860"/>
        <v>0</v>
      </c>
      <c r="ET13" s="224">
        <f t="shared" ref="ET13:EV13" si="861">ES13</f>
        <v>0</v>
      </c>
      <c r="EU13" s="224">
        <f t="shared" si="861"/>
        <v>0</v>
      </c>
      <c r="EV13" s="224">
        <f t="shared" si="861"/>
        <v>0</v>
      </c>
    </row>
    <row r="14" spans="1:152" x14ac:dyDescent="0.3">
      <c r="A14" s="225"/>
      <c r="B14" s="225"/>
      <c r="C14" s="226"/>
      <c r="D14" s="227"/>
      <c r="E14" s="225"/>
      <c r="F14" s="225"/>
      <c r="G14" s="228" t="s">
        <v>94</v>
      </c>
      <c r="H14" s="225"/>
      <c r="I14" s="225"/>
      <c r="J14" s="227"/>
      <c r="K14" s="225"/>
      <c r="L14" s="229"/>
      <c r="M14" s="229"/>
      <c r="N14" s="120">
        <f>SUM($O$14:$DY$14)</f>
        <v>0</v>
      </c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24"/>
      <c r="DZ14" s="224"/>
      <c r="EA14" s="224"/>
      <c r="EB14" s="224"/>
      <c r="EC14" s="224"/>
      <c r="ED14" s="224"/>
      <c r="EE14" s="224"/>
      <c r="EF14" s="224"/>
      <c r="EG14" s="224"/>
      <c r="EH14" s="224"/>
      <c r="EI14" s="224"/>
      <c r="EJ14" s="224"/>
      <c r="EK14" s="224"/>
      <c r="EL14" s="224"/>
      <c r="EM14" s="224"/>
      <c r="EN14" s="224"/>
      <c r="EO14" s="224"/>
      <c r="EP14" s="224"/>
      <c r="EQ14" s="224"/>
      <c r="ER14" s="224"/>
      <c r="ES14" s="224"/>
      <c r="ET14" s="224"/>
      <c r="EU14" s="224"/>
      <c r="EV14" s="224"/>
    </row>
    <row r="15" spans="1:152" x14ac:dyDescent="0.3">
      <c r="A15" s="78">
        <v>3</v>
      </c>
      <c r="B15" s="78">
        <v>6</v>
      </c>
      <c r="C15" s="117" t="s">
        <v>46</v>
      </c>
      <c r="D15" s="108">
        <v>1</v>
      </c>
      <c r="E15" s="113">
        <v>40526</v>
      </c>
      <c r="F15" s="113">
        <v>40526</v>
      </c>
      <c r="G15" s="109" t="s">
        <v>95</v>
      </c>
      <c r="H15" s="73">
        <v>1</v>
      </c>
      <c r="I15" s="74">
        <v>1.1415525114155252E-2</v>
      </c>
      <c r="J15" s="231">
        <v>100</v>
      </c>
      <c r="K15" s="77"/>
      <c r="L15" s="142" t="str">
        <f>IFERROR(MATCH(SMALL(($O$15:$DX$15),COUNTIF(($O$15:$DX$15),0)+1),($O$15:$DX$15),0)+$O$4- 1,"")</f>
        <v/>
      </c>
      <c r="M15" s="142" t="str">
        <f>IFERROR(MATCH(100%,($O$15:$DX$15),0)+$O$4- 1,"")</f>
        <v/>
      </c>
      <c r="N15" s="32">
        <f>MAX(($O$15:$DX$15))</f>
        <v>0</v>
      </c>
      <c r="O15" s="33">
        <v>0</v>
      </c>
      <c r="P15" s="33">
        <f>IF(((P16/$J$15)+O15)&gt;100%,100%,((P16/$J$15)+O15))</f>
        <v>0</v>
      </c>
      <c r="Q15" s="33">
        <f t="shared" ref="Q15:U15" si="862">IF(((Q16/$J$15)+P15)&gt;100%,100%,((Q16/$J$15)+P15))</f>
        <v>0</v>
      </c>
      <c r="R15" s="33">
        <f t="shared" si="862"/>
        <v>0</v>
      </c>
      <c r="S15" s="33">
        <f t="shared" si="862"/>
        <v>0</v>
      </c>
      <c r="T15" s="33">
        <f t="shared" si="862"/>
        <v>0</v>
      </c>
      <c r="U15" s="33">
        <f t="shared" si="862"/>
        <v>0</v>
      </c>
      <c r="V15" s="33">
        <f t="shared" ref="V15" si="863">IF(((V16/$J$15)+U15)&gt;100%,100%,((V16/$J$15)+U15))</f>
        <v>0</v>
      </c>
      <c r="W15" s="33">
        <f t="shared" ref="W15" si="864">IF(((W16/$J$15)+V15)&gt;100%,100%,((W16/$J$15)+V15))</f>
        <v>0</v>
      </c>
      <c r="X15" s="33">
        <f t="shared" ref="X15" si="865">IF(((X16/$J$15)+W15)&gt;100%,100%,((X16/$J$15)+W15))</f>
        <v>0</v>
      </c>
      <c r="Y15" s="33">
        <f t="shared" ref="Y15" si="866">IF(((Y16/$J$15)+X15)&gt;100%,100%,((Y16/$J$15)+X15))</f>
        <v>0</v>
      </c>
      <c r="Z15" s="33">
        <f t="shared" ref="Z15" si="867">IF(((Z16/$J$15)+Y15)&gt;100%,100%,((Z16/$J$15)+Y15))</f>
        <v>0</v>
      </c>
      <c r="AA15" s="33">
        <f t="shared" ref="AA15" si="868">IF(((AA16/$J$15)+Z15)&gt;100%,100%,((AA16/$J$15)+Z15))</f>
        <v>0</v>
      </c>
      <c r="AB15" s="33">
        <f t="shared" ref="AB15" si="869">IF(((AB16/$J$15)+AA15)&gt;100%,100%,((AB16/$J$15)+AA15))</f>
        <v>0</v>
      </c>
      <c r="AC15" s="33">
        <f t="shared" ref="AC15" si="870">IF(((AC16/$J$15)+AB15)&gt;100%,100%,((AC16/$J$15)+AB15))</f>
        <v>0</v>
      </c>
      <c r="AD15" s="33">
        <f t="shared" ref="AD15" si="871">IF(((AD16/$J$15)+AC15)&gt;100%,100%,((AD16/$J$15)+AC15))</f>
        <v>0</v>
      </c>
      <c r="AE15" s="33">
        <f t="shared" ref="AE15" si="872">IF(((AE16/$J$15)+AD15)&gt;100%,100%,((AE16/$J$15)+AD15))</f>
        <v>0</v>
      </c>
      <c r="AF15" s="33">
        <f t="shared" ref="AF15" si="873">IF(((AF16/$J$15)+AE15)&gt;100%,100%,((AF16/$J$15)+AE15))</f>
        <v>0</v>
      </c>
      <c r="AG15" s="33">
        <f t="shared" ref="AG15" si="874">IF(((AG16/$J$15)+AF15)&gt;100%,100%,((AG16/$J$15)+AF15))</f>
        <v>0</v>
      </c>
      <c r="AH15" s="33">
        <f t="shared" ref="AH15" si="875">IF(((AH16/$J$15)+AG15)&gt;100%,100%,((AH16/$J$15)+AG15))</f>
        <v>0</v>
      </c>
      <c r="AI15" s="33">
        <f t="shared" ref="AI15" si="876">IF(((AI16/$J$15)+AH15)&gt;100%,100%,((AI16/$J$15)+AH15))</f>
        <v>0</v>
      </c>
      <c r="AJ15" s="33">
        <f t="shared" ref="AJ15" si="877">IF(((AJ16/$J$15)+AI15)&gt;100%,100%,((AJ16/$J$15)+AI15))</f>
        <v>0</v>
      </c>
      <c r="AK15" s="33">
        <f t="shared" ref="AK15" si="878">IF(((AK16/$J$15)+AJ15)&gt;100%,100%,((AK16/$J$15)+AJ15))</f>
        <v>0</v>
      </c>
      <c r="AL15" s="33">
        <f t="shared" ref="AL15" si="879">IF(((AL16/$J$15)+AK15)&gt;100%,100%,((AL16/$J$15)+AK15))</f>
        <v>0</v>
      </c>
      <c r="AM15" s="33">
        <f t="shared" ref="AM15" si="880">IF(((AM16/$J$15)+AL15)&gt;100%,100%,((AM16/$J$15)+AL15))</f>
        <v>0</v>
      </c>
      <c r="AN15" s="33">
        <f t="shared" ref="AN15" si="881">IF(((AN16/$J$15)+AM15)&gt;100%,100%,((AN16/$J$15)+AM15))</f>
        <v>0</v>
      </c>
      <c r="AO15" s="33">
        <f t="shared" ref="AO15" si="882">IF(((AO16/$J$15)+AN15)&gt;100%,100%,((AO16/$J$15)+AN15))</f>
        <v>0</v>
      </c>
      <c r="AP15" s="33">
        <f t="shared" ref="AP15" si="883">IF(((AP16/$J$15)+AO15)&gt;100%,100%,((AP16/$J$15)+AO15))</f>
        <v>0</v>
      </c>
      <c r="AQ15" s="33">
        <f t="shared" ref="AQ15" si="884">IF(((AQ16/$J$15)+AP15)&gt;100%,100%,((AQ16/$J$15)+AP15))</f>
        <v>0</v>
      </c>
      <c r="AR15" s="33">
        <f t="shared" ref="AR15" si="885">IF(((AR16/$J$15)+AQ15)&gt;100%,100%,((AR16/$J$15)+AQ15))</f>
        <v>0</v>
      </c>
      <c r="AS15" s="33">
        <f t="shared" ref="AS15" si="886">IF(((AS16/$J$15)+AR15)&gt;100%,100%,((AS16/$J$15)+AR15))</f>
        <v>0</v>
      </c>
      <c r="AT15" s="33">
        <f t="shared" ref="AT15" si="887">IF(((AT16/$J$15)+AS15)&gt;100%,100%,((AT16/$J$15)+AS15))</f>
        <v>0</v>
      </c>
      <c r="AU15" s="33">
        <f t="shared" ref="AU15" si="888">IF(((AU16/$J$15)+AT15)&gt;100%,100%,((AU16/$J$15)+AT15))</f>
        <v>0</v>
      </c>
      <c r="AV15" s="33">
        <f t="shared" ref="AV15" si="889">IF(((AV16/$J$15)+AU15)&gt;100%,100%,((AV16/$J$15)+AU15))</f>
        <v>0</v>
      </c>
      <c r="AW15" s="33">
        <f t="shared" ref="AW15" si="890">IF(((AW16/$J$15)+AV15)&gt;100%,100%,((AW16/$J$15)+AV15))</f>
        <v>0</v>
      </c>
      <c r="AX15" s="33">
        <f t="shared" ref="AX15" si="891">IF(((AX16/$J$15)+AW15)&gt;100%,100%,((AX16/$J$15)+AW15))</f>
        <v>0</v>
      </c>
      <c r="AY15" s="33">
        <f t="shared" ref="AY15" si="892">IF(((AY16/$J$15)+AX15)&gt;100%,100%,((AY16/$J$15)+AX15))</f>
        <v>0</v>
      </c>
      <c r="AZ15" s="33">
        <f t="shared" ref="AZ15" si="893">IF(((AZ16/$J$15)+AY15)&gt;100%,100%,((AZ16/$J$15)+AY15))</f>
        <v>0</v>
      </c>
      <c r="BA15" s="33">
        <f t="shared" ref="BA15" si="894">IF(((BA16/$J$15)+AZ15)&gt;100%,100%,((BA16/$J$15)+AZ15))</f>
        <v>0</v>
      </c>
      <c r="BB15" s="33">
        <f t="shared" ref="BB15" si="895">IF(((BB16/$J$15)+BA15)&gt;100%,100%,((BB16/$J$15)+BA15))</f>
        <v>0</v>
      </c>
      <c r="BC15" s="33">
        <f t="shared" ref="BC15" si="896">IF(((BC16/$J$15)+BB15)&gt;100%,100%,((BC16/$J$15)+BB15))</f>
        <v>0</v>
      </c>
      <c r="BD15" s="33">
        <f t="shared" ref="BD15" si="897">IF(((BD16/$J$15)+BC15)&gt;100%,100%,((BD16/$J$15)+BC15))</f>
        <v>0</v>
      </c>
      <c r="BE15" s="33">
        <f t="shared" ref="BE15" si="898">IF(((BE16/$J$15)+BD15)&gt;100%,100%,((BE16/$J$15)+BD15))</f>
        <v>0</v>
      </c>
      <c r="BF15" s="33">
        <f t="shared" ref="BF15" si="899">IF(((BF16/$J$15)+BE15)&gt;100%,100%,((BF16/$J$15)+BE15))</f>
        <v>0</v>
      </c>
      <c r="BG15" s="33">
        <f t="shared" ref="BG15" si="900">IF(((BG16/$J$15)+BF15)&gt;100%,100%,((BG16/$J$15)+BF15))</f>
        <v>0</v>
      </c>
      <c r="BH15" s="33">
        <f t="shared" ref="BH15" si="901">IF(((BH16/$J$15)+BG15)&gt;100%,100%,((BH16/$J$15)+BG15))</f>
        <v>0</v>
      </c>
      <c r="BI15" s="33">
        <f t="shared" ref="BI15" si="902">IF(((BI16/$J$15)+BH15)&gt;100%,100%,((BI16/$J$15)+BH15))</f>
        <v>0</v>
      </c>
      <c r="BJ15" s="33">
        <f t="shared" ref="BJ15" si="903">IF(((BJ16/$J$15)+BI15)&gt;100%,100%,((BJ16/$J$15)+BI15))</f>
        <v>0</v>
      </c>
      <c r="BK15" s="33">
        <f t="shared" ref="BK15" si="904">IF(((BK16/$J$15)+BJ15)&gt;100%,100%,((BK16/$J$15)+BJ15))</f>
        <v>0</v>
      </c>
      <c r="BL15" s="33">
        <f t="shared" ref="BL15" si="905">IF(((BL16/$J$15)+BK15)&gt;100%,100%,((BL16/$J$15)+BK15))</f>
        <v>0</v>
      </c>
      <c r="BM15" s="33">
        <f t="shared" ref="BM15" si="906">IF(((BM16/$J$15)+BL15)&gt;100%,100%,((BM16/$J$15)+BL15))</f>
        <v>0</v>
      </c>
      <c r="BN15" s="33">
        <f t="shared" ref="BN15" si="907">IF(((BN16/$J$15)+BM15)&gt;100%,100%,((BN16/$J$15)+BM15))</f>
        <v>0</v>
      </c>
      <c r="BO15" s="33">
        <f t="shared" ref="BO15" si="908">IF(((BO16/$J$15)+BN15)&gt;100%,100%,((BO16/$J$15)+BN15))</f>
        <v>0</v>
      </c>
      <c r="BP15" s="33">
        <f t="shared" ref="BP15" si="909">IF(((BP16/$J$15)+BO15)&gt;100%,100%,((BP16/$J$15)+BO15))</f>
        <v>0</v>
      </c>
      <c r="BQ15" s="33">
        <f t="shared" ref="BQ15" si="910">IF(((BQ16/$J$15)+BP15)&gt;100%,100%,((BQ16/$J$15)+BP15))</f>
        <v>0</v>
      </c>
      <c r="BR15" s="33">
        <f t="shared" ref="BR15" si="911">IF(((BR16/$J$15)+BQ15)&gt;100%,100%,((BR16/$J$15)+BQ15))</f>
        <v>0</v>
      </c>
      <c r="BS15" s="33">
        <f t="shared" ref="BS15" si="912">IF(((BS16/$J$15)+BR15)&gt;100%,100%,((BS16/$J$15)+BR15))</f>
        <v>0</v>
      </c>
      <c r="BT15" s="33">
        <f t="shared" ref="BT15" si="913">IF(((BT16/$J$15)+BS15)&gt;100%,100%,((BT16/$J$15)+BS15))</f>
        <v>0</v>
      </c>
      <c r="BU15" s="33">
        <f t="shared" ref="BU15" si="914">IF(((BU16/$J$15)+BT15)&gt;100%,100%,((BU16/$J$15)+BT15))</f>
        <v>0</v>
      </c>
      <c r="BV15" s="33">
        <f t="shared" ref="BV15" si="915">IF(((BV16/$J$15)+BU15)&gt;100%,100%,((BV16/$J$15)+BU15))</f>
        <v>0</v>
      </c>
      <c r="BW15" s="33">
        <f t="shared" ref="BW15" si="916">IF(((BW16/$J$15)+BV15)&gt;100%,100%,((BW16/$J$15)+BV15))</f>
        <v>0</v>
      </c>
      <c r="BX15" s="33">
        <f t="shared" ref="BX15" si="917">IF(((BX16/$J$15)+BW15)&gt;100%,100%,((BX16/$J$15)+BW15))</f>
        <v>0</v>
      </c>
      <c r="BY15" s="33">
        <f t="shared" ref="BY15" si="918">IF(((BY16/$J$15)+BX15)&gt;100%,100%,((BY16/$J$15)+BX15))</f>
        <v>0</v>
      </c>
      <c r="BZ15" s="33">
        <f t="shared" ref="BZ15" si="919">IF(((BZ16/$J$15)+BY15)&gt;100%,100%,((BZ16/$J$15)+BY15))</f>
        <v>0</v>
      </c>
      <c r="CA15" s="33">
        <f t="shared" ref="CA15" si="920">IF(((CA16/$J$15)+BZ15)&gt;100%,100%,((CA16/$J$15)+BZ15))</f>
        <v>0</v>
      </c>
      <c r="CB15" s="33">
        <f t="shared" ref="CB15" si="921">IF(((CB16/$J$15)+CA15)&gt;100%,100%,((CB16/$J$15)+CA15))</f>
        <v>0</v>
      </c>
      <c r="CC15" s="33">
        <f t="shared" ref="CC15" si="922">IF(((CC16/$J$15)+CB15)&gt;100%,100%,((CC16/$J$15)+CB15))</f>
        <v>0</v>
      </c>
      <c r="CD15" s="33">
        <f t="shared" ref="CD15" si="923">IF(((CD16/$J$15)+CC15)&gt;100%,100%,((CD16/$J$15)+CC15))</f>
        <v>0</v>
      </c>
      <c r="CE15" s="33">
        <f t="shared" ref="CE15" si="924">IF(((CE16/$J$15)+CD15)&gt;100%,100%,((CE16/$J$15)+CD15))</f>
        <v>0</v>
      </c>
      <c r="CF15" s="33">
        <f t="shared" ref="CF15" si="925">IF(((CF16/$J$15)+CE15)&gt;100%,100%,((CF16/$J$15)+CE15))</f>
        <v>0</v>
      </c>
      <c r="CG15" s="33">
        <f t="shared" ref="CG15" si="926">IF(((CG16/$J$15)+CF15)&gt;100%,100%,((CG16/$J$15)+CF15))</f>
        <v>0</v>
      </c>
      <c r="CH15" s="33">
        <f t="shared" ref="CH15" si="927">IF(((CH16/$J$15)+CG15)&gt;100%,100%,((CH16/$J$15)+CG15))</f>
        <v>0</v>
      </c>
      <c r="CI15" s="33">
        <f t="shared" ref="CI15" si="928">IF(((CI16/$J$15)+CH15)&gt;100%,100%,((CI16/$J$15)+CH15))</f>
        <v>0</v>
      </c>
      <c r="CJ15" s="33">
        <f t="shared" ref="CJ15" si="929">IF(((CJ16/$J$15)+CI15)&gt;100%,100%,((CJ16/$J$15)+CI15))</f>
        <v>0</v>
      </c>
      <c r="CK15" s="33">
        <f t="shared" ref="CK15" si="930">IF(((CK16/$J$15)+CJ15)&gt;100%,100%,((CK16/$J$15)+CJ15))</f>
        <v>0</v>
      </c>
      <c r="CL15" s="33">
        <f t="shared" ref="CL15" si="931">IF(((CL16/$J$15)+CK15)&gt;100%,100%,((CL16/$J$15)+CK15))</f>
        <v>0</v>
      </c>
      <c r="CM15" s="33">
        <f t="shared" ref="CM15" si="932">IF(((CM16/$J$15)+CL15)&gt;100%,100%,((CM16/$J$15)+CL15))</f>
        <v>0</v>
      </c>
      <c r="CN15" s="33">
        <f t="shared" ref="CN15" si="933">IF(((CN16/$J$15)+CM15)&gt;100%,100%,((CN16/$J$15)+CM15))</f>
        <v>0</v>
      </c>
      <c r="CO15" s="33">
        <f t="shared" ref="CO15" si="934">IF(((CO16/$J$15)+CN15)&gt;100%,100%,((CO16/$J$15)+CN15))</f>
        <v>0</v>
      </c>
      <c r="CP15" s="33">
        <f t="shared" ref="CP15" si="935">IF(((CP16/$J$15)+CO15)&gt;100%,100%,((CP16/$J$15)+CO15))</f>
        <v>0</v>
      </c>
      <c r="CQ15" s="33">
        <f t="shared" ref="CQ15" si="936">IF(((CQ16/$J$15)+CP15)&gt;100%,100%,((CQ16/$J$15)+CP15))</f>
        <v>0</v>
      </c>
      <c r="CR15" s="33">
        <f t="shared" ref="CR15" si="937">IF(((CR16/$J$15)+CQ15)&gt;100%,100%,((CR16/$J$15)+CQ15))</f>
        <v>0</v>
      </c>
      <c r="CS15" s="33">
        <f t="shared" ref="CS15" si="938">IF(((CS16/$J$15)+CR15)&gt;100%,100%,((CS16/$J$15)+CR15))</f>
        <v>0</v>
      </c>
      <c r="CT15" s="33">
        <f t="shared" ref="CT15" si="939">IF(((CT16/$J$15)+CS15)&gt;100%,100%,((CT16/$J$15)+CS15))</f>
        <v>0</v>
      </c>
      <c r="CU15" s="33">
        <f t="shared" ref="CU15" si="940">IF(((CU16/$J$15)+CT15)&gt;100%,100%,((CU16/$J$15)+CT15))</f>
        <v>0</v>
      </c>
      <c r="CV15" s="33">
        <f t="shared" ref="CV15" si="941">IF(((CV16/$J$15)+CU15)&gt;100%,100%,((CV16/$J$15)+CU15))</f>
        <v>0</v>
      </c>
      <c r="CW15" s="33">
        <f t="shared" ref="CW15" si="942">IF(((CW16/$J$15)+CV15)&gt;100%,100%,((CW16/$J$15)+CV15))</f>
        <v>0</v>
      </c>
      <c r="CX15" s="33">
        <f t="shared" ref="CX15" si="943">IF(((CX16/$J$15)+CW15)&gt;100%,100%,((CX16/$J$15)+CW15))</f>
        <v>0</v>
      </c>
      <c r="CY15" s="33">
        <f t="shared" ref="CY15" si="944">IF(((CY16/$J$15)+CX15)&gt;100%,100%,((CY16/$J$15)+CX15))</f>
        <v>0</v>
      </c>
      <c r="CZ15" s="33">
        <f t="shared" ref="CZ15" si="945">IF(((CZ16/$J$15)+CY15)&gt;100%,100%,((CZ16/$J$15)+CY15))</f>
        <v>0</v>
      </c>
      <c r="DA15" s="33">
        <f t="shared" ref="DA15" si="946">IF(((DA16/$J$15)+CZ15)&gt;100%,100%,((DA16/$J$15)+CZ15))</f>
        <v>0</v>
      </c>
      <c r="DB15" s="33">
        <f t="shared" ref="DB15" si="947">IF(((DB16/$J$15)+DA15)&gt;100%,100%,((DB16/$J$15)+DA15))</f>
        <v>0</v>
      </c>
      <c r="DC15" s="33">
        <f t="shared" ref="DC15" si="948">IF(((DC16/$J$15)+DB15)&gt;100%,100%,((DC16/$J$15)+DB15))</f>
        <v>0</v>
      </c>
      <c r="DD15" s="33">
        <f t="shared" ref="DD15" si="949">IF(((DD16/$J$15)+DC15)&gt;100%,100%,((DD16/$J$15)+DC15))</f>
        <v>0</v>
      </c>
      <c r="DE15" s="33">
        <f t="shared" ref="DE15" si="950">IF(((DE16/$J$15)+DD15)&gt;100%,100%,((DE16/$J$15)+DD15))</f>
        <v>0</v>
      </c>
      <c r="DF15" s="33">
        <f t="shared" ref="DF15" si="951">IF(((DF16/$J$15)+DE15)&gt;100%,100%,((DF16/$J$15)+DE15))</f>
        <v>0</v>
      </c>
      <c r="DG15" s="33">
        <f t="shared" ref="DG15" si="952">IF(((DG16/$J$15)+DF15)&gt;100%,100%,((DG16/$J$15)+DF15))</f>
        <v>0</v>
      </c>
      <c r="DH15" s="33">
        <f t="shared" ref="DH15" si="953">IF(((DH16/$J$15)+DG15)&gt;100%,100%,((DH16/$J$15)+DG15))</f>
        <v>0</v>
      </c>
      <c r="DI15" s="33">
        <f t="shared" ref="DI15" si="954">IF(((DI16/$J$15)+DH15)&gt;100%,100%,((DI16/$J$15)+DH15))</f>
        <v>0</v>
      </c>
      <c r="DJ15" s="33">
        <f t="shared" ref="DJ15" si="955">IF(((DJ16/$J$15)+DI15)&gt;100%,100%,((DJ16/$J$15)+DI15))</f>
        <v>0</v>
      </c>
      <c r="DK15" s="33">
        <f t="shared" ref="DK15" si="956">IF(((DK16/$J$15)+DJ15)&gt;100%,100%,((DK16/$J$15)+DJ15))</f>
        <v>0</v>
      </c>
      <c r="DL15" s="33">
        <f t="shared" ref="DL15" si="957">IF(((DL16/$J$15)+DK15)&gt;100%,100%,((DL16/$J$15)+DK15))</f>
        <v>0</v>
      </c>
      <c r="DM15" s="33">
        <f t="shared" ref="DM15" si="958">IF(((DM16/$J$15)+DL15)&gt;100%,100%,((DM16/$J$15)+DL15))</f>
        <v>0</v>
      </c>
      <c r="DN15" s="33">
        <f t="shared" ref="DN15" si="959">IF(((DN16/$J$15)+DM15)&gt;100%,100%,((DN16/$J$15)+DM15))</f>
        <v>0</v>
      </c>
      <c r="DO15" s="33">
        <f t="shared" ref="DO15" si="960">IF(((DO16/$J$15)+DN15)&gt;100%,100%,((DO16/$J$15)+DN15))</f>
        <v>0</v>
      </c>
      <c r="DP15" s="33">
        <f t="shared" ref="DP15" si="961">IF(((DP16/$J$15)+DO15)&gt;100%,100%,((DP16/$J$15)+DO15))</f>
        <v>0</v>
      </c>
      <c r="DQ15" s="33">
        <f t="shared" ref="DQ15" si="962">IF(((DQ16/$J$15)+DP15)&gt;100%,100%,((DQ16/$J$15)+DP15))</f>
        <v>0</v>
      </c>
      <c r="DR15" s="33">
        <f t="shared" ref="DR15" si="963">IF(((DR16/$J$15)+DQ15)&gt;100%,100%,((DR16/$J$15)+DQ15))</f>
        <v>0</v>
      </c>
      <c r="DS15" s="33">
        <f t="shared" ref="DS15" si="964">IF(((DS16/$J$15)+DR15)&gt;100%,100%,((DS16/$J$15)+DR15))</f>
        <v>0</v>
      </c>
      <c r="DT15" s="33">
        <f t="shared" ref="DT15" si="965">IF(((DT16/$J$15)+DS15)&gt;100%,100%,((DT16/$J$15)+DS15))</f>
        <v>0</v>
      </c>
      <c r="DU15" s="33">
        <f t="shared" ref="DU15" si="966">IF(((DU16/$J$15)+DT15)&gt;100%,100%,((DU16/$J$15)+DT15))</f>
        <v>0</v>
      </c>
      <c r="DV15" s="33">
        <f t="shared" ref="DV15" si="967">IF(((DV16/$J$15)+DU15)&gt;100%,100%,((DV16/$J$15)+DU15))</f>
        <v>0</v>
      </c>
      <c r="DW15" s="33">
        <f t="shared" ref="DW15" si="968">IF(((DW16/$J$15)+DV15)&gt;100%,100%,((DW16/$J$15)+DV15))</f>
        <v>0</v>
      </c>
      <c r="DX15" s="33">
        <f t="shared" ref="DX15" si="969">IF(((DX16/$J$15)+DW15)&gt;100%,100%,((DX16/$J$15)+DW15))</f>
        <v>0</v>
      </c>
      <c r="DY15" s="224">
        <f t="shared" ref="DY15:ES15" si="970">DX15</f>
        <v>0</v>
      </c>
      <c r="DZ15" s="224">
        <f t="shared" si="970"/>
        <v>0</v>
      </c>
      <c r="EA15" s="224">
        <f t="shared" si="970"/>
        <v>0</v>
      </c>
      <c r="EB15" s="224">
        <f t="shared" si="970"/>
        <v>0</v>
      </c>
      <c r="EC15" s="224">
        <f t="shared" si="970"/>
        <v>0</v>
      </c>
      <c r="ED15" s="224">
        <f t="shared" si="970"/>
        <v>0</v>
      </c>
      <c r="EE15" s="224">
        <f t="shared" si="970"/>
        <v>0</v>
      </c>
      <c r="EF15" s="224">
        <f t="shared" si="970"/>
        <v>0</v>
      </c>
      <c r="EG15" s="224">
        <f t="shared" si="970"/>
        <v>0</v>
      </c>
      <c r="EH15" s="224">
        <f t="shared" si="970"/>
        <v>0</v>
      </c>
      <c r="EI15" s="224">
        <f t="shared" si="970"/>
        <v>0</v>
      </c>
      <c r="EJ15" s="224">
        <f t="shared" si="970"/>
        <v>0</v>
      </c>
      <c r="EK15" s="224">
        <f t="shared" si="970"/>
        <v>0</v>
      </c>
      <c r="EL15" s="224">
        <f t="shared" si="970"/>
        <v>0</v>
      </c>
      <c r="EM15" s="224">
        <f t="shared" si="970"/>
        <v>0</v>
      </c>
      <c r="EN15" s="224">
        <f t="shared" si="970"/>
        <v>0</v>
      </c>
      <c r="EO15" s="224">
        <f t="shared" si="970"/>
        <v>0</v>
      </c>
      <c r="EP15" s="224">
        <f t="shared" si="970"/>
        <v>0</v>
      </c>
      <c r="EQ15" s="224">
        <f t="shared" si="970"/>
        <v>0</v>
      </c>
      <c r="ER15" s="224">
        <f t="shared" si="970"/>
        <v>0</v>
      </c>
      <c r="ES15" s="224">
        <f t="shared" si="970"/>
        <v>0</v>
      </c>
      <c r="ET15" s="224">
        <f t="shared" ref="ET15:EV15" si="971">ES15</f>
        <v>0</v>
      </c>
      <c r="EU15" s="224">
        <f t="shared" si="971"/>
        <v>0</v>
      </c>
      <c r="EV15" s="224">
        <f t="shared" si="971"/>
        <v>0</v>
      </c>
    </row>
    <row r="16" spans="1:152" x14ac:dyDescent="0.3">
      <c r="A16" s="225"/>
      <c r="B16" s="225"/>
      <c r="C16" s="226"/>
      <c r="D16" s="227"/>
      <c r="E16" s="225"/>
      <c r="F16" s="225"/>
      <c r="G16" s="228" t="s">
        <v>94</v>
      </c>
      <c r="H16" s="225"/>
      <c r="I16" s="225"/>
      <c r="J16" s="227"/>
      <c r="K16" s="225"/>
      <c r="L16" s="229"/>
      <c r="M16" s="229"/>
      <c r="N16" s="120">
        <f>SUM($O$16:$DY$16)</f>
        <v>0</v>
      </c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  <c r="AV16" s="232"/>
      <c r="AW16" s="232"/>
      <c r="AX16" s="232"/>
      <c r="AY16" s="232"/>
      <c r="AZ16" s="232"/>
      <c r="BA16" s="232"/>
      <c r="BB16" s="232"/>
      <c r="BC16" s="232"/>
      <c r="BD16" s="232"/>
      <c r="BE16" s="232"/>
      <c r="BF16" s="232"/>
      <c r="BG16" s="232"/>
      <c r="BH16" s="232"/>
      <c r="BI16" s="232"/>
      <c r="BJ16" s="232"/>
      <c r="BK16" s="232"/>
      <c r="BL16" s="232"/>
      <c r="BM16" s="232"/>
      <c r="BN16" s="232"/>
      <c r="BO16" s="232"/>
      <c r="BP16" s="232"/>
      <c r="BQ16" s="232"/>
      <c r="BR16" s="232"/>
      <c r="BS16" s="232"/>
      <c r="BT16" s="232"/>
      <c r="BU16" s="232"/>
      <c r="BV16" s="232"/>
      <c r="BW16" s="232"/>
      <c r="BX16" s="232"/>
      <c r="BY16" s="232"/>
      <c r="BZ16" s="232"/>
      <c r="CA16" s="232"/>
      <c r="CB16" s="232"/>
      <c r="CC16" s="232"/>
      <c r="CD16" s="232"/>
      <c r="CE16" s="232"/>
      <c r="CF16" s="232"/>
      <c r="CG16" s="232"/>
      <c r="CH16" s="232"/>
      <c r="CI16" s="232"/>
      <c r="CJ16" s="232"/>
      <c r="CK16" s="232"/>
      <c r="CL16" s="232"/>
      <c r="CM16" s="232"/>
      <c r="CN16" s="232"/>
      <c r="CO16" s="232"/>
      <c r="CP16" s="232"/>
      <c r="CQ16" s="232"/>
      <c r="CR16" s="232"/>
      <c r="CS16" s="232"/>
      <c r="CT16" s="232"/>
      <c r="CU16" s="232"/>
      <c r="CV16" s="232"/>
      <c r="CW16" s="232"/>
      <c r="CX16" s="232"/>
      <c r="CY16" s="232"/>
      <c r="CZ16" s="232"/>
      <c r="DA16" s="232"/>
      <c r="DB16" s="232"/>
      <c r="DC16" s="232"/>
      <c r="DD16" s="232"/>
      <c r="DE16" s="232"/>
      <c r="DF16" s="232"/>
      <c r="DG16" s="232"/>
      <c r="DH16" s="232"/>
      <c r="DI16" s="232"/>
      <c r="DJ16" s="232"/>
      <c r="DK16" s="232"/>
      <c r="DL16" s="232"/>
      <c r="DM16" s="232"/>
      <c r="DN16" s="232"/>
      <c r="DO16" s="232"/>
      <c r="DP16" s="232"/>
      <c r="DQ16" s="232"/>
      <c r="DR16" s="232"/>
      <c r="DS16" s="232"/>
      <c r="DT16" s="232"/>
      <c r="DU16" s="232"/>
      <c r="DV16" s="232"/>
      <c r="DW16" s="232"/>
      <c r="DX16" s="232"/>
      <c r="DY16" s="224"/>
      <c r="DZ16" s="224"/>
      <c r="EA16" s="224"/>
      <c r="EB16" s="224"/>
      <c r="EC16" s="224"/>
      <c r="ED16" s="224"/>
      <c r="EE16" s="224"/>
      <c r="EF16" s="224"/>
      <c r="EG16" s="224"/>
      <c r="EH16" s="224"/>
      <c r="EI16" s="224"/>
      <c r="EJ16" s="224"/>
      <c r="EK16" s="224"/>
      <c r="EL16" s="224"/>
      <c r="EM16" s="224"/>
      <c r="EN16" s="224"/>
      <c r="EO16" s="224"/>
      <c r="EP16" s="224"/>
      <c r="EQ16" s="224"/>
      <c r="ER16" s="224"/>
      <c r="ES16" s="224"/>
      <c r="ET16" s="224"/>
      <c r="EU16" s="224"/>
      <c r="EV16" s="224"/>
    </row>
    <row r="17" spans="1:152" x14ac:dyDescent="0.3">
      <c r="A17" s="78">
        <v>3</v>
      </c>
      <c r="B17" s="78">
        <v>7</v>
      </c>
      <c r="C17" s="117" t="s">
        <v>47</v>
      </c>
      <c r="D17" s="108">
        <v>10</v>
      </c>
      <c r="E17" s="113">
        <v>40527</v>
      </c>
      <c r="F17" s="113">
        <v>40541</v>
      </c>
      <c r="G17" s="109" t="s">
        <v>95</v>
      </c>
      <c r="H17" s="73">
        <v>10</v>
      </c>
      <c r="I17" s="74">
        <v>0.11415525114155252</v>
      </c>
      <c r="J17" s="231">
        <v>100</v>
      </c>
      <c r="K17" s="77"/>
      <c r="L17" s="133" t="str">
        <f>IFERROR(MATCH(SMALL(($O$17:$DX$17),COUNTIF(($O$17:$DX$17),0)+1),($O$17:$DX$17),0)+$O$4- 1,"")</f>
        <v/>
      </c>
      <c r="M17" s="133" t="str">
        <f>IFERROR(MATCH(100%,($O$17:$DX$17),0)+$O$4- 1,"")</f>
        <v/>
      </c>
      <c r="N17" s="32">
        <f>MAX(($O$17:$DX$17))</f>
        <v>0</v>
      </c>
      <c r="O17" s="33">
        <v>0</v>
      </c>
      <c r="P17" s="33">
        <f>IF(((P18/$J$17)+O17)&gt;100%,100%,((P18/$J$17)+O17))</f>
        <v>0</v>
      </c>
      <c r="Q17" s="33">
        <f t="shared" ref="Q17:U17" si="972">IF(((Q18/$J$17)+P17)&gt;100%,100%,((Q18/$J$17)+P17))</f>
        <v>0</v>
      </c>
      <c r="R17" s="33">
        <f t="shared" si="972"/>
        <v>0</v>
      </c>
      <c r="S17" s="33">
        <f t="shared" si="972"/>
        <v>0</v>
      </c>
      <c r="T17" s="33">
        <f t="shared" si="972"/>
        <v>0</v>
      </c>
      <c r="U17" s="33">
        <f t="shared" si="972"/>
        <v>0</v>
      </c>
      <c r="V17" s="33">
        <f t="shared" ref="V17" si="973">IF(((V18/$J$17)+U17)&gt;100%,100%,((V18/$J$17)+U17))</f>
        <v>0</v>
      </c>
      <c r="W17" s="33">
        <f t="shared" ref="W17" si="974">IF(((W18/$J$17)+V17)&gt;100%,100%,((W18/$J$17)+V17))</f>
        <v>0</v>
      </c>
      <c r="X17" s="33">
        <f t="shared" ref="X17" si="975">IF(((X18/$J$17)+W17)&gt;100%,100%,((X18/$J$17)+W17))</f>
        <v>0</v>
      </c>
      <c r="Y17" s="33">
        <f t="shared" ref="Y17" si="976">IF(((Y18/$J$17)+X17)&gt;100%,100%,((Y18/$J$17)+X17))</f>
        <v>0</v>
      </c>
      <c r="Z17" s="33">
        <f t="shared" ref="Z17" si="977">IF(((Z18/$J$17)+Y17)&gt;100%,100%,((Z18/$J$17)+Y17))</f>
        <v>0</v>
      </c>
      <c r="AA17" s="33">
        <f t="shared" ref="AA17" si="978">IF(((AA18/$J$17)+Z17)&gt;100%,100%,((AA18/$J$17)+Z17))</f>
        <v>0</v>
      </c>
      <c r="AB17" s="33">
        <f t="shared" ref="AB17" si="979">IF(((AB18/$J$17)+AA17)&gt;100%,100%,((AB18/$J$17)+AA17))</f>
        <v>0</v>
      </c>
      <c r="AC17" s="33">
        <f t="shared" ref="AC17" si="980">IF(((AC18/$J$17)+AB17)&gt;100%,100%,((AC18/$J$17)+AB17))</f>
        <v>0</v>
      </c>
      <c r="AD17" s="33">
        <f t="shared" ref="AD17" si="981">IF(((AD18/$J$17)+AC17)&gt;100%,100%,((AD18/$J$17)+AC17))</f>
        <v>0</v>
      </c>
      <c r="AE17" s="33">
        <f t="shared" ref="AE17" si="982">IF(((AE18/$J$17)+AD17)&gt;100%,100%,((AE18/$J$17)+AD17))</f>
        <v>0</v>
      </c>
      <c r="AF17" s="33">
        <f t="shared" ref="AF17" si="983">IF(((AF18/$J$17)+AE17)&gt;100%,100%,((AF18/$J$17)+AE17))</f>
        <v>0</v>
      </c>
      <c r="AG17" s="33">
        <f t="shared" ref="AG17" si="984">IF(((AG18/$J$17)+AF17)&gt;100%,100%,((AG18/$J$17)+AF17))</f>
        <v>0</v>
      </c>
      <c r="AH17" s="33">
        <f t="shared" ref="AH17" si="985">IF(((AH18/$J$17)+AG17)&gt;100%,100%,((AH18/$J$17)+AG17))</f>
        <v>0</v>
      </c>
      <c r="AI17" s="33">
        <f t="shared" ref="AI17" si="986">IF(((AI18/$J$17)+AH17)&gt;100%,100%,((AI18/$J$17)+AH17))</f>
        <v>0</v>
      </c>
      <c r="AJ17" s="33">
        <f t="shared" ref="AJ17" si="987">IF(((AJ18/$J$17)+AI17)&gt;100%,100%,((AJ18/$J$17)+AI17))</f>
        <v>0</v>
      </c>
      <c r="AK17" s="33">
        <f t="shared" ref="AK17" si="988">IF(((AK18/$J$17)+AJ17)&gt;100%,100%,((AK18/$J$17)+AJ17))</f>
        <v>0</v>
      </c>
      <c r="AL17" s="33">
        <f t="shared" ref="AL17" si="989">IF(((AL18/$J$17)+AK17)&gt;100%,100%,((AL18/$J$17)+AK17))</f>
        <v>0</v>
      </c>
      <c r="AM17" s="33">
        <f t="shared" ref="AM17" si="990">IF(((AM18/$J$17)+AL17)&gt;100%,100%,((AM18/$J$17)+AL17))</f>
        <v>0</v>
      </c>
      <c r="AN17" s="33">
        <f t="shared" ref="AN17" si="991">IF(((AN18/$J$17)+AM17)&gt;100%,100%,((AN18/$J$17)+AM17))</f>
        <v>0</v>
      </c>
      <c r="AO17" s="33">
        <f t="shared" ref="AO17" si="992">IF(((AO18/$J$17)+AN17)&gt;100%,100%,((AO18/$J$17)+AN17))</f>
        <v>0</v>
      </c>
      <c r="AP17" s="33">
        <f t="shared" ref="AP17" si="993">IF(((AP18/$J$17)+AO17)&gt;100%,100%,((AP18/$J$17)+AO17))</f>
        <v>0</v>
      </c>
      <c r="AQ17" s="33">
        <f t="shared" ref="AQ17" si="994">IF(((AQ18/$J$17)+AP17)&gt;100%,100%,((AQ18/$J$17)+AP17))</f>
        <v>0</v>
      </c>
      <c r="AR17" s="33">
        <f t="shared" ref="AR17" si="995">IF(((AR18/$J$17)+AQ17)&gt;100%,100%,((AR18/$J$17)+AQ17))</f>
        <v>0</v>
      </c>
      <c r="AS17" s="33">
        <f t="shared" ref="AS17" si="996">IF(((AS18/$J$17)+AR17)&gt;100%,100%,((AS18/$J$17)+AR17))</f>
        <v>0</v>
      </c>
      <c r="AT17" s="33">
        <f t="shared" ref="AT17" si="997">IF(((AT18/$J$17)+AS17)&gt;100%,100%,((AT18/$J$17)+AS17))</f>
        <v>0</v>
      </c>
      <c r="AU17" s="33">
        <f t="shared" ref="AU17" si="998">IF(((AU18/$J$17)+AT17)&gt;100%,100%,((AU18/$J$17)+AT17))</f>
        <v>0</v>
      </c>
      <c r="AV17" s="33">
        <f t="shared" ref="AV17" si="999">IF(((AV18/$J$17)+AU17)&gt;100%,100%,((AV18/$J$17)+AU17))</f>
        <v>0</v>
      </c>
      <c r="AW17" s="33">
        <f t="shared" ref="AW17" si="1000">IF(((AW18/$J$17)+AV17)&gt;100%,100%,((AW18/$J$17)+AV17))</f>
        <v>0</v>
      </c>
      <c r="AX17" s="33">
        <f t="shared" ref="AX17" si="1001">IF(((AX18/$J$17)+AW17)&gt;100%,100%,((AX18/$J$17)+AW17))</f>
        <v>0</v>
      </c>
      <c r="AY17" s="33">
        <f t="shared" ref="AY17" si="1002">IF(((AY18/$J$17)+AX17)&gt;100%,100%,((AY18/$J$17)+AX17))</f>
        <v>0</v>
      </c>
      <c r="AZ17" s="33">
        <f t="shared" ref="AZ17" si="1003">IF(((AZ18/$J$17)+AY17)&gt;100%,100%,((AZ18/$J$17)+AY17))</f>
        <v>0</v>
      </c>
      <c r="BA17" s="33">
        <f t="shared" ref="BA17" si="1004">IF(((BA18/$J$17)+AZ17)&gt;100%,100%,((BA18/$J$17)+AZ17))</f>
        <v>0</v>
      </c>
      <c r="BB17" s="33">
        <f t="shared" ref="BB17" si="1005">IF(((BB18/$J$17)+BA17)&gt;100%,100%,((BB18/$J$17)+BA17))</f>
        <v>0</v>
      </c>
      <c r="BC17" s="33">
        <f t="shared" ref="BC17" si="1006">IF(((BC18/$J$17)+BB17)&gt;100%,100%,((BC18/$J$17)+BB17))</f>
        <v>0</v>
      </c>
      <c r="BD17" s="33">
        <f t="shared" ref="BD17" si="1007">IF(((BD18/$J$17)+BC17)&gt;100%,100%,((BD18/$J$17)+BC17))</f>
        <v>0</v>
      </c>
      <c r="BE17" s="33">
        <f t="shared" ref="BE17" si="1008">IF(((BE18/$J$17)+BD17)&gt;100%,100%,((BE18/$J$17)+BD17))</f>
        <v>0</v>
      </c>
      <c r="BF17" s="33">
        <f t="shared" ref="BF17" si="1009">IF(((BF18/$J$17)+BE17)&gt;100%,100%,((BF18/$J$17)+BE17))</f>
        <v>0</v>
      </c>
      <c r="BG17" s="33">
        <f t="shared" ref="BG17" si="1010">IF(((BG18/$J$17)+BF17)&gt;100%,100%,((BG18/$J$17)+BF17))</f>
        <v>0</v>
      </c>
      <c r="BH17" s="33">
        <f t="shared" ref="BH17" si="1011">IF(((BH18/$J$17)+BG17)&gt;100%,100%,((BH18/$J$17)+BG17))</f>
        <v>0</v>
      </c>
      <c r="BI17" s="33">
        <f t="shared" ref="BI17" si="1012">IF(((BI18/$J$17)+BH17)&gt;100%,100%,((BI18/$J$17)+BH17))</f>
        <v>0</v>
      </c>
      <c r="BJ17" s="33">
        <f t="shared" ref="BJ17" si="1013">IF(((BJ18/$J$17)+BI17)&gt;100%,100%,((BJ18/$J$17)+BI17))</f>
        <v>0</v>
      </c>
      <c r="BK17" s="33">
        <f t="shared" ref="BK17" si="1014">IF(((BK18/$J$17)+BJ17)&gt;100%,100%,((BK18/$J$17)+BJ17))</f>
        <v>0</v>
      </c>
      <c r="BL17" s="33">
        <f t="shared" ref="BL17" si="1015">IF(((BL18/$J$17)+BK17)&gt;100%,100%,((BL18/$J$17)+BK17))</f>
        <v>0</v>
      </c>
      <c r="BM17" s="33">
        <f t="shared" ref="BM17" si="1016">IF(((BM18/$J$17)+BL17)&gt;100%,100%,((BM18/$J$17)+BL17))</f>
        <v>0</v>
      </c>
      <c r="BN17" s="33">
        <f t="shared" ref="BN17" si="1017">IF(((BN18/$J$17)+BM17)&gt;100%,100%,((BN18/$J$17)+BM17))</f>
        <v>0</v>
      </c>
      <c r="BO17" s="33">
        <f t="shared" ref="BO17" si="1018">IF(((BO18/$J$17)+BN17)&gt;100%,100%,((BO18/$J$17)+BN17))</f>
        <v>0</v>
      </c>
      <c r="BP17" s="33">
        <f t="shared" ref="BP17" si="1019">IF(((BP18/$J$17)+BO17)&gt;100%,100%,((BP18/$J$17)+BO17))</f>
        <v>0</v>
      </c>
      <c r="BQ17" s="33">
        <f t="shared" ref="BQ17" si="1020">IF(((BQ18/$J$17)+BP17)&gt;100%,100%,((BQ18/$J$17)+BP17))</f>
        <v>0</v>
      </c>
      <c r="BR17" s="33">
        <f t="shared" ref="BR17" si="1021">IF(((BR18/$J$17)+BQ17)&gt;100%,100%,((BR18/$J$17)+BQ17))</f>
        <v>0</v>
      </c>
      <c r="BS17" s="33">
        <f t="shared" ref="BS17" si="1022">IF(((BS18/$J$17)+BR17)&gt;100%,100%,((BS18/$J$17)+BR17))</f>
        <v>0</v>
      </c>
      <c r="BT17" s="33">
        <f t="shared" ref="BT17" si="1023">IF(((BT18/$J$17)+BS17)&gt;100%,100%,((BT18/$J$17)+BS17))</f>
        <v>0</v>
      </c>
      <c r="BU17" s="33">
        <f t="shared" ref="BU17" si="1024">IF(((BU18/$J$17)+BT17)&gt;100%,100%,((BU18/$J$17)+BT17))</f>
        <v>0</v>
      </c>
      <c r="BV17" s="33">
        <f t="shared" ref="BV17" si="1025">IF(((BV18/$J$17)+BU17)&gt;100%,100%,((BV18/$J$17)+BU17))</f>
        <v>0</v>
      </c>
      <c r="BW17" s="33">
        <f t="shared" ref="BW17" si="1026">IF(((BW18/$J$17)+BV17)&gt;100%,100%,((BW18/$J$17)+BV17))</f>
        <v>0</v>
      </c>
      <c r="BX17" s="33">
        <f t="shared" ref="BX17" si="1027">IF(((BX18/$J$17)+BW17)&gt;100%,100%,((BX18/$J$17)+BW17))</f>
        <v>0</v>
      </c>
      <c r="BY17" s="33">
        <f t="shared" ref="BY17" si="1028">IF(((BY18/$J$17)+BX17)&gt;100%,100%,((BY18/$J$17)+BX17))</f>
        <v>0</v>
      </c>
      <c r="BZ17" s="33">
        <f t="shared" ref="BZ17" si="1029">IF(((BZ18/$J$17)+BY17)&gt;100%,100%,((BZ18/$J$17)+BY17))</f>
        <v>0</v>
      </c>
      <c r="CA17" s="33">
        <f t="shared" ref="CA17" si="1030">IF(((CA18/$J$17)+BZ17)&gt;100%,100%,((CA18/$J$17)+BZ17))</f>
        <v>0</v>
      </c>
      <c r="CB17" s="33">
        <f t="shared" ref="CB17" si="1031">IF(((CB18/$J$17)+CA17)&gt;100%,100%,((CB18/$J$17)+CA17))</f>
        <v>0</v>
      </c>
      <c r="CC17" s="33">
        <f t="shared" ref="CC17" si="1032">IF(((CC18/$J$17)+CB17)&gt;100%,100%,((CC18/$J$17)+CB17))</f>
        <v>0</v>
      </c>
      <c r="CD17" s="33">
        <f t="shared" ref="CD17" si="1033">IF(((CD18/$J$17)+CC17)&gt;100%,100%,((CD18/$J$17)+CC17))</f>
        <v>0</v>
      </c>
      <c r="CE17" s="33">
        <f t="shared" ref="CE17" si="1034">IF(((CE18/$J$17)+CD17)&gt;100%,100%,((CE18/$J$17)+CD17))</f>
        <v>0</v>
      </c>
      <c r="CF17" s="33">
        <f t="shared" ref="CF17" si="1035">IF(((CF18/$J$17)+CE17)&gt;100%,100%,((CF18/$J$17)+CE17))</f>
        <v>0</v>
      </c>
      <c r="CG17" s="33">
        <f t="shared" ref="CG17" si="1036">IF(((CG18/$J$17)+CF17)&gt;100%,100%,((CG18/$J$17)+CF17))</f>
        <v>0</v>
      </c>
      <c r="CH17" s="33">
        <f t="shared" ref="CH17" si="1037">IF(((CH18/$J$17)+CG17)&gt;100%,100%,((CH18/$J$17)+CG17))</f>
        <v>0</v>
      </c>
      <c r="CI17" s="33">
        <f t="shared" ref="CI17" si="1038">IF(((CI18/$J$17)+CH17)&gt;100%,100%,((CI18/$J$17)+CH17))</f>
        <v>0</v>
      </c>
      <c r="CJ17" s="33">
        <f t="shared" ref="CJ17" si="1039">IF(((CJ18/$J$17)+CI17)&gt;100%,100%,((CJ18/$J$17)+CI17))</f>
        <v>0</v>
      </c>
      <c r="CK17" s="33">
        <f t="shared" ref="CK17" si="1040">IF(((CK18/$J$17)+CJ17)&gt;100%,100%,((CK18/$J$17)+CJ17))</f>
        <v>0</v>
      </c>
      <c r="CL17" s="33">
        <f t="shared" ref="CL17" si="1041">IF(((CL18/$J$17)+CK17)&gt;100%,100%,((CL18/$J$17)+CK17))</f>
        <v>0</v>
      </c>
      <c r="CM17" s="33">
        <f t="shared" ref="CM17" si="1042">IF(((CM18/$J$17)+CL17)&gt;100%,100%,((CM18/$J$17)+CL17))</f>
        <v>0</v>
      </c>
      <c r="CN17" s="33">
        <f t="shared" ref="CN17" si="1043">IF(((CN18/$J$17)+CM17)&gt;100%,100%,((CN18/$J$17)+CM17))</f>
        <v>0</v>
      </c>
      <c r="CO17" s="33">
        <f t="shared" ref="CO17" si="1044">IF(((CO18/$J$17)+CN17)&gt;100%,100%,((CO18/$J$17)+CN17))</f>
        <v>0</v>
      </c>
      <c r="CP17" s="33">
        <f t="shared" ref="CP17" si="1045">IF(((CP18/$J$17)+CO17)&gt;100%,100%,((CP18/$J$17)+CO17))</f>
        <v>0</v>
      </c>
      <c r="CQ17" s="33">
        <f t="shared" ref="CQ17" si="1046">IF(((CQ18/$J$17)+CP17)&gt;100%,100%,((CQ18/$J$17)+CP17))</f>
        <v>0</v>
      </c>
      <c r="CR17" s="33">
        <f t="shared" ref="CR17" si="1047">IF(((CR18/$J$17)+CQ17)&gt;100%,100%,((CR18/$J$17)+CQ17))</f>
        <v>0</v>
      </c>
      <c r="CS17" s="33">
        <f t="shared" ref="CS17" si="1048">IF(((CS18/$J$17)+CR17)&gt;100%,100%,((CS18/$J$17)+CR17))</f>
        <v>0</v>
      </c>
      <c r="CT17" s="33">
        <f t="shared" ref="CT17" si="1049">IF(((CT18/$J$17)+CS17)&gt;100%,100%,((CT18/$J$17)+CS17))</f>
        <v>0</v>
      </c>
      <c r="CU17" s="33">
        <f t="shared" ref="CU17" si="1050">IF(((CU18/$J$17)+CT17)&gt;100%,100%,((CU18/$J$17)+CT17))</f>
        <v>0</v>
      </c>
      <c r="CV17" s="33">
        <f t="shared" ref="CV17" si="1051">IF(((CV18/$J$17)+CU17)&gt;100%,100%,((CV18/$J$17)+CU17))</f>
        <v>0</v>
      </c>
      <c r="CW17" s="33">
        <f t="shared" ref="CW17" si="1052">IF(((CW18/$J$17)+CV17)&gt;100%,100%,((CW18/$J$17)+CV17))</f>
        <v>0</v>
      </c>
      <c r="CX17" s="33">
        <f t="shared" ref="CX17" si="1053">IF(((CX18/$J$17)+CW17)&gt;100%,100%,((CX18/$J$17)+CW17))</f>
        <v>0</v>
      </c>
      <c r="CY17" s="33">
        <f t="shared" ref="CY17" si="1054">IF(((CY18/$J$17)+CX17)&gt;100%,100%,((CY18/$J$17)+CX17))</f>
        <v>0</v>
      </c>
      <c r="CZ17" s="33">
        <f t="shared" ref="CZ17" si="1055">IF(((CZ18/$J$17)+CY17)&gt;100%,100%,((CZ18/$J$17)+CY17))</f>
        <v>0</v>
      </c>
      <c r="DA17" s="33">
        <f t="shared" ref="DA17" si="1056">IF(((DA18/$J$17)+CZ17)&gt;100%,100%,((DA18/$J$17)+CZ17))</f>
        <v>0</v>
      </c>
      <c r="DB17" s="33">
        <f t="shared" ref="DB17" si="1057">IF(((DB18/$J$17)+DA17)&gt;100%,100%,((DB18/$J$17)+DA17))</f>
        <v>0</v>
      </c>
      <c r="DC17" s="33">
        <f t="shared" ref="DC17" si="1058">IF(((DC18/$J$17)+DB17)&gt;100%,100%,((DC18/$J$17)+DB17))</f>
        <v>0</v>
      </c>
      <c r="DD17" s="33">
        <f t="shared" ref="DD17" si="1059">IF(((DD18/$J$17)+DC17)&gt;100%,100%,((DD18/$J$17)+DC17))</f>
        <v>0</v>
      </c>
      <c r="DE17" s="33">
        <f t="shared" ref="DE17" si="1060">IF(((DE18/$J$17)+DD17)&gt;100%,100%,((DE18/$J$17)+DD17))</f>
        <v>0</v>
      </c>
      <c r="DF17" s="33">
        <f t="shared" ref="DF17" si="1061">IF(((DF18/$J$17)+DE17)&gt;100%,100%,((DF18/$J$17)+DE17))</f>
        <v>0</v>
      </c>
      <c r="DG17" s="33">
        <f t="shared" ref="DG17" si="1062">IF(((DG18/$J$17)+DF17)&gt;100%,100%,((DG18/$J$17)+DF17))</f>
        <v>0</v>
      </c>
      <c r="DH17" s="33">
        <f t="shared" ref="DH17" si="1063">IF(((DH18/$J$17)+DG17)&gt;100%,100%,((DH18/$J$17)+DG17))</f>
        <v>0</v>
      </c>
      <c r="DI17" s="33">
        <f t="shared" ref="DI17" si="1064">IF(((DI18/$J$17)+DH17)&gt;100%,100%,((DI18/$J$17)+DH17))</f>
        <v>0</v>
      </c>
      <c r="DJ17" s="33">
        <f t="shared" ref="DJ17" si="1065">IF(((DJ18/$J$17)+DI17)&gt;100%,100%,((DJ18/$J$17)+DI17))</f>
        <v>0</v>
      </c>
      <c r="DK17" s="33">
        <f t="shared" ref="DK17" si="1066">IF(((DK18/$J$17)+DJ17)&gt;100%,100%,((DK18/$J$17)+DJ17))</f>
        <v>0</v>
      </c>
      <c r="DL17" s="33">
        <f t="shared" ref="DL17" si="1067">IF(((DL18/$J$17)+DK17)&gt;100%,100%,((DL18/$J$17)+DK17))</f>
        <v>0</v>
      </c>
      <c r="DM17" s="33">
        <f t="shared" ref="DM17" si="1068">IF(((DM18/$J$17)+DL17)&gt;100%,100%,((DM18/$J$17)+DL17))</f>
        <v>0</v>
      </c>
      <c r="DN17" s="33">
        <f t="shared" ref="DN17" si="1069">IF(((DN18/$J$17)+DM17)&gt;100%,100%,((DN18/$J$17)+DM17))</f>
        <v>0</v>
      </c>
      <c r="DO17" s="33">
        <f t="shared" ref="DO17" si="1070">IF(((DO18/$J$17)+DN17)&gt;100%,100%,((DO18/$J$17)+DN17))</f>
        <v>0</v>
      </c>
      <c r="DP17" s="33">
        <f t="shared" ref="DP17" si="1071">IF(((DP18/$J$17)+DO17)&gt;100%,100%,((DP18/$J$17)+DO17))</f>
        <v>0</v>
      </c>
      <c r="DQ17" s="33">
        <f t="shared" ref="DQ17" si="1072">IF(((DQ18/$J$17)+DP17)&gt;100%,100%,((DQ18/$J$17)+DP17))</f>
        <v>0</v>
      </c>
      <c r="DR17" s="33">
        <f t="shared" ref="DR17" si="1073">IF(((DR18/$J$17)+DQ17)&gt;100%,100%,((DR18/$J$17)+DQ17))</f>
        <v>0</v>
      </c>
      <c r="DS17" s="33">
        <f t="shared" ref="DS17" si="1074">IF(((DS18/$J$17)+DR17)&gt;100%,100%,((DS18/$J$17)+DR17))</f>
        <v>0</v>
      </c>
      <c r="DT17" s="33">
        <f t="shared" ref="DT17" si="1075">IF(((DT18/$J$17)+DS17)&gt;100%,100%,((DT18/$J$17)+DS17))</f>
        <v>0</v>
      </c>
      <c r="DU17" s="33">
        <f t="shared" ref="DU17" si="1076">IF(((DU18/$J$17)+DT17)&gt;100%,100%,((DU18/$J$17)+DT17))</f>
        <v>0</v>
      </c>
      <c r="DV17" s="33">
        <f t="shared" ref="DV17" si="1077">IF(((DV18/$J$17)+DU17)&gt;100%,100%,((DV18/$J$17)+DU17))</f>
        <v>0</v>
      </c>
      <c r="DW17" s="33">
        <f t="shared" ref="DW17" si="1078">IF(((DW18/$J$17)+DV17)&gt;100%,100%,((DW18/$J$17)+DV17))</f>
        <v>0</v>
      </c>
      <c r="DX17" s="33">
        <f t="shared" ref="DX17" si="1079">IF(((DX18/$J$17)+DW17)&gt;100%,100%,((DX18/$J$17)+DW17))</f>
        <v>0</v>
      </c>
      <c r="DY17" s="224">
        <f t="shared" ref="DY17:ES17" si="1080">DX17</f>
        <v>0</v>
      </c>
      <c r="DZ17" s="224">
        <f t="shared" si="1080"/>
        <v>0</v>
      </c>
      <c r="EA17" s="224">
        <f t="shared" si="1080"/>
        <v>0</v>
      </c>
      <c r="EB17" s="224">
        <f t="shared" si="1080"/>
        <v>0</v>
      </c>
      <c r="EC17" s="224">
        <f t="shared" si="1080"/>
        <v>0</v>
      </c>
      <c r="ED17" s="224">
        <f t="shared" si="1080"/>
        <v>0</v>
      </c>
      <c r="EE17" s="224">
        <f t="shared" si="1080"/>
        <v>0</v>
      </c>
      <c r="EF17" s="224">
        <f t="shared" si="1080"/>
        <v>0</v>
      </c>
      <c r="EG17" s="224">
        <f t="shared" si="1080"/>
        <v>0</v>
      </c>
      <c r="EH17" s="224">
        <f t="shared" si="1080"/>
        <v>0</v>
      </c>
      <c r="EI17" s="224">
        <f t="shared" si="1080"/>
        <v>0</v>
      </c>
      <c r="EJ17" s="224">
        <f t="shared" si="1080"/>
        <v>0</v>
      </c>
      <c r="EK17" s="224">
        <f t="shared" si="1080"/>
        <v>0</v>
      </c>
      <c r="EL17" s="224">
        <f t="shared" si="1080"/>
        <v>0</v>
      </c>
      <c r="EM17" s="224">
        <f t="shared" si="1080"/>
        <v>0</v>
      </c>
      <c r="EN17" s="224">
        <f t="shared" si="1080"/>
        <v>0</v>
      </c>
      <c r="EO17" s="224">
        <f t="shared" si="1080"/>
        <v>0</v>
      </c>
      <c r="EP17" s="224">
        <f t="shared" si="1080"/>
        <v>0</v>
      </c>
      <c r="EQ17" s="224">
        <f t="shared" si="1080"/>
        <v>0</v>
      </c>
      <c r="ER17" s="224">
        <f t="shared" si="1080"/>
        <v>0</v>
      </c>
      <c r="ES17" s="224">
        <f t="shared" si="1080"/>
        <v>0</v>
      </c>
      <c r="ET17" s="224">
        <f t="shared" ref="ET17:EV17" si="1081">ES17</f>
        <v>0</v>
      </c>
      <c r="EU17" s="224">
        <f t="shared" si="1081"/>
        <v>0</v>
      </c>
      <c r="EV17" s="224">
        <f t="shared" si="1081"/>
        <v>0</v>
      </c>
    </row>
    <row r="18" spans="1:152" x14ac:dyDescent="0.3">
      <c r="A18" s="225"/>
      <c r="B18" s="225"/>
      <c r="C18" s="226"/>
      <c r="D18" s="227"/>
      <c r="E18" s="225"/>
      <c r="F18" s="225"/>
      <c r="G18" s="228" t="s">
        <v>94</v>
      </c>
      <c r="H18" s="225"/>
      <c r="I18" s="225"/>
      <c r="J18" s="227"/>
      <c r="K18" s="225"/>
      <c r="L18" s="229"/>
      <c r="M18" s="229"/>
      <c r="N18" s="120">
        <f>SUM($O$18:$DY$18)</f>
        <v>0</v>
      </c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232"/>
      <c r="BD18" s="232"/>
      <c r="BE18" s="232"/>
      <c r="BF18" s="232"/>
      <c r="BG18" s="232"/>
      <c r="BH18" s="232"/>
      <c r="BI18" s="232"/>
      <c r="BJ18" s="232"/>
      <c r="BK18" s="232"/>
      <c r="BL18" s="232"/>
      <c r="BM18" s="232"/>
      <c r="BN18" s="232"/>
      <c r="BO18" s="232"/>
      <c r="BP18" s="232"/>
      <c r="BQ18" s="232"/>
      <c r="BR18" s="232"/>
      <c r="BS18" s="232"/>
      <c r="BT18" s="232"/>
      <c r="BU18" s="232"/>
      <c r="BV18" s="232"/>
      <c r="BW18" s="232"/>
      <c r="BX18" s="232"/>
      <c r="BY18" s="232"/>
      <c r="BZ18" s="232"/>
      <c r="CA18" s="232"/>
      <c r="CB18" s="232"/>
      <c r="CC18" s="232"/>
      <c r="CD18" s="232"/>
      <c r="CE18" s="232"/>
      <c r="CF18" s="232"/>
      <c r="CG18" s="232"/>
      <c r="CH18" s="232"/>
      <c r="CI18" s="232"/>
      <c r="CJ18" s="232"/>
      <c r="CK18" s="232"/>
      <c r="CL18" s="232"/>
      <c r="CM18" s="232"/>
      <c r="CN18" s="232"/>
      <c r="CO18" s="232"/>
      <c r="CP18" s="232"/>
      <c r="CQ18" s="232"/>
      <c r="CR18" s="232"/>
      <c r="CS18" s="232"/>
      <c r="CT18" s="232"/>
      <c r="CU18" s="232"/>
      <c r="CV18" s="232"/>
      <c r="CW18" s="232"/>
      <c r="CX18" s="232"/>
      <c r="CY18" s="232"/>
      <c r="CZ18" s="232"/>
      <c r="DA18" s="232"/>
      <c r="DB18" s="232"/>
      <c r="DC18" s="232"/>
      <c r="DD18" s="232"/>
      <c r="DE18" s="232"/>
      <c r="DF18" s="232"/>
      <c r="DG18" s="232"/>
      <c r="DH18" s="232"/>
      <c r="DI18" s="232"/>
      <c r="DJ18" s="232"/>
      <c r="DK18" s="232"/>
      <c r="DL18" s="232"/>
      <c r="DM18" s="232"/>
      <c r="DN18" s="232"/>
      <c r="DO18" s="232"/>
      <c r="DP18" s="232"/>
      <c r="DQ18" s="232"/>
      <c r="DR18" s="232"/>
      <c r="DS18" s="232"/>
      <c r="DT18" s="232"/>
      <c r="DU18" s="232"/>
      <c r="DV18" s="232"/>
      <c r="DW18" s="232"/>
      <c r="DX18" s="232"/>
      <c r="DY18" s="224"/>
      <c r="DZ18" s="224"/>
      <c r="EA18" s="224"/>
      <c r="EB18" s="224"/>
      <c r="EC18" s="224"/>
      <c r="ED18" s="224"/>
      <c r="EE18" s="224"/>
      <c r="EF18" s="224"/>
      <c r="EG18" s="224"/>
      <c r="EH18" s="224"/>
      <c r="EI18" s="224"/>
      <c r="EJ18" s="224"/>
      <c r="EK18" s="224"/>
      <c r="EL18" s="224"/>
      <c r="EM18" s="224"/>
      <c r="EN18" s="224"/>
      <c r="EO18" s="224"/>
      <c r="EP18" s="224"/>
      <c r="EQ18" s="224"/>
      <c r="ER18" s="224"/>
      <c r="ES18" s="224"/>
      <c r="ET18" s="224"/>
      <c r="EU18" s="224"/>
      <c r="EV18" s="224"/>
    </row>
    <row r="19" spans="1:152" x14ac:dyDescent="0.3">
      <c r="A19" s="78">
        <v>3</v>
      </c>
      <c r="B19" s="78">
        <v>8</v>
      </c>
      <c r="C19" s="117" t="s">
        <v>48</v>
      </c>
      <c r="D19" s="108">
        <v>1</v>
      </c>
      <c r="E19" s="113">
        <v>40542</v>
      </c>
      <c r="F19" s="113">
        <v>40542</v>
      </c>
      <c r="G19" s="109" t="s">
        <v>95</v>
      </c>
      <c r="H19" s="73">
        <v>1</v>
      </c>
      <c r="I19" s="74">
        <v>1.1415525114155252E-2</v>
      </c>
      <c r="J19" s="231">
        <v>100</v>
      </c>
      <c r="K19" s="77"/>
      <c r="L19" s="133" t="str">
        <f>IFERROR(MATCH(SMALL(($O$19:$DX$19),COUNTIF(($O$19:$DX$19),0)+1),($O$19:$DX$19),0)+$O$4- 1,"")</f>
        <v/>
      </c>
      <c r="M19" s="133" t="str">
        <f>IFERROR(MATCH(100%,($O$19:$DX$19),0)+$O$4- 1,"")</f>
        <v/>
      </c>
      <c r="N19" s="32">
        <f>MAX(($O$19:$DX$19))</f>
        <v>0</v>
      </c>
      <c r="O19" s="33">
        <v>0</v>
      </c>
      <c r="P19" s="33">
        <f>IF(((P20/$J$19)+O19)&gt;100%,100%,((P20/$J$19)+O19))</f>
        <v>0</v>
      </c>
      <c r="Q19" s="33">
        <f t="shared" ref="Q19:U19" si="1082">IF(((Q20/$J$19)+P19)&gt;100%,100%,((Q20/$J$19)+P19))</f>
        <v>0</v>
      </c>
      <c r="R19" s="33">
        <f t="shared" si="1082"/>
        <v>0</v>
      </c>
      <c r="S19" s="33">
        <f t="shared" si="1082"/>
        <v>0</v>
      </c>
      <c r="T19" s="33">
        <f t="shared" si="1082"/>
        <v>0</v>
      </c>
      <c r="U19" s="33">
        <f t="shared" si="1082"/>
        <v>0</v>
      </c>
      <c r="V19" s="33">
        <f t="shared" ref="V19" si="1083">IF(((V20/$J$19)+U19)&gt;100%,100%,((V20/$J$19)+U19))</f>
        <v>0</v>
      </c>
      <c r="W19" s="33">
        <f t="shared" ref="W19" si="1084">IF(((W20/$J$19)+V19)&gt;100%,100%,((W20/$J$19)+V19))</f>
        <v>0</v>
      </c>
      <c r="X19" s="33">
        <f t="shared" ref="X19" si="1085">IF(((X20/$J$19)+W19)&gt;100%,100%,((X20/$J$19)+W19))</f>
        <v>0</v>
      </c>
      <c r="Y19" s="33">
        <f t="shared" ref="Y19" si="1086">IF(((Y20/$J$19)+X19)&gt;100%,100%,((Y20/$J$19)+X19))</f>
        <v>0</v>
      </c>
      <c r="Z19" s="33">
        <f t="shared" ref="Z19" si="1087">IF(((Z20/$J$19)+Y19)&gt;100%,100%,((Z20/$J$19)+Y19))</f>
        <v>0</v>
      </c>
      <c r="AA19" s="33">
        <f t="shared" ref="AA19" si="1088">IF(((AA20/$J$19)+Z19)&gt;100%,100%,((AA20/$J$19)+Z19))</f>
        <v>0</v>
      </c>
      <c r="AB19" s="33">
        <f t="shared" ref="AB19" si="1089">IF(((AB20/$J$19)+AA19)&gt;100%,100%,((AB20/$J$19)+AA19))</f>
        <v>0</v>
      </c>
      <c r="AC19" s="33">
        <f t="shared" ref="AC19" si="1090">IF(((AC20/$J$19)+AB19)&gt;100%,100%,((AC20/$J$19)+AB19))</f>
        <v>0</v>
      </c>
      <c r="AD19" s="33">
        <f t="shared" ref="AD19" si="1091">IF(((AD20/$J$19)+AC19)&gt;100%,100%,((AD20/$J$19)+AC19))</f>
        <v>0</v>
      </c>
      <c r="AE19" s="33">
        <f t="shared" ref="AE19" si="1092">IF(((AE20/$J$19)+AD19)&gt;100%,100%,((AE20/$J$19)+AD19))</f>
        <v>0</v>
      </c>
      <c r="AF19" s="33">
        <f t="shared" ref="AF19" si="1093">IF(((AF20/$J$19)+AE19)&gt;100%,100%,((AF20/$J$19)+AE19))</f>
        <v>0</v>
      </c>
      <c r="AG19" s="33">
        <f t="shared" ref="AG19" si="1094">IF(((AG20/$J$19)+AF19)&gt;100%,100%,((AG20/$J$19)+AF19))</f>
        <v>0</v>
      </c>
      <c r="AH19" s="33">
        <f t="shared" ref="AH19" si="1095">IF(((AH20/$J$19)+AG19)&gt;100%,100%,((AH20/$J$19)+AG19))</f>
        <v>0</v>
      </c>
      <c r="AI19" s="33">
        <f t="shared" ref="AI19" si="1096">IF(((AI20/$J$19)+AH19)&gt;100%,100%,((AI20/$J$19)+AH19))</f>
        <v>0</v>
      </c>
      <c r="AJ19" s="33">
        <f t="shared" ref="AJ19" si="1097">IF(((AJ20/$J$19)+AI19)&gt;100%,100%,((AJ20/$J$19)+AI19))</f>
        <v>0</v>
      </c>
      <c r="AK19" s="33">
        <f t="shared" ref="AK19" si="1098">IF(((AK20/$J$19)+AJ19)&gt;100%,100%,((AK20/$J$19)+AJ19))</f>
        <v>0</v>
      </c>
      <c r="AL19" s="33">
        <f t="shared" ref="AL19" si="1099">IF(((AL20/$J$19)+AK19)&gt;100%,100%,((AL20/$J$19)+AK19))</f>
        <v>0</v>
      </c>
      <c r="AM19" s="33">
        <f t="shared" ref="AM19" si="1100">IF(((AM20/$J$19)+AL19)&gt;100%,100%,((AM20/$J$19)+AL19))</f>
        <v>0</v>
      </c>
      <c r="AN19" s="33">
        <f t="shared" ref="AN19" si="1101">IF(((AN20/$J$19)+AM19)&gt;100%,100%,((AN20/$J$19)+AM19))</f>
        <v>0</v>
      </c>
      <c r="AO19" s="33">
        <f t="shared" ref="AO19" si="1102">IF(((AO20/$J$19)+AN19)&gt;100%,100%,((AO20/$J$19)+AN19))</f>
        <v>0</v>
      </c>
      <c r="AP19" s="33">
        <f t="shared" ref="AP19" si="1103">IF(((AP20/$J$19)+AO19)&gt;100%,100%,((AP20/$J$19)+AO19))</f>
        <v>0</v>
      </c>
      <c r="AQ19" s="33">
        <f t="shared" ref="AQ19" si="1104">IF(((AQ20/$J$19)+AP19)&gt;100%,100%,((AQ20/$J$19)+AP19))</f>
        <v>0</v>
      </c>
      <c r="AR19" s="33">
        <f t="shared" ref="AR19" si="1105">IF(((AR20/$J$19)+AQ19)&gt;100%,100%,((AR20/$J$19)+AQ19))</f>
        <v>0</v>
      </c>
      <c r="AS19" s="33">
        <f t="shared" ref="AS19" si="1106">IF(((AS20/$J$19)+AR19)&gt;100%,100%,((AS20/$J$19)+AR19))</f>
        <v>0</v>
      </c>
      <c r="AT19" s="33">
        <f t="shared" ref="AT19" si="1107">IF(((AT20/$J$19)+AS19)&gt;100%,100%,((AT20/$J$19)+AS19))</f>
        <v>0</v>
      </c>
      <c r="AU19" s="33">
        <f t="shared" ref="AU19" si="1108">IF(((AU20/$J$19)+AT19)&gt;100%,100%,((AU20/$J$19)+AT19))</f>
        <v>0</v>
      </c>
      <c r="AV19" s="33">
        <f t="shared" ref="AV19" si="1109">IF(((AV20/$J$19)+AU19)&gt;100%,100%,((AV20/$J$19)+AU19))</f>
        <v>0</v>
      </c>
      <c r="AW19" s="33">
        <f t="shared" ref="AW19" si="1110">IF(((AW20/$J$19)+AV19)&gt;100%,100%,((AW20/$J$19)+AV19))</f>
        <v>0</v>
      </c>
      <c r="AX19" s="33">
        <f t="shared" ref="AX19" si="1111">IF(((AX20/$J$19)+AW19)&gt;100%,100%,((AX20/$J$19)+AW19))</f>
        <v>0</v>
      </c>
      <c r="AY19" s="33">
        <f t="shared" ref="AY19" si="1112">IF(((AY20/$J$19)+AX19)&gt;100%,100%,((AY20/$J$19)+AX19))</f>
        <v>0</v>
      </c>
      <c r="AZ19" s="33">
        <f t="shared" ref="AZ19" si="1113">IF(((AZ20/$J$19)+AY19)&gt;100%,100%,((AZ20/$J$19)+AY19))</f>
        <v>0</v>
      </c>
      <c r="BA19" s="33">
        <f t="shared" ref="BA19" si="1114">IF(((BA20/$J$19)+AZ19)&gt;100%,100%,((BA20/$J$19)+AZ19))</f>
        <v>0</v>
      </c>
      <c r="BB19" s="33">
        <f t="shared" ref="BB19" si="1115">IF(((BB20/$J$19)+BA19)&gt;100%,100%,((BB20/$J$19)+BA19))</f>
        <v>0</v>
      </c>
      <c r="BC19" s="33">
        <f t="shared" ref="BC19" si="1116">IF(((BC20/$J$19)+BB19)&gt;100%,100%,((BC20/$J$19)+BB19))</f>
        <v>0</v>
      </c>
      <c r="BD19" s="33">
        <f t="shared" ref="BD19" si="1117">IF(((BD20/$J$19)+BC19)&gt;100%,100%,((BD20/$J$19)+BC19))</f>
        <v>0</v>
      </c>
      <c r="BE19" s="33">
        <f t="shared" ref="BE19" si="1118">IF(((BE20/$J$19)+BD19)&gt;100%,100%,((BE20/$J$19)+BD19))</f>
        <v>0</v>
      </c>
      <c r="BF19" s="33">
        <f t="shared" ref="BF19" si="1119">IF(((BF20/$J$19)+BE19)&gt;100%,100%,((BF20/$J$19)+BE19))</f>
        <v>0</v>
      </c>
      <c r="BG19" s="33">
        <f t="shared" ref="BG19" si="1120">IF(((BG20/$J$19)+BF19)&gt;100%,100%,((BG20/$J$19)+BF19))</f>
        <v>0</v>
      </c>
      <c r="BH19" s="33">
        <f t="shared" ref="BH19" si="1121">IF(((BH20/$J$19)+BG19)&gt;100%,100%,((BH20/$J$19)+BG19))</f>
        <v>0</v>
      </c>
      <c r="BI19" s="33">
        <f t="shared" ref="BI19" si="1122">IF(((BI20/$J$19)+BH19)&gt;100%,100%,((BI20/$J$19)+BH19))</f>
        <v>0</v>
      </c>
      <c r="BJ19" s="33">
        <f t="shared" ref="BJ19" si="1123">IF(((BJ20/$J$19)+BI19)&gt;100%,100%,((BJ20/$J$19)+BI19))</f>
        <v>0</v>
      </c>
      <c r="BK19" s="33">
        <f t="shared" ref="BK19" si="1124">IF(((BK20/$J$19)+BJ19)&gt;100%,100%,((BK20/$J$19)+BJ19))</f>
        <v>0</v>
      </c>
      <c r="BL19" s="33">
        <f t="shared" ref="BL19" si="1125">IF(((BL20/$J$19)+BK19)&gt;100%,100%,((BL20/$J$19)+BK19))</f>
        <v>0</v>
      </c>
      <c r="BM19" s="33">
        <f t="shared" ref="BM19" si="1126">IF(((BM20/$J$19)+BL19)&gt;100%,100%,((BM20/$J$19)+BL19))</f>
        <v>0</v>
      </c>
      <c r="BN19" s="33">
        <f t="shared" ref="BN19" si="1127">IF(((BN20/$J$19)+BM19)&gt;100%,100%,((BN20/$J$19)+BM19))</f>
        <v>0</v>
      </c>
      <c r="BO19" s="33">
        <f t="shared" ref="BO19" si="1128">IF(((BO20/$J$19)+BN19)&gt;100%,100%,((BO20/$J$19)+BN19))</f>
        <v>0</v>
      </c>
      <c r="BP19" s="33">
        <f t="shared" ref="BP19" si="1129">IF(((BP20/$J$19)+BO19)&gt;100%,100%,((BP20/$J$19)+BO19))</f>
        <v>0</v>
      </c>
      <c r="BQ19" s="33">
        <f t="shared" ref="BQ19" si="1130">IF(((BQ20/$J$19)+BP19)&gt;100%,100%,((BQ20/$J$19)+BP19))</f>
        <v>0</v>
      </c>
      <c r="BR19" s="33">
        <f t="shared" ref="BR19" si="1131">IF(((BR20/$J$19)+BQ19)&gt;100%,100%,((BR20/$J$19)+BQ19))</f>
        <v>0</v>
      </c>
      <c r="BS19" s="33">
        <f t="shared" ref="BS19" si="1132">IF(((BS20/$J$19)+BR19)&gt;100%,100%,((BS20/$J$19)+BR19))</f>
        <v>0</v>
      </c>
      <c r="BT19" s="33">
        <f t="shared" ref="BT19" si="1133">IF(((BT20/$J$19)+BS19)&gt;100%,100%,((BT20/$J$19)+BS19))</f>
        <v>0</v>
      </c>
      <c r="BU19" s="33">
        <f t="shared" ref="BU19" si="1134">IF(((BU20/$J$19)+BT19)&gt;100%,100%,((BU20/$J$19)+BT19))</f>
        <v>0</v>
      </c>
      <c r="BV19" s="33">
        <f t="shared" ref="BV19" si="1135">IF(((BV20/$J$19)+BU19)&gt;100%,100%,((BV20/$J$19)+BU19))</f>
        <v>0</v>
      </c>
      <c r="BW19" s="33">
        <f t="shared" ref="BW19" si="1136">IF(((BW20/$J$19)+BV19)&gt;100%,100%,((BW20/$J$19)+BV19))</f>
        <v>0</v>
      </c>
      <c r="BX19" s="33">
        <f t="shared" ref="BX19" si="1137">IF(((BX20/$J$19)+BW19)&gt;100%,100%,((BX20/$J$19)+BW19))</f>
        <v>0</v>
      </c>
      <c r="BY19" s="33">
        <f t="shared" ref="BY19" si="1138">IF(((BY20/$J$19)+BX19)&gt;100%,100%,((BY20/$J$19)+BX19))</f>
        <v>0</v>
      </c>
      <c r="BZ19" s="33">
        <f t="shared" ref="BZ19" si="1139">IF(((BZ20/$J$19)+BY19)&gt;100%,100%,((BZ20/$J$19)+BY19))</f>
        <v>0</v>
      </c>
      <c r="CA19" s="33">
        <f t="shared" ref="CA19" si="1140">IF(((CA20/$J$19)+BZ19)&gt;100%,100%,((CA20/$J$19)+BZ19))</f>
        <v>0</v>
      </c>
      <c r="CB19" s="33">
        <f t="shared" ref="CB19" si="1141">IF(((CB20/$J$19)+CA19)&gt;100%,100%,((CB20/$J$19)+CA19))</f>
        <v>0</v>
      </c>
      <c r="CC19" s="33">
        <f t="shared" ref="CC19" si="1142">IF(((CC20/$J$19)+CB19)&gt;100%,100%,((CC20/$J$19)+CB19))</f>
        <v>0</v>
      </c>
      <c r="CD19" s="33">
        <f t="shared" ref="CD19" si="1143">IF(((CD20/$J$19)+CC19)&gt;100%,100%,((CD20/$J$19)+CC19))</f>
        <v>0</v>
      </c>
      <c r="CE19" s="33">
        <f t="shared" ref="CE19" si="1144">IF(((CE20/$J$19)+CD19)&gt;100%,100%,((CE20/$J$19)+CD19))</f>
        <v>0</v>
      </c>
      <c r="CF19" s="33">
        <f t="shared" ref="CF19" si="1145">IF(((CF20/$J$19)+CE19)&gt;100%,100%,((CF20/$J$19)+CE19))</f>
        <v>0</v>
      </c>
      <c r="CG19" s="33">
        <f t="shared" ref="CG19" si="1146">IF(((CG20/$J$19)+CF19)&gt;100%,100%,((CG20/$J$19)+CF19))</f>
        <v>0</v>
      </c>
      <c r="CH19" s="33">
        <f t="shared" ref="CH19" si="1147">IF(((CH20/$J$19)+CG19)&gt;100%,100%,((CH20/$J$19)+CG19))</f>
        <v>0</v>
      </c>
      <c r="CI19" s="33">
        <f t="shared" ref="CI19" si="1148">IF(((CI20/$J$19)+CH19)&gt;100%,100%,((CI20/$J$19)+CH19))</f>
        <v>0</v>
      </c>
      <c r="CJ19" s="33">
        <f t="shared" ref="CJ19" si="1149">IF(((CJ20/$J$19)+CI19)&gt;100%,100%,((CJ20/$J$19)+CI19))</f>
        <v>0</v>
      </c>
      <c r="CK19" s="33">
        <f t="shared" ref="CK19" si="1150">IF(((CK20/$J$19)+CJ19)&gt;100%,100%,((CK20/$J$19)+CJ19))</f>
        <v>0</v>
      </c>
      <c r="CL19" s="33">
        <f t="shared" ref="CL19" si="1151">IF(((CL20/$J$19)+CK19)&gt;100%,100%,((CL20/$J$19)+CK19))</f>
        <v>0</v>
      </c>
      <c r="CM19" s="33">
        <f t="shared" ref="CM19" si="1152">IF(((CM20/$J$19)+CL19)&gt;100%,100%,((CM20/$J$19)+CL19))</f>
        <v>0</v>
      </c>
      <c r="CN19" s="33">
        <f t="shared" ref="CN19" si="1153">IF(((CN20/$J$19)+CM19)&gt;100%,100%,((CN20/$J$19)+CM19))</f>
        <v>0</v>
      </c>
      <c r="CO19" s="33">
        <f t="shared" ref="CO19" si="1154">IF(((CO20/$J$19)+CN19)&gt;100%,100%,((CO20/$J$19)+CN19))</f>
        <v>0</v>
      </c>
      <c r="CP19" s="33">
        <f t="shared" ref="CP19" si="1155">IF(((CP20/$J$19)+CO19)&gt;100%,100%,((CP20/$J$19)+CO19))</f>
        <v>0</v>
      </c>
      <c r="CQ19" s="33">
        <f t="shared" ref="CQ19" si="1156">IF(((CQ20/$J$19)+CP19)&gt;100%,100%,((CQ20/$J$19)+CP19))</f>
        <v>0</v>
      </c>
      <c r="CR19" s="33">
        <f t="shared" ref="CR19" si="1157">IF(((CR20/$J$19)+CQ19)&gt;100%,100%,((CR20/$J$19)+CQ19))</f>
        <v>0</v>
      </c>
      <c r="CS19" s="33">
        <f t="shared" ref="CS19" si="1158">IF(((CS20/$J$19)+CR19)&gt;100%,100%,((CS20/$J$19)+CR19))</f>
        <v>0</v>
      </c>
      <c r="CT19" s="33">
        <f t="shared" ref="CT19" si="1159">IF(((CT20/$J$19)+CS19)&gt;100%,100%,((CT20/$J$19)+CS19))</f>
        <v>0</v>
      </c>
      <c r="CU19" s="33">
        <f t="shared" ref="CU19" si="1160">IF(((CU20/$J$19)+CT19)&gt;100%,100%,((CU20/$J$19)+CT19))</f>
        <v>0</v>
      </c>
      <c r="CV19" s="33">
        <f t="shared" ref="CV19" si="1161">IF(((CV20/$J$19)+CU19)&gt;100%,100%,((CV20/$J$19)+CU19))</f>
        <v>0</v>
      </c>
      <c r="CW19" s="33">
        <f t="shared" ref="CW19" si="1162">IF(((CW20/$J$19)+CV19)&gt;100%,100%,((CW20/$J$19)+CV19))</f>
        <v>0</v>
      </c>
      <c r="CX19" s="33">
        <f t="shared" ref="CX19" si="1163">IF(((CX20/$J$19)+CW19)&gt;100%,100%,((CX20/$J$19)+CW19))</f>
        <v>0</v>
      </c>
      <c r="CY19" s="33">
        <f t="shared" ref="CY19" si="1164">IF(((CY20/$J$19)+CX19)&gt;100%,100%,((CY20/$J$19)+CX19))</f>
        <v>0</v>
      </c>
      <c r="CZ19" s="33">
        <f t="shared" ref="CZ19" si="1165">IF(((CZ20/$J$19)+CY19)&gt;100%,100%,((CZ20/$J$19)+CY19))</f>
        <v>0</v>
      </c>
      <c r="DA19" s="33">
        <f t="shared" ref="DA19" si="1166">IF(((DA20/$J$19)+CZ19)&gt;100%,100%,((DA20/$J$19)+CZ19))</f>
        <v>0</v>
      </c>
      <c r="DB19" s="33">
        <f t="shared" ref="DB19" si="1167">IF(((DB20/$J$19)+DA19)&gt;100%,100%,((DB20/$J$19)+DA19))</f>
        <v>0</v>
      </c>
      <c r="DC19" s="33">
        <f t="shared" ref="DC19" si="1168">IF(((DC20/$J$19)+DB19)&gt;100%,100%,((DC20/$J$19)+DB19))</f>
        <v>0</v>
      </c>
      <c r="DD19" s="33">
        <f t="shared" ref="DD19" si="1169">IF(((DD20/$J$19)+DC19)&gt;100%,100%,((DD20/$J$19)+DC19))</f>
        <v>0</v>
      </c>
      <c r="DE19" s="33">
        <f t="shared" ref="DE19" si="1170">IF(((DE20/$J$19)+DD19)&gt;100%,100%,((DE20/$J$19)+DD19))</f>
        <v>0</v>
      </c>
      <c r="DF19" s="33">
        <f t="shared" ref="DF19" si="1171">IF(((DF20/$J$19)+DE19)&gt;100%,100%,((DF20/$J$19)+DE19))</f>
        <v>0</v>
      </c>
      <c r="DG19" s="33">
        <f t="shared" ref="DG19" si="1172">IF(((DG20/$J$19)+DF19)&gt;100%,100%,((DG20/$J$19)+DF19))</f>
        <v>0</v>
      </c>
      <c r="DH19" s="33">
        <f t="shared" ref="DH19" si="1173">IF(((DH20/$J$19)+DG19)&gt;100%,100%,((DH20/$J$19)+DG19))</f>
        <v>0</v>
      </c>
      <c r="DI19" s="33">
        <f t="shared" ref="DI19" si="1174">IF(((DI20/$J$19)+DH19)&gt;100%,100%,((DI20/$J$19)+DH19))</f>
        <v>0</v>
      </c>
      <c r="DJ19" s="33">
        <f t="shared" ref="DJ19" si="1175">IF(((DJ20/$J$19)+DI19)&gt;100%,100%,((DJ20/$J$19)+DI19))</f>
        <v>0</v>
      </c>
      <c r="DK19" s="33">
        <f t="shared" ref="DK19" si="1176">IF(((DK20/$J$19)+DJ19)&gt;100%,100%,((DK20/$J$19)+DJ19))</f>
        <v>0</v>
      </c>
      <c r="DL19" s="33">
        <f t="shared" ref="DL19" si="1177">IF(((DL20/$J$19)+DK19)&gt;100%,100%,((DL20/$J$19)+DK19))</f>
        <v>0</v>
      </c>
      <c r="DM19" s="33">
        <f t="shared" ref="DM19" si="1178">IF(((DM20/$J$19)+DL19)&gt;100%,100%,((DM20/$J$19)+DL19))</f>
        <v>0</v>
      </c>
      <c r="DN19" s="33">
        <f t="shared" ref="DN19" si="1179">IF(((DN20/$J$19)+DM19)&gt;100%,100%,((DN20/$J$19)+DM19))</f>
        <v>0</v>
      </c>
      <c r="DO19" s="33">
        <f t="shared" ref="DO19" si="1180">IF(((DO20/$J$19)+DN19)&gt;100%,100%,((DO20/$J$19)+DN19))</f>
        <v>0</v>
      </c>
      <c r="DP19" s="33">
        <f t="shared" ref="DP19" si="1181">IF(((DP20/$J$19)+DO19)&gt;100%,100%,((DP20/$J$19)+DO19))</f>
        <v>0</v>
      </c>
      <c r="DQ19" s="33">
        <f t="shared" ref="DQ19" si="1182">IF(((DQ20/$J$19)+DP19)&gt;100%,100%,((DQ20/$J$19)+DP19))</f>
        <v>0</v>
      </c>
      <c r="DR19" s="33">
        <f t="shared" ref="DR19" si="1183">IF(((DR20/$J$19)+DQ19)&gt;100%,100%,((DR20/$J$19)+DQ19))</f>
        <v>0</v>
      </c>
      <c r="DS19" s="33">
        <f t="shared" ref="DS19" si="1184">IF(((DS20/$J$19)+DR19)&gt;100%,100%,((DS20/$J$19)+DR19))</f>
        <v>0</v>
      </c>
      <c r="DT19" s="33">
        <f t="shared" ref="DT19" si="1185">IF(((DT20/$J$19)+DS19)&gt;100%,100%,((DT20/$J$19)+DS19))</f>
        <v>0</v>
      </c>
      <c r="DU19" s="33">
        <f t="shared" ref="DU19" si="1186">IF(((DU20/$J$19)+DT19)&gt;100%,100%,((DU20/$J$19)+DT19))</f>
        <v>0</v>
      </c>
      <c r="DV19" s="33">
        <f t="shared" ref="DV19" si="1187">IF(((DV20/$J$19)+DU19)&gt;100%,100%,((DV20/$J$19)+DU19))</f>
        <v>0</v>
      </c>
      <c r="DW19" s="33">
        <f t="shared" ref="DW19" si="1188">IF(((DW20/$J$19)+DV19)&gt;100%,100%,((DW20/$J$19)+DV19))</f>
        <v>0</v>
      </c>
      <c r="DX19" s="33">
        <f t="shared" ref="DX19" si="1189">IF(((DX20/$J$19)+DW19)&gt;100%,100%,((DX20/$J$19)+DW19))</f>
        <v>0</v>
      </c>
      <c r="DY19" s="224">
        <f t="shared" ref="DY19:ES19" si="1190">DX19</f>
        <v>0</v>
      </c>
      <c r="DZ19" s="224">
        <f t="shared" si="1190"/>
        <v>0</v>
      </c>
      <c r="EA19" s="224">
        <f t="shared" si="1190"/>
        <v>0</v>
      </c>
      <c r="EB19" s="224">
        <f t="shared" si="1190"/>
        <v>0</v>
      </c>
      <c r="EC19" s="224">
        <f t="shared" si="1190"/>
        <v>0</v>
      </c>
      <c r="ED19" s="224">
        <f t="shared" si="1190"/>
        <v>0</v>
      </c>
      <c r="EE19" s="224">
        <f t="shared" si="1190"/>
        <v>0</v>
      </c>
      <c r="EF19" s="224">
        <f t="shared" si="1190"/>
        <v>0</v>
      </c>
      <c r="EG19" s="224">
        <f t="shared" si="1190"/>
        <v>0</v>
      </c>
      <c r="EH19" s="224">
        <f t="shared" si="1190"/>
        <v>0</v>
      </c>
      <c r="EI19" s="224">
        <f t="shared" si="1190"/>
        <v>0</v>
      </c>
      <c r="EJ19" s="224">
        <f t="shared" si="1190"/>
        <v>0</v>
      </c>
      <c r="EK19" s="224">
        <f t="shared" si="1190"/>
        <v>0</v>
      </c>
      <c r="EL19" s="224">
        <f t="shared" si="1190"/>
        <v>0</v>
      </c>
      <c r="EM19" s="224">
        <f t="shared" si="1190"/>
        <v>0</v>
      </c>
      <c r="EN19" s="224">
        <f t="shared" si="1190"/>
        <v>0</v>
      </c>
      <c r="EO19" s="224">
        <f t="shared" si="1190"/>
        <v>0</v>
      </c>
      <c r="EP19" s="224">
        <f t="shared" si="1190"/>
        <v>0</v>
      </c>
      <c r="EQ19" s="224">
        <f t="shared" si="1190"/>
        <v>0</v>
      </c>
      <c r="ER19" s="224">
        <f t="shared" si="1190"/>
        <v>0</v>
      </c>
      <c r="ES19" s="224">
        <f t="shared" si="1190"/>
        <v>0</v>
      </c>
      <c r="ET19" s="224">
        <f t="shared" ref="ET19:EV19" si="1191">ES19</f>
        <v>0</v>
      </c>
      <c r="EU19" s="224">
        <f t="shared" si="1191"/>
        <v>0</v>
      </c>
      <c r="EV19" s="224">
        <f t="shared" si="1191"/>
        <v>0</v>
      </c>
    </row>
    <row r="20" spans="1:152" x14ac:dyDescent="0.3">
      <c r="A20" s="225"/>
      <c r="B20" s="225"/>
      <c r="C20" s="226"/>
      <c r="D20" s="227"/>
      <c r="E20" s="225"/>
      <c r="F20" s="225"/>
      <c r="G20" s="228" t="s">
        <v>94</v>
      </c>
      <c r="H20" s="225"/>
      <c r="I20" s="225"/>
      <c r="J20" s="227"/>
      <c r="K20" s="225"/>
      <c r="L20" s="229"/>
      <c r="M20" s="229"/>
      <c r="N20" s="120">
        <f>SUM($O$20:$DY$20)</f>
        <v>0</v>
      </c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  <c r="AV20" s="232"/>
      <c r="AW20" s="232"/>
      <c r="AX20" s="232"/>
      <c r="AY20" s="232"/>
      <c r="AZ20" s="232"/>
      <c r="BA20" s="232"/>
      <c r="BB20" s="232"/>
      <c r="BC20" s="232"/>
      <c r="BD20" s="232"/>
      <c r="BE20" s="232"/>
      <c r="BF20" s="232"/>
      <c r="BG20" s="232"/>
      <c r="BH20" s="232"/>
      <c r="BI20" s="232"/>
      <c r="BJ20" s="232"/>
      <c r="BK20" s="232"/>
      <c r="BL20" s="232"/>
      <c r="BM20" s="232"/>
      <c r="BN20" s="232"/>
      <c r="BO20" s="232"/>
      <c r="BP20" s="232"/>
      <c r="BQ20" s="232"/>
      <c r="BR20" s="232"/>
      <c r="BS20" s="232"/>
      <c r="BT20" s="232"/>
      <c r="BU20" s="232"/>
      <c r="BV20" s="232"/>
      <c r="BW20" s="232"/>
      <c r="BX20" s="232"/>
      <c r="BY20" s="232"/>
      <c r="BZ20" s="232"/>
      <c r="CA20" s="232"/>
      <c r="CB20" s="232"/>
      <c r="CC20" s="232"/>
      <c r="CD20" s="232"/>
      <c r="CE20" s="232"/>
      <c r="CF20" s="232"/>
      <c r="CG20" s="232"/>
      <c r="CH20" s="232"/>
      <c r="CI20" s="232"/>
      <c r="CJ20" s="232"/>
      <c r="CK20" s="232"/>
      <c r="CL20" s="232"/>
      <c r="CM20" s="232"/>
      <c r="CN20" s="232"/>
      <c r="CO20" s="232"/>
      <c r="CP20" s="232"/>
      <c r="CQ20" s="232"/>
      <c r="CR20" s="232"/>
      <c r="CS20" s="232"/>
      <c r="CT20" s="232"/>
      <c r="CU20" s="232"/>
      <c r="CV20" s="232"/>
      <c r="CW20" s="232"/>
      <c r="CX20" s="232"/>
      <c r="CY20" s="232"/>
      <c r="CZ20" s="232"/>
      <c r="DA20" s="232"/>
      <c r="DB20" s="232"/>
      <c r="DC20" s="232"/>
      <c r="DD20" s="232"/>
      <c r="DE20" s="232"/>
      <c r="DF20" s="232"/>
      <c r="DG20" s="232"/>
      <c r="DH20" s="232"/>
      <c r="DI20" s="232"/>
      <c r="DJ20" s="232"/>
      <c r="DK20" s="232"/>
      <c r="DL20" s="232"/>
      <c r="DM20" s="232"/>
      <c r="DN20" s="232"/>
      <c r="DO20" s="232"/>
      <c r="DP20" s="232"/>
      <c r="DQ20" s="232"/>
      <c r="DR20" s="232"/>
      <c r="DS20" s="232"/>
      <c r="DT20" s="232"/>
      <c r="DU20" s="232"/>
      <c r="DV20" s="232"/>
      <c r="DW20" s="232"/>
      <c r="DX20" s="232"/>
      <c r="DY20" s="224"/>
      <c r="DZ20" s="224"/>
      <c r="EA20" s="224"/>
      <c r="EB20" s="224"/>
      <c r="EC20" s="224"/>
      <c r="ED20" s="224"/>
      <c r="EE20" s="224"/>
      <c r="EF20" s="224"/>
      <c r="EG20" s="224"/>
      <c r="EH20" s="224"/>
      <c r="EI20" s="224"/>
      <c r="EJ20" s="224"/>
      <c r="EK20" s="224"/>
      <c r="EL20" s="224"/>
      <c r="EM20" s="224"/>
      <c r="EN20" s="224"/>
      <c r="EO20" s="224"/>
      <c r="EP20" s="224"/>
      <c r="EQ20" s="224"/>
      <c r="ER20" s="224"/>
      <c r="ES20" s="224"/>
      <c r="ET20" s="224"/>
      <c r="EU20" s="224"/>
      <c r="EV20" s="224"/>
    </row>
    <row r="21" spans="1:152" x14ac:dyDescent="0.3">
      <c r="A21" s="78">
        <v>3</v>
      </c>
      <c r="B21" s="78">
        <v>9</v>
      </c>
      <c r="C21" s="117" t="s">
        <v>49</v>
      </c>
      <c r="D21" s="108">
        <v>0</v>
      </c>
      <c r="E21" s="113">
        <v>40542</v>
      </c>
      <c r="F21" s="113">
        <v>40542</v>
      </c>
      <c r="G21" s="109" t="s">
        <v>95</v>
      </c>
      <c r="H21" s="73">
        <v>0</v>
      </c>
      <c r="I21" s="74">
        <v>9.9999999999999986E-10</v>
      </c>
      <c r="J21" s="231">
        <v>100</v>
      </c>
      <c r="K21" s="77"/>
      <c r="L21" s="142" t="str">
        <f>IFERROR(MATCH(SMALL(($O$21:$DX$21),COUNTIF(($O$21:$DX$21),0)+1),($O$21:$DX$21),0)+$O$4- 1,"")</f>
        <v/>
      </c>
      <c r="M21" s="142" t="str">
        <f>IFERROR(MATCH(100%,($O$21:$DX$21),0)+$O$4- 1,"")</f>
        <v/>
      </c>
      <c r="N21" s="32">
        <f>MAX(($O$21:$DX$21))</f>
        <v>0</v>
      </c>
      <c r="O21" s="33">
        <v>0</v>
      </c>
      <c r="P21" s="33">
        <f>IF(((P22/$J$21)+O21)&gt;100%,100%,((P22/$J$21)+O21))</f>
        <v>0</v>
      </c>
      <c r="Q21" s="33">
        <f t="shared" ref="Q21:U21" si="1192">IF(((Q22/$J$21)+P21)&gt;100%,100%,((Q22/$J$21)+P21))</f>
        <v>0</v>
      </c>
      <c r="R21" s="33">
        <f t="shared" si="1192"/>
        <v>0</v>
      </c>
      <c r="S21" s="33">
        <f t="shared" si="1192"/>
        <v>0</v>
      </c>
      <c r="T21" s="33">
        <f t="shared" si="1192"/>
        <v>0</v>
      </c>
      <c r="U21" s="33">
        <f t="shared" si="1192"/>
        <v>0</v>
      </c>
      <c r="V21" s="33">
        <f t="shared" ref="V21" si="1193">IF(((V22/$J$21)+U21)&gt;100%,100%,((V22/$J$21)+U21))</f>
        <v>0</v>
      </c>
      <c r="W21" s="33">
        <f t="shared" ref="W21" si="1194">IF(((W22/$J$21)+V21)&gt;100%,100%,((W22/$J$21)+V21))</f>
        <v>0</v>
      </c>
      <c r="X21" s="33">
        <f t="shared" ref="X21" si="1195">IF(((X22/$J$21)+W21)&gt;100%,100%,((X22/$J$21)+W21))</f>
        <v>0</v>
      </c>
      <c r="Y21" s="33">
        <f t="shared" ref="Y21" si="1196">IF(((Y22/$J$21)+X21)&gt;100%,100%,((Y22/$J$21)+X21))</f>
        <v>0</v>
      </c>
      <c r="Z21" s="33">
        <f t="shared" ref="Z21" si="1197">IF(((Z22/$J$21)+Y21)&gt;100%,100%,((Z22/$J$21)+Y21))</f>
        <v>0</v>
      </c>
      <c r="AA21" s="33">
        <f t="shared" ref="AA21" si="1198">IF(((AA22/$J$21)+Z21)&gt;100%,100%,((AA22/$J$21)+Z21))</f>
        <v>0</v>
      </c>
      <c r="AB21" s="33">
        <f t="shared" ref="AB21" si="1199">IF(((AB22/$J$21)+AA21)&gt;100%,100%,((AB22/$J$21)+AA21))</f>
        <v>0</v>
      </c>
      <c r="AC21" s="33">
        <f t="shared" ref="AC21" si="1200">IF(((AC22/$J$21)+AB21)&gt;100%,100%,((AC22/$J$21)+AB21))</f>
        <v>0</v>
      </c>
      <c r="AD21" s="33">
        <f t="shared" ref="AD21" si="1201">IF(((AD22/$J$21)+AC21)&gt;100%,100%,((AD22/$J$21)+AC21))</f>
        <v>0</v>
      </c>
      <c r="AE21" s="33">
        <f t="shared" ref="AE21" si="1202">IF(((AE22/$J$21)+AD21)&gt;100%,100%,((AE22/$J$21)+AD21))</f>
        <v>0</v>
      </c>
      <c r="AF21" s="33">
        <f t="shared" ref="AF21" si="1203">IF(((AF22/$J$21)+AE21)&gt;100%,100%,((AF22/$J$21)+AE21))</f>
        <v>0</v>
      </c>
      <c r="AG21" s="33">
        <f t="shared" ref="AG21" si="1204">IF(((AG22/$J$21)+AF21)&gt;100%,100%,((AG22/$J$21)+AF21))</f>
        <v>0</v>
      </c>
      <c r="AH21" s="33">
        <f t="shared" ref="AH21" si="1205">IF(((AH22/$J$21)+AG21)&gt;100%,100%,((AH22/$J$21)+AG21))</f>
        <v>0</v>
      </c>
      <c r="AI21" s="33">
        <f t="shared" ref="AI21" si="1206">IF(((AI22/$J$21)+AH21)&gt;100%,100%,((AI22/$J$21)+AH21))</f>
        <v>0</v>
      </c>
      <c r="AJ21" s="33">
        <f t="shared" ref="AJ21" si="1207">IF(((AJ22/$J$21)+AI21)&gt;100%,100%,((AJ22/$J$21)+AI21))</f>
        <v>0</v>
      </c>
      <c r="AK21" s="33">
        <f t="shared" ref="AK21" si="1208">IF(((AK22/$J$21)+AJ21)&gt;100%,100%,((AK22/$J$21)+AJ21))</f>
        <v>0</v>
      </c>
      <c r="AL21" s="33">
        <f t="shared" ref="AL21" si="1209">IF(((AL22/$J$21)+AK21)&gt;100%,100%,((AL22/$J$21)+AK21))</f>
        <v>0</v>
      </c>
      <c r="AM21" s="33">
        <f t="shared" ref="AM21" si="1210">IF(((AM22/$J$21)+AL21)&gt;100%,100%,((AM22/$J$21)+AL21))</f>
        <v>0</v>
      </c>
      <c r="AN21" s="33">
        <f t="shared" ref="AN21" si="1211">IF(((AN22/$J$21)+AM21)&gt;100%,100%,((AN22/$J$21)+AM21))</f>
        <v>0</v>
      </c>
      <c r="AO21" s="33">
        <f t="shared" ref="AO21" si="1212">IF(((AO22/$J$21)+AN21)&gt;100%,100%,((AO22/$J$21)+AN21))</f>
        <v>0</v>
      </c>
      <c r="AP21" s="33">
        <f t="shared" ref="AP21" si="1213">IF(((AP22/$J$21)+AO21)&gt;100%,100%,((AP22/$J$21)+AO21))</f>
        <v>0</v>
      </c>
      <c r="AQ21" s="33">
        <f t="shared" ref="AQ21" si="1214">IF(((AQ22/$J$21)+AP21)&gt;100%,100%,((AQ22/$J$21)+AP21))</f>
        <v>0</v>
      </c>
      <c r="AR21" s="33">
        <f t="shared" ref="AR21" si="1215">IF(((AR22/$J$21)+AQ21)&gt;100%,100%,((AR22/$J$21)+AQ21))</f>
        <v>0</v>
      </c>
      <c r="AS21" s="33">
        <f t="shared" ref="AS21" si="1216">IF(((AS22/$J$21)+AR21)&gt;100%,100%,((AS22/$J$21)+AR21))</f>
        <v>0</v>
      </c>
      <c r="AT21" s="33">
        <f t="shared" ref="AT21" si="1217">IF(((AT22/$J$21)+AS21)&gt;100%,100%,((AT22/$J$21)+AS21))</f>
        <v>0</v>
      </c>
      <c r="AU21" s="33">
        <f t="shared" ref="AU21" si="1218">IF(((AU22/$J$21)+AT21)&gt;100%,100%,((AU22/$J$21)+AT21))</f>
        <v>0</v>
      </c>
      <c r="AV21" s="33">
        <f t="shared" ref="AV21" si="1219">IF(((AV22/$J$21)+AU21)&gt;100%,100%,((AV22/$J$21)+AU21))</f>
        <v>0</v>
      </c>
      <c r="AW21" s="33">
        <f t="shared" ref="AW21" si="1220">IF(((AW22/$J$21)+AV21)&gt;100%,100%,((AW22/$J$21)+AV21))</f>
        <v>0</v>
      </c>
      <c r="AX21" s="33">
        <f t="shared" ref="AX21" si="1221">IF(((AX22/$J$21)+AW21)&gt;100%,100%,((AX22/$J$21)+AW21))</f>
        <v>0</v>
      </c>
      <c r="AY21" s="33">
        <f t="shared" ref="AY21" si="1222">IF(((AY22/$J$21)+AX21)&gt;100%,100%,((AY22/$J$21)+AX21))</f>
        <v>0</v>
      </c>
      <c r="AZ21" s="33">
        <f t="shared" ref="AZ21" si="1223">IF(((AZ22/$J$21)+AY21)&gt;100%,100%,((AZ22/$J$21)+AY21))</f>
        <v>0</v>
      </c>
      <c r="BA21" s="33">
        <f t="shared" ref="BA21" si="1224">IF(((BA22/$J$21)+AZ21)&gt;100%,100%,((BA22/$J$21)+AZ21))</f>
        <v>0</v>
      </c>
      <c r="BB21" s="33">
        <f t="shared" ref="BB21" si="1225">IF(((BB22/$J$21)+BA21)&gt;100%,100%,((BB22/$J$21)+BA21))</f>
        <v>0</v>
      </c>
      <c r="BC21" s="33">
        <f t="shared" ref="BC21" si="1226">IF(((BC22/$J$21)+BB21)&gt;100%,100%,((BC22/$J$21)+BB21))</f>
        <v>0</v>
      </c>
      <c r="BD21" s="33">
        <f t="shared" ref="BD21" si="1227">IF(((BD22/$J$21)+BC21)&gt;100%,100%,((BD22/$J$21)+BC21))</f>
        <v>0</v>
      </c>
      <c r="BE21" s="33">
        <f t="shared" ref="BE21" si="1228">IF(((BE22/$J$21)+BD21)&gt;100%,100%,((BE22/$J$21)+BD21))</f>
        <v>0</v>
      </c>
      <c r="BF21" s="33">
        <f t="shared" ref="BF21" si="1229">IF(((BF22/$J$21)+BE21)&gt;100%,100%,((BF22/$J$21)+BE21))</f>
        <v>0</v>
      </c>
      <c r="BG21" s="33">
        <f t="shared" ref="BG21" si="1230">IF(((BG22/$J$21)+BF21)&gt;100%,100%,((BG22/$J$21)+BF21))</f>
        <v>0</v>
      </c>
      <c r="BH21" s="33">
        <f t="shared" ref="BH21" si="1231">IF(((BH22/$J$21)+BG21)&gt;100%,100%,((BH22/$J$21)+BG21))</f>
        <v>0</v>
      </c>
      <c r="BI21" s="33">
        <f t="shared" ref="BI21" si="1232">IF(((BI22/$J$21)+BH21)&gt;100%,100%,((BI22/$J$21)+BH21))</f>
        <v>0</v>
      </c>
      <c r="BJ21" s="33">
        <f t="shared" ref="BJ21" si="1233">IF(((BJ22/$J$21)+BI21)&gt;100%,100%,((BJ22/$J$21)+BI21))</f>
        <v>0</v>
      </c>
      <c r="BK21" s="33">
        <f t="shared" ref="BK21" si="1234">IF(((BK22/$J$21)+BJ21)&gt;100%,100%,((BK22/$J$21)+BJ21))</f>
        <v>0</v>
      </c>
      <c r="BL21" s="33">
        <f t="shared" ref="BL21" si="1235">IF(((BL22/$J$21)+BK21)&gt;100%,100%,((BL22/$J$21)+BK21))</f>
        <v>0</v>
      </c>
      <c r="BM21" s="33">
        <f t="shared" ref="BM21" si="1236">IF(((BM22/$J$21)+BL21)&gt;100%,100%,((BM22/$J$21)+BL21))</f>
        <v>0</v>
      </c>
      <c r="BN21" s="33">
        <f t="shared" ref="BN21" si="1237">IF(((BN22/$J$21)+BM21)&gt;100%,100%,((BN22/$J$21)+BM21))</f>
        <v>0</v>
      </c>
      <c r="BO21" s="33">
        <f t="shared" ref="BO21" si="1238">IF(((BO22/$J$21)+BN21)&gt;100%,100%,((BO22/$J$21)+BN21))</f>
        <v>0</v>
      </c>
      <c r="BP21" s="33">
        <f t="shared" ref="BP21" si="1239">IF(((BP22/$J$21)+BO21)&gt;100%,100%,((BP22/$J$21)+BO21))</f>
        <v>0</v>
      </c>
      <c r="BQ21" s="33">
        <f t="shared" ref="BQ21" si="1240">IF(((BQ22/$J$21)+BP21)&gt;100%,100%,((BQ22/$J$21)+BP21))</f>
        <v>0</v>
      </c>
      <c r="BR21" s="33">
        <f t="shared" ref="BR21" si="1241">IF(((BR22/$J$21)+BQ21)&gt;100%,100%,((BR22/$J$21)+BQ21))</f>
        <v>0</v>
      </c>
      <c r="BS21" s="33">
        <f t="shared" ref="BS21" si="1242">IF(((BS22/$J$21)+BR21)&gt;100%,100%,((BS22/$J$21)+BR21))</f>
        <v>0</v>
      </c>
      <c r="BT21" s="33">
        <f t="shared" ref="BT21" si="1243">IF(((BT22/$J$21)+BS21)&gt;100%,100%,((BT22/$J$21)+BS21))</f>
        <v>0</v>
      </c>
      <c r="BU21" s="33">
        <f t="shared" ref="BU21" si="1244">IF(((BU22/$J$21)+BT21)&gt;100%,100%,((BU22/$J$21)+BT21))</f>
        <v>0</v>
      </c>
      <c r="BV21" s="33">
        <f t="shared" ref="BV21" si="1245">IF(((BV22/$J$21)+BU21)&gt;100%,100%,((BV22/$J$21)+BU21))</f>
        <v>0</v>
      </c>
      <c r="BW21" s="33">
        <f t="shared" ref="BW21" si="1246">IF(((BW22/$J$21)+BV21)&gt;100%,100%,((BW22/$J$21)+BV21))</f>
        <v>0</v>
      </c>
      <c r="BX21" s="33">
        <f t="shared" ref="BX21" si="1247">IF(((BX22/$J$21)+BW21)&gt;100%,100%,((BX22/$J$21)+BW21))</f>
        <v>0</v>
      </c>
      <c r="BY21" s="33">
        <f t="shared" ref="BY21" si="1248">IF(((BY22/$J$21)+BX21)&gt;100%,100%,((BY22/$J$21)+BX21))</f>
        <v>0</v>
      </c>
      <c r="BZ21" s="33">
        <f t="shared" ref="BZ21" si="1249">IF(((BZ22/$J$21)+BY21)&gt;100%,100%,((BZ22/$J$21)+BY21))</f>
        <v>0</v>
      </c>
      <c r="CA21" s="33">
        <f t="shared" ref="CA21" si="1250">IF(((CA22/$J$21)+BZ21)&gt;100%,100%,((CA22/$J$21)+BZ21))</f>
        <v>0</v>
      </c>
      <c r="CB21" s="33">
        <f t="shared" ref="CB21" si="1251">IF(((CB22/$J$21)+CA21)&gt;100%,100%,((CB22/$J$21)+CA21))</f>
        <v>0</v>
      </c>
      <c r="CC21" s="33">
        <f t="shared" ref="CC21" si="1252">IF(((CC22/$J$21)+CB21)&gt;100%,100%,((CC22/$J$21)+CB21))</f>
        <v>0</v>
      </c>
      <c r="CD21" s="33">
        <f t="shared" ref="CD21" si="1253">IF(((CD22/$J$21)+CC21)&gt;100%,100%,((CD22/$J$21)+CC21))</f>
        <v>0</v>
      </c>
      <c r="CE21" s="33">
        <f t="shared" ref="CE21" si="1254">IF(((CE22/$J$21)+CD21)&gt;100%,100%,((CE22/$J$21)+CD21))</f>
        <v>0</v>
      </c>
      <c r="CF21" s="33">
        <f t="shared" ref="CF21" si="1255">IF(((CF22/$J$21)+CE21)&gt;100%,100%,((CF22/$J$21)+CE21))</f>
        <v>0</v>
      </c>
      <c r="CG21" s="33">
        <f t="shared" ref="CG21" si="1256">IF(((CG22/$J$21)+CF21)&gt;100%,100%,((CG22/$J$21)+CF21))</f>
        <v>0</v>
      </c>
      <c r="CH21" s="33">
        <f t="shared" ref="CH21" si="1257">IF(((CH22/$J$21)+CG21)&gt;100%,100%,((CH22/$J$21)+CG21))</f>
        <v>0</v>
      </c>
      <c r="CI21" s="33">
        <f t="shared" ref="CI21" si="1258">IF(((CI22/$J$21)+CH21)&gt;100%,100%,((CI22/$J$21)+CH21))</f>
        <v>0</v>
      </c>
      <c r="CJ21" s="33">
        <f t="shared" ref="CJ21" si="1259">IF(((CJ22/$J$21)+CI21)&gt;100%,100%,((CJ22/$J$21)+CI21))</f>
        <v>0</v>
      </c>
      <c r="CK21" s="33">
        <f t="shared" ref="CK21" si="1260">IF(((CK22/$J$21)+CJ21)&gt;100%,100%,((CK22/$J$21)+CJ21))</f>
        <v>0</v>
      </c>
      <c r="CL21" s="33">
        <f t="shared" ref="CL21" si="1261">IF(((CL22/$J$21)+CK21)&gt;100%,100%,((CL22/$J$21)+CK21))</f>
        <v>0</v>
      </c>
      <c r="CM21" s="33">
        <f t="shared" ref="CM21" si="1262">IF(((CM22/$J$21)+CL21)&gt;100%,100%,((CM22/$J$21)+CL21))</f>
        <v>0</v>
      </c>
      <c r="CN21" s="33">
        <f t="shared" ref="CN21" si="1263">IF(((CN22/$J$21)+CM21)&gt;100%,100%,((CN22/$J$21)+CM21))</f>
        <v>0</v>
      </c>
      <c r="CO21" s="33">
        <f t="shared" ref="CO21" si="1264">IF(((CO22/$J$21)+CN21)&gt;100%,100%,((CO22/$J$21)+CN21))</f>
        <v>0</v>
      </c>
      <c r="CP21" s="33">
        <f t="shared" ref="CP21" si="1265">IF(((CP22/$J$21)+CO21)&gt;100%,100%,((CP22/$J$21)+CO21))</f>
        <v>0</v>
      </c>
      <c r="CQ21" s="33">
        <f t="shared" ref="CQ21" si="1266">IF(((CQ22/$J$21)+CP21)&gt;100%,100%,((CQ22/$J$21)+CP21))</f>
        <v>0</v>
      </c>
      <c r="CR21" s="33">
        <f t="shared" ref="CR21" si="1267">IF(((CR22/$J$21)+CQ21)&gt;100%,100%,((CR22/$J$21)+CQ21))</f>
        <v>0</v>
      </c>
      <c r="CS21" s="33">
        <f t="shared" ref="CS21" si="1268">IF(((CS22/$J$21)+CR21)&gt;100%,100%,((CS22/$J$21)+CR21))</f>
        <v>0</v>
      </c>
      <c r="CT21" s="33">
        <f t="shared" ref="CT21" si="1269">IF(((CT22/$J$21)+CS21)&gt;100%,100%,((CT22/$J$21)+CS21))</f>
        <v>0</v>
      </c>
      <c r="CU21" s="33">
        <f t="shared" ref="CU21" si="1270">IF(((CU22/$J$21)+CT21)&gt;100%,100%,((CU22/$J$21)+CT21))</f>
        <v>0</v>
      </c>
      <c r="CV21" s="33">
        <f t="shared" ref="CV21" si="1271">IF(((CV22/$J$21)+CU21)&gt;100%,100%,((CV22/$J$21)+CU21))</f>
        <v>0</v>
      </c>
      <c r="CW21" s="33">
        <f t="shared" ref="CW21" si="1272">IF(((CW22/$J$21)+CV21)&gt;100%,100%,((CW22/$J$21)+CV21))</f>
        <v>0</v>
      </c>
      <c r="CX21" s="33">
        <f t="shared" ref="CX21" si="1273">IF(((CX22/$J$21)+CW21)&gt;100%,100%,((CX22/$J$21)+CW21))</f>
        <v>0</v>
      </c>
      <c r="CY21" s="33">
        <f t="shared" ref="CY21" si="1274">IF(((CY22/$J$21)+CX21)&gt;100%,100%,((CY22/$J$21)+CX21))</f>
        <v>0</v>
      </c>
      <c r="CZ21" s="33">
        <f t="shared" ref="CZ21" si="1275">IF(((CZ22/$J$21)+CY21)&gt;100%,100%,((CZ22/$J$21)+CY21))</f>
        <v>0</v>
      </c>
      <c r="DA21" s="33">
        <f t="shared" ref="DA21" si="1276">IF(((DA22/$J$21)+CZ21)&gt;100%,100%,((DA22/$J$21)+CZ21))</f>
        <v>0</v>
      </c>
      <c r="DB21" s="33">
        <f t="shared" ref="DB21" si="1277">IF(((DB22/$J$21)+DA21)&gt;100%,100%,((DB22/$J$21)+DA21))</f>
        <v>0</v>
      </c>
      <c r="DC21" s="33">
        <f t="shared" ref="DC21" si="1278">IF(((DC22/$J$21)+DB21)&gt;100%,100%,((DC22/$J$21)+DB21))</f>
        <v>0</v>
      </c>
      <c r="DD21" s="33">
        <f t="shared" ref="DD21" si="1279">IF(((DD22/$J$21)+DC21)&gt;100%,100%,((DD22/$J$21)+DC21))</f>
        <v>0</v>
      </c>
      <c r="DE21" s="33">
        <f t="shared" ref="DE21" si="1280">IF(((DE22/$J$21)+DD21)&gt;100%,100%,((DE22/$J$21)+DD21))</f>
        <v>0</v>
      </c>
      <c r="DF21" s="33">
        <f t="shared" ref="DF21" si="1281">IF(((DF22/$J$21)+DE21)&gt;100%,100%,((DF22/$J$21)+DE21))</f>
        <v>0</v>
      </c>
      <c r="DG21" s="33">
        <f t="shared" ref="DG21" si="1282">IF(((DG22/$J$21)+DF21)&gt;100%,100%,((DG22/$J$21)+DF21))</f>
        <v>0</v>
      </c>
      <c r="DH21" s="33">
        <f t="shared" ref="DH21" si="1283">IF(((DH22/$J$21)+DG21)&gt;100%,100%,((DH22/$J$21)+DG21))</f>
        <v>0</v>
      </c>
      <c r="DI21" s="33">
        <f t="shared" ref="DI21" si="1284">IF(((DI22/$J$21)+DH21)&gt;100%,100%,((DI22/$J$21)+DH21))</f>
        <v>0</v>
      </c>
      <c r="DJ21" s="33">
        <f t="shared" ref="DJ21" si="1285">IF(((DJ22/$J$21)+DI21)&gt;100%,100%,((DJ22/$J$21)+DI21))</f>
        <v>0</v>
      </c>
      <c r="DK21" s="33">
        <f t="shared" ref="DK21" si="1286">IF(((DK22/$J$21)+DJ21)&gt;100%,100%,((DK22/$J$21)+DJ21))</f>
        <v>0</v>
      </c>
      <c r="DL21" s="33">
        <f t="shared" ref="DL21" si="1287">IF(((DL22/$J$21)+DK21)&gt;100%,100%,((DL22/$J$21)+DK21))</f>
        <v>0</v>
      </c>
      <c r="DM21" s="33">
        <f t="shared" ref="DM21" si="1288">IF(((DM22/$J$21)+DL21)&gt;100%,100%,((DM22/$J$21)+DL21))</f>
        <v>0</v>
      </c>
      <c r="DN21" s="33">
        <f t="shared" ref="DN21" si="1289">IF(((DN22/$J$21)+DM21)&gt;100%,100%,((DN22/$J$21)+DM21))</f>
        <v>0</v>
      </c>
      <c r="DO21" s="33">
        <f t="shared" ref="DO21" si="1290">IF(((DO22/$J$21)+DN21)&gt;100%,100%,((DO22/$J$21)+DN21))</f>
        <v>0</v>
      </c>
      <c r="DP21" s="33">
        <f t="shared" ref="DP21" si="1291">IF(((DP22/$J$21)+DO21)&gt;100%,100%,((DP22/$J$21)+DO21))</f>
        <v>0</v>
      </c>
      <c r="DQ21" s="33">
        <f t="shared" ref="DQ21" si="1292">IF(((DQ22/$J$21)+DP21)&gt;100%,100%,((DQ22/$J$21)+DP21))</f>
        <v>0</v>
      </c>
      <c r="DR21" s="33">
        <f t="shared" ref="DR21" si="1293">IF(((DR22/$J$21)+DQ21)&gt;100%,100%,((DR22/$J$21)+DQ21))</f>
        <v>0</v>
      </c>
      <c r="DS21" s="33">
        <f t="shared" ref="DS21" si="1294">IF(((DS22/$J$21)+DR21)&gt;100%,100%,((DS22/$J$21)+DR21))</f>
        <v>0</v>
      </c>
      <c r="DT21" s="33">
        <f t="shared" ref="DT21" si="1295">IF(((DT22/$J$21)+DS21)&gt;100%,100%,((DT22/$J$21)+DS21))</f>
        <v>0</v>
      </c>
      <c r="DU21" s="33">
        <f t="shared" ref="DU21" si="1296">IF(((DU22/$J$21)+DT21)&gt;100%,100%,((DU22/$J$21)+DT21))</f>
        <v>0</v>
      </c>
      <c r="DV21" s="33">
        <f t="shared" ref="DV21" si="1297">IF(((DV22/$J$21)+DU21)&gt;100%,100%,((DV22/$J$21)+DU21))</f>
        <v>0</v>
      </c>
      <c r="DW21" s="33">
        <f t="shared" ref="DW21" si="1298">IF(((DW22/$J$21)+DV21)&gt;100%,100%,((DW22/$J$21)+DV21))</f>
        <v>0</v>
      </c>
      <c r="DX21" s="33">
        <f t="shared" ref="DX21" si="1299">IF(((DX22/$J$21)+DW21)&gt;100%,100%,((DX22/$J$21)+DW21))</f>
        <v>0</v>
      </c>
      <c r="DY21" s="224">
        <f t="shared" ref="DY21:ES21" si="1300">DX21</f>
        <v>0</v>
      </c>
      <c r="DZ21" s="224">
        <f t="shared" si="1300"/>
        <v>0</v>
      </c>
      <c r="EA21" s="224">
        <f t="shared" si="1300"/>
        <v>0</v>
      </c>
      <c r="EB21" s="224">
        <f t="shared" si="1300"/>
        <v>0</v>
      </c>
      <c r="EC21" s="224">
        <f t="shared" si="1300"/>
        <v>0</v>
      </c>
      <c r="ED21" s="224">
        <f t="shared" si="1300"/>
        <v>0</v>
      </c>
      <c r="EE21" s="224">
        <f t="shared" si="1300"/>
        <v>0</v>
      </c>
      <c r="EF21" s="224">
        <f t="shared" si="1300"/>
        <v>0</v>
      </c>
      <c r="EG21" s="224">
        <f t="shared" si="1300"/>
        <v>0</v>
      </c>
      <c r="EH21" s="224">
        <f t="shared" si="1300"/>
        <v>0</v>
      </c>
      <c r="EI21" s="224">
        <f t="shared" si="1300"/>
        <v>0</v>
      </c>
      <c r="EJ21" s="224">
        <f t="shared" si="1300"/>
        <v>0</v>
      </c>
      <c r="EK21" s="224">
        <f t="shared" si="1300"/>
        <v>0</v>
      </c>
      <c r="EL21" s="224">
        <f t="shared" si="1300"/>
        <v>0</v>
      </c>
      <c r="EM21" s="224">
        <f t="shared" si="1300"/>
        <v>0</v>
      </c>
      <c r="EN21" s="224">
        <f t="shared" si="1300"/>
        <v>0</v>
      </c>
      <c r="EO21" s="224">
        <f t="shared" si="1300"/>
        <v>0</v>
      </c>
      <c r="EP21" s="224">
        <f t="shared" si="1300"/>
        <v>0</v>
      </c>
      <c r="EQ21" s="224">
        <f t="shared" si="1300"/>
        <v>0</v>
      </c>
      <c r="ER21" s="224">
        <f t="shared" si="1300"/>
        <v>0</v>
      </c>
      <c r="ES21" s="224">
        <f t="shared" si="1300"/>
        <v>0</v>
      </c>
      <c r="ET21" s="224">
        <f t="shared" ref="ET21:EV21" si="1301">ES21</f>
        <v>0</v>
      </c>
      <c r="EU21" s="224">
        <f t="shared" si="1301"/>
        <v>0</v>
      </c>
      <c r="EV21" s="224">
        <f t="shared" si="1301"/>
        <v>0</v>
      </c>
    </row>
    <row r="22" spans="1:152" x14ac:dyDescent="0.3">
      <c r="A22" s="225"/>
      <c r="B22" s="225"/>
      <c r="C22" s="226"/>
      <c r="D22" s="227"/>
      <c r="E22" s="225"/>
      <c r="F22" s="225"/>
      <c r="G22" s="228" t="s">
        <v>94</v>
      </c>
      <c r="H22" s="225"/>
      <c r="I22" s="225"/>
      <c r="J22" s="227"/>
      <c r="K22" s="225"/>
      <c r="L22" s="229"/>
      <c r="M22" s="229"/>
      <c r="N22" s="120">
        <f>SUM($O$22:$DY$22)</f>
        <v>0</v>
      </c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2"/>
      <c r="BN22" s="232"/>
      <c r="BO22" s="232"/>
      <c r="BP22" s="232"/>
      <c r="BQ22" s="232"/>
      <c r="BR22" s="232"/>
      <c r="BS22" s="232"/>
      <c r="BT22" s="232"/>
      <c r="BU22" s="232"/>
      <c r="BV22" s="232"/>
      <c r="BW22" s="232"/>
      <c r="BX22" s="232"/>
      <c r="BY22" s="232"/>
      <c r="BZ22" s="232"/>
      <c r="CA22" s="232"/>
      <c r="CB22" s="232"/>
      <c r="CC22" s="232"/>
      <c r="CD22" s="232"/>
      <c r="CE22" s="232"/>
      <c r="CF22" s="232"/>
      <c r="CG22" s="232"/>
      <c r="CH22" s="232"/>
      <c r="CI22" s="232"/>
      <c r="CJ22" s="232"/>
      <c r="CK22" s="232"/>
      <c r="CL22" s="232"/>
      <c r="CM22" s="232"/>
      <c r="CN22" s="232"/>
      <c r="CO22" s="232"/>
      <c r="CP22" s="232"/>
      <c r="CQ22" s="232"/>
      <c r="CR22" s="232"/>
      <c r="CS22" s="232"/>
      <c r="CT22" s="232"/>
      <c r="CU22" s="232"/>
      <c r="CV22" s="232"/>
      <c r="CW22" s="232"/>
      <c r="CX22" s="232"/>
      <c r="CY22" s="232"/>
      <c r="CZ22" s="232"/>
      <c r="DA22" s="232"/>
      <c r="DB22" s="232"/>
      <c r="DC22" s="232"/>
      <c r="DD22" s="232"/>
      <c r="DE22" s="232"/>
      <c r="DF22" s="232"/>
      <c r="DG22" s="232"/>
      <c r="DH22" s="232"/>
      <c r="DI22" s="232"/>
      <c r="DJ22" s="232"/>
      <c r="DK22" s="232"/>
      <c r="DL22" s="232"/>
      <c r="DM22" s="232"/>
      <c r="DN22" s="232"/>
      <c r="DO22" s="232"/>
      <c r="DP22" s="232"/>
      <c r="DQ22" s="232"/>
      <c r="DR22" s="232"/>
      <c r="DS22" s="232"/>
      <c r="DT22" s="232"/>
      <c r="DU22" s="232"/>
      <c r="DV22" s="232"/>
      <c r="DW22" s="232"/>
      <c r="DX22" s="232"/>
      <c r="DY22" s="224"/>
      <c r="DZ22" s="224"/>
      <c r="EA22" s="224"/>
      <c r="EB22" s="224"/>
      <c r="EC22" s="224"/>
      <c r="ED22" s="224"/>
      <c r="EE22" s="224"/>
      <c r="EF22" s="224"/>
      <c r="EG22" s="224"/>
      <c r="EH22" s="224"/>
      <c r="EI22" s="224"/>
      <c r="EJ22" s="224"/>
      <c r="EK22" s="224"/>
      <c r="EL22" s="224"/>
      <c r="EM22" s="224"/>
      <c r="EN22" s="224"/>
      <c r="EO22" s="224"/>
      <c r="EP22" s="224"/>
      <c r="EQ22" s="224"/>
      <c r="ER22" s="224"/>
      <c r="ES22" s="224"/>
      <c r="ET22" s="224"/>
      <c r="EU22" s="224"/>
      <c r="EV22" s="224"/>
    </row>
    <row r="23" spans="1:152" x14ac:dyDescent="0.3">
      <c r="A23" s="184">
        <v>2</v>
      </c>
      <c r="B23" s="184">
        <v>10</v>
      </c>
      <c r="C23" s="185" t="s">
        <v>50</v>
      </c>
      <c r="D23" s="186">
        <v>4</v>
      </c>
      <c r="E23" s="187">
        <v>40543</v>
      </c>
      <c r="F23" s="187">
        <v>40548</v>
      </c>
      <c r="G23" s="188" t="s">
        <v>39</v>
      </c>
      <c r="H23" s="189">
        <v>4</v>
      </c>
      <c r="I23" s="190">
        <v>4.5662100456621009E-2</v>
      </c>
      <c r="J23" s="186">
        <v>0</v>
      </c>
      <c r="K23" s="191"/>
      <c r="L23" s="192" t="str">
        <f>IFERROR(MATCH(SMALL(($O$23:$DX$23),COUNTIF(($O$23:$DX$23),0)+1),($O$23:$DX$23),0)+$O$4- 1,"")</f>
        <v/>
      </c>
      <c r="M23" s="192" t="str">
        <f>IFERROR(MATCH(100%,($O$23:$DX$23),0)+$O$4- 1,"")</f>
        <v/>
      </c>
      <c r="N23" s="195">
        <f>MAX(($O$23:$DX$23))</f>
        <v>0</v>
      </c>
      <c r="O23" s="196">
        <f>IF((+O30*$I30+O28*$I28+O26*$I26+O24*$I24)/$I23&gt;100%,100%, (+O30*$I30+O28*$I28+O26*$I26+O24*$I24)/$I23)</f>
        <v>0</v>
      </c>
      <c r="P23" s="196">
        <f>IF((+P30*$I30+P28*$I28+P26*$I26+P24*$I24)/$I23&gt;100%,100%, (+P30*$I30+P28*$I28+P26*$I26+P24*$I24)/$I23)</f>
        <v>0</v>
      </c>
      <c r="Q23" s="196">
        <f t="shared" ref="Q23:U23" si="1302">IF((+Q30*$I30+Q28*$I28+Q26*$I26+Q24*$I24)/$I23&gt;100%,100%, (+Q30*$I30+Q28*$I28+Q26*$I26+Q24*$I24)/$I23)</f>
        <v>0</v>
      </c>
      <c r="R23" s="196">
        <f t="shared" si="1302"/>
        <v>0</v>
      </c>
      <c r="S23" s="196">
        <f t="shared" si="1302"/>
        <v>0</v>
      </c>
      <c r="T23" s="196">
        <f t="shared" si="1302"/>
        <v>0</v>
      </c>
      <c r="U23" s="196">
        <f t="shared" si="1302"/>
        <v>0</v>
      </c>
      <c r="V23" s="196">
        <f t="shared" ref="V23" si="1303">IF((+V30*$I30+V28*$I28+V26*$I26+V24*$I24)/$I23&gt;100%,100%, (+V30*$I30+V28*$I28+V26*$I26+V24*$I24)/$I23)</f>
        <v>0</v>
      </c>
      <c r="W23" s="196">
        <f t="shared" ref="W23" si="1304">IF((+W30*$I30+W28*$I28+W26*$I26+W24*$I24)/$I23&gt;100%,100%, (+W30*$I30+W28*$I28+W26*$I26+W24*$I24)/$I23)</f>
        <v>0</v>
      </c>
      <c r="X23" s="196">
        <f t="shared" ref="X23" si="1305">IF((+X30*$I30+X28*$I28+X26*$I26+X24*$I24)/$I23&gt;100%,100%, (+X30*$I30+X28*$I28+X26*$I26+X24*$I24)/$I23)</f>
        <v>0</v>
      </c>
      <c r="Y23" s="196">
        <f t="shared" ref="Y23" si="1306">IF((+Y30*$I30+Y28*$I28+Y26*$I26+Y24*$I24)/$I23&gt;100%,100%, (+Y30*$I30+Y28*$I28+Y26*$I26+Y24*$I24)/$I23)</f>
        <v>0</v>
      </c>
      <c r="Z23" s="196">
        <f t="shared" ref="Z23" si="1307">IF((+Z30*$I30+Z28*$I28+Z26*$I26+Z24*$I24)/$I23&gt;100%,100%, (+Z30*$I30+Z28*$I28+Z26*$I26+Z24*$I24)/$I23)</f>
        <v>0</v>
      </c>
      <c r="AA23" s="196">
        <f t="shared" ref="AA23" si="1308">IF((+AA30*$I30+AA28*$I28+AA26*$I26+AA24*$I24)/$I23&gt;100%,100%, (+AA30*$I30+AA28*$I28+AA26*$I26+AA24*$I24)/$I23)</f>
        <v>0</v>
      </c>
      <c r="AB23" s="196">
        <f t="shared" ref="AB23" si="1309">IF((+AB30*$I30+AB28*$I28+AB26*$I26+AB24*$I24)/$I23&gt;100%,100%, (+AB30*$I30+AB28*$I28+AB26*$I26+AB24*$I24)/$I23)</f>
        <v>0</v>
      </c>
      <c r="AC23" s="196">
        <f t="shared" ref="AC23" si="1310">IF((+AC30*$I30+AC28*$I28+AC26*$I26+AC24*$I24)/$I23&gt;100%,100%, (+AC30*$I30+AC28*$I28+AC26*$I26+AC24*$I24)/$I23)</f>
        <v>0</v>
      </c>
      <c r="AD23" s="196">
        <f t="shared" ref="AD23" si="1311">IF((+AD30*$I30+AD28*$I28+AD26*$I26+AD24*$I24)/$I23&gt;100%,100%, (+AD30*$I30+AD28*$I28+AD26*$I26+AD24*$I24)/$I23)</f>
        <v>0</v>
      </c>
      <c r="AE23" s="196">
        <f t="shared" ref="AE23" si="1312">IF((+AE30*$I30+AE28*$I28+AE26*$I26+AE24*$I24)/$I23&gt;100%,100%, (+AE30*$I30+AE28*$I28+AE26*$I26+AE24*$I24)/$I23)</f>
        <v>0</v>
      </c>
      <c r="AF23" s="196">
        <f t="shared" ref="AF23" si="1313">IF((+AF30*$I30+AF28*$I28+AF26*$I26+AF24*$I24)/$I23&gt;100%,100%, (+AF30*$I30+AF28*$I28+AF26*$I26+AF24*$I24)/$I23)</f>
        <v>0</v>
      </c>
      <c r="AG23" s="196">
        <f t="shared" ref="AG23" si="1314">IF((+AG30*$I30+AG28*$I28+AG26*$I26+AG24*$I24)/$I23&gt;100%,100%, (+AG30*$I30+AG28*$I28+AG26*$I26+AG24*$I24)/$I23)</f>
        <v>0</v>
      </c>
      <c r="AH23" s="196">
        <f t="shared" ref="AH23" si="1315">IF((+AH30*$I30+AH28*$I28+AH26*$I26+AH24*$I24)/$I23&gt;100%,100%, (+AH30*$I30+AH28*$I28+AH26*$I26+AH24*$I24)/$I23)</f>
        <v>0</v>
      </c>
      <c r="AI23" s="196">
        <f t="shared" ref="AI23" si="1316">IF((+AI30*$I30+AI28*$I28+AI26*$I26+AI24*$I24)/$I23&gt;100%,100%, (+AI30*$I30+AI28*$I28+AI26*$I26+AI24*$I24)/$I23)</f>
        <v>0</v>
      </c>
      <c r="AJ23" s="196">
        <f t="shared" ref="AJ23" si="1317">IF((+AJ30*$I30+AJ28*$I28+AJ26*$I26+AJ24*$I24)/$I23&gt;100%,100%, (+AJ30*$I30+AJ28*$I28+AJ26*$I26+AJ24*$I24)/$I23)</f>
        <v>0</v>
      </c>
      <c r="AK23" s="196">
        <f t="shared" ref="AK23" si="1318">IF((+AK30*$I30+AK28*$I28+AK26*$I26+AK24*$I24)/$I23&gt;100%,100%, (+AK30*$I30+AK28*$I28+AK26*$I26+AK24*$I24)/$I23)</f>
        <v>0</v>
      </c>
      <c r="AL23" s="196">
        <f t="shared" ref="AL23" si="1319">IF((+AL30*$I30+AL28*$I28+AL26*$I26+AL24*$I24)/$I23&gt;100%,100%, (+AL30*$I30+AL28*$I28+AL26*$I26+AL24*$I24)/$I23)</f>
        <v>0</v>
      </c>
      <c r="AM23" s="196">
        <f t="shared" ref="AM23" si="1320">IF((+AM30*$I30+AM28*$I28+AM26*$I26+AM24*$I24)/$I23&gt;100%,100%, (+AM30*$I30+AM28*$I28+AM26*$I26+AM24*$I24)/$I23)</f>
        <v>0</v>
      </c>
      <c r="AN23" s="196">
        <f t="shared" ref="AN23" si="1321">IF((+AN30*$I30+AN28*$I28+AN26*$I26+AN24*$I24)/$I23&gt;100%,100%, (+AN30*$I30+AN28*$I28+AN26*$I26+AN24*$I24)/$I23)</f>
        <v>0</v>
      </c>
      <c r="AO23" s="196">
        <f t="shared" ref="AO23" si="1322">IF((+AO30*$I30+AO28*$I28+AO26*$I26+AO24*$I24)/$I23&gt;100%,100%, (+AO30*$I30+AO28*$I28+AO26*$I26+AO24*$I24)/$I23)</f>
        <v>0</v>
      </c>
      <c r="AP23" s="196">
        <f t="shared" ref="AP23" si="1323">IF((+AP30*$I30+AP28*$I28+AP26*$I26+AP24*$I24)/$I23&gt;100%,100%, (+AP30*$I30+AP28*$I28+AP26*$I26+AP24*$I24)/$I23)</f>
        <v>0</v>
      </c>
      <c r="AQ23" s="196">
        <f t="shared" ref="AQ23" si="1324">IF((+AQ30*$I30+AQ28*$I28+AQ26*$I26+AQ24*$I24)/$I23&gt;100%,100%, (+AQ30*$I30+AQ28*$I28+AQ26*$I26+AQ24*$I24)/$I23)</f>
        <v>0</v>
      </c>
      <c r="AR23" s="196">
        <f t="shared" ref="AR23" si="1325">IF((+AR30*$I30+AR28*$I28+AR26*$I26+AR24*$I24)/$I23&gt;100%,100%, (+AR30*$I30+AR28*$I28+AR26*$I26+AR24*$I24)/$I23)</f>
        <v>0</v>
      </c>
      <c r="AS23" s="196">
        <f t="shared" ref="AS23" si="1326">IF((+AS30*$I30+AS28*$I28+AS26*$I26+AS24*$I24)/$I23&gt;100%,100%, (+AS30*$I30+AS28*$I28+AS26*$I26+AS24*$I24)/$I23)</f>
        <v>0</v>
      </c>
      <c r="AT23" s="196">
        <f t="shared" ref="AT23" si="1327">IF((+AT30*$I30+AT28*$I28+AT26*$I26+AT24*$I24)/$I23&gt;100%,100%, (+AT30*$I30+AT28*$I28+AT26*$I26+AT24*$I24)/$I23)</f>
        <v>0</v>
      </c>
      <c r="AU23" s="196">
        <f t="shared" ref="AU23" si="1328">IF((+AU30*$I30+AU28*$I28+AU26*$I26+AU24*$I24)/$I23&gt;100%,100%, (+AU30*$I30+AU28*$I28+AU26*$I26+AU24*$I24)/$I23)</f>
        <v>0</v>
      </c>
      <c r="AV23" s="196">
        <f t="shared" ref="AV23" si="1329">IF((+AV30*$I30+AV28*$I28+AV26*$I26+AV24*$I24)/$I23&gt;100%,100%, (+AV30*$I30+AV28*$I28+AV26*$I26+AV24*$I24)/$I23)</f>
        <v>0</v>
      </c>
      <c r="AW23" s="196">
        <f t="shared" ref="AW23" si="1330">IF((+AW30*$I30+AW28*$I28+AW26*$I26+AW24*$I24)/$I23&gt;100%,100%, (+AW30*$I30+AW28*$I28+AW26*$I26+AW24*$I24)/$I23)</f>
        <v>0</v>
      </c>
      <c r="AX23" s="196">
        <f t="shared" ref="AX23" si="1331">IF((+AX30*$I30+AX28*$I28+AX26*$I26+AX24*$I24)/$I23&gt;100%,100%, (+AX30*$I30+AX28*$I28+AX26*$I26+AX24*$I24)/$I23)</f>
        <v>0</v>
      </c>
      <c r="AY23" s="196">
        <f t="shared" ref="AY23" si="1332">IF((+AY30*$I30+AY28*$I28+AY26*$I26+AY24*$I24)/$I23&gt;100%,100%, (+AY30*$I30+AY28*$I28+AY26*$I26+AY24*$I24)/$I23)</f>
        <v>0</v>
      </c>
      <c r="AZ23" s="196">
        <f t="shared" ref="AZ23" si="1333">IF((+AZ30*$I30+AZ28*$I28+AZ26*$I26+AZ24*$I24)/$I23&gt;100%,100%, (+AZ30*$I30+AZ28*$I28+AZ26*$I26+AZ24*$I24)/$I23)</f>
        <v>0</v>
      </c>
      <c r="BA23" s="196">
        <f t="shared" ref="BA23" si="1334">IF((+BA30*$I30+BA28*$I28+BA26*$I26+BA24*$I24)/$I23&gt;100%,100%, (+BA30*$I30+BA28*$I28+BA26*$I26+BA24*$I24)/$I23)</f>
        <v>0</v>
      </c>
      <c r="BB23" s="196">
        <f t="shared" ref="BB23" si="1335">IF((+BB30*$I30+BB28*$I28+BB26*$I26+BB24*$I24)/$I23&gt;100%,100%, (+BB30*$I30+BB28*$I28+BB26*$I26+BB24*$I24)/$I23)</f>
        <v>0</v>
      </c>
      <c r="BC23" s="196">
        <f t="shared" ref="BC23" si="1336">IF((+BC30*$I30+BC28*$I28+BC26*$I26+BC24*$I24)/$I23&gt;100%,100%, (+BC30*$I30+BC28*$I28+BC26*$I26+BC24*$I24)/$I23)</f>
        <v>0</v>
      </c>
      <c r="BD23" s="196">
        <f t="shared" ref="BD23" si="1337">IF((+BD30*$I30+BD28*$I28+BD26*$I26+BD24*$I24)/$I23&gt;100%,100%, (+BD30*$I30+BD28*$I28+BD26*$I26+BD24*$I24)/$I23)</f>
        <v>0</v>
      </c>
      <c r="BE23" s="196">
        <f t="shared" ref="BE23" si="1338">IF((+BE30*$I30+BE28*$I28+BE26*$I26+BE24*$I24)/$I23&gt;100%,100%, (+BE30*$I30+BE28*$I28+BE26*$I26+BE24*$I24)/$I23)</f>
        <v>0</v>
      </c>
      <c r="BF23" s="196">
        <f t="shared" ref="BF23" si="1339">IF((+BF30*$I30+BF28*$I28+BF26*$I26+BF24*$I24)/$I23&gt;100%,100%, (+BF30*$I30+BF28*$I28+BF26*$I26+BF24*$I24)/$I23)</f>
        <v>0</v>
      </c>
      <c r="BG23" s="196">
        <f t="shared" ref="BG23" si="1340">IF((+BG30*$I30+BG28*$I28+BG26*$I26+BG24*$I24)/$I23&gt;100%,100%, (+BG30*$I30+BG28*$I28+BG26*$I26+BG24*$I24)/$I23)</f>
        <v>0</v>
      </c>
      <c r="BH23" s="196">
        <f t="shared" ref="BH23" si="1341">IF((+BH30*$I30+BH28*$I28+BH26*$I26+BH24*$I24)/$I23&gt;100%,100%, (+BH30*$I30+BH28*$I28+BH26*$I26+BH24*$I24)/$I23)</f>
        <v>0</v>
      </c>
      <c r="BI23" s="196">
        <f t="shared" ref="BI23" si="1342">IF((+BI30*$I30+BI28*$I28+BI26*$I26+BI24*$I24)/$I23&gt;100%,100%, (+BI30*$I30+BI28*$I28+BI26*$I26+BI24*$I24)/$I23)</f>
        <v>0</v>
      </c>
      <c r="BJ23" s="196">
        <f t="shared" ref="BJ23" si="1343">IF((+BJ30*$I30+BJ28*$I28+BJ26*$I26+BJ24*$I24)/$I23&gt;100%,100%, (+BJ30*$I30+BJ28*$I28+BJ26*$I26+BJ24*$I24)/$I23)</f>
        <v>0</v>
      </c>
      <c r="BK23" s="196">
        <f t="shared" ref="BK23" si="1344">IF((+BK30*$I30+BK28*$I28+BK26*$I26+BK24*$I24)/$I23&gt;100%,100%, (+BK30*$I30+BK28*$I28+BK26*$I26+BK24*$I24)/$I23)</f>
        <v>0</v>
      </c>
      <c r="BL23" s="196">
        <f t="shared" ref="BL23" si="1345">IF((+BL30*$I30+BL28*$I28+BL26*$I26+BL24*$I24)/$I23&gt;100%,100%, (+BL30*$I30+BL28*$I28+BL26*$I26+BL24*$I24)/$I23)</f>
        <v>0</v>
      </c>
      <c r="BM23" s="196">
        <f t="shared" ref="BM23" si="1346">IF((+BM30*$I30+BM28*$I28+BM26*$I26+BM24*$I24)/$I23&gt;100%,100%, (+BM30*$I30+BM28*$I28+BM26*$I26+BM24*$I24)/$I23)</f>
        <v>0</v>
      </c>
      <c r="BN23" s="196">
        <f t="shared" ref="BN23" si="1347">IF((+BN30*$I30+BN28*$I28+BN26*$I26+BN24*$I24)/$I23&gt;100%,100%, (+BN30*$I30+BN28*$I28+BN26*$I26+BN24*$I24)/$I23)</f>
        <v>0</v>
      </c>
      <c r="BO23" s="196">
        <f t="shared" ref="BO23" si="1348">IF((+BO30*$I30+BO28*$I28+BO26*$I26+BO24*$I24)/$I23&gt;100%,100%, (+BO30*$I30+BO28*$I28+BO26*$I26+BO24*$I24)/$I23)</f>
        <v>0</v>
      </c>
      <c r="BP23" s="196">
        <f t="shared" ref="BP23" si="1349">IF((+BP30*$I30+BP28*$I28+BP26*$I26+BP24*$I24)/$I23&gt;100%,100%, (+BP30*$I30+BP28*$I28+BP26*$I26+BP24*$I24)/$I23)</f>
        <v>0</v>
      </c>
      <c r="BQ23" s="196">
        <f t="shared" ref="BQ23" si="1350">IF((+BQ30*$I30+BQ28*$I28+BQ26*$I26+BQ24*$I24)/$I23&gt;100%,100%, (+BQ30*$I30+BQ28*$I28+BQ26*$I26+BQ24*$I24)/$I23)</f>
        <v>0</v>
      </c>
      <c r="BR23" s="196">
        <f t="shared" ref="BR23" si="1351">IF((+BR30*$I30+BR28*$I28+BR26*$I26+BR24*$I24)/$I23&gt;100%,100%, (+BR30*$I30+BR28*$I28+BR26*$I26+BR24*$I24)/$I23)</f>
        <v>0</v>
      </c>
      <c r="BS23" s="196">
        <f t="shared" ref="BS23" si="1352">IF((+BS30*$I30+BS28*$I28+BS26*$I26+BS24*$I24)/$I23&gt;100%,100%, (+BS30*$I30+BS28*$I28+BS26*$I26+BS24*$I24)/$I23)</f>
        <v>0</v>
      </c>
      <c r="BT23" s="196">
        <f t="shared" ref="BT23" si="1353">IF((+BT30*$I30+BT28*$I28+BT26*$I26+BT24*$I24)/$I23&gt;100%,100%, (+BT30*$I30+BT28*$I28+BT26*$I26+BT24*$I24)/$I23)</f>
        <v>0</v>
      </c>
      <c r="BU23" s="196">
        <f t="shared" ref="BU23" si="1354">IF((+BU30*$I30+BU28*$I28+BU26*$I26+BU24*$I24)/$I23&gt;100%,100%, (+BU30*$I30+BU28*$I28+BU26*$I26+BU24*$I24)/$I23)</f>
        <v>0</v>
      </c>
      <c r="BV23" s="196">
        <f t="shared" ref="BV23" si="1355">IF((+BV30*$I30+BV28*$I28+BV26*$I26+BV24*$I24)/$I23&gt;100%,100%, (+BV30*$I30+BV28*$I28+BV26*$I26+BV24*$I24)/$I23)</f>
        <v>0</v>
      </c>
      <c r="BW23" s="196">
        <f t="shared" ref="BW23" si="1356">IF((+BW30*$I30+BW28*$I28+BW26*$I26+BW24*$I24)/$I23&gt;100%,100%, (+BW30*$I30+BW28*$I28+BW26*$I26+BW24*$I24)/$I23)</f>
        <v>0</v>
      </c>
      <c r="BX23" s="196">
        <f t="shared" ref="BX23" si="1357">IF((+BX30*$I30+BX28*$I28+BX26*$I26+BX24*$I24)/$I23&gt;100%,100%, (+BX30*$I30+BX28*$I28+BX26*$I26+BX24*$I24)/$I23)</f>
        <v>0</v>
      </c>
      <c r="BY23" s="196">
        <f t="shared" ref="BY23" si="1358">IF((+BY30*$I30+BY28*$I28+BY26*$I26+BY24*$I24)/$I23&gt;100%,100%, (+BY30*$I30+BY28*$I28+BY26*$I26+BY24*$I24)/$I23)</f>
        <v>0</v>
      </c>
      <c r="BZ23" s="196">
        <f t="shared" ref="BZ23" si="1359">IF((+BZ30*$I30+BZ28*$I28+BZ26*$I26+BZ24*$I24)/$I23&gt;100%,100%, (+BZ30*$I30+BZ28*$I28+BZ26*$I26+BZ24*$I24)/$I23)</f>
        <v>0</v>
      </c>
      <c r="CA23" s="196">
        <f t="shared" ref="CA23" si="1360">IF((+CA30*$I30+CA28*$I28+CA26*$I26+CA24*$I24)/$I23&gt;100%,100%, (+CA30*$I30+CA28*$I28+CA26*$I26+CA24*$I24)/$I23)</f>
        <v>0</v>
      </c>
      <c r="CB23" s="196">
        <f t="shared" ref="CB23" si="1361">IF((+CB30*$I30+CB28*$I28+CB26*$I26+CB24*$I24)/$I23&gt;100%,100%, (+CB30*$I30+CB28*$I28+CB26*$I26+CB24*$I24)/$I23)</f>
        <v>0</v>
      </c>
      <c r="CC23" s="196">
        <f t="shared" ref="CC23" si="1362">IF((+CC30*$I30+CC28*$I28+CC26*$I26+CC24*$I24)/$I23&gt;100%,100%, (+CC30*$I30+CC28*$I28+CC26*$I26+CC24*$I24)/$I23)</f>
        <v>0</v>
      </c>
      <c r="CD23" s="196">
        <f t="shared" ref="CD23" si="1363">IF((+CD30*$I30+CD28*$I28+CD26*$I26+CD24*$I24)/$I23&gt;100%,100%, (+CD30*$I30+CD28*$I28+CD26*$I26+CD24*$I24)/$I23)</f>
        <v>0</v>
      </c>
      <c r="CE23" s="196">
        <f t="shared" ref="CE23" si="1364">IF((+CE30*$I30+CE28*$I28+CE26*$I26+CE24*$I24)/$I23&gt;100%,100%, (+CE30*$I30+CE28*$I28+CE26*$I26+CE24*$I24)/$I23)</f>
        <v>0</v>
      </c>
      <c r="CF23" s="196">
        <f t="shared" ref="CF23" si="1365">IF((+CF30*$I30+CF28*$I28+CF26*$I26+CF24*$I24)/$I23&gt;100%,100%, (+CF30*$I30+CF28*$I28+CF26*$I26+CF24*$I24)/$I23)</f>
        <v>0</v>
      </c>
      <c r="CG23" s="196">
        <f t="shared" ref="CG23" si="1366">IF((+CG30*$I30+CG28*$I28+CG26*$I26+CG24*$I24)/$I23&gt;100%,100%, (+CG30*$I30+CG28*$I28+CG26*$I26+CG24*$I24)/$I23)</f>
        <v>0</v>
      </c>
      <c r="CH23" s="196">
        <f t="shared" ref="CH23" si="1367">IF((+CH30*$I30+CH28*$I28+CH26*$I26+CH24*$I24)/$I23&gt;100%,100%, (+CH30*$I30+CH28*$I28+CH26*$I26+CH24*$I24)/$I23)</f>
        <v>0</v>
      </c>
      <c r="CI23" s="196">
        <f t="shared" ref="CI23" si="1368">IF((+CI30*$I30+CI28*$I28+CI26*$I26+CI24*$I24)/$I23&gt;100%,100%, (+CI30*$I30+CI28*$I28+CI26*$I26+CI24*$I24)/$I23)</f>
        <v>0</v>
      </c>
      <c r="CJ23" s="196">
        <f t="shared" ref="CJ23" si="1369">IF((+CJ30*$I30+CJ28*$I28+CJ26*$I26+CJ24*$I24)/$I23&gt;100%,100%, (+CJ30*$I30+CJ28*$I28+CJ26*$I26+CJ24*$I24)/$I23)</f>
        <v>0</v>
      </c>
      <c r="CK23" s="196">
        <f t="shared" ref="CK23" si="1370">IF((+CK30*$I30+CK28*$I28+CK26*$I26+CK24*$I24)/$I23&gt;100%,100%, (+CK30*$I30+CK28*$I28+CK26*$I26+CK24*$I24)/$I23)</f>
        <v>0</v>
      </c>
      <c r="CL23" s="196">
        <f t="shared" ref="CL23" si="1371">IF((+CL30*$I30+CL28*$I28+CL26*$I26+CL24*$I24)/$I23&gt;100%,100%, (+CL30*$I30+CL28*$I28+CL26*$I26+CL24*$I24)/$I23)</f>
        <v>0</v>
      </c>
      <c r="CM23" s="196">
        <f t="shared" ref="CM23" si="1372">IF((+CM30*$I30+CM28*$I28+CM26*$I26+CM24*$I24)/$I23&gt;100%,100%, (+CM30*$I30+CM28*$I28+CM26*$I26+CM24*$I24)/$I23)</f>
        <v>0</v>
      </c>
      <c r="CN23" s="196">
        <f t="shared" ref="CN23" si="1373">IF((+CN30*$I30+CN28*$I28+CN26*$I26+CN24*$I24)/$I23&gt;100%,100%, (+CN30*$I30+CN28*$I28+CN26*$I26+CN24*$I24)/$I23)</f>
        <v>0</v>
      </c>
      <c r="CO23" s="196">
        <f t="shared" ref="CO23" si="1374">IF((+CO30*$I30+CO28*$I28+CO26*$I26+CO24*$I24)/$I23&gt;100%,100%, (+CO30*$I30+CO28*$I28+CO26*$I26+CO24*$I24)/$I23)</f>
        <v>0</v>
      </c>
      <c r="CP23" s="196">
        <f t="shared" ref="CP23" si="1375">IF((+CP30*$I30+CP28*$I28+CP26*$I26+CP24*$I24)/$I23&gt;100%,100%, (+CP30*$I30+CP28*$I28+CP26*$I26+CP24*$I24)/$I23)</f>
        <v>0</v>
      </c>
      <c r="CQ23" s="196">
        <f t="shared" ref="CQ23" si="1376">IF((+CQ30*$I30+CQ28*$I28+CQ26*$I26+CQ24*$I24)/$I23&gt;100%,100%, (+CQ30*$I30+CQ28*$I28+CQ26*$I26+CQ24*$I24)/$I23)</f>
        <v>0</v>
      </c>
      <c r="CR23" s="196">
        <f t="shared" ref="CR23" si="1377">IF((+CR30*$I30+CR28*$I28+CR26*$I26+CR24*$I24)/$I23&gt;100%,100%, (+CR30*$I30+CR28*$I28+CR26*$I26+CR24*$I24)/$I23)</f>
        <v>0</v>
      </c>
      <c r="CS23" s="196">
        <f t="shared" ref="CS23" si="1378">IF((+CS30*$I30+CS28*$I28+CS26*$I26+CS24*$I24)/$I23&gt;100%,100%, (+CS30*$I30+CS28*$I28+CS26*$I26+CS24*$I24)/$I23)</f>
        <v>0</v>
      </c>
      <c r="CT23" s="196">
        <f t="shared" ref="CT23" si="1379">IF((+CT30*$I30+CT28*$I28+CT26*$I26+CT24*$I24)/$I23&gt;100%,100%, (+CT30*$I30+CT28*$I28+CT26*$I26+CT24*$I24)/$I23)</f>
        <v>0</v>
      </c>
      <c r="CU23" s="196">
        <f t="shared" ref="CU23" si="1380">IF((+CU30*$I30+CU28*$I28+CU26*$I26+CU24*$I24)/$I23&gt;100%,100%, (+CU30*$I30+CU28*$I28+CU26*$I26+CU24*$I24)/$I23)</f>
        <v>0</v>
      </c>
      <c r="CV23" s="196">
        <f t="shared" ref="CV23" si="1381">IF((+CV30*$I30+CV28*$I28+CV26*$I26+CV24*$I24)/$I23&gt;100%,100%, (+CV30*$I30+CV28*$I28+CV26*$I26+CV24*$I24)/$I23)</f>
        <v>0</v>
      </c>
      <c r="CW23" s="196">
        <f t="shared" ref="CW23" si="1382">IF((+CW30*$I30+CW28*$I28+CW26*$I26+CW24*$I24)/$I23&gt;100%,100%, (+CW30*$I30+CW28*$I28+CW26*$I26+CW24*$I24)/$I23)</f>
        <v>0</v>
      </c>
      <c r="CX23" s="196">
        <f t="shared" ref="CX23" si="1383">IF((+CX30*$I30+CX28*$I28+CX26*$I26+CX24*$I24)/$I23&gt;100%,100%, (+CX30*$I30+CX28*$I28+CX26*$I26+CX24*$I24)/$I23)</f>
        <v>0</v>
      </c>
      <c r="CY23" s="196">
        <f t="shared" ref="CY23" si="1384">IF((+CY30*$I30+CY28*$I28+CY26*$I26+CY24*$I24)/$I23&gt;100%,100%, (+CY30*$I30+CY28*$I28+CY26*$I26+CY24*$I24)/$I23)</f>
        <v>0</v>
      </c>
      <c r="CZ23" s="196">
        <f t="shared" ref="CZ23" si="1385">IF((+CZ30*$I30+CZ28*$I28+CZ26*$I26+CZ24*$I24)/$I23&gt;100%,100%, (+CZ30*$I30+CZ28*$I28+CZ26*$I26+CZ24*$I24)/$I23)</f>
        <v>0</v>
      </c>
      <c r="DA23" s="196">
        <f t="shared" ref="DA23" si="1386">IF((+DA30*$I30+DA28*$I28+DA26*$I26+DA24*$I24)/$I23&gt;100%,100%, (+DA30*$I30+DA28*$I28+DA26*$I26+DA24*$I24)/$I23)</f>
        <v>0</v>
      </c>
      <c r="DB23" s="196">
        <f t="shared" ref="DB23" si="1387">IF((+DB30*$I30+DB28*$I28+DB26*$I26+DB24*$I24)/$I23&gt;100%,100%, (+DB30*$I30+DB28*$I28+DB26*$I26+DB24*$I24)/$I23)</f>
        <v>0</v>
      </c>
      <c r="DC23" s="196">
        <f t="shared" ref="DC23" si="1388">IF((+DC30*$I30+DC28*$I28+DC26*$I26+DC24*$I24)/$I23&gt;100%,100%, (+DC30*$I30+DC28*$I28+DC26*$I26+DC24*$I24)/$I23)</f>
        <v>0</v>
      </c>
      <c r="DD23" s="196">
        <f t="shared" ref="DD23" si="1389">IF((+DD30*$I30+DD28*$I28+DD26*$I26+DD24*$I24)/$I23&gt;100%,100%, (+DD30*$I30+DD28*$I28+DD26*$I26+DD24*$I24)/$I23)</f>
        <v>0</v>
      </c>
      <c r="DE23" s="196">
        <f t="shared" ref="DE23" si="1390">IF((+DE30*$I30+DE28*$I28+DE26*$I26+DE24*$I24)/$I23&gt;100%,100%, (+DE30*$I30+DE28*$I28+DE26*$I26+DE24*$I24)/$I23)</f>
        <v>0</v>
      </c>
      <c r="DF23" s="196">
        <f t="shared" ref="DF23" si="1391">IF((+DF30*$I30+DF28*$I28+DF26*$I26+DF24*$I24)/$I23&gt;100%,100%, (+DF30*$I30+DF28*$I28+DF26*$I26+DF24*$I24)/$I23)</f>
        <v>0</v>
      </c>
      <c r="DG23" s="196">
        <f t="shared" ref="DG23" si="1392">IF((+DG30*$I30+DG28*$I28+DG26*$I26+DG24*$I24)/$I23&gt;100%,100%, (+DG30*$I30+DG28*$I28+DG26*$I26+DG24*$I24)/$I23)</f>
        <v>0</v>
      </c>
      <c r="DH23" s="196">
        <f t="shared" ref="DH23" si="1393">IF((+DH30*$I30+DH28*$I28+DH26*$I26+DH24*$I24)/$I23&gt;100%,100%, (+DH30*$I30+DH28*$I28+DH26*$I26+DH24*$I24)/$I23)</f>
        <v>0</v>
      </c>
      <c r="DI23" s="196">
        <f t="shared" ref="DI23" si="1394">IF((+DI30*$I30+DI28*$I28+DI26*$I26+DI24*$I24)/$I23&gt;100%,100%, (+DI30*$I30+DI28*$I28+DI26*$I26+DI24*$I24)/$I23)</f>
        <v>0</v>
      </c>
      <c r="DJ23" s="196">
        <f t="shared" ref="DJ23" si="1395">IF((+DJ30*$I30+DJ28*$I28+DJ26*$I26+DJ24*$I24)/$I23&gt;100%,100%, (+DJ30*$I30+DJ28*$I28+DJ26*$I26+DJ24*$I24)/$I23)</f>
        <v>0</v>
      </c>
      <c r="DK23" s="196">
        <f t="shared" ref="DK23" si="1396">IF((+DK30*$I30+DK28*$I28+DK26*$I26+DK24*$I24)/$I23&gt;100%,100%, (+DK30*$I30+DK28*$I28+DK26*$I26+DK24*$I24)/$I23)</f>
        <v>0</v>
      </c>
      <c r="DL23" s="196">
        <f t="shared" ref="DL23" si="1397">IF((+DL30*$I30+DL28*$I28+DL26*$I26+DL24*$I24)/$I23&gt;100%,100%, (+DL30*$I30+DL28*$I28+DL26*$I26+DL24*$I24)/$I23)</f>
        <v>0</v>
      </c>
      <c r="DM23" s="196">
        <f t="shared" ref="DM23" si="1398">IF((+DM30*$I30+DM28*$I28+DM26*$I26+DM24*$I24)/$I23&gt;100%,100%, (+DM30*$I30+DM28*$I28+DM26*$I26+DM24*$I24)/$I23)</f>
        <v>0</v>
      </c>
      <c r="DN23" s="196">
        <f t="shared" ref="DN23" si="1399">IF((+DN30*$I30+DN28*$I28+DN26*$I26+DN24*$I24)/$I23&gt;100%,100%, (+DN30*$I30+DN28*$I28+DN26*$I26+DN24*$I24)/$I23)</f>
        <v>0</v>
      </c>
      <c r="DO23" s="196">
        <f t="shared" ref="DO23" si="1400">IF((+DO30*$I30+DO28*$I28+DO26*$I26+DO24*$I24)/$I23&gt;100%,100%, (+DO30*$I30+DO28*$I28+DO26*$I26+DO24*$I24)/$I23)</f>
        <v>0</v>
      </c>
      <c r="DP23" s="196">
        <f t="shared" ref="DP23" si="1401">IF((+DP30*$I30+DP28*$I28+DP26*$I26+DP24*$I24)/$I23&gt;100%,100%, (+DP30*$I30+DP28*$I28+DP26*$I26+DP24*$I24)/$I23)</f>
        <v>0</v>
      </c>
      <c r="DQ23" s="196">
        <f t="shared" ref="DQ23" si="1402">IF((+DQ30*$I30+DQ28*$I28+DQ26*$I26+DQ24*$I24)/$I23&gt;100%,100%, (+DQ30*$I30+DQ28*$I28+DQ26*$I26+DQ24*$I24)/$I23)</f>
        <v>0</v>
      </c>
      <c r="DR23" s="196">
        <f t="shared" ref="DR23" si="1403">IF((+DR30*$I30+DR28*$I28+DR26*$I26+DR24*$I24)/$I23&gt;100%,100%, (+DR30*$I30+DR28*$I28+DR26*$I26+DR24*$I24)/$I23)</f>
        <v>0</v>
      </c>
      <c r="DS23" s="196">
        <f t="shared" ref="DS23" si="1404">IF((+DS30*$I30+DS28*$I28+DS26*$I26+DS24*$I24)/$I23&gt;100%,100%, (+DS30*$I30+DS28*$I28+DS26*$I26+DS24*$I24)/$I23)</f>
        <v>0</v>
      </c>
      <c r="DT23" s="196">
        <f t="shared" ref="DT23" si="1405">IF((+DT30*$I30+DT28*$I28+DT26*$I26+DT24*$I24)/$I23&gt;100%,100%, (+DT30*$I30+DT28*$I28+DT26*$I26+DT24*$I24)/$I23)</f>
        <v>0</v>
      </c>
      <c r="DU23" s="196">
        <f t="shared" ref="DU23" si="1406">IF((+DU30*$I30+DU28*$I28+DU26*$I26+DU24*$I24)/$I23&gt;100%,100%, (+DU30*$I30+DU28*$I28+DU26*$I26+DU24*$I24)/$I23)</f>
        <v>0</v>
      </c>
      <c r="DV23" s="196">
        <f t="shared" ref="DV23" si="1407">IF((+DV30*$I30+DV28*$I28+DV26*$I26+DV24*$I24)/$I23&gt;100%,100%, (+DV30*$I30+DV28*$I28+DV26*$I26+DV24*$I24)/$I23)</f>
        <v>0</v>
      </c>
      <c r="DW23" s="196">
        <f t="shared" ref="DW23" si="1408">IF((+DW30*$I30+DW28*$I28+DW26*$I26+DW24*$I24)/$I23&gt;100%,100%, (+DW30*$I30+DW28*$I28+DW26*$I26+DW24*$I24)/$I23)</f>
        <v>0</v>
      </c>
      <c r="DX23" s="196">
        <f t="shared" ref="DX23" si="1409">IF((+DX30*$I30+DX28*$I28+DX26*$I26+DX24*$I24)/$I23&gt;100%,100%, (+DX30*$I30+DX28*$I28+DX26*$I26+DX24*$I24)/$I23)</f>
        <v>0</v>
      </c>
      <c r="DY23" s="196">
        <f t="shared" ref="DY23" si="1410">IF((+DY30*$I30+DY28*$I28+DY26*$I26+DY24*$I24)/$I23&gt;100%,100%, (+DY30*$I30+DY28*$I28+DY26*$I26+DY24*$I24)/$I23)</f>
        <v>0</v>
      </c>
      <c r="DZ23" s="196">
        <f t="shared" ref="DZ23" si="1411">IF((+DZ30*$I30+DZ28*$I28+DZ26*$I26+DZ24*$I24)/$I23&gt;100%,100%, (+DZ30*$I30+DZ28*$I28+DZ26*$I26+DZ24*$I24)/$I23)</f>
        <v>0</v>
      </c>
      <c r="EA23" s="196">
        <f t="shared" ref="EA23" si="1412">IF((+EA30*$I30+EA28*$I28+EA26*$I26+EA24*$I24)/$I23&gt;100%,100%, (+EA30*$I30+EA28*$I28+EA26*$I26+EA24*$I24)/$I23)</f>
        <v>0</v>
      </c>
      <c r="EB23" s="196">
        <f t="shared" ref="EB23" si="1413">IF((+EB30*$I30+EB28*$I28+EB26*$I26+EB24*$I24)/$I23&gt;100%,100%, (+EB30*$I30+EB28*$I28+EB26*$I26+EB24*$I24)/$I23)</f>
        <v>0</v>
      </c>
      <c r="EC23" s="196">
        <f t="shared" ref="EC23" si="1414">IF((+EC30*$I30+EC28*$I28+EC26*$I26+EC24*$I24)/$I23&gt;100%,100%, (+EC30*$I30+EC28*$I28+EC26*$I26+EC24*$I24)/$I23)</f>
        <v>0</v>
      </c>
      <c r="ED23" s="196">
        <f t="shared" ref="ED23" si="1415">IF((+ED30*$I30+ED28*$I28+ED26*$I26+ED24*$I24)/$I23&gt;100%,100%, (+ED30*$I30+ED28*$I28+ED26*$I26+ED24*$I24)/$I23)</f>
        <v>0</v>
      </c>
      <c r="EE23" s="196">
        <f t="shared" ref="EE23" si="1416">IF((+EE30*$I30+EE28*$I28+EE26*$I26+EE24*$I24)/$I23&gt;100%,100%, (+EE30*$I30+EE28*$I28+EE26*$I26+EE24*$I24)/$I23)</f>
        <v>0</v>
      </c>
      <c r="EF23" s="196">
        <f t="shared" ref="EF23" si="1417">IF((+EF30*$I30+EF28*$I28+EF26*$I26+EF24*$I24)/$I23&gt;100%,100%, (+EF30*$I30+EF28*$I28+EF26*$I26+EF24*$I24)/$I23)</f>
        <v>0</v>
      </c>
      <c r="EG23" s="196">
        <f t="shared" ref="EG23" si="1418">IF((+EG30*$I30+EG28*$I28+EG26*$I26+EG24*$I24)/$I23&gt;100%,100%, (+EG30*$I30+EG28*$I28+EG26*$I26+EG24*$I24)/$I23)</f>
        <v>0</v>
      </c>
      <c r="EH23" s="196">
        <f t="shared" ref="EH23" si="1419">IF((+EH30*$I30+EH28*$I28+EH26*$I26+EH24*$I24)/$I23&gt;100%,100%, (+EH30*$I30+EH28*$I28+EH26*$I26+EH24*$I24)/$I23)</f>
        <v>0</v>
      </c>
      <c r="EI23" s="196">
        <f t="shared" ref="EI23" si="1420">IF((+EI30*$I30+EI28*$I28+EI26*$I26+EI24*$I24)/$I23&gt;100%,100%, (+EI30*$I30+EI28*$I28+EI26*$I26+EI24*$I24)/$I23)</f>
        <v>0</v>
      </c>
      <c r="EJ23" s="196">
        <f t="shared" ref="EJ23" si="1421">IF((+EJ30*$I30+EJ28*$I28+EJ26*$I26+EJ24*$I24)/$I23&gt;100%,100%, (+EJ30*$I30+EJ28*$I28+EJ26*$I26+EJ24*$I24)/$I23)</f>
        <v>0</v>
      </c>
      <c r="EK23" s="196">
        <f t="shared" ref="EK23" si="1422">IF((+EK30*$I30+EK28*$I28+EK26*$I26+EK24*$I24)/$I23&gt;100%,100%, (+EK30*$I30+EK28*$I28+EK26*$I26+EK24*$I24)/$I23)</f>
        <v>0</v>
      </c>
      <c r="EL23" s="196">
        <f t="shared" ref="EL23" si="1423">IF((+EL30*$I30+EL28*$I28+EL26*$I26+EL24*$I24)/$I23&gt;100%,100%, (+EL30*$I30+EL28*$I28+EL26*$I26+EL24*$I24)/$I23)</f>
        <v>0</v>
      </c>
      <c r="EM23" s="196">
        <f t="shared" ref="EM23" si="1424">IF((+EM30*$I30+EM28*$I28+EM26*$I26+EM24*$I24)/$I23&gt;100%,100%, (+EM30*$I30+EM28*$I28+EM26*$I26+EM24*$I24)/$I23)</f>
        <v>0</v>
      </c>
      <c r="EN23" s="196">
        <f t="shared" ref="EN23" si="1425">IF((+EN30*$I30+EN28*$I28+EN26*$I26+EN24*$I24)/$I23&gt;100%,100%, (+EN30*$I30+EN28*$I28+EN26*$I26+EN24*$I24)/$I23)</f>
        <v>0</v>
      </c>
      <c r="EO23" s="196">
        <f t="shared" ref="EO23" si="1426">IF((+EO30*$I30+EO28*$I28+EO26*$I26+EO24*$I24)/$I23&gt;100%,100%, (+EO30*$I30+EO28*$I28+EO26*$I26+EO24*$I24)/$I23)</f>
        <v>0</v>
      </c>
      <c r="EP23" s="196">
        <f t="shared" ref="EP23" si="1427">IF((+EP30*$I30+EP28*$I28+EP26*$I26+EP24*$I24)/$I23&gt;100%,100%, (+EP30*$I30+EP28*$I28+EP26*$I26+EP24*$I24)/$I23)</f>
        <v>0</v>
      </c>
      <c r="EQ23" s="196">
        <f t="shared" ref="EQ23" si="1428">IF((+EQ30*$I30+EQ28*$I28+EQ26*$I26+EQ24*$I24)/$I23&gt;100%,100%, (+EQ30*$I30+EQ28*$I28+EQ26*$I26+EQ24*$I24)/$I23)</f>
        <v>0</v>
      </c>
      <c r="ER23" s="196">
        <f t="shared" ref="ER23" si="1429">IF((+ER30*$I30+ER28*$I28+ER26*$I26+ER24*$I24)/$I23&gt;100%,100%, (+ER30*$I30+ER28*$I28+ER26*$I26+ER24*$I24)/$I23)</f>
        <v>0</v>
      </c>
      <c r="ES23" s="196">
        <f t="shared" ref="ES23" si="1430">IF((+ES30*$I30+ES28*$I28+ES26*$I26+ES24*$I24)/$I23&gt;100%,100%, (+ES30*$I30+ES28*$I28+ES26*$I26+ES24*$I24)/$I23)</f>
        <v>0</v>
      </c>
      <c r="ET23" s="196">
        <f t="shared" ref="ET23" si="1431">IF((+ET30*$I30+ET28*$I28+ET26*$I26+ET24*$I24)/$I23&gt;100%,100%, (+ET30*$I30+ET28*$I28+ET26*$I26+ET24*$I24)/$I23)</f>
        <v>0</v>
      </c>
      <c r="EU23" s="196">
        <f t="shared" ref="EU23" si="1432">IF((+EU30*$I30+EU28*$I28+EU26*$I26+EU24*$I24)/$I23&gt;100%,100%, (+EU30*$I30+EU28*$I28+EU26*$I26+EU24*$I24)/$I23)</f>
        <v>0</v>
      </c>
      <c r="EV23" s="196">
        <f t="shared" ref="EV23" si="1433">IF((+EV30*$I30+EV28*$I28+EV26*$I26+EV24*$I24)/$I23&gt;100%,100%, (+EV30*$I30+EV28*$I28+EV26*$I26+EV24*$I24)/$I23)</f>
        <v>0</v>
      </c>
    </row>
    <row r="24" spans="1:152" x14ac:dyDescent="0.3">
      <c r="A24" s="78">
        <v>3</v>
      </c>
      <c r="B24" s="78">
        <v>11</v>
      </c>
      <c r="C24" s="117" t="s">
        <v>51</v>
      </c>
      <c r="D24" s="108">
        <v>2</v>
      </c>
      <c r="E24" s="113">
        <v>40543</v>
      </c>
      <c r="F24" s="113">
        <v>40546</v>
      </c>
      <c r="G24" s="109" t="s">
        <v>95</v>
      </c>
      <c r="H24" s="73">
        <v>2</v>
      </c>
      <c r="I24" s="74">
        <v>2.2831050228310504E-2</v>
      </c>
      <c r="J24" s="231">
        <v>100</v>
      </c>
      <c r="K24" s="77"/>
      <c r="L24" s="142" t="str">
        <f>IFERROR(MATCH(SMALL(($O$24:$DX$24),COUNTIF(($O$24:$DX$24),0)+1),($O$24:$DX$24),0)+$O$4- 1,"")</f>
        <v/>
      </c>
      <c r="M24" s="142" t="str">
        <f>IFERROR(MATCH(100%,($O$24:$DX$24),0)+$O$4- 1,"")</f>
        <v/>
      </c>
      <c r="N24" s="32">
        <f>MAX(($O$24:$DX$24))</f>
        <v>0</v>
      </c>
      <c r="O24" s="33">
        <v>0</v>
      </c>
      <c r="P24" s="33">
        <f>IF(((P25/$J$24)+O24)&gt;100%,100%,((P25/$J$24)+O24))</f>
        <v>0</v>
      </c>
      <c r="Q24" s="33">
        <f t="shared" ref="Q24:U24" si="1434">IF(((Q25/$J$24)+P24)&gt;100%,100%,((Q25/$J$24)+P24))</f>
        <v>0</v>
      </c>
      <c r="R24" s="33">
        <f t="shared" si="1434"/>
        <v>0</v>
      </c>
      <c r="S24" s="33">
        <f t="shared" si="1434"/>
        <v>0</v>
      </c>
      <c r="T24" s="33">
        <f t="shared" si="1434"/>
        <v>0</v>
      </c>
      <c r="U24" s="33">
        <f t="shared" si="1434"/>
        <v>0</v>
      </c>
      <c r="V24" s="33">
        <f t="shared" ref="V24" si="1435">IF(((V25/$J$24)+U24)&gt;100%,100%,((V25/$J$24)+U24))</f>
        <v>0</v>
      </c>
      <c r="W24" s="33">
        <f t="shared" ref="W24" si="1436">IF(((W25/$J$24)+V24)&gt;100%,100%,((W25/$J$24)+V24))</f>
        <v>0</v>
      </c>
      <c r="X24" s="33">
        <f t="shared" ref="X24" si="1437">IF(((X25/$J$24)+W24)&gt;100%,100%,((X25/$J$24)+W24))</f>
        <v>0</v>
      </c>
      <c r="Y24" s="33">
        <f t="shared" ref="Y24" si="1438">IF(((Y25/$J$24)+X24)&gt;100%,100%,((Y25/$J$24)+X24))</f>
        <v>0</v>
      </c>
      <c r="Z24" s="33">
        <f t="shared" ref="Z24" si="1439">IF(((Z25/$J$24)+Y24)&gt;100%,100%,((Z25/$J$24)+Y24))</f>
        <v>0</v>
      </c>
      <c r="AA24" s="33">
        <f t="shared" ref="AA24" si="1440">IF(((AA25/$J$24)+Z24)&gt;100%,100%,((AA25/$J$24)+Z24))</f>
        <v>0</v>
      </c>
      <c r="AB24" s="33">
        <f t="shared" ref="AB24" si="1441">IF(((AB25/$J$24)+AA24)&gt;100%,100%,((AB25/$J$24)+AA24))</f>
        <v>0</v>
      </c>
      <c r="AC24" s="33">
        <f t="shared" ref="AC24" si="1442">IF(((AC25/$J$24)+AB24)&gt;100%,100%,((AC25/$J$24)+AB24))</f>
        <v>0</v>
      </c>
      <c r="AD24" s="33">
        <f t="shared" ref="AD24" si="1443">IF(((AD25/$J$24)+AC24)&gt;100%,100%,((AD25/$J$24)+AC24))</f>
        <v>0</v>
      </c>
      <c r="AE24" s="33">
        <f t="shared" ref="AE24" si="1444">IF(((AE25/$J$24)+AD24)&gt;100%,100%,((AE25/$J$24)+AD24))</f>
        <v>0</v>
      </c>
      <c r="AF24" s="33">
        <f t="shared" ref="AF24" si="1445">IF(((AF25/$J$24)+AE24)&gt;100%,100%,((AF25/$J$24)+AE24))</f>
        <v>0</v>
      </c>
      <c r="AG24" s="33">
        <f t="shared" ref="AG24" si="1446">IF(((AG25/$J$24)+AF24)&gt;100%,100%,((AG25/$J$24)+AF24))</f>
        <v>0</v>
      </c>
      <c r="AH24" s="33">
        <f t="shared" ref="AH24" si="1447">IF(((AH25/$J$24)+AG24)&gt;100%,100%,((AH25/$J$24)+AG24))</f>
        <v>0</v>
      </c>
      <c r="AI24" s="33">
        <f t="shared" ref="AI24" si="1448">IF(((AI25/$J$24)+AH24)&gt;100%,100%,((AI25/$J$24)+AH24))</f>
        <v>0</v>
      </c>
      <c r="AJ24" s="33">
        <f t="shared" ref="AJ24" si="1449">IF(((AJ25/$J$24)+AI24)&gt;100%,100%,((AJ25/$J$24)+AI24))</f>
        <v>0</v>
      </c>
      <c r="AK24" s="33">
        <f t="shared" ref="AK24" si="1450">IF(((AK25/$J$24)+AJ24)&gt;100%,100%,((AK25/$J$24)+AJ24))</f>
        <v>0</v>
      </c>
      <c r="AL24" s="33">
        <f t="shared" ref="AL24" si="1451">IF(((AL25/$J$24)+AK24)&gt;100%,100%,((AL25/$J$24)+AK24))</f>
        <v>0</v>
      </c>
      <c r="AM24" s="33">
        <f t="shared" ref="AM24" si="1452">IF(((AM25/$J$24)+AL24)&gt;100%,100%,((AM25/$J$24)+AL24))</f>
        <v>0</v>
      </c>
      <c r="AN24" s="33">
        <f t="shared" ref="AN24" si="1453">IF(((AN25/$J$24)+AM24)&gt;100%,100%,((AN25/$J$24)+AM24))</f>
        <v>0</v>
      </c>
      <c r="AO24" s="33">
        <f t="shared" ref="AO24" si="1454">IF(((AO25/$J$24)+AN24)&gt;100%,100%,((AO25/$J$24)+AN24))</f>
        <v>0</v>
      </c>
      <c r="AP24" s="33">
        <f t="shared" ref="AP24" si="1455">IF(((AP25/$J$24)+AO24)&gt;100%,100%,((AP25/$J$24)+AO24))</f>
        <v>0</v>
      </c>
      <c r="AQ24" s="33">
        <f t="shared" ref="AQ24" si="1456">IF(((AQ25/$J$24)+AP24)&gt;100%,100%,((AQ25/$J$24)+AP24))</f>
        <v>0</v>
      </c>
      <c r="AR24" s="33">
        <f t="shared" ref="AR24" si="1457">IF(((AR25/$J$24)+AQ24)&gt;100%,100%,((AR25/$J$24)+AQ24))</f>
        <v>0</v>
      </c>
      <c r="AS24" s="33">
        <f t="shared" ref="AS24" si="1458">IF(((AS25/$J$24)+AR24)&gt;100%,100%,((AS25/$J$24)+AR24))</f>
        <v>0</v>
      </c>
      <c r="AT24" s="33">
        <f t="shared" ref="AT24" si="1459">IF(((AT25/$J$24)+AS24)&gt;100%,100%,((AT25/$J$24)+AS24))</f>
        <v>0</v>
      </c>
      <c r="AU24" s="33">
        <f t="shared" ref="AU24" si="1460">IF(((AU25/$J$24)+AT24)&gt;100%,100%,((AU25/$J$24)+AT24))</f>
        <v>0</v>
      </c>
      <c r="AV24" s="33">
        <f t="shared" ref="AV24" si="1461">IF(((AV25/$J$24)+AU24)&gt;100%,100%,((AV25/$J$24)+AU24))</f>
        <v>0</v>
      </c>
      <c r="AW24" s="33">
        <f t="shared" ref="AW24" si="1462">IF(((AW25/$J$24)+AV24)&gt;100%,100%,((AW25/$J$24)+AV24))</f>
        <v>0</v>
      </c>
      <c r="AX24" s="33">
        <f t="shared" ref="AX24" si="1463">IF(((AX25/$J$24)+AW24)&gt;100%,100%,((AX25/$J$24)+AW24))</f>
        <v>0</v>
      </c>
      <c r="AY24" s="33">
        <f t="shared" ref="AY24" si="1464">IF(((AY25/$J$24)+AX24)&gt;100%,100%,((AY25/$J$24)+AX24))</f>
        <v>0</v>
      </c>
      <c r="AZ24" s="33">
        <f t="shared" ref="AZ24" si="1465">IF(((AZ25/$J$24)+AY24)&gt;100%,100%,((AZ25/$J$24)+AY24))</f>
        <v>0</v>
      </c>
      <c r="BA24" s="33">
        <f t="shared" ref="BA24" si="1466">IF(((BA25/$J$24)+AZ24)&gt;100%,100%,((BA25/$J$24)+AZ24))</f>
        <v>0</v>
      </c>
      <c r="BB24" s="33">
        <f t="shared" ref="BB24" si="1467">IF(((BB25/$J$24)+BA24)&gt;100%,100%,((BB25/$J$24)+BA24))</f>
        <v>0</v>
      </c>
      <c r="BC24" s="33">
        <f t="shared" ref="BC24" si="1468">IF(((BC25/$J$24)+BB24)&gt;100%,100%,((BC25/$J$24)+BB24))</f>
        <v>0</v>
      </c>
      <c r="BD24" s="33">
        <f t="shared" ref="BD24" si="1469">IF(((BD25/$J$24)+BC24)&gt;100%,100%,((BD25/$J$24)+BC24))</f>
        <v>0</v>
      </c>
      <c r="BE24" s="33">
        <f t="shared" ref="BE24" si="1470">IF(((BE25/$J$24)+BD24)&gt;100%,100%,((BE25/$J$24)+BD24))</f>
        <v>0</v>
      </c>
      <c r="BF24" s="33">
        <f t="shared" ref="BF24" si="1471">IF(((BF25/$J$24)+BE24)&gt;100%,100%,((BF25/$J$24)+BE24))</f>
        <v>0</v>
      </c>
      <c r="BG24" s="33">
        <f t="shared" ref="BG24" si="1472">IF(((BG25/$J$24)+BF24)&gt;100%,100%,((BG25/$J$24)+BF24))</f>
        <v>0</v>
      </c>
      <c r="BH24" s="33">
        <f t="shared" ref="BH24" si="1473">IF(((BH25/$J$24)+BG24)&gt;100%,100%,((BH25/$J$24)+BG24))</f>
        <v>0</v>
      </c>
      <c r="BI24" s="33">
        <f t="shared" ref="BI24" si="1474">IF(((BI25/$J$24)+BH24)&gt;100%,100%,((BI25/$J$24)+BH24))</f>
        <v>0</v>
      </c>
      <c r="BJ24" s="33">
        <f t="shared" ref="BJ24" si="1475">IF(((BJ25/$J$24)+BI24)&gt;100%,100%,((BJ25/$J$24)+BI24))</f>
        <v>0</v>
      </c>
      <c r="BK24" s="33">
        <f t="shared" ref="BK24" si="1476">IF(((BK25/$J$24)+BJ24)&gt;100%,100%,((BK25/$J$24)+BJ24))</f>
        <v>0</v>
      </c>
      <c r="BL24" s="33">
        <f t="shared" ref="BL24" si="1477">IF(((BL25/$J$24)+BK24)&gt;100%,100%,((BL25/$J$24)+BK24))</f>
        <v>0</v>
      </c>
      <c r="BM24" s="33">
        <f t="shared" ref="BM24" si="1478">IF(((BM25/$J$24)+BL24)&gt;100%,100%,((BM25/$J$24)+BL24))</f>
        <v>0</v>
      </c>
      <c r="BN24" s="33">
        <f t="shared" ref="BN24" si="1479">IF(((BN25/$J$24)+BM24)&gt;100%,100%,((BN25/$J$24)+BM24))</f>
        <v>0</v>
      </c>
      <c r="BO24" s="33">
        <f t="shared" ref="BO24" si="1480">IF(((BO25/$J$24)+BN24)&gt;100%,100%,((BO25/$J$24)+BN24))</f>
        <v>0</v>
      </c>
      <c r="BP24" s="33">
        <f t="shared" ref="BP24" si="1481">IF(((BP25/$J$24)+BO24)&gt;100%,100%,((BP25/$J$24)+BO24))</f>
        <v>0</v>
      </c>
      <c r="BQ24" s="33">
        <f t="shared" ref="BQ24" si="1482">IF(((BQ25/$J$24)+BP24)&gt;100%,100%,((BQ25/$J$24)+BP24))</f>
        <v>0</v>
      </c>
      <c r="BR24" s="33">
        <f t="shared" ref="BR24" si="1483">IF(((BR25/$J$24)+BQ24)&gt;100%,100%,((BR25/$J$24)+BQ24))</f>
        <v>0</v>
      </c>
      <c r="BS24" s="33">
        <f t="shared" ref="BS24" si="1484">IF(((BS25/$J$24)+BR24)&gt;100%,100%,((BS25/$J$24)+BR24))</f>
        <v>0</v>
      </c>
      <c r="BT24" s="33">
        <f t="shared" ref="BT24" si="1485">IF(((BT25/$J$24)+BS24)&gt;100%,100%,((BT25/$J$24)+BS24))</f>
        <v>0</v>
      </c>
      <c r="BU24" s="33">
        <f t="shared" ref="BU24" si="1486">IF(((BU25/$J$24)+BT24)&gt;100%,100%,((BU25/$J$24)+BT24))</f>
        <v>0</v>
      </c>
      <c r="BV24" s="33">
        <f t="shared" ref="BV24" si="1487">IF(((BV25/$J$24)+BU24)&gt;100%,100%,((BV25/$J$24)+BU24))</f>
        <v>0</v>
      </c>
      <c r="BW24" s="33">
        <f t="shared" ref="BW24" si="1488">IF(((BW25/$J$24)+BV24)&gt;100%,100%,((BW25/$J$24)+BV24))</f>
        <v>0</v>
      </c>
      <c r="BX24" s="33">
        <f t="shared" ref="BX24" si="1489">IF(((BX25/$J$24)+BW24)&gt;100%,100%,((BX25/$J$24)+BW24))</f>
        <v>0</v>
      </c>
      <c r="BY24" s="33">
        <f t="shared" ref="BY24" si="1490">IF(((BY25/$J$24)+BX24)&gt;100%,100%,((BY25/$J$24)+BX24))</f>
        <v>0</v>
      </c>
      <c r="BZ24" s="33">
        <f t="shared" ref="BZ24" si="1491">IF(((BZ25/$J$24)+BY24)&gt;100%,100%,((BZ25/$J$24)+BY24))</f>
        <v>0</v>
      </c>
      <c r="CA24" s="33">
        <f t="shared" ref="CA24" si="1492">IF(((CA25/$J$24)+BZ24)&gt;100%,100%,((CA25/$J$24)+BZ24))</f>
        <v>0</v>
      </c>
      <c r="CB24" s="33">
        <f t="shared" ref="CB24" si="1493">IF(((CB25/$J$24)+CA24)&gt;100%,100%,((CB25/$J$24)+CA24))</f>
        <v>0</v>
      </c>
      <c r="CC24" s="33">
        <f t="shared" ref="CC24" si="1494">IF(((CC25/$J$24)+CB24)&gt;100%,100%,((CC25/$J$24)+CB24))</f>
        <v>0</v>
      </c>
      <c r="CD24" s="33">
        <f t="shared" ref="CD24" si="1495">IF(((CD25/$J$24)+CC24)&gt;100%,100%,((CD25/$J$24)+CC24))</f>
        <v>0</v>
      </c>
      <c r="CE24" s="33">
        <f t="shared" ref="CE24" si="1496">IF(((CE25/$J$24)+CD24)&gt;100%,100%,((CE25/$J$24)+CD24))</f>
        <v>0</v>
      </c>
      <c r="CF24" s="33">
        <f t="shared" ref="CF24" si="1497">IF(((CF25/$J$24)+CE24)&gt;100%,100%,((CF25/$J$24)+CE24))</f>
        <v>0</v>
      </c>
      <c r="CG24" s="33">
        <f t="shared" ref="CG24" si="1498">IF(((CG25/$J$24)+CF24)&gt;100%,100%,((CG25/$J$24)+CF24))</f>
        <v>0</v>
      </c>
      <c r="CH24" s="33">
        <f t="shared" ref="CH24" si="1499">IF(((CH25/$J$24)+CG24)&gt;100%,100%,((CH25/$J$24)+CG24))</f>
        <v>0</v>
      </c>
      <c r="CI24" s="33">
        <f t="shared" ref="CI24" si="1500">IF(((CI25/$J$24)+CH24)&gt;100%,100%,((CI25/$J$24)+CH24))</f>
        <v>0</v>
      </c>
      <c r="CJ24" s="33">
        <f t="shared" ref="CJ24" si="1501">IF(((CJ25/$J$24)+CI24)&gt;100%,100%,((CJ25/$J$24)+CI24))</f>
        <v>0</v>
      </c>
      <c r="CK24" s="33">
        <f t="shared" ref="CK24" si="1502">IF(((CK25/$J$24)+CJ24)&gt;100%,100%,((CK25/$J$24)+CJ24))</f>
        <v>0</v>
      </c>
      <c r="CL24" s="33">
        <f t="shared" ref="CL24" si="1503">IF(((CL25/$J$24)+CK24)&gt;100%,100%,((CL25/$J$24)+CK24))</f>
        <v>0</v>
      </c>
      <c r="CM24" s="33">
        <f t="shared" ref="CM24" si="1504">IF(((CM25/$J$24)+CL24)&gt;100%,100%,((CM25/$J$24)+CL24))</f>
        <v>0</v>
      </c>
      <c r="CN24" s="33">
        <f t="shared" ref="CN24" si="1505">IF(((CN25/$J$24)+CM24)&gt;100%,100%,((CN25/$J$24)+CM24))</f>
        <v>0</v>
      </c>
      <c r="CO24" s="33">
        <f t="shared" ref="CO24" si="1506">IF(((CO25/$J$24)+CN24)&gt;100%,100%,((CO25/$J$24)+CN24))</f>
        <v>0</v>
      </c>
      <c r="CP24" s="33">
        <f t="shared" ref="CP24" si="1507">IF(((CP25/$J$24)+CO24)&gt;100%,100%,((CP25/$J$24)+CO24))</f>
        <v>0</v>
      </c>
      <c r="CQ24" s="33">
        <f t="shared" ref="CQ24" si="1508">IF(((CQ25/$J$24)+CP24)&gt;100%,100%,((CQ25/$J$24)+CP24))</f>
        <v>0</v>
      </c>
      <c r="CR24" s="33">
        <f t="shared" ref="CR24" si="1509">IF(((CR25/$J$24)+CQ24)&gt;100%,100%,((CR25/$J$24)+CQ24))</f>
        <v>0</v>
      </c>
      <c r="CS24" s="33">
        <f t="shared" ref="CS24" si="1510">IF(((CS25/$J$24)+CR24)&gt;100%,100%,((CS25/$J$24)+CR24))</f>
        <v>0</v>
      </c>
      <c r="CT24" s="33">
        <f t="shared" ref="CT24" si="1511">IF(((CT25/$J$24)+CS24)&gt;100%,100%,((CT25/$J$24)+CS24))</f>
        <v>0</v>
      </c>
      <c r="CU24" s="33">
        <f t="shared" ref="CU24" si="1512">IF(((CU25/$J$24)+CT24)&gt;100%,100%,((CU25/$J$24)+CT24))</f>
        <v>0</v>
      </c>
      <c r="CV24" s="33">
        <f t="shared" ref="CV24" si="1513">IF(((CV25/$J$24)+CU24)&gt;100%,100%,((CV25/$J$24)+CU24))</f>
        <v>0</v>
      </c>
      <c r="CW24" s="33">
        <f t="shared" ref="CW24" si="1514">IF(((CW25/$J$24)+CV24)&gt;100%,100%,((CW25/$J$24)+CV24))</f>
        <v>0</v>
      </c>
      <c r="CX24" s="33">
        <f t="shared" ref="CX24" si="1515">IF(((CX25/$J$24)+CW24)&gt;100%,100%,((CX25/$J$24)+CW24))</f>
        <v>0</v>
      </c>
      <c r="CY24" s="33">
        <f t="shared" ref="CY24" si="1516">IF(((CY25/$J$24)+CX24)&gt;100%,100%,((CY25/$J$24)+CX24))</f>
        <v>0</v>
      </c>
      <c r="CZ24" s="33">
        <f t="shared" ref="CZ24" si="1517">IF(((CZ25/$J$24)+CY24)&gt;100%,100%,((CZ25/$J$24)+CY24))</f>
        <v>0</v>
      </c>
      <c r="DA24" s="33">
        <f t="shared" ref="DA24" si="1518">IF(((DA25/$J$24)+CZ24)&gt;100%,100%,((DA25/$J$24)+CZ24))</f>
        <v>0</v>
      </c>
      <c r="DB24" s="33">
        <f t="shared" ref="DB24" si="1519">IF(((DB25/$J$24)+DA24)&gt;100%,100%,((DB25/$J$24)+DA24))</f>
        <v>0</v>
      </c>
      <c r="DC24" s="33">
        <f t="shared" ref="DC24" si="1520">IF(((DC25/$J$24)+DB24)&gt;100%,100%,((DC25/$J$24)+DB24))</f>
        <v>0</v>
      </c>
      <c r="DD24" s="33">
        <f t="shared" ref="DD24" si="1521">IF(((DD25/$J$24)+DC24)&gt;100%,100%,((DD25/$J$24)+DC24))</f>
        <v>0</v>
      </c>
      <c r="DE24" s="33">
        <f t="shared" ref="DE24" si="1522">IF(((DE25/$J$24)+DD24)&gt;100%,100%,((DE25/$J$24)+DD24))</f>
        <v>0</v>
      </c>
      <c r="DF24" s="33">
        <f t="shared" ref="DF24" si="1523">IF(((DF25/$J$24)+DE24)&gt;100%,100%,((DF25/$J$24)+DE24))</f>
        <v>0</v>
      </c>
      <c r="DG24" s="33">
        <f t="shared" ref="DG24" si="1524">IF(((DG25/$J$24)+DF24)&gt;100%,100%,((DG25/$J$24)+DF24))</f>
        <v>0</v>
      </c>
      <c r="DH24" s="33">
        <f t="shared" ref="DH24" si="1525">IF(((DH25/$J$24)+DG24)&gt;100%,100%,((DH25/$J$24)+DG24))</f>
        <v>0</v>
      </c>
      <c r="DI24" s="33">
        <f t="shared" ref="DI24" si="1526">IF(((DI25/$J$24)+DH24)&gt;100%,100%,((DI25/$J$24)+DH24))</f>
        <v>0</v>
      </c>
      <c r="DJ24" s="33">
        <f t="shared" ref="DJ24" si="1527">IF(((DJ25/$J$24)+DI24)&gt;100%,100%,((DJ25/$J$24)+DI24))</f>
        <v>0</v>
      </c>
      <c r="DK24" s="33">
        <f t="shared" ref="DK24" si="1528">IF(((DK25/$J$24)+DJ24)&gt;100%,100%,((DK25/$J$24)+DJ24))</f>
        <v>0</v>
      </c>
      <c r="DL24" s="33">
        <f t="shared" ref="DL24" si="1529">IF(((DL25/$J$24)+DK24)&gt;100%,100%,((DL25/$J$24)+DK24))</f>
        <v>0</v>
      </c>
      <c r="DM24" s="33">
        <f t="shared" ref="DM24" si="1530">IF(((DM25/$J$24)+DL24)&gt;100%,100%,((DM25/$J$24)+DL24))</f>
        <v>0</v>
      </c>
      <c r="DN24" s="33">
        <f t="shared" ref="DN24" si="1531">IF(((DN25/$J$24)+DM24)&gt;100%,100%,((DN25/$J$24)+DM24))</f>
        <v>0</v>
      </c>
      <c r="DO24" s="33">
        <f t="shared" ref="DO24" si="1532">IF(((DO25/$J$24)+DN24)&gt;100%,100%,((DO25/$J$24)+DN24))</f>
        <v>0</v>
      </c>
      <c r="DP24" s="33">
        <f t="shared" ref="DP24" si="1533">IF(((DP25/$J$24)+DO24)&gt;100%,100%,((DP25/$J$24)+DO24))</f>
        <v>0</v>
      </c>
      <c r="DQ24" s="33">
        <f t="shared" ref="DQ24" si="1534">IF(((DQ25/$J$24)+DP24)&gt;100%,100%,((DQ25/$J$24)+DP24))</f>
        <v>0</v>
      </c>
      <c r="DR24" s="33">
        <f t="shared" ref="DR24" si="1535">IF(((DR25/$J$24)+DQ24)&gt;100%,100%,((DR25/$J$24)+DQ24))</f>
        <v>0</v>
      </c>
      <c r="DS24" s="33">
        <f t="shared" ref="DS24" si="1536">IF(((DS25/$J$24)+DR24)&gt;100%,100%,((DS25/$J$24)+DR24))</f>
        <v>0</v>
      </c>
      <c r="DT24" s="33">
        <f t="shared" ref="DT24" si="1537">IF(((DT25/$J$24)+DS24)&gt;100%,100%,((DT25/$J$24)+DS24))</f>
        <v>0</v>
      </c>
      <c r="DU24" s="33">
        <f t="shared" ref="DU24" si="1538">IF(((DU25/$J$24)+DT24)&gt;100%,100%,((DU25/$J$24)+DT24))</f>
        <v>0</v>
      </c>
      <c r="DV24" s="33">
        <f t="shared" ref="DV24" si="1539">IF(((DV25/$J$24)+DU24)&gt;100%,100%,((DV25/$J$24)+DU24))</f>
        <v>0</v>
      </c>
      <c r="DW24" s="33">
        <f t="shared" ref="DW24" si="1540">IF(((DW25/$J$24)+DV24)&gt;100%,100%,((DW25/$J$24)+DV24))</f>
        <v>0</v>
      </c>
      <c r="DX24" s="33">
        <f t="shared" ref="DX24" si="1541">IF(((DX25/$J$24)+DW24)&gt;100%,100%,((DX25/$J$24)+DW24))</f>
        <v>0</v>
      </c>
      <c r="DY24" s="224">
        <f t="shared" ref="DY24:ES24" si="1542">DX24</f>
        <v>0</v>
      </c>
      <c r="DZ24" s="224">
        <f t="shared" si="1542"/>
        <v>0</v>
      </c>
      <c r="EA24" s="224">
        <f t="shared" si="1542"/>
        <v>0</v>
      </c>
      <c r="EB24" s="224">
        <f t="shared" si="1542"/>
        <v>0</v>
      </c>
      <c r="EC24" s="224">
        <f t="shared" si="1542"/>
        <v>0</v>
      </c>
      <c r="ED24" s="224">
        <f t="shared" si="1542"/>
        <v>0</v>
      </c>
      <c r="EE24" s="224">
        <f t="shared" si="1542"/>
        <v>0</v>
      </c>
      <c r="EF24" s="224">
        <f t="shared" si="1542"/>
        <v>0</v>
      </c>
      <c r="EG24" s="224">
        <f t="shared" si="1542"/>
        <v>0</v>
      </c>
      <c r="EH24" s="224">
        <f t="shared" si="1542"/>
        <v>0</v>
      </c>
      <c r="EI24" s="224">
        <f t="shared" si="1542"/>
        <v>0</v>
      </c>
      <c r="EJ24" s="224">
        <f t="shared" si="1542"/>
        <v>0</v>
      </c>
      <c r="EK24" s="224">
        <f t="shared" si="1542"/>
        <v>0</v>
      </c>
      <c r="EL24" s="224">
        <f t="shared" si="1542"/>
        <v>0</v>
      </c>
      <c r="EM24" s="224">
        <f t="shared" si="1542"/>
        <v>0</v>
      </c>
      <c r="EN24" s="224">
        <f t="shared" si="1542"/>
        <v>0</v>
      </c>
      <c r="EO24" s="224">
        <f t="shared" si="1542"/>
        <v>0</v>
      </c>
      <c r="EP24" s="224">
        <f t="shared" si="1542"/>
        <v>0</v>
      </c>
      <c r="EQ24" s="224">
        <f t="shared" si="1542"/>
        <v>0</v>
      </c>
      <c r="ER24" s="224">
        <f t="shared" si="1542"/>
        <v>0</v>
      </c>
      <c r="ES24" s="224">
        <f t="shared" si="1542"/>
        <v>0</v>
      </c>
      <c r="ET24" s="224">
        <f t="shared" ref="ET24:EV24" si="1543">ES24</f>
        <v>0</v>
      </c>
      <c r="EU24" s="224">
        <f t="shared" si="1543"/>
        <v>0</v>
      </c>
      <c r="EV24" s="224">
        <f t="shared" si="1543"/>
        <v>0</v>
      </c>
    </row>
    <row r="25" spans="1:152" x14ac:dyDescent="0.3">
      <c r="A25" s="225"/>
      <c r="B25" s="225"/>
      <c r="C25" s="226"/>
      <c r="D25" s="227"/>
      <c r="E25" s="225"/>
      <c r="F25" s="225"/>
      <c r="G25" s="228" t="s">
        <v>94</v>
      </c>
      <c r="H25" s="225"/>
      <c r="I25" s="225"/>
      <c r="J25" s="227"/>
      <c r="K25" s="225"/>
      <c r="L25" s="229"/>
      <c r="M25" s="229"/>
      <c r="N25" s="120">
        <f>SUM($O$25:$DY$25)</f>
        <v>0</v>
      </c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  <c r="BB25" s="232"/>
      <c r="BC25" s="232"/>
      <c r="BD25" s="232"/>
      <c r="BE25" s="232"/>
      <c r="BF25" s="232"/>
      <c r="BG25" s="232"/>
      <c r="BH25" s="232"/>
      <c r="BI25" s="232"/>
      <c r="BJ25" s="232"/>
      <c r="BK25" s="232"/>
      <c r="BL25" s="232"/>
      <c r="BM25" s="232"/>
      <c r="BN25" s="232"/>
      <c r="BO25" s="232"/>
      <c r="BP25" s="232"/>
      <c r="BQ25" s="232"/>
      <c r="BR25" s="232"/>
      <c r="BS25" s="232"/>
      <c r="BT25" s="232"/>
      <c r="BU25" s="232"/>
      <c r="BV25" s="232"/>
      <c r="BW25" s="232"/>
      <c r="BX25" s="232"/>
      <c r="BY25" s="232"/>
      <c r="BZ25" s="232"/>
      <c r="CA25" s="232"/>
      <c r="CB25" s="232"/>
      <c r="CC25" s="232"/>
      <c r="CD25" s="232"/>
      <c r="CE25" s="232"/>
      <c r="CF25" s="232"/>
      <c r="CG25" s="232"/>
      <c r="CH25" s="232"/>
      <c r="CI25" s="232"/>
      <c r="CJ25" s="232"/>
      <c r="CK25" s="232"/>
      <c r="CL25" s="232"/>
      <c r="CM25" s="232"/>
      <c r="CN25" s="232"/>
      <c r="CO25" s="232"/>
      <c r="CP25" s="232"/>
      <c r="CQ25" s="232"/>
      <c r="CR25" s="232"/>
      <c r="CS25" s="232"/>
      <c r="CT25" s="232"/>
      <c r="CU25" s="232"/>
      <c r="CV25" s="232"/>
      <c r="CW25" s="232"/>
      <c r="CX25" s="232"/>
      <c r="CY25" s="232"/>
      <c r="CZ25" s="232"/>
      <c r="DA25" s="232"/>
      <c r="DB25" s="232"/>
      <c r="DC25" s="232"/>
      <c r="DD25" s="232"/>
      <c r="DE25" s="232"/>
      <c r="DF25" s="232"/>
      <c r="DG25" s="232"/>
      <c r="DH25" s="232"/>
      <c r="DI25" s="232"/>
      <c r="DJ25" s="232"/>
      <c r="DK25" s="232"/>
      <c r="DL25" s="232"/>
      <c r="DM25" s="232"/>
      <c r="DN25" s="232"/>
      <c r="DO25" s="232"/>
      <c r="DP25" s="232"/>
      <c r="DQ25" s="232"/>
      <c r="DR25" s="232"/>
      <c r="DS25" s="232"/>
      <c r="DT25" s="232"/>
      <c r="DU25" s="232"/>
      <c r="DV25" s="232"/>
      <c r="DW25" s="232"/>
      <c r="DX25" s="232"/>
      <c r="DY25" s="224"/>
      <c r="DZ25" s="224"/>
      <c r="EA25" s="224"/>
      <c r="EB25" s="224"/>
      <c r="EC25" s="224"/>
      <c r="ED25" s="224"/>
      <c r="EE25" s="224"/>
      <c r="EF25" s="224"/>
      <c r="EG25" s="224"/>
      <c r="EH25" s="224"/>
      <c r="EI25" s="224"/>
      <c r="EJ25" s="224"/>
      <c r="EK25" s="224"/>
      <c r="EL25" s="224"/>
      <c r="EM25" s="224"/>
      <c r="EN25" s="224"/>
      <c r="EO25" s="224"/>
      <c r="EP25" s="224"/>
      <c r="EQ25" s="224"/>
      <c r="ER25" s="224"/>
      <c r="ES25" s="224"/>
      <c r="ET25" s="224"/>
      <c r="EU25" s="224"/>
      <c r="EV25" s="224"/>
    </row>
    <row r="26" spans="1:152" x14ac:dyDescent="0.3">
      <c r="A26" s="78">
        <v>3</v>
      </c>
      <c r="B26" s="78">
        <v>12</v>
      </c>
      <c r="C26" s="117" t="s">
        <v>52</v>
      </c>
      <c r="D26" s="108">
        <v>1</v>
      </c>
      <c r="E26" s="113">
        <v>40547</v>
      </c>
      <c r="F26" s="113">
        <v>40547</v>
      </c>
      <c r="G26" s="109" t="s">
        <v>95</v>
      </c>
      <c r="H26" s="73">
        <v>1</v>
      </c>
      <c r="I26" s="74">
        <v>1.1415525114155252E-2</v>
      </c>
      <c r="J26" s="231">
        <v>100</v>
      </c>
      <c r="K26" s="77"/>
      <c r="L26" s="30" t="str">
        <f>IFERROR(MATCH(SMALL(($O$26:$DX$26),COUNTIF(($O$26:$DX$26),0)+1),($O$26:$DX$26),0)+$O$4- 1,"")</f>
        <v/>
      </c>
      <c r="M26" s="30" t="str">
        <f>IFERROR(MATCH(100%,($O$26:$DX$26),0)+$O$4- 1,"")</f>
        <v/>
      </c>
      <c r="N26" s="32">
        <f>MAX(($O$26:$DX$26))</f>
        <v>0</v>
      </c>
      <c r="O26" s="33">
        <v>0</v>
      </c>
      <c r="P26" s="33">
        <f>IF(((P27/$J$26)+O26)&gt;100%,100%,((P27/$J$26)+O26))</f>
        <v>0</v>
      </c>
      <c r="Q26" s="33">
        <f t="shared" ref="Q26:U26" si="1544">IF(((Q27/$J$26)+P26)&gt;100%,100%,((Q27/$J$26)+P26))</f>
        <v>0</v>
      </c>
      <c r="R26" s="33">
        <f t="shared" si="1544"/>
        <v>0</v>
      </c>
      <c r="S26" s="33">
        <f t="shared" si="1544"/>
        <v>0</v>
      </c>
      <c r="T26" s="33">
        <f t="shared" si="1544"/>
        <v>0</v>
      </c>
      <c r="U26" s="33">
        <f t="shared" si="1544"/>
        <v>0</v>
      </c>
      <c r="V26" s="33">
        <f t="shared" ref="V26" si="1545">IF(((V27/$J$26)+U26)&gt;100%,100%,((V27/$J$26)+U26))</f>
        <v>0</v>
      </c>
      <c r="W26" s="33">
        <f t="shared" ref="W26" si="1546">IF(((W27/$J$26)+V26)&gt;100%,100%,((W27/$J$26)+V26))</f>
        <v>0</v>
      </c>
      <c r="X26" s="33">
        <f t="shared" ref="X26" si="1547">IF(((X27/$J$26)+W26)&gt;100%,100%,((X27/$J$26)+W26))</f>
        <v>0</v>
      </c>
      <c r="Y26" s="33">
        <f t="shared" ref="Y26" si="1548">IF(((Y27/$J$26)+X26)&gt;100%,100%,((Y27/$J$26)+X26))</f>
        <v>0</v>
      </c>
      <c r="Z26" s="33">
        <f t="shared" ref="Z26" si="1549">IF(((Z27/$J$26)+Y26)&gt;100%,100%,((Z27/$J$26)+Y26))</f>
        <v>0</v>
      </c>
      <c r="AA26" s="33">
        <f t="shared" ref="AA26" si="1550">IF(((AA27/$J$26)+Z26)&gt;100%,100%,((AA27/$J$26)+Z26))</f>
        <v>0</v>
      </c>
      <c r="AB26" s="33">
        <f t="shared" ref="AB26" si="1551">IF(((AB27/$J$26)+AA26)&gt;100%,100%,((AB27/$J$26)+AA26))</f>
        <v>0</v>
      </c>
      <c r="AC26" s="33">
        <f t="shared" ref="AC26" si="1552">IF(((AC27/$J$26)+AB26)&gt;100%,100%,((AC27/$J$26)+AB26))</f>
        <v>0</v>
      </c>
      <c r="AD26" s="33">
        <f t="shared" ref="AD26" si="1553">IF(((AD27/$J$26)+AC26)&gt;100%,100%,((AD27/$J$26)+AC26))</f>
        <v>0</v>
      </c>
      <c r="AE26" s="33">
        <f t="shared" ref="AE26" si="1554">IF(((AE27/$J$26)+AD26)&gt;100%,100%,((AE27/$J$26)+AD26))</f>
        <v>0</v>
      </c>
      <c r="AF26" s="33">
        <f t="shared" ref="AF26" si="1555">IF(((AF27/$J$26)+AE26)&gt;100%,100%,((AF27/$J$26)+AE26))</f>
        <v>0</v>
      </c>
      <c r="AG26" s="33">
        <f t="shared" ref="AG26" si="1556">IF(((AG27/$J$26)+AF26)&gt;100%,100%,((AG27/$J$26)+AF26))</f>
        <v>0</v>
      </c>
      <c r="AH26" s="33">
        <f t="shared" ref="AH26" si="1557">IF(((AH27/$J$26)+AG26)&gt;100%,100%,((AH27/$J$26)+AG26))</f>
        <v>0</v>
      </c>
      <c r="AI26" s="33">
        <f t="shared" ref="AI26" si="1558">IF(((AI27/$J$26)+AH26)&gt;100%,100%,((AI27/$J$26)+AH26))</f>
        <v>0</v>
      </c>
      <c r="AJ26" s="33">
        <f t="shared" ref="AJ26" si="1559">IF(((AJ27/$J$26)+AI26)&gt;100%,100%,((AJ27/$J$26)+AI26))</f>
        <v>0</v>
      </c>
      <c r="AK26" s="33">
        <f t="shared" ref="AK26" si="1560">IF(((AK27/$J$26)+AJ26)&gt;100%,100%,((AK27/$J$26)+AJ26))</f>
        <v>0</v>
      </c>
      <c r="AL26" s="33">
        <f t="shared" ref="AL26" si="1561">IF(((AL27/$J$26)+AK26)&gt;100%,100%,((AL27/$J$26)+AK26))</f>
        <v>0</v>
      </c>
      <c r="AM26" s="33">
        <f t="shared" ref="AM26" si="1562">IF(((AM27/$J$26)+AL26)&gt;100%,100%,((AM27/$J$26)+AL26))</f>
        <v>0</v>
      </c>
      <c r="AN26" s="33">
        <f t="shared" ref="AN26" si="1563">IF(((AN27/$J$26)+AM26)&gt;100%,100%,((AN27/$J$26)+AM26))</f>
        <v>0</v>
      </c>
      <c r="AO26" s="33">
        <f t="shared" ref="AO26" si="1564">IF(((AO27/$J$26)+AN26)&gt;100%,100%,((AO27/$J$26)+AN26))</f>
        <v>0</v>
      </c>
      <c r="AP26" s="33">
        <f t="shared" ref="AP26" si="1565">IF(((AP27/$J$26)+AO26)&gt;100%,100%,((AP27/$J$26)+AO26))</f>
        <v>0</v>
      </c>
      <c r="AQ26" s="33">
        <f t="shared" ref="AQ26" si="1566">IF(((AQ27/$J$26)+AP26)&gt;100%,100%,((AQ27/$J$26)+AP26))</f>
        <v>0</v>
      </c>
      <c r="AR26" s="33">
        <f t="shared" ref="AR26" si="1567">IF(((AR27/$J$26)+AQ26)&gt;100%,100%,((AR27/$J$26)+AQ26))</f>
        <v>0</v>
      </c>
      <c r="AS26" s="33">
        <f t="shared" ref="AS26" si="1568">IF(((AS27/$J$26)+AR26)&gt;100%,100%,((AS27/$J$26)+AR26))</f>
        <v>0</v>
      </c>
      <c r="AT26" s="33">
        <f t="shared" ref="AT26" si="1569">IF(((AT27/$J$26)+AS26)&gt;100%,100%,((AT27/$J$26)+AS26))</f>
        <v>0</v>
      </c>
      <c r="AU26" s="33">
        <f t="shared" ref="AU26" si="1570">IF(((AU27/$J$26)+AT26)&gt;100%,100%,((AU27/$J$26)+AT26))</f>
        <v>0</v>
      </c>
      <c r="AV26" s="33">
        <f t="shared" ref="AV26" si="1571">IF(((AV27/$J$26)+AU26)&gt;100%,100%,((AV27/$J$26)+AU26))</f>
        <v>0</v>
      </c>
      <c r="AW26" s="33">
        <f t="shared" ref="AW26" si="1572">IF(((AW27/$J$26)+AV26)&gt;100%,100%,((AW27/$J$26)+AV26))</f>
        <v>0</v>
      </c>
      <c r="AX26" s="33">
        <f t="shared" ref="AX26" si="1573">IF(((AX27/$J$26)+AW26)&gt;100%,100%,((AX27/$J$26)+AW26))</f>
        <v>0</v>
      </c>
      <c r="AY26" s="33">
        <f t="shared" ref="AY26" si="1574">IF(((AY27/$J$26)+AX26)&gt;100%,100%,((AY27/$J$26)+AX26))</f>
        <v>0</v>
      </c>
      <c r="AZ26" s="33">
        <f t="shared" ref="AZ26" si="1575">IF(((AZ27/$J$26)+AY26)&gt;100%,100%,((AZ27/$J$26)+AY26))</f>
        <v>0</v>
      </c>
      <c r="BA26" s="33">
        <f t="shared" ref="BA26" si="1576">IF(((BA27/$J$26)+AZ26)&gt;100%,100%,((BA27/$J$26)+AZ26))</f>
        <v>0</v>
      </c>
      <c r="BB26" s="33">
        <f t="shared" ref="BB26" si="1577">IF(((BB27/$J$26)+BA26)&gt;100%,100%,((BB27/$J$26)+BA26))</f>
        <v>0</v>
      </c>
      <c r="BC26" s="33">
        <f t="shared" ref="BC26" si="1578">IF(((BC27/$J$26)+BB26)&gt;100%,100%,((BC27/$J$26)+BB26))</f>
        <v>0</v>
      </c>
      <c r="BD26" s="33">
        <f t="shared" ref="BD26" si="1579">IF(((BD27/$J$26)+BC26)&gt;100%,100%,((BD27/$J$26)+BC26))</f>
        <v>0</v>
      </c>
      <c r="BE26" s="33">
        <f t="shared" ref="BE26" si="1580">IF(((BE27/$J$26)+BD26)&gt;100%,100%,((BE27/$J$26)+BD26))</f>
        <v>0</v>
      </c>
      <c r="BF26" s="33">
        <f t="shared" ref="BF26" si="1581">IF(((BF27/$J$26)+BE26)&gt;100%,100%,((BF27/$J$26)+BE26))</f>
        <v>0</v>
      </c>
      <c r="BG26" s="33">
        <f t="shared" ref="BG26" si="1582">IF(((BG27/$J$26)+BF26)&gt;100%,100%,((BG27/$J$26)+BF26))</f>
        <v>0</v>
      </c>
      <c r="BH26" s="33">
        <f t="shared" ref="BH26" si="1583">IF(((BH27/$J$26)+BG26)&gt;100%,100%,((BH27/$J$26)+BG26))</f>
        <v>0</v>
      </c>
      <c r="BI26" s="33">
        <f t="shared" ref="BI26" si="1584">IF(((BI27/$J$26)+BH26)&gt;100%,100%,((BI27/$J$26)+BH26))</f>
        <v>0</v>
      </c>
      <c r="BJ26" s="33">
        <f t="shared" ref="BJ26" si="1585">IF(((BJ27/$J$26)+BI26)&gt;100%,100%,((BJ27/$J$26)+BI26))</f>
        <v>0</v>
      </c>
      <c r="BK26" s="33">
        <f t="shared" ref="BK26" si="1586">IF(((BK27/$J$26)+BJ26)&gt;100%,100%,((BK27/$J$26)+BJ26))</f>
        <v>0</v>
      </c>
      <c r="BL26" s="33">
        <f t="shared" ref="BL26" si="1587">IF(((BL27/$J$26)+BK26)&gt;100%,100%,((BL27/$J$26)+BK26))</f>
        <v>0</v>
      </c>
      <c r="BM26" s="33">
        <f t="shared" ref="BM26" si="1588">IF(((BM27/$J$26)+BL26)&gt;100%,100%,((BM27/$J$26)+BL26))</f>
        <v>0</v>
      </c>
      <c r="BN26" s="33">
        <f t="shared" ref="BN26" si="1589">IF(((BN27/$J$26)+BM26)&gt;100%,100%,((BN27/$J$26)+BM26))</f>
        <v>0</v>
      </c>
      <c r="BO26" s="33">
        <f t="shared" ref="BO26" si="1590">IF(((BO27/$J$26)+BN26)&gt;100%,100%,((BO27/$J$26)+BN26))</f>
        <v>0</v>
      </c>
      <c r="BP26" s="33">
        <f t="shared" ref="BP26" si="1591">IF(((BP27/$J$26)+BO26)&gt;100%,100%,((BP27/$J$26)+BO26))</f>
        <v>0</v>
      </c>
      <c r="BQ26" s="33">
        <f t="shared" ref="BQ26" si="1592">IF(((BQ27/$J$26)+BP26)&gt;100%,100%,((BQ27/$J$26)+BP26))</f>
        <v>0</v>
      </c>
      <c r="BR26" s="33">
        <f t="shared" ref="BR26" si="1593">IF(((BR27/$J$26)+BQ26)&gt;100%,100%,((BR27/$J$26)+BQ26))</f>
        <v>0</v>
      </c>
      <c r="BS26" s="33">
        <f t="shared" ref="BS26" si="1594">IF(((BS27/$J$26)+BR26)&gt;100%,100%,((BS27/$J$26)+BR26))</f>
        <v>0</v>
      </c>
      <c r="BT26" s="33">
        <f t="shared" ref="BT26" si="1595">IF(((BT27/$J$26)+BS26)&gt;100%,100%,((BT27/$J$26)+BS26))</f>
        <v>0</v>
      </c>
      <c r="BU26" s="33">
        <f t="shared" ref="BU26" si="1596">IF(((BU27/$J$26)+BT26)&gt;100%,100%,((BU27/$J$26)+BT26))</f>
        <v>0</v>
      </c>
      <c r="BV26" s="33">
        <f t="shared" ref="BV26" si="1597">IF(((BV27/$J$26)+BU26)&gt;100%,100%,((BV27/$J$26)+BU26))</f>
        <v>0</v>
      </c>
      <c r="BW26" s="33">
        <f t="shared" ref="BW26" si="1598">IF(((BW27/$J$26)+BV26)&gt;100%,100%,((BW27/$J$26)+BV26))</f>
        <v>0</v>
      </c>
      <c r="BX26" s="33">
        <f t="shared" ref="BX26" si="1599">IF(((BX27/$J$26)+BW26)&gt;100%,100%,((BX27/$J$26)+BW26))</f>
        <v>0</v>
      </c>
      <c r="BY26" s="33">
        <f t="shared" ref="BY26" si="1600">IF(((BY27/$J$26)+BX26)&gt;100%,100%,((BY27/$J$26)+BX26))</f>
        <v>0</v>
      </c>
      <c r="BZ26" s="33">
        <f t="shared" ref="BZ26" si="1601">IF(((BZ27/$J$26)+BY26)&gt;100%,100%,((BZ27/$J$26)+BY26))</f>
        <v>0</v>
      </c>
      <c r="CA26" s="33">
        <f t="shared" ref="CA26" si="1602">IF(((CA27/$J$26)+BZ26)&gt;100%,100%,((CA27/$J$26)+BZ26))</f>
        <v>0</v>
      </c>
      <c r="CB26" s="33">
        <f t="shared" ref="CB26" si="1603">IF(((CB27/$J$26)+CA26)&gt;100%,100%,((CB27/$J$26)+CA26))</f>
        <v>0</v>
      </c>
      <c r="CC26" s="33">
        <f t="shared" ref="CC26" si="1604">IF(((CC27/$J$26)+CB26)&gt;100%,100%,((CC27/$J$26)+CB26))</f>
        <v>0</v>
      </c>
      <c r="CD26" s="33">
        <f t="shared" ref="CD26" si="1605">IF(((CD27/$J$26)+CC26)&gt;100%,100%,((CD27/$J$26)+CC26))</f>
        <v>0</v>
      </c>
      <c r="CE26" s="33">
        <f t="shared" ref="CE26" si="1606">IF(((CE27/$J$26)+CD26)&gt;100%,100%,((CE27/$J$26)+CD26))</f>
        <v>0</v>
      </c>
      <c r="CF26" s="33">
        <f t="shared" ref="CF26" si="1607">IF(((CF27/$J$26)+CE26)&gt;100%,100%,((CF27/$J$26)+CE26))</f>
        <v>0</v>
      </c>
      <c r="CG26" s="33">
        <f t="shared" ref="CG26" si="1608">IF(((CG27/$J$26)+CF26)&gt;100%,100%,((CG27/$J$26)+CF26))</f>
        <v>0</v>
      </c>
      <c r="CH26" s="33">
        <f t="shared" ref="CH26" si="1609">IF(((CH27/$J$26)+CG26)&gt;100%,100%,((CH27/$J$26)+CG26))</f>
        <v>0</v>
      </c>
      <c r="CI26" s="33">
        <f t="shared" ref="CI26" si="1610">IF(((CI27/$J$26)+CH26)&gt;100%,100%,((CI27/$J$26)+CH26))</f>
        <v>0</v>
      </c>
      <c r="CJ26" s="33">
        <f t="shared" ref="CJ26" si="1611">IF(((CJ27/$J$26)+CI26)&gt;100%,100%,((CJ27/$J$26)+CI26))</f>
        <v>0</v>
      </c>
      <c r="CK26" s="33">
        <f t="shared" ref="CK26" si="1612">IF(((CK27/$J$26)+CJ26)&gt;100%,100%,((CK27/$J$26)+CJ26))</f>
        <v>0</v>
      </c>
      <c r="CL26" s="33">
        <f t="shared" ref="CL26" si="1613">IF(((CL27/$J$26)+CK26)&gt;100%,100%,((CL27/$J$26)+CK26))</f>
        <v>0</v>
      </c>
      <c r="CM26" s="33">
        <f t="shared" ref="CM26" si="1614">IF(((CM27/$J$26)+CL26)&gt;100%,100%,((CM27/$J$26)+CL26))</f>
        <v>0</v>
      </c>
      <c r="CN26" s="33">
        <f t="shared" ref="CN26" si="1615">IF(((CN27/$J$26)+CM26)&gt;100%,100%,((CN27/$J$26)+CM26))</f>
        <v>0</v>
      </c>
      <c r="CO26" s="33">
        <f t="shared" ref="CO26" si="1616">IF(((CO27/$J$26)+CN26)&gt;100%,100%,((CO27/$J$26)+CN26))</f>
        <v>0</v>
      </c>
      <c r="CP26" s="33">
        <f t="shared" ref="CP26" si="1617">IF(((CP27/$J$26)+CO26)&gt;100%,100%,((CP27/$J$26)+CO26))</f>
        <v>0</v>
      </c>
      <c r="CQ26" s="33">
        <f t="shared" ref="CQ26" si="1618">IF(((CQ27/$J$26)+CP26)&gt;100%,100%,((CQ27/$J$26)+CP26))</f>
        <v>0</v>
      </c>
      <c r="CR26" s="33">
        <f t="shared" ref="CR26" si="1619">IF(((CR27/$J$26)+CQ26)&gt;100%,100%,((CR27/$J$26)+CQ26))</f>
        <v>0</v>
      </c>
      <c r="CS26" s="33">
        <f t="shared" ref="CS26" si="1620">IF(((CS27/$J$26)+CR26)&gt;100%,100%,((CS27/$J$26)+CR26))</f>
        <v>0</v>
      </c>
      <c r="CT26" s="33">
        <f t="shared" ref="CT26" si="1621">IF(((CT27/$J$26)+CS26)&gt;100%,100%,((CT27/$J$26)+CS26))</f>
        <v>0</v>
      </c>
      <c r="CU26" s="33">
        <f t="shared" ref="CU26" si="1622">IF(((CU27/$J$26)+CT26)&gt;100%,100%,((CU27/$J$26)+CT26))</f>
        <v>0</v>
      </c>
      <c r="CV26" s="33">
        <f t="shared" ref="CV26" si="1623">IF(((CV27/$J$26)+CU26)&gt;100%,100%,((CV27/$J$26)+CU26))</f>
        <v>0</v>
      </c>
      <c r="CW26" s="33">
        <f t="shared" ref="CW26" si="1624">IF(((CW27/$J$26)+CV26)&gt;100%,100%,((CW27/$J$26)+CV26))</f>
        <v>0</v>
      </c>
      <c r="CX26" s="33">
        <f t="shared" ref="CX26" si="1625">IF(((CX27/$J$26)+CW26)&gt;100%,100%,((CX27/$J$26)+CW26))</f>
        <v>0</v>
      </c>
      <c r="CY26" s="33">
        <f t="shared" ref="CY26" si="1626">IF(((CY27/$J$26)+CX26)&gt;100%,100%,((CY27/$J$26)+CX26))</f>
        <v>0</v>
      </c>
      <c r="CZ26" s="33">
        <f t="shared" ref="CZ26" si="1627">IF(((CZ27/$J$26)+CY26)&gt;100%,100%,((CZ27/$J$26)+CY26))</f>
        <v>0</v>
      </c>
      <c r="DA26" s="33">
        <f t="shared" ref="DA26" si="1628">IF(((DA27/$J$26)+CZ26)&gt;100%,100%,((DA27/$J$26)+CZ26))</f>
        <v>0</v>
      </c>
      <c r="DB26" s="33">
        <f t="shared" ref="DB26" si="1629">IF(((DB27/$J$26)+DA26)&gt;100%,100%,((DB27/$J$26)+DA26))</f>
        <v>0</v>
      </c>
      <c r="DC26" s="33">
        <f t="shared" ref="DC26" si="1630">IF(((DC27/$J$26)+DB26)&gt;100%,100%,((DC27/$J$26)+DB26))</f>
        <v>0</v>
      </c>
      <c r="DD26" s="33">
        <f t="shared" ref="DD26" si="1631">IF(((DD27/$J$26)+DC26)&gt;100%,100%,((DD27/$J$26)+DC26))</f>
        <v>0</v>
      </c>
      <c r="DE26" s="33">
        <f t="shared" ref="DE26" si="1632">IF(((DE27/$J$26)+DD26)&gt;100%,100%,((DE27/$J$26)+DD26))</f>
        <v>0</v>
      </c>
      <c r="DF26" s="33">
        <f t="shared" ref="DF26" si="1633">IF(((DF27/$J$26)+DE26)&gt;100%,100%,((DF27/$J$26)+DE26))</f>
        <v>0</v>
      </c>
      <c r="DG26" s="33">
        <f t="shared" ref="DG26" si="1634">IF(((DG27/$J$26)+DF26)&gt;100%,100%,((DG27/$J$26)+DF26))</f>
        <v>0</v>
      </c>
      <c r="DH26" s="33">
        <f t="shared" ref="DH26" si="1635">IF(((DH27/$J$26)+DG26)&gt;100%,100%,((DH27/$J$26)+DG26))</f>
        <v>0</v>
      </c>
      <c r="DI26" s="33">
        <f t="shared" ref="DI26" si="1636">IF(((DI27/$J$26)+DH26)&gt;100%,100%,((DI27/$J$26)+DH26))</f>
        <v>0</v>
      </c>
      <c r="DJ26" s="33">
        <f t="shared" ref="DJ26" si="1637">IF(((DJ27/$J$26)+DI26)&gt;100%,100%,((DJ27/$J$26)+DI26))</f>
        <v>0</v>
      </c>
      <c r="DK26" s="33">
        <f t="shared" ref="DK26" si="1638">IF(((DK27/$J$26)+DJ26)&gt;100%,100%,((DK27/$J$26)+DJ26))</f>
        <v>0</v>
      </c>
      <c r="DL26" s="33">
        <f t="shared" ref="DL26" si="1639">IF(((DL27/$J$26)+DK26)&gt;100%,100%,((DL27/$J$26)+DK26))</f>
        <v>0</v>
      </c>
      <c r="DM26" s="33">
        <f t="shared" ref="DM26" si="1640">IF(((DM27/$J$26)+DL26)&gt;100%,100%,((DM27/$J$26)+DL26))</f>
        <v>0</v>
      </c>
      <c r="DN26" s="33">
        <f t="shared" ref="DN26" si="1641">IF(((DN27/$J$26)+DM26)&gt;100%,100%,((DN27/$J$26)+DM26))</f>
        <v>0</v>
      </c>
      <c r="DO26" s="33">
        <f t="shared" ref="DO26" si="1642">IF(((DO27/$J$26)+DN26)&gt;100%,100%,((DO27/$J$26)+DN26))</f>
        <v>0</v>
      </c>
      <c r="DP26" s="33">
        <f t="shared" ref="DP26" si="1643">IF(((DP27/$J$26)+DO26)&gt;100%,100%,((DP27/$J$26)+DO26))</f>
        <v>0</v>
      </c>
      <c r="DQ26" s="33">
        <f t="shared" ref="DQ26" si="1644">IF(((DQ27/$J$26)+DP26)&gt;100%,100%,((DQ27/$J$26)+DP26))</f>
        <v>0</v>
      </c>
      <c r="DR26" s="33">
        <f t="shared" ref="DR26" si="1645">IF(((DR27/$J$26)+DQ26)&gt;100%,100%,((DR27/$J$26)+DQ26))</f>
        <v>0</v>
      </c>
      <c r="DS26" s="33">
        <f t="shared" ref="DS26" si="1646">IF(((DS27/$J$26)+DR26)&gt;100%,100%,((DS27/$J$26)+DR26))</f>
        <v>0</v>
      </c>
      <c r="DT26" s="33">
        <f t="shared" ref="DT26" si="1647">IF(((DT27/$J$26)+DS26)&gt;100%,100%,((DT27/$J$26)+DS26))</f>
        <v>0</v>
      </c>
      <c r="DU26" s="33">
        <f t="shared" ref="DU26" si="1648">IF(((DU27/$J$26)+DT26)&gt;100%,100%,((DU27/$J$26)+DT26))</f>
        <v>0</v>
      </c>
      <c r="DV26" s="33">
        <f t="shared" ref="DV26" si="1649">IF(((DV27/$J$26)+DU26)&gt;100%,100%,((DV27/$J$26)+DU26))</f>
        <v>0</v>
      </c>
      <c r="DW26" s="33">
        <f t="shared" ref="DW26" si="1650">IF(((DW27/$J$26)+DV26)&gt;100%,100%,((DW27/$J$26)+DV26))</f>
        <v>0</v>
      </c>
      <c r="DX26" s="33">
        <f t="shared" ref="DX26" si="1651">IF(((DX27/$J$26)+DW26)&gt;100%,100%,((DX27/$J$26)+DW26))</f>
        <v>0</v>
      </c>
      <c r="DY26" s="224">
        <f t="shared" ref="DY26:ES26" si="1652">DX26</f>
        <v>0</v>
      </c>
      <c r="DZ26" s="224">
        <f t="shared" si="1652"/>
        <v>0</v>
      </c>
      <c r="EA26" s="224">
        <f t="shared" si="1652"/>
        <v>0</v>
      </c>
      <c r="EB26" s="224">
        <f t="shared" si="1652"/>
        <v>0</v>
      </c>
      <c r="EC26" s="224">
        <f t="shared" si="1652"/>
        <v>0</v>
      </c>
      <c r="ED26" s="224">
        <f t="shared" si="1652"/>
        <v>0</v>
      </c>
      <c r="EE26" s="224">
        <f t="shared" si="1652"/>
        <v>0</v>
      </c>
      <c r="EF26" s="224">
        <f t="shared" si="1652"/>
        <v>0</v>
      </c>
      <c r="EG26" s="224">
        <f t="shared" si="1652"/>
        <v>0</v>
      </c>
      <c r="EH26" s="224">
        <f t="shared" si="1652"/>
        <v>0</v>
      </c>
      <c r="EI26" s="224">
        <f t="shared" si="1652"/>
        <v>0</v>
      </c>
      <c r="EJ26" s="224">
        <f t="shared" si="1652"/>
        <v>0</v>
      </c>
      <c r="EK26" s="224">
        <f t="shared" si="1652"/>
        <v>0</v>
      </c>
      <c r="EL26" s="224">
        <f t="shared" si="1652"/>
        <v>0</v>
      </c>
      <c r="EM26" s="224">
        <f t="shared" si="1652"/>
        <v>0</v>
      </c>
      <c r="EN26" s="224">
        <f t="shared" si="1652"/>
        <v>0</v>
      </c>
      <c r="EO26" s="224">
        <f t="shared" si="1652"/>
        <v>0</v>
      </c>
      <c r="EP26" s="224">
        <f t="shared" si="1652"/>
        <v>0</v>
      </c>
      <c r="EQ26" s="224">
        <f t="shared" si="1652"/>
        <v>0</v>
      </c>
      <c r="ER26" s="224">
        <f t="shared" si="1652"/>
        <v>0</v>
      </c>
      <c r="ES26" s="224">
        <f t="shared" si="1652"/>
        <v>0</v>
      </c>
      <c r="ET26" s="224">
        <f t="shared" ref="ET26:EV26" si="1653">ES26</f>
        <v>0</v>
      </c>
      <c r="EU26" s="224">
        <f t="shared" si="1653"/>
        <v>0</v>
      </c>
      <c r="EV26" s="224">
        <f t="shared" si="1653"/>
        <v>0</v>
      </c>
    </row>
    <row r="27" spans="1:152" x14ac:dyDescent="0.3">
      <c r="A27" s="225"/>
      <c r="B27" s="225"/>
      <c r="C27" s="226"/>
      <c r="D27" s="227"/>
      <c r="E27" s="225"/>
      <c r="F27" s="225"/>
      <c r="G27" s="228" t="s">
        <v>94</v>
      </c>
      <c r="H27" s="225"/>
      <c r="I27" s="225"/>
      <c r="J27" s="227"/>
      <c r="K27" s="225"/>
      <c r="L27" s="229"/>
      <c r="M27" s="229"/>
      <c r="N27" s="120">
        <f>SUM($O$27:$DY$27)</f>
        <v>0</v>
      </c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  <c r="BK27" s="232"/>
      <c r="BL27" s="232"/>
      <c r="BM27" s="232"/>
      <c r="BN27" s="232"/>
      <c r="BO27" s="232"/>
      <c r="BP27" s="232"/>
      <c r="BQ27" s="232"/>
      <c r="BR27" s="232"/>
      <c r="BS27" s="232"/>
      <c r="BT27" s="232"/>
      <c r="BU27" s="232"/>
      <c r="BV27" s="232"/>
      <c r="BW27" s="232"/>
      <c r="BX27" s="232"/>
      <c r="BY27" s="232"/>
      <c r="BZ27" s="232"/>
      <c r="CA27" s="232"/>
      <c r="CB27" s="232"/>
      <c r="CC27" s="232"/>
      <c r="CD27" s="232"/>
      <c r="CE27" s="232"/>
      <c r="CF27" s="232"/>
      <c r="CG27" s="232"/>
      <c r="CH27" s="232"/>
      <c r="CI27" s="232"/>
      <c r="CJ27" s="232"/>
      <c r="CK27" s="232"/>
      <c r="CL27" s="232"/>
      <c r="CM27" s="232"/>
      <c r="CN27" s="232"/>
      <c r="CO27" s="232"/>
      <c r="CP27" s="232"/>
      <c r="CQ27" s="232"/>
      <c r="CR27" s="232"/>
      <c r="CS27" s="232"/>
      <c r="CT27" s="232"/>
      <c r="CU27" s="232"/>
      <c r="CV27" s="232"/>
      <c r="CW27" s="232"/>
      <c r="CX27" s="232"/>
      <c r="CY27" s="232"/>
      <c r="CZ27" s="232"/>
      <c r="DA27" s="232"/>
      <c r="DB27" s="232"/>
      <c r="DC27" s="232"/>
      <c r="DD27" s="232"/>
      <c r="DE27" s="232"/>
      <c r="DF27" s="232"/>
      <c r="DG27" s="232"/>
      <c r="DH27" s="232"/>
      <c r="DI27" s="232"/>
      <c r="DJ27" s="232"/>
      <c r="DK27" s="232"/>
      <c r="DL27" s="232"/>
      <c r="DM27" s="232"/>
      <c r="DN27" s="232"/>
      <c r="DO27" s="232"/>
      <c r="DP27" s="232"/>
      <c r="DQ27" s="232"/>
      <c r="DR27" s="232"/>
      <c r="DS27" s="232"/>
      <c r="DT27" s="232"/>
      <c r="DU27" s="232"/>
      <c r="DV27" s="232"/>
      <c r="DW27" s="232"/>
      <c r="DX27" s="232"/>
      <c r="DY27" s="224"/>
      <c r="DZ27" s="224"/>
      <c r="EA27" s="224"/>
      <c r="EB27" s="224"/>
      <c r="EC27" s="224"/>
      <c r="ED27" s="224"/>
      <c r="EE27" s="224"/>
      <c r="EF27" s="224"/>
      <c r="EG27" s="224"/>
      <c r="EH27" s="224"/>
      <c r="EI27" s="224"/>
      <c r="EJ27" s="224"/>
      <c r="EK27" s="224"/>
      <c r="EL27" s="224"/>
      <c r="EM27" s="224"/>
      <c r="EN27" s="224"/>
      <c r="EO27" s="224"/>
      <c r="EP27" s="224"/>
      <c r="EQ27" s="224"/>
      <c r="ER27" s="224"/>
      <c r="ES27" s="224"/>
      <c r="ET27" s="224"/>
      <c r="EU27" s="224"/>
      <c r="EV27" s="224"/>
    </row>
    <row r="28" spans="1:152" x14ac:dyDescent="0.3">
      <c r="A28" s="78">
        <v>3</v>
      </c>
      <c r="B28" s="78">
        <v>13</v>
      </c>
      <c r="C28" s="117" t="s">
        <v>53</v>
      </c>
      <c r="D28" s="108">
        <v>1</v>
      </c>
      <c r="E28" s="113">
        <v>40548</v>
      </c>
      <c r="F28" s="113">
        <v>40548</v>
      </c>
      <c r="G28" s="109" t="s">
        <v>95</v>
      </c>
      <c r="H28" s="73">
        <v>1</v>
      </c>
      <c r="I28" s="74">
        <v>1.1415525114155252E-2</v>
      </c>
      <c r="J28" s="231">
        <v>100</v>
      </c>
      <c r="K28" s="77"/>
      <c r="L28" s="133" t="str">
        <f>IFERROR(MATCH(SMALL(($O$28:$DX$28),COUNTIF(($O$28:$DX$28),0)+1),($O$28:$DX$28),0)+$O$4- 1,"")</f>
        <v/>
      </c>
      <c r="M28" s="133" t="str">
        <f>IFERROR(MATCH(100%,($O$28:$DX$28),0)+$O$4- 1,"")</f>
        <v/>
      </c>
      <c r="N28" s="32">
        <f>MAX(($O$28:$DX$28))</f>
        <v>0</v>
      </c>
      <c r="O28" s="33">
        <v>0</v>
      </c>
      <c r="P28" s="33">
        <f>IF(((P29/$J$28)+O28)&gt;100%,100%,((P29/$J$28)+O28))</f>
        <v>0</v>
      </c>
      <c r="Q28" s="33">
        <f t="shared" ref="Q28:U28" si="1654">IF(((Q29/$J$28)+P28)&gt;100%,100%,((Q29/$J$28)+P28))</f>
        <v>0</v>
      </c>
      <c r="R28" s="33">
        <f t="shared" si="1654"/>
        <v>0</v>
      </c>
      <c r="S28" s="33">
        <f t="shared" si="1654"/>
        <v>0</v>
      </c>
      <c r="T28" s="33">
        <f t="shared" si="1654"/>
        <v>0</v>
      </c>
      <c r="U28" s="33">
        <f t="shared" si="1654"/>
        <v>0</v>
      </c>
      <c r="V28" s="33">
        <f t="shared" ref="V28" si="1655">IF(((V29/$J$28)+U28)&gt;100%,100%,((V29/$J$28)+U28))</f>
        <v>0</v>
      </c>
      <c r="W28" s="33">
        <f t="shared" ref="W28" si="1656">IF(((W29/$J$28)+V28)&gt;100%,100%,((W29/$J$28)+V28))</f>
        <v>0</v>
      </c>
      <c r="X28" s="33">
        <f t="shared" ref="X28" si="1657">IF(((X29/$J$28)+W28)&gt;100%,100%,((X29/$J$28)+W28))</f>
        <v>0</v>
      </c>
      <c r="Y28" s="33">
        <f t="shared" ref="Y28" si="1658">IF(((Y29/$J$28)+X28)&gt;100%,100%,((Y29/$J$28)+X28))</f>
        <v>0</v>
      </c>
      <c r="Z28" s="33">
        <f t="shared" ref="Z28" si="1659">IF(((Z29/$J$28)+Y28)&gt;100%,100%,((Z29/$J$28)+Y28))</f>
        <v>0</v>
      </c>
      <c r="AA28" s="33">
        <f t="shared" ref="AA28" si="1660">IF(((AA29/$J$28)+Z28)&gt;100%,100%,((AA29/$J$28)+Z28))</f>
        <v>0</v>
      </c>
      <c r="AB28" s="33">
        <f t="shared" ref="AB28" si="1661">IF(((AB29/$J$28)+AA28)&gt;100%,100%,((AB29/$J$28)+AA28))</f>
        <v>0</v>
      </c>
      <c r="AC28" s="33">
        <f t="shared" ref="AC28" si="1662">IF(((AC29/$J$28)+AB28)&gt;100%,100%,((AC29/$J$28)+AB28))</f>
        <v>0</v>
      </c>
      <c r="AD28" s="33">
        <f t="shared" ref="AD28" si="1663">IF(((AD29/$J$28)+AC28)&gt;100%,100%,((AD29/$J$28)+AC28))</f>
        <v>0</v>
      </c>
      <c r="AE28" s="33">
        <f t="shared" ref="AE28" si="1664">IF(((AE29/$J$28)+AD28)&gt;100%,100%,((AE29/$J$28)+AD28))</f>
        <v>0</v>
      </c>
      <c r="AF28" s="33">
        <f t="shared" ref="AF28" si="1665">IF(((AF29/$J$28)+AE28)&gt;100%,100%,((AF29/$J$28)+AE28))</f>
        <v>0</v>
      </c>
      <c r="AG28" s="33">
        <f t="shared" ref="AG28" si="1666">IF(((AG29/$J$28)+AF28)&gt;100%,100%,((AG29/$J$28)+AF28))</f>
        <v>0</v>
      </c>
      <c r="AH28" s="33">
        <f t="shared" ref="AH28" si="1667">IF(((AH29/$J$28)+AG28)&gt;100%,100%,((AH29/$J$28)+AG28))</f>
        <v>0</v>
      </c>
      <c r="AI28" s="33">
        <f t="shared" ref="AI28" si="1668">IF(((AI29/$J$28)+AH28)&gt;100%,100%,((AI29/$J$28)+AH28))</f>
        <v>0</v>
      </c>
      <c r="AJ28" s="33">
        <f t="shared" ref="AJ28" si="1669">IF(((AJ29/$J$28)+AI28)&gt;100%,100%,((AJ29/$J$28)+AI28))</f>
        <v>0</v>
      </c>
      <c r="AK28" s="33">
        <f t="shared" ref="AK28" si="1670">IF(((AK29/$J$28)+AJ28)&gt;100%,100%,((AK29/$J$28)+AJ28))</f>
        <v>0</v>
      </c>
      <c r="AL28" s="33">
        <f t="shared" ref="AL28" si="1671">IF(((AL29/$J$28)+AK28)&gt;100%,100%,((AL29/$J$28)+AK28))</f>
        <v>0</v>
      </c>
      <c r="AM28" s="33">
        <f t="shared" ref="AM28" si="1672">IF(((AM29/$J$28)+AL28)&gt;100%,100%,((AM29/$J$28)+AL28))</f>
        <v>0</v>
      </c>
      <c r="AN28" s="33">
        <f t="shared" ref="AN28" si="1673">IF(((AN29/$J$28)+AM28)&gt;100%,100%,((AN29/$J$28)+AM28))</f>
        <v>0</v>
      </c>
      <c r="AO28" s="33">
        <f t="shared" ref="AO28" si="1674">IF(((AO29/$J$28)+AN28)&gt;100%,100%,((AO29/$J$28)+AN28))</f>
        <v>0</v>
      </c>
      <c r="AP28" s="33">
        <f t="shared" ref="AP28" si="1675">IF(((AP29/$J$28)+AO28)&gt;100%,100%,((AP29/$J$28)+AO28))</f>
        <v>0</v>
      </c>
      <c r="AQ28" s="33">
        <f t="shared" ref="AQ28" si="1676">IF(((AQ29/$J$28)+AP28)&gt;100%,100%,((AQ29/$J$28)+AP28))</f>
        <v>0</v>
      </c>
      <c r="AR28" s="33">
        <f t="shared" ref="AR28" si="1677">IF(((AR29/$J$28)+AQ28)&gt;100%,100%,((AR29/$J$28)+AQ28))</f>
        <v>0</v>
      </c>
      <c r="AS28" s="33">
        <f t="shared" ref="AS28" si="1678">IF(((AS29/$J$28)+AR28)&gt;100%,100%,((AS29/$J$28)+AR28))</f>
        <v>0</v>
      </c>
      <c r="AT28" s="33">
        <f t="shared" ref="AT28" si="1679">IF(((AT29/$J$28)+AS28)&gt;100%,100%,((AT29/$J$28)+AS28))</f>
        <v>0</v>
      </c>
      <c r="AU28" s="33">
        <f t="shared" ref="AU28" si="1680">IF(((AU29/$J$28)+AT28)&gt;100%,100%,((AU29/$J$28)+AT28))</f>
        <v>0</v>
      </c>
      <c r="AV28" s="33">
        <f t="shared" ref="AV28" si="1681">IF(((AV29/$J$28)+AU28)&gt;100%,100%,((AV29/$J$28)+AU28))</f>
        <v>0</v>
      </c>
      <c r="AW28" s="33">
        <f t="shared" ref="AW28" si="1682">IF(((AW29/$J$28)+AV28)&gt;100%,100%,((AW29/$J$28)+AV28))</f>
        <v>0</v>
      </c>
      <c r="AX28" s="33">
        <f t="shared" ref="AX28" si="1683">IF(((AX29/$J$28)+AW28)&gt;100%,100%,((AX29/$J$28)+AW28))</f>
        <v>0</v>
      </c>
      <c r="AY28" s="33">
        <f t="shared" ref="AY28" si="1684">IF(((AY29/$J$28)+AX28)&gt;100%,100%,((AY29/$J$28)+AX28))</f>
        <v>0</v>
      </c>
      <c r="AZ28" s="33">
        <f t="shared" ref="AZ28" si="1685">IF(((AZ29/$J$28)+AY28)&gt;100%,100%,((AZ29/$J$28)+AY28))</f>
        <v>0</v>
      </c>
      <c r="BA28" s="33">
        <f t="shared" ref="BA28" si="1686">IF(((BA29/$J$28)+AZ28)&gt;100%,100%,((BA29/$J$28)+AZ28))</f>
        <v>0</v>
      </c>
      <c r="BB28" s="33">
        <f t="shared" ref="BB28" si="1687">IF(((BB29/$J$28)+BA28)&gt;100%,100%,((BB29/$J$28)+BA28))</f>
        <v>0</v>
      </c>
      <c r="BC28" s="33">
        <f t="shared" ref="BC28" si="1688">IF(((BC29/$J$28)+BB28)&gt;100%,100%,((BC29/$J$28)+BB28))</f>
        <v>0</v>
      </c>
      <c r="BD28" s="33">
        <f t="shared" ref="BD28" si="1689">IF(((BD29/$J$28)+BC28)&gt;100%,100%,((BD29/$J$28)+BC28))</f>
        <v>0</v>
      </c>
      <c r="BE28" s="33">
        <f t="shared" ref="BE28" si="1690">IF(((BE29/$J$28)+BD28)&gt;100%,100%,((BE29/$J$28)+BD28))</f>
        <v>0</v>
      </c>
      <c r="BF28" s="33">
        <f t="shared" ref="BF28" si="1691">IF(((BF29/$J$28)+BE28)&gt;100%,100%,((BF29/$J$28)+BE28))</f>
        <v>0</v>
      </c>
      <c r="BG28" s="33">
        <f t="shared" ref="BG28" si="1692">IF(((BG29/$J$28)+BF28)&gt;100%,100%,((BG29/$J$28)+BF28))</f>
        <v>0</v>
      </c>
      <c r="BH28" s="33">
        <f t="shared" ref="BH28" si="1693">IF(((BH29/$J$28)+BG28)&gt;100%,100%,((BH29/$J$28)+BG28))</f>
        <v>0</v>
      </c>
      <c r="BI28" s="33">
        <f t="shared" ref="BI28" si="1694">IF(((BI29/$J$28)+BH28)&gt;100%,100%,((BI29/$J$28)+BH28))</f>
        <v>0</v>
      </c>
      <c r="BJ28" s="33">
        <f t="shared" ref="BJ28" si="1695">IF(((BJ29/$J$28)+BI28)&gt;100%,100%,((BJ29/$J$28)+BI28))</f>
        <v>0</v>
      </c>
      <c r="BK28" s="33">
        <f t="shared" ref="BK28" si="1696">IF(((BK29/$J$28)+BJ28)&gt;100%,100%,((BK29/$J$28)+BJ28))</f>
        <v>0</v>
      </c>
      <c r="BL28" s="33">
        <f t="shared" ref="BL28" si="1697">IF(((BL29/$J$28)+BK28)&gt;100%,100%,((BL29/$J$28)+BK28))</f>
        <v>0</v>
      </c>
      <c r="BM28" s="33">
        <f t="shared" ref="BM28" si="1698">IF(((BM29/$J$28)+BL28)&gt;100%,100%,((BM29/$J$28)+BL28))</f>
        <v>0</v>
      </c>
      <c r="BN28" s="33">
        <f t="shared" ref="BN28" si="1699">IF(((BN29/$J$28)+BM28)&gt;100%,100%,((BN29/$J$28)+BM28))</f>
        <v>0</v>
      </c>
      <c r="BO28" s="33">
        <f t="shared" ref="BO28" si="1700">IF(((BO29/$J$28)+BN28)&gt;100%,100%,((BO29/$J$28)+BN28))</f>
        <v>0</v>
      </c>
      <c r="BP28" s="33">
        <f t="shared" ref="BP28" si="1701">IF(((BP29/$J$28)+BO28)&gt;100%,100%,((BP29/$J$28)+BO28))</f>
        <v>0</v>
      </c>
      <c r="BQ28" s="33">
        <f t="shared" ref="BQ28" si="1702">IF(((BQ29/$J$28)+BP28)&gt;100%,100%,((BQ29/$J$28)+BP28))</f>
        <v>0</v>
      </c>
      <c r="BR28" s="33">
        <f t="shared" ref="BR28" si="1703">IF(((BR29/$J$28)+BQ28)&gt;100%,100%,((BR29/$J$28)+BQ28))</f>
        <v>0</v>
      </c>
      <c r="BS28" s="33">
        <f t="shared" ref="BS28" si="1704">IF(((BS29/$J$28)+BR28)&gt;100%,100%,((BS29/$J$28)+BR28))</f>
        <v>0</v>
      </c>
      <c r="BT28" s="33">
        <f t="shared" ref="BT28" si="1705">IF(((BT29/$J$28)+BS28)&gt;100%,100%,((BT29/$J$28)+BS28))</f>
        <v>0</v>
      </c>
      <c r="BU28" s="33">
        <f t="shared" ref="BU28" si="1706">IF(((BU29/$J$28)+BT28)&gt;100%,100%,((BU29/$J$28)+BT28))</f>
        <v>0</v>
      </c>
      <c r="BV28" s="33">
        <f t="shared" ref="BV28" si="1707">IF(((BV29/$J$28)+BU28)&gt;100%,100%,((BV29/$J$28)+BU28))</f>
        <v>0</v>
      </c>
      <c r="BW28" s="33">
        <f t="shared" ref="BW28" si="1708">IF(((BW29/$J$28)+BV28)&gt;100%,100%,((BW29/$J$28)+BV28))</f>
        <v>0</v>
      </c>
      <c r="BX28" s="33">
        <f t="shared" ref="BX28" si="1709">IF(((BX29/$J$28)+BW28)&gt;100%,100%,((BX29/$J$28)+BW28))</f>
        <v>0</v>
      </c>
      <c r="BY28" s="33">
        <f t="shared" ref="BY28" si="1710">IF(((BY29/$J$28)+BX28)&gt;100%,100%,((BY29/$J$28)+BX28))</f>
        <v>0</v>
      </c>
      <c r="BZ28" s="33">
        <f t="shared" ref="BZ28" si="1711">IF(((BZ29/$J$28)+BY28)&gt;100%,100%,((BZ29/$J$28)+BY28))</f>
        <v>0</v>
      </c>
      <c r="CA28" s="33">
        <f t="shared" ref="CA28" si="1712">IF(((CA29/$J$28)+BZ28)&gt;100%,100%,((CA29/$J$28)+BZ28))</f>
        <v>0</v>
      </c>
      <c r="CB28" s="33">
        <f t="shared" ref="CB28" si="1713">IF(((CB29/$J$28)+CA28)&gt;100%,100%,((CB29/$J$28)+CA28))</f>
        <v>0</v>
      </c>
      <c r="CC28" s="33">
        <f t="shared" ref="CC28" si="1714">IF(((CC29/$J$28)+CB28)&gt;100%,100%,((CC29/$J$28)+CB28))</f>
        <v>0</v>
      </c>
      <c r="CD28" s="33">
        <f t="shared" ref="CD28" si="1715">IF(((CD29/$J$28)+CC28)&gt;100%,100%,((CD29/$J$28)+CC28))</f>
        <v>0</v>
      </c>
      <c r="CE28" s="33">
        <f t="shared" ref="CE28" si="1716">IF(((CE29/$J$28)+CD28)&gt;100%,100%,((CE29/$J$28)+CD28))</f>
        <v>0</v>
      </c>
      <c r="CF28" s="33">
        <f t="shared" ref="CF28" si="1717">IF(((CF29/$J$28)+CE28)&gt;100%,100%,((CF29/$J$28)+CE28))</f>
        <v>0</v>
      </c>
      <c r="CG28" s="33">
        <f t="shared" ref="CG28" si="1718">IF(((CG29/$J$28)+CF28)&gt;100%,100%,((CG29/$J$28)+CF28))</f>
        <v>0</v>
      </c>
      <c r="CH28" s="33">
        <f t="shared" ref="CH28" si="1719">IF(((CH29/$J$28)+CG28)&gt;100%,100%,((CH29/$J$28)+CG28))</f>
        <v>0</v>
      </c>
      <c r="CI28" s="33">
        <f t="shared" ref="CI28" si="1720">IF(((CI29/$J$28)+CH28)&gt;100%,100%,((CI29/$J$28)+CH28))</f>
        <v>0</v>
      </c>
      <c r="CJ28" s="33">
        <f t="shared" ref="CJ28" si="1721">IF(((CJ29/$J$28)+CI28)&gt;100%,100%,((CJ29/$J$28)+CI28))</f>
        <v>0</v>
      </c>
      <c r="CK28" s="33">
        <f t="shared" ref="CK28" si="1722">IF(((CK29/$J$28)+CJ28)&gt;100%,100%,((CK29/$J$28)+CJ28))</f>
        <v>0</v>
      </c>
      <c r="CL28" s="33">
        <f t="shared" ref="CL28" si="1723">IF(((CL29/$J$28)+CK28)&gt;100%,100%,((CL29/$J$28)+CK28))</f>
        <v>0</v>
      </c>
      <c r="CM28" s="33">
        <f t="shared" ref="CM28" si="1724">IF(((CM29/$J$28)+CL28)&gt;100%,100%,((CM29/$J$28)+CL28))</f>
        <v>0</v>
      </c>
      <c r="CN28" s="33">
        <f t="shared" ref="CN28" si="1725">IF(((CN29/$J$28)+CM28)&gt;100%,100%,((CN29/$J$28)+CM28))</f>
        <v>0</v>
      </c>
      <c r="CO28" s="33">
        <f t="shared" ref="CO28" si="1726">IF(((CO29/$J$28)+CN28)&gt;100%,100%,((CO29/$J$28)+CN28))</f>
        <v>0</v>
      </c>
      <c r="CP28" s="33">
        <f t="shared" ref="CP28" si="1727">IF(((CP29/$J$28)+CO28)&gt;100%,100%,((CP29/$J$28)+CO28))</f>
        <v>0</v>
      </c>
      <c r="CQ28" s="33">
        <f t="shared" ref="CQ28" si="1728">IF(((CQ29/$J$28)+CP28)&gt;100%,100%,((CQ29/$J$28)+CP28))</f>
        <v>0</v>
      </c>
      <c r="CR28" s="33">
        <f t="shared" ref="CR28" si="1729">IF(((CR29/$J$28)+CQ28)&gt;100%,100%,((CR29/$J$28)+CQ28))</f>
        <v>0</v>
      </c>
      <c r="CS28" s="33">
        <f t="shared" ref="CS28" si="1730">IF(((CS29/$J$28)+CR28)&gt;100%,100%,((CS29/$J$28)+CR28))</f>
        <v>0</v>
      </c>
      <c r="CT28" s="33">
        <f t="shared" ref="CT28" si="1731">IF(((CT29/$J$28)+CS28)&gt;100%,100%,((CT29/$J$28)+CS28))</f>
        <v>0</v>
      </c>
      <c r="CU28" s="33">
        <f t="shared" ref="CU28" si="1732">IF(((CU29/$J$28)+CT28)&gt;100%,100%,((CU29/$J$28)+CT28))</f>
        <v>0</v>
      </c>
      <c r="CV28" s="33">
        <f t="shared" ref="CV28" si="1733">IF(((CV29/$J$28)+CU28)&gt;100%,100%,((CV29/$J$28)+CU28))</f>
        <v>0</v>
      </c>
      <c r="CW28" s="33">
        <f t="shared" ref="CW28" si="1734">IF(((CW29/$J$28)+CV28)&gt;100%,100%,((CW29/$J$28)+CV28))</f>
        <v>0</v>
      </c>
      <c r="CX28" s="33">
        <f t="shared" ref="CX28" si="1735">IF(((CX29/$J$28)+CW28)&gt;100%,100%,((CX29/$J$28)+CW28))</f>
        <v>0</v>
      </c>
      <c r="CY28" s="33">
        <f t="shared" ref="CY28" si="1736">IF(((CY29/$J$28)+CX28)&gt;100%,100%,((CY29/$J$28)+CX28))</f>
        <v>0</v>
      </c>
      <c r="CZ28" s="33">
        <f t="shared" ref="CZ28" si="1737">IF(((CZ29/$J$28)+CY28)&gt;100%,100%,((CZ29/$J$28)+CY28))</f>
        <v>0</v>
      </c>
      <c r="DA28" s="33">
        <f t="shared" ref="DA28" si="1738">IF(((DA29/$J$28)+CZ28)&gt;100%,100%,((DA29/$J$28)+CZ28))</f>
        <v>0</v>
      </c>
      <c r="DB28" s="33">
        <f t="shared" ref="DB28" si="1739">IF(((DB29/$J$28)+DA28)&gt;100%,100%,((DB29/$J$28)+DA28))</f>
        <v>0</v>
      </c>
      <c r="DC28" s="33">
        <f t="shared" ref="DC28" si="1740">IF(((DC29/$J$28)+DB28)&gt;100%,100%,((DC29/$J$28)+DB28))</f>
        <v>0</v>
      </c>
      <c r="DD28" s="33">
        <f t="shared" ref="DD28" si="1741">IF(((DD29/$J$28)+DC28)&gt;100%,100%,((DD29/$J$28)+DC28))</f>
        <v>0</v>
      </c>
      <c r="DE28" s="33">
        <f t="shared" ref="DE28" si="1742">IF(((DE29/$J$28)+DD28)&gt;100%,100%,((DE29/$J$28)+DD28))</f>
        <v>0</v>
      </c>
      <c r="DF28" s="33">
        <f t="shared" ref="DF28" si="1743">IF(((DF29/$J$28)+DE28)&gt;100%,100%,((DF29/$J$28)+DE28))</f>
        <v>0</v>
      </c>
      <c r="DG28" s="33">
        <f t="shared" ref="DG28" si="1744">IF(((DG29/$J$28)+DF28)&gt;100%,100%,((DG29/$J$28)+DF28))</f>
        <v>0</v>
      </c>
      <c r="DH28" s="33">
        <f t="shared" ref="DH28" si="1745">IF(((DH29/$J$28)+DG28)&gt;100%,100%,((DH29/$J$28)+DG28))</f>
        <v>0</v>
      </c>
      <c r="DI28" s="33">
        <f t="shared" ref="DI28" si="1746">IF(((DI29/$J$28)+DH28)&gt;100%,100%,((DI29/$J$28)+DH28))</f>
        <v>0</v>
      </c>
      <c r="DJ28" s="33">
        <f t="shared" ref="DJ28" si="1747">IF(((DJ29/$J$28)+DI28)&gt;100%,100%,((DJ29/$J$28)+DI28))</f>
        <v>0</v>
      </c>
      <c r="DK28" s="33">
        <f t="shared" ref="DK28" si="1748">IF(((DK29/$J$28)+DJ28)&gt;100%,100%,((DK29/$J$28)+DJ28))</f>
        <v>0</v>
      </c>
      <c r="DL28" s="33">
        <f t="shared" ref="DL28" si="1749">IF(((DL29/$J$28)+DK28)&gt;100%,100%,((DL29/$J$28)+DK28))</f>
        <v>0</v>
      </c>
      <c r="DM28" s="33">
        <f t="shared" ref="DM28" si="1750">IF(((DM29/$J$28)+DL28)&gt;100%,100%,((DM29/$J$28)+DL28))</f>
        <v>0</v>
      </c>
      <c r="DN28" s="33">
        <f t="shared" ref="DN28" si="1751">IF(((DN29/$J$28)+DM28)&gt;100%,100%,((DN29/$J$28)+DM28))</f>
        <v>0</v>
      </c>
      <c r="DO28" s="33">
        <f t="shared" ref="DO28" si="1752">IF(((DO29/$J$28)+DN28)&gt;100%,100%,((DO29/$J$28)+DN28))</f>
        <v>0</v>
      </c>
      <c r="DP28" s="33">
        <f t="shared" ref="DP28" si="1753">IF(((DP29/$J$28)+DO28)&gt;100%,100%,((DP29/$J$28)+DO28))</f>
        <v>0</v>
      </c>
      <c r="DQ28" s="33">
        <f t="shared" ref="DQ28" si="1754">IF(((DQ29/$J$28)+DP28)&gt;100%,100%,((DQ29/$J$28)+DP28))</f>
        <v>0</v>
      </c>
      <c r="DR28" s="33">
        <f t="shared" ref="DR28" si="1755">IF(((DR29/$J$28)+DQ28)&gt;100%,100%,((DR29/$J$28)+DQ28))</f>
        <v>0</v>
      </c>
      <c r="DS28" s="33">
        <f t="shared" ref="DS28" si="1756">IF(((DS29/$J$28)+DR28)&gt;100%,100%,((DS29/$J$28)+DR28))</f>
        <v>0</v>
      </c>
      <c r="DT28" s="33">
        <f t="shared" ref="DT28" si="1757">IF(((DT29/$J$28)+DS28)&gt;100%,100%,((DT29/$J$28)+DS28))</f>
        <v>0</v>
      </c>
      <c r="DU28" s="33">
        <f t="shared" ref="DU28" si="1758">IF(((DU29/$J$28)+DT28)&gt;100%,100%,((DU29/$J$28)+DT28))</f>
        <v>0</v>
      </c>
      <c r="DV28" s="33">
        <f t="shared" ref="DV28" si="1759">IF(((DV29/$J$28)+DU28)&gt;100%,100%,((DV29/$J$28)+DU28))</f>
        <v>0</v>
      </c>
      <c r="DW28" s="33">
        <f t="shared" ref="DW28" si="1760">IF(((DW29/$J$28)+DV28)&gt;100%,100%,((DW29/$J$28)+DV28))</f>
        <v>0</v>
      </c>
      <c r="DX28" s="33">
        <f t="shared" ref="DX28" si="1761">IF(((DX29/$J$28)+DW28)&gt;100%,100%,((DX29/$J$28)+DW28))</f>
        <v>0</v>
      </c>
      <c r="DY28" s="224">
        <f t="shared" ref="DY28:ES28" si="1762">DX28</f>
        <v>0</v>
      </c>
      <c r="DZ28" s="224">
        <f t="shared" si="1762"/>
        <v>0</v>
      </c>
      <c r="EA28" s="224">
        <f t="shared" si="1762"/>
        <v>0</v>
      </c>
      <c r="EB28" s="224">
        <f t="shared" si="1762"/>
        <v>0</v>
      </c>
      <c r="EC28" s="224">
        <f t="shared" si="1762"/>
        <v>0</v>
      </c>
      <c r="ED28" s="224">
        <f t="shared" si="1762"/>
        <v>0</v>
      </c>
      <c r="EE28" s="224">
        <f t="shared" si="1762"/>
        <v>0</v>
      </c>
      <c r="EF28" s="224">
        <f t="shared" si="1762"/>
        <v>0</v>
      </c>
      <c r="EG28" s="224">
        <f t="shared" si="1762"/>
        <v>0</v>
      </c>
      <c r="EH28" s="224">
        <f t="shared" si="1762"/>
        <v>0</v>
      </c>
      <c r="EI28" s="224">
        <f t="shared" si="1762"/>
        <v>0</v>
      </c>
      <c r="EJ28" s="224">
        <f t="shared" si="1762"/>
        <v>0</v>
      </c>
      <c r="EK28" s="224">
        <f t="shared" si="1762"/>
        <v>0</v>
      </c>
      <c r="EL28" s="224">
        <f t="shared" si="1762"/>
        <v>0</v>
      </c>
      <c r="EM28" s="224">
        <f t="shared" si="1762"/>
        <v>0</v>
      </c>
      <c r="EN28" s="224">
        <f t="shared" si="1762"/>
        <v>0</v>
      </c>
      <c r="EO28" s="224">
        <f t="shared" si="1762"/>
        <v>0</v>
      </c>
      <c r="EP28" s="224">
        <f t="shared" si="1762"/>
        <v>0</v>
      </c>
      <c r="EQ28" s="224">
        <f t="shared" si="1762"/>
        <v>0</v>
      </c>
      <c r="ER28" s="224">
        <f t="shared" si="1762"/>
        <v>0</v>
      </c>
      <c r="ES28" s="224">
        <f t="shared" si="1762"/>
        <v>0</v>
      </c>
      <c r="ET28" s="224">
        <f t="shared" ref="ET28:EV28" si="1763">ES28</f>
        <v>0</v>
      </c>
      <c r="EU28" s="224">
        <f t="shared" si="1763"/>
        <v>0</v>
      </c>
      <c r="EV28" s="224">
        <f t="shared" si="1763"/>
        <v>0</v>
      </c>
    </row>
    <row r="29" spans="1:152" x14ac:dyDescent="0.3">
      <c r="A29" s="225"/>
      <c r="B29" s="225"/>
      <c r="C29" s="226"/>
      <c r="D29" s="227"/>
      <c r="E29" s="225"/>
      <c r="F29" s="225"/>
      <c r="G29" s="228" t="s">
        <v>94</v>
      </c>
      <c r="H29" s="225"/>
      <c r="I29" s="225"/>
      <c r="J29" s="227"/>
      <c r="K29" s="225"/>
      <c r="L29" s="229"/>
      <c r="M29" s="229"/>
      <c r="N29" s="120">
        <f>SUM($O$29:$DY$29)</f>
        <v>0</v>
      </c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24"/>
      <c r="DZ29" s="224"/>
      <c r="EA29" s="224"/>
      <c r="EB29" s="224"/>
      <c r="EC29" s="224"/>
      <c r="ED29" s="224"/>
      <c r="EE29" s="224"/>
      <c r="EF29" s="224"/>
      <c r="EG29" s="224"/>
      <c r="EH29" s="224"/>
      <c r="EI29" s="224"/>
      <c r="EJ29" s="224"/>
      <c r="EK29" s="224"/>
      <c r="EL29" s="224"/>
      <c r="EM29" s="224"/>
      <c r="EN29" s="224"/>
      <c r="EO29" s="224"/>
      <c r="EP29" s="224"/>
      <c r="EQ29" s="224"/>
      <c r="ER29" s="224"/>
      <c r="ES29" s="224"/>
      <c r="ET29" s="224"/>
      <c r="EU29" s="224"/>
      <c r="EV29" s="224"/>
    </row>
    <row r="30" spans="1:152" x14ac:dyDescent="0.3">
      <c r="A30" s="78">
        <v>3</v>
      </c>
      <c r="B30" s="78">
        <v>14</v>
      </c>
      <c r="C30" s="117" t="s">
        <v>54</v>
      </c>
      <c r="D30" s="108">
        <v>0</v>
      </c>
      <c r="E30" s="113">
        <v>40548</v>
      </c>
      <c r="F30" s="113">
        <v>40548</v>
      </c>
      <c r="G30" s="109" t="s">
        <v>95</v>
      </c>
      <c r="H30" s="73">
        <v>0</v>
      </c>
      <c r="I30" s="74">
        <v>9.9999999999999986E-10</v>
      </c>
      <c r="J30" s="231">
        <v>100</v>
      </c>
      <c r="K30" s="77"/>
      <c r="L30" s="142" t="str">
        <f>IFERROR(MATCH(SMALL(($O$30:$DX$30),COUNTIF(($O$30:$DX$30),0)+1),($O$30:$DX$30),0)+$O$4- 1,"")</f>
        <v/>
      </c>
      <c r="M30" s="142" t="str">
        <f>IFERROR(MATCH(100%,($O$30:$DX$30),0)+$O$4- 1,"")</f>
        <v/>
      </c>
      <c r="N30" s="32">
        <f>MAX(($O$30:$DX$30))</f>
        <v>0</v>
      </c>
      <c r="O30" s="33">
        <v>0</v>
      </c>
      <c r="P30" s="33">
        <f>IF(((P31/$J$30)+O30)&gt;100%,100%,((P31/$J$30)+O30))</f>
        <v>0</v>
      </c>
      <c r="Q30" s="33">
        <f t="shared" ref="Q30:U30" si="1764">IF(((Q31/$J$30)+P30)&gt;100%,100%,((Q31/$J$30)+P30))</f>
        <v>0</v>
      </c>
      <c r="R30" s="33">
        <f t="shared" si="1764"/>
        <v>0</v>
      </c>
      <c r="S30" s="33">
        <f t="shared" si="1764"/>
        <v>0</v>
      </c>
      <c r="T30" s="33">
        <f t="shared" si="1764"/>
        <v>0</v>
      </c>
      <c r="U30" s="33">
        <f t="shared" si="1764"/>
        <v>0</v>
      </c>
      <c r="V30" s="33">
        <f t="shared" ref="V30" si="1765">IF(((V31/$J$30)+U30)&gt;100%,100%,((V31/$J$30)+U30))</f>
        <v>0</v>
      </c>
      <c r="W30" s="33">
        <f t="shared" ref="W30" si="1766">IF(((W31/$J$30)+V30)&gt;100%,100%,((W31/$J$30)+V30))</f>
        <v>0</v>
      </c>
      <c r="X30" s="33">
        <f t="shared" ref="X30" si="1767">IF(((X31/$J$30)+W30)&gt;100%,100%,((X31/$J$30)+W30))</f>
        <v>0</v>
      </c>
      <c r="Y30" s="33">
        <f t="shared" ref="Y30" si="1768">IF(((Y31/$J$30)+X30)&gt;100%,100%,((Y31/$J$30)+X30))</f>
        <v>0</v>
      </c>
      <c r="Z30" s="33">
        <f t="shared" ref="Z30" si="1769">IF(((Z31/$J$30)+Y30)&gt;100%,100%,((Z31/$J$30)+Y30))</f>
        <v>0</v>
      </c>
      <c r="AA30" s="33">
        <f t="shared" ref="AA30" si="1770">IF(((AA31/$J$30)+Z30)&gt;100%,100%,((AA31/$J$30)+Z30))</f>
        <v>0</v>
      </c>
      <c r="AB30" s="33">
        <f t="shared" ref="AB30" si="1771">IF(((AB31/$J$30)+AA30)&gt;100%,100%,((AB31/$J$30)+AA30))</f>
        <v>0</v>
      </c>
      <c r="AC30" s="33">
        <f t="shared" ref="AC30" si="1772">IF(((AC31/$J$30)+AB30)&gt;100%,100%,((AC31/$J$30)+AB30))</f>
        <v>0</v>
      </c>
      <c r="AD30" s="33">
        <f t="shared" ref="AD30" si="1773">IF(((AD31/$J$30)+AC30)&gt;100%,100%,((AD31/$J$30)+AC30))</f>
        <v>0</v>
      </c>
      <c r="AE30" s="33">
        <f t="shared" ref="AE30" si="1774">IF(((AE31/$J$30)+AD30)&gt;100%,100%,((AE31/$J$30)+AD30))</f>
        <v>0</v>
      </c>
      <c r="AF30" s="33">
        <f t="shared" ref="AF30" si="1775">IF(((AF31/$J$30)+AE30)&gt;100%,100%,((AF31/$J$30)+AE30))</f>
        <v>0</v>
      </c>
      <c r="AG30" s="33">
        <f t="shared" ref="AG30" si="1776">IF(((AG31/$J$30)+AF30)&gt;100%,100%,((AG31/$J$30)+AF30))</f>
        <v>0</v>
      </c>
      <c r="AH30" s="33">
        <f t="shared" ref="AH30" si="1777">IF(((AH31/$J$30)+AG30)&gt;100%,100%,((AH31/$J$30)+AG30))</f>
        <v>0</v>
      </c>
      <c r="AI30" s="33">
        <f t="shared" ref="AI30" si="1778">IF(((AI31/$J$30)+AH30)&gt;100%,100%,((AI31/$J$30)+AH30))</f>
        <v>0</v>
      </c>
      <c r="AJ30" s="33">
        <f t="shared" ref="AJ30" si="1779">IF(((AJ31/$J$30)+AI30)&gt;100%,100%,((AJ31/$J$30)+AI30))</f>
        <v>0</v>
      </c>
      <c r="AK30" s="33">
        <f t="shared" ref="AK30" si="1780">IF(((AK31/$J$30)+AJ30)&gt;100%,100%,((AK31/$J$30)+AJ30))</f>
        <v>0</v>
      </c>
      <c r="AL30" s="33">
        <f t="shared" ref="AL30" si="1781">IF(((AL31/$J$30)+AK30)&gt;100%,100%,((AL31/$J$30)+AK30))</f>
        <v>0</v>
      </c>
      <c r="AM30" s="33">
        <f t="shared" ref="AM30" si="1782">IF(((AM31/$J$30)+AL30)&gt;100%,100%,((AM31/$J$30)+AL30))</f>
        <v>0</v>
      </c>
      <c r="AN30" s="33">
        <f t="shared" ref="AN30" si="1783">IF(((AN31/$J$30)+AM30)&gt;100%,100%,((AN31/$J$30)+AM30))</f>
        <v>0</v>
      </c>
      <c r="AO30" s="33">
        <f t="shared" ref="AO30" si="1784">IF(((AO31/$J$30)+AN30)&gt;100%,100%,((AO31/$J$30)+AN30))</f>
        <v>0</v>
      </c>
      <c r="AP30" s="33">
        <f t="shared" ref="AP30" si="1785">IF(((AP31/$J$30)+AO30)&gt;100%,100%,((AP31/$J$30)+AO30))</f>
        <v>0</v>
      </c>
      <c r="AQ30" s="33">
        <f t="shared" ref="AQ30" si="1786">IF(((AQ31/$J$30)+AP30)&gt;100%,100%,((AQ31/$J$30)+AP30))</f>
        <v>0</v>
      </c>
      <c r="AR30" s="33">
        <f t="shared" ref="AR30" si="1787">IF(((AR31/$J$30)+AQ30)&gt;100%,100%,((AR31/$J$30)+AQ30))</f>
        <v>0</v>
      </c>
      <c r="AS30" s="33">
        <f t="shared" ref="AS30" si="1788">IF(((AS31/$J$30)+AR30)&gt;100%,100%,((AS31/$J$30)+AR30))</f>
        <v>0</v>
      </c>
      <c r="AT30" s="33">
        <f t="shared" ref="AT30" si="1789">IF(((AT31/$J$30)+AS30)&gt;100%,100%,((AT31/$J$30)+AS30))</f>
        <v>0</v>
      </c>
      <c r="AU30" s="33">
        <f t="shared" ref="AU30" si="1790">IF(((AU31/$J$30)+AT30)&gt;100%,100%,((AU31/$J$30)+AT30))</f>
        <v>0</v>
      </c>
      <c r="AV30" s="33">
        <f t="shared" ref="AV30" si="1791">IF(((AV31/$J$30)+AU30)&gt;100%,100%,((AV31/$J$30)+AU30))</f>
        <v>0</v>
      </c>
      <c r="AW30" s="33">
        <f t="shared" ref="AW30" si="1792">IF(((AW31/$J$30)+AV30)&gt;100%,100%,((AW31/$J$30)+AV30))</f>
        <v>0</v>
      </c>
      <c r="AX30" s="33">
        <f t="shared" ref="AX30" si="1793">IF(((AX31/$J$30)+AW30)&gt;100%,100%,((AX31/$J$30)+AW30))</f>
        <v>0</v>
      </c>
      <c r="AY30" s="33">
        <f t="shared" ref="AY30" si="1794">IF(((AY31/$J$30)+AX30)&gt;100%,100%,((AY31/$J$30)+AX30))</f>
        <v>0</v>
      </c>
      <c r="AZ30" s="33">
        <f t="shared" ref="AZ30" si="1795">IF(((AZ31/$J$30)+AY30)&gt;100%,100%,((AZ31/$J$30)+AY30))</f>
        <v>0</v>
      </c>
      <c r="BA30" s="33">
        <f t="shared" ref="BA30" si="1796">IF(((BA31/$J$30)+AZ30)&gt;100%,100%,((BA31/$J$30)+AZ30))</f>
        <v>0</v>
      </c>
      <c r="BB30" s="33">
        <f t="shared" ref="BB30" si="1797">IF(((BB31/$J$30)+BA30)&gt;100%,100%,((BB31/$J$30)+BA30))</f>
        <v>0</v>
      </c>
      <c r="BC30" s="33">
        <f t="shared" ref="BC30" si="1798">IF(((BC31/$J$30)+BB30)&gt;100%,100%,((BC31/$J$30)+BB30))</f>
        <v>0</v>
      </c>
      <c r="BD30" s="33">
        <f t="shared" ref="BD30" si="1799">IF(((BD31/$J$30)+BC30)&gt;100%,100%,((BD31/$J$30)+BC30))</f>
        <v>0</v>
      </c>
      <c r="BE30" s="33">
        <f t="shared" ref="BE30" si="1800">IF(((BE31/$J$30)+BD30)&gt;100%,100%,((BE31/$J$30)+BD30))</f>
        <v>0</v>
      </c>
      <c r="BF30" s="33">
        <f t="shared" ref="BF30" si="1801">IF(((BF31/$J$30)+BE30)&gt;100%,100%,((BF31/$J$30)+BE30))</f>
        <v>0</v>
      </c>
      <c r="BG30" s="33">
        <f t="shared" ref="BG30" si="1802">IF(((BG31/$J$30)+BF30)&gt;100%,100%,((BG31/$J$30)+BF30))</f>
        <v>0</v>
      </c>
      <c r="BH30" s="33">
        <f t="shared" ref="BH30" si="1803">IF(((BH31/$J$30)+BG30)&gt;100%,100%,((BH31/$J$30)+BG30))</f>
        <v>0</v>
      </c>
      <c r="BI30" s="33">
        <f t="shared" ref="BI30" si="1804">IF(((BI31/$J$30)+BH30)&gt;100%,100%,((BI31/$J$30)+BH30))</f>
        <v>0</v>
      </c>
      <c r="BJ30" s="33">
        <f t="shared" ref="BJ30" si="1805">IF(((BJ31/$J$30)+BI30)&gt;100%,100%,((BJ31/$J$30)+BI30))</f>
        <v>0</v>
      </c>
      <c r="BK30" s="33">
        <f t="shared" ref="BK30" si="1806">IF(((BK31/$J$30)+BJ30)&gt;100%,100%,((BK31/$J$30)+BJ30))</f>
        <v>0</v>
      </c>
      <c r="BL30" s="33">
        <f t="shared" ref="BL30" si="1807">IF(((BL31/$J$30)+BK30)&gt;100%,100%,((BL31/$J$30)+BK30))</f>
        <v>0</v>
      </c>
      <c r="BM30" s="33">
        <f t="shared" ref="BM30" si="1808">IF(((BM31/$J$30)+BL30)&gt;100%,100%,((BM31/$J$30)+BL30))</f>
        <v>0</v>
      </c>
      <c r="BN30" s="33">
        <f t="shared" ref="BN30" si="1809">IF(((BN31/$J$30)+BM30)&gt;100%,100%,((BN31/$J$30)+BM30))</f>
        <v>0</v>
      </c>
      <c r="BO30" s="33">
        <f t="shared" ref="BO30" si="1810">IF(((BO31/$J$30)+BN30)&gt;100%,100%,((BO31/$J$30)+BN30))</f>
        <v>0</v>
      </c>
      <c r="BP30" s="33">
        <f t="shared" ref="BP30" si="1811">IF(((BP31/$J$30)+BO30)&gt;100%,100%,((BP31/$J$30)+BO30))</f>
        <v>0</v>
      </c>
      <c r="BQ30" s="33">
        <f t="shared" ref="BQ30" si="1812">IF(((BQ31/$J$30)+BP30)&gt;100%,100%,((BQ31/$J$30)+BP30))</f>
        <v>0</v>
      </c>
      <c r="BR30" s="33">
        <f t="shared" ref="BR30" si="1813">IF(((BR31/$J$30)+BQ30)&gt;100%,100%,((BR31/$J$30)+BQ30))</f>
        <v>0</v>
      </c>
      <c r="BS30" s="33">
        <f t="shared" ref="BS30" si="1814">IF(((BS31/$J$30)+BR30)&gt;100%,100%,((BS31/$J$30)+BR30))</f>
        <v>0</v>
      </c>
      <c r="BT30" s="33">
        <f t="shared" ref="BT30" si="1815">IF(((BT31/$J$30)+BS30)&gt;100%,100%,((BT31/$J$30)+BS30))</f>
        <v>0</v>
      </c>
      <c r="BU30" s="33">
        <f t="shared" ref="BU30" si="1816">IF(((BU31/$J$30)+BT30)&gt;100%,100%,((BU31/$J$30)+BT30))</f>
        <v>0</v>
      </c>
      <c r="BV30" s="33">
        <f t="shared" ref="BV30" si="1817">IF(((BV31/$J$30)+BU30)&gt;100%,100%,((BV31/$J$30)+BU30))</f>
        <v>0</v>
      </c>
      <c r="BW30" s="33">
        <f t="shared" ref="BW30" si="1818">IF(((BW31/$J$30)+BV30)&gt;100%,100%,((BW31/$J$30)+BV30))</f>
        <v>0</v>
      </c>
      <c r="BX30" s="33">
        <f t="shared" ref="BX30" si="1819">IF(((BX31/$J$30)+BW30)&gt;100%,100%,((BX31/$J$30)+BW30))</f>
        <v>0</v>
      </c>
      <c r="BY30" s="33">
        <f t="shared" ref="BY30" si="1820">IF(((BY31/$J$30)+BX30)&gt;100%,100%,((BY31/$J$30)+BX30))</f>
        <v>0</v>
      </c>
      <c r="BZ30" s="33">
        <f t="shared" ref="BZ30" si="1821">IF(((BZ31/$J$30)+BY30)&gt;100%,100%,((BZ31/$J$30)+BY30))</f>
        <v>0</v>
      </c>
      <c r="CA30" s="33">
        <f t="shared" ref="CA30" si="1822">IF(((CA31/$J$30)+BZ30)&gt;100%,100%,((CA31/$J$30)+BZ30))</f>
        <v>0</v>
      </c>
      <c r="CB30" s="33">
        <f t="shared" ref="CB30" si="1823">IF(((CB31/$J$30)+CA30)&gt;100%,100%,((CB31/$J$30)+CA30))</f>
        <v>0</v>
      </c>
      <c r="CC30" s="33">
        <f t="shared" ref="CC30" si="1824">IF(((CC31/$J$30)+CB30)&gt;100%,100%,((CC31/$J$30)+CB30))</f>
        <v>0</v>
      </c>
      <c r="CD30" s="33">
        <f t="shared" ref="CD30" si="1825">IF(((CD31/$J$30)+CC30)&gt;100%,100%,((CD31/$J$30)+CC30))</f>
        <v>0</v>
      </c>
      <c r="CE30" s="33">
        <f t="shared" ref="CE30" si="1826">IF(((CE31/$J$30)+CD30)&gt;100%,100%,((CE31/$J$30)+CD30))</f>
        <v>0</v>
      </c>
      <c r="CF30" s="33">
        <f t="shared" ref="CF30" si="1827">IF(((CF31/$J$30)+CE30)&gt;100%,100%,((CF31/$J$30)+CE30))</f>
        <v>0</v>
      </c>
      <c r="CG30" s="33">
        <f t="shared" ref="CG30" si="1828">IF(((CG31/$J$30)+CF30)&gt;100%,100%,((CG31/$J$30)+CF30))</f>
        <v>0</v>
      </c>
      <c r="CH30" s="33">
        <f t="shared" ref="CH30" si="1829">IF(((CH31/$J$30)+CG30)&gt;100%,100%,((CH31/$J$30)+CG30))</f>
        <v>0</v>
      </c>
      <c r="CI30" s="33">
        <f t="shared" ref="CI30" si="1830">IF(((CI31/$J$30)+CH30)&gt;100%,100%,((CI31/$J$30)+CH30))</f>
        <v>0</v>
      </c>
      <c r="CJ30" s="33">
        <f t="shared" ref="CJ30" si="1831">IF(((CJ31/$J$30)+CI30)&gt;100%,100%,((CJ31/$J$30)+CI30))</f>
        <v>0</v>
      </c>
      <c r="CK30" s="33">
        <f t="shared" ref="CK30" si="1832">IF(((CK31/$J$30)+CJ30)&gt;100%,100%,((CK31/$J$30)+CJ30))</f>
        <v>0</v>
      </c>
      <c r="CL30" s="33">
        <f t="shared" ref="CL30" si="1833">IF(((CL31/$J$30)+CK30)&gt;100%,100%,((CL31/$J$30)+CK30))</f>
        <v>0</v>
      </c>
      <c r="CM30" s="33">
        <f t="shared" ref="CM30" si="1834">IF(((CM31/$J$30)+CL30)&gt;100%,100%,((CM31/$J$30)+CL30))</f>
        <v>0</v>
      </c>
      <c r="CN30" s="33">
        <f t="shared" ref="CN30" si="1835">IF(((CN31/$J$30)+CM30)&gt;100%,100%,((CN31/$J$30)+CM30))</f>
        <v>0</v>
      </c>
      <c r="CO30" s="33">
        <f t="shared" ref="CO30" si="1836">IF(((CO31/$J$30)+CN30)&gt;100%,100%,((CO31/$J$30)+CN30))</f>
        <v>0</v>
      </c>
      <c r="CP30" s="33">
        <f t="shared" ref="CP30" si="1837">IF(((CP31/$J$30)+CO30)&gt;100%,100%,((CP31/$J$30)+CO30))</f>
        <v>0</v>
      </c>
      <c r="CQ30" s="33">
        <f t="shared" ref="CQ30" si="1838">IF(((CQ31/$J$30)+CP30)&gt;100%,100%,((CQ31/$J$30)+CP30))</f>
        <v>0</v>
      </c>
      <c r="CR30" s="33">
        <f t="shared" ref="CR30" si="1839">IF(((CR31/$J$30)+CQ30)&gt;100%,100%,((CR31/$J$30)+CQ30))</f>
        <v>0</v>
      </c>
      <c r="CS30" s="33">
        <f t="shared" ref="CS30" si="1840">IF(((CS31/$J$30)+CR30)&gt;100%,100%,((CS31/$J$30)+CR30))</f>
        <v>0</v>
      </c>
      <c r="CT30" s="33">
        <f t="shared" ref="CT30" si="1841">IF(((CT31/$J$30)+CS30)&gt;100%,100%,((CT31/$J$30)+CS30))</f>
        <v>0</v>
      </c>
      <c r="CU30" s="33">
        <f t="shared" ref="CU30" si="1842">IF(((CU31/$J$30)+CT30)&gt;100%,100%,((CU31/$J$30)+CT30))</f>
        <v>0</v>
      </c>
      <c r="CV30" s="33">
        <f t="shared" ref="CV30" si="1843">IF(((CV31/$J$30)+CU30)&gt;100%,100%,((CV31/$J$30)+CU30))</f>
        <v>0</v>
      </c>
      <c r="CW30" s="33">
        <f t="shared" ref="CW30" si="1844">IF(((CW31/$J$30)+CV30)&gt;100%,100%,((CW31/$J$30)+CV30))</f>
        <v>0</v>
      </c>
      <c r="CX30" s="33">
        <f t="shared" ref="CX30" si="1845">IF(((CX31/$J$30)+CW30)&gt;100%,100%,((CX31/$J$30)+CW30))</f>
        <v>0</v>
      </c>
      <c r="CY30" s="33">
        <f t="shared" ref="CY30" si="1846">IF(((CY31/$J$30)+CX30)&gt;100%,100%,((CY31/$J$30)+CX30))</f>
        <v>0</v>
      </c>
      <c r="CZ30" s="33">
        <f t="shared" ref="CZ30" si="1847">IF(((CZ31/$J$30)+CY30)&gt;100%,100%,((CZ31/$J$30)+CY30))</f>
        <v>0</v>
      </c>
      <c r="DA30" s="33">
        <f t="shared" ref="DA30" si="1848">IF(((DA31/$J$30)+CZ30)&gt;100%,100%,((DA31/$J$30)+CZ30))</f>
        <v>0</v>
      </c>
      <c r="DB30" s="33">
        <f t="shared" ref="DB30" si="1849">IF(((DB31/$J$30)+DA30)&gt;100%,100%,((DB31/$J$30)+DA30))</f>
        <v>0</v>
      </c>
      <c r="DC30" s="33">
        <f t="shared" ref="DC30" si="1850">IF(((DC31/$J$30)+DB30)&gt;100%,100%,((DC31/$J$30)+DB30))</f>
        <v>0</v>
      </c>
      <c r="DD30" s="33">
        <f t="shared" ref="DD30" si="1851">IF(((DD31/$J$30)+DC30)&gt;100%,100%,((DD31/$J$30)+DC30))</f>
        <v>0</v>
      </c>
      <c r="DE30" s="33">
        <f t="shared" ref="DE30" si="1852">IF(((DE31/$J$30)+DD30)&gt;100%,100%,((DE31/$J$30)+DD30))</f>
        <v>0</v>
      </c>
      <c r="DF30" s="33">
        <f t="shared" ref="DF30" si="1853">IF(((DF31/$J$30)+DE30)&gt;100%,100%,((DF31/$J$30)+DE30))</f>
        <v>0</v>
      </c>
      <c r="DG30" s="33">
        <f t="shared" ref="DG30" si="1854">IF(((DG31/$J$30)+DF30)&gt;100%,100%,((DG31/$J$30)+DF30))</f>
        <v>0</v>
      </c>
      <c r="DH30" s="33">
        <f t="shared" ref="DH30" si="1855">IF(((DH31/$J$30)+DG30)&gt;100%,100%,((DH31/$J$30)+DG30))</f>
        <v>0</v>
      </c>
      <c r="DI30" s="33">
        <f t="shared" ref="DI30" si="1856">IF(((DI31/$J$30)+DH30)&gt;100%,100%,((DI31/$J$30)+DH30))</f>
        <v>0</v>
      </c>
      <c r="DJ30" s="33">
        <f t="shared" ref="DJ30" si="1857">IF(((DJ31/$J$30)+DI30)&gt;100%,100%,((DJ31/$J$30)+DI30))</f>
        <v>0</v>
      </c>
      <c r="DK30" s="33">
        <f t="shared" ref="DK30" si="1858">IF(((DK31/$J$30)+DJ30)&gt;100%,100%,((DK31/$J$30)+DJ30))</f>
        <v>0</v>
      </c>
      <c r="DL30" s="33">
        <f t="shared" ref="DL30" si="1859">IF(((DL31/$J$30)+DK30)&gt;100%,100%,((DL31/$J$30)+DK30))</f>
        <v>0</v>
      </c>
      <c r="DM30" s="33">
        <f t="shared" ref="DM30" si="1860">IF(((DM31/$J$30)+DL30)&gt;100%,100%,((DM31/$J$30)+DL30))</f>
        <v>0</v>
      </c>
      <c r="DN30" s="33">
        <f t="shared" ref="DN30" si="1861">IF(((DN31/$J$30)+DM30)&gt;100%,100%,((DN31/$J$30)+DM30))</f>
        <v>0</v>
      </c>
      <c r="DO30" s="33">
        <f t="shared" ref="DO30" si="1862">IF(((DO31/$J$30)+DN30)&gt;100%,100%,((DO31/$J$30)+DN30))</f>
        <v>0</v>
      </c>
      <c r="DP30" s="33">
        <f t="shared" ref="DP30" si="1863">IF(((DP31/$J$30)+DO30)&gt;100%,100%,((DP31/$J$30)+DO30))</f>
        <v>0</v>
      </c>
      <c r="DQ30" s="33">
        <f t="shared" ref="DQ30" si="1864">IF(((DQ31/$J$30)+DP30)&gt;100%,100%,((DQ31/$J$30)+DP30))</f>
        <v>0</v>
      </c>
      <c r="DR30" s="33">
        <f t="shared" ref="DR30" si="1865">IF(((DR31/$J$30)+DQ30)&gt;100%,100%,((DR31/$J$30)+DQ30))</f>
        <v>0</v>
      </c>
      <c r="DS30" s="33">
        <f t="shared" ref="DS30" si="1866">IF(((DS31/$J$30)+DR30)&gt;100%,100%,((DS31/$J$30)+DR30))</f>
        <v>0</v>
      </c>
      <c r="DT30" s="33">
        <f t="shared" ref="DT30" si="1867">IF(((DT31/$J$30)+DS30)&gt;100%,100%,((DT31/$J$30)+DS30))</f>
        <v>0</v>
      </c>
      <c r="DU30" s="33">
        <f t="shared" ref="DU30" si="1868">IF(((DU31/$J$30)+DT30)&gt;100%,100%,((DU31/$J$30)+DT30))</f>
        <v>0</v>
      </c>
      <c r="DV30" s="33">
        <f t="shared" ref="DV30" si="1869">IF(((DV31/$J$30)+DU30)&gt;100%,100%,((DV31/$J$30)+DU30))</f>
        <v>0</v>
      </c>
      <c r="DW30" s="33">
        <f t="shared" ref="DW30" si="1870">IF(((DW31/$J$30)+DV30)&gt;100%,100%,((DW31/$J$30)+DV30))</f>
        <v>0</v>
      </c>
      <c r="DX30" s="33">
        <f t="shared" ref="DX30" si="1871">IF(((DX31/$J$30)+DW30)&gt;100%,100%,((DX31/$J$30)+DW30))</f>
        <v>0</v>
      </c>
      <c r="DY30" s="224">
        <f t="shared" ref="DY30:ES30" si="1872">DX30</f>
        <v>0</v>
      </c>
      <c r="DZ30" s="224">
        <f t="shared" si="1872"/>
        <v>0</v>
      </c>
      <c r="EA30" s="224">
        <f t="shared" si="1872"/>
        <v>0</v>
      </c>
      <c r="EB30" s="224">
        <f t="shared" si="1872"/>
        <v>0</v>
      </c>
      <c r="EC30" s="224">
        <f t="shared" si="1872"/>
        <v>0</v>
      </c>
      <c r="ED30" s="224">
        <f t="shared" si="1872"/>
        <v>0</v>
      </c>
      <c r="EE30" s="224">
        <f t="shared" si="1872"/>
        <v>0</v>
      </c>
      <c r="EF30" s="224">
        <f t="shared" si="1872"/>
        <v>0</v>
      </c>
      <c r="EG30" s="224">
        <f t="shared" si="1872"/>
        <v>0</v>
      </c>
      <c r="EH30" s="224">
        <f t="shared" si="1872"/>
        <v>0</v>
      </c>
      <c r="EI30" s="224">
        <f t="shared" si="1872"/>
        <v>0</v>
      </c>
      <c r="EJ30" s="224">
        <f t="shared" si="1872"/>
        <v>0</v>
      </c>
      <c r="EK30" s="224">
        <f t="shared" si="1872"/>
        <v>0</v>
      </c>
      <c r="EL30" s="224">
        <f t="shared" si="1872"/>
        <v>0</v>
      </c>
      <c r="EM30" s="224">
        <f t="shared" si="1872"/>
        <v>0</v>
      </c>
      <c r="EN30" s="224">
        <f t="shared" si="1872"/>
        <v>0</v>
      </c>
      <c r="EO30" s="224">
        <f t="shared" si="1872"/>
        <v>0</v>
      </c>
      <c r="EP30" s="224">
        <f t="shared" si="1872"/>
        <v>0</v>
      </c>
      <c r="EQ30" s="224">
        <f t="shared" si="1872"/>
        <v>0</v>
      </c>
      <c r="ER30" s="224">
        <f t="shared" si="1872"/>
        <v>0</v>
      </c>
      <c r="ES30" s="224">
        <f t="shared" si="1872"/>
        <v>0</v>
      </c>
      <c r="ET30" s="224">
        <f t="shared" ref="ET30:EV30" si="1873">ES30</f>
        <v>0</v>
      </c>
      <c r="EU30" s="224">
        <f t="shared" si="1873"/>
        <v>0</v>
      </c>
      <c r="EV30" s="224">
        <f t="shared" si="1873"/>
        <v>0</v>
      </c>
    </row>
    <row r="31" spans="1:152" x14ac:dyDescent="0.3">
      <c r="A31" s="225"/>
      <c r="B31" s="225"/>
      <c r="C31" s="226"/>
      <c r="D31" s="227"/>
      <c r="E31" s="225"/>
      <c r="F31" s="225"/>
      <c r="G31" s="228" t="s">
        <v>94</v>
      </c>
      <c r="H31" s="225"/>
      <c r="I31" s="225"/>
      <c r="J31" s="227"/>
      <c r="K31" s="225"/>
      <c r="L31" s="229"/>
      <c r="M31" s="229"/>
      <c r="N31" s="120">
        <f>SUM($O$31:$DY$31)</f>
        <v>0</v>
      </c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  <c r="AV31" s="232"/>
      <c r="AW31" s="232"/>
      <c r="AX31" s="232"/>
      <c r="AY31" s="232"/>
      <c r="AZ31" s="232"/>
      <c r="BA31" s="232"/>
      <c r="BB31" s="232"/>
      <c r="BC31" s="232"/>
      <c r="BD31" s="232"/>
      <c r="BE31" s="232"/>
      <c r="BF31" s="232"/>
      <c r="BG31" s="232"/>
      <c r="BH31" s="232"/>
      <c r="BI31" s="232"/>
      <c r="BJ31" s="232"/>
      <c r="BK31" s="232"/>
      <c r="BL31" s="232"/>
      <c r="BM31" s="232"/>
      <c r="BN31" s="232"/>
      <c r="BO31" s="232"/>
      <c r="BP31" s="232"/>
      <c r="BQ31" s="232"/>
      <c r="BR31" s="232"/>
      <c r="BS31" s="232"/>
      <c r="BT31" s="232"/>
      <c r="BU31" s="232"/>
      <c r="BV31" s="232"/>
      <c r="BW31" s="232"/>
      <c r="BX31" s="232"/>
      <c r="BY31" s="232"/>
      <c r="BZ31" s="232"/>
      <c r="CA31" s="232"/>
      <c r="CB31" s="232"/>
      <c r="CC31" s="232"/>
      <c r="CD31" s="232"/>
      <c r="CE31" s="232"/>
      <c r="CF31" s="232"/>
      <c r="CG31" s="232"/>
      <c r="CH31" s="232"/>
      <c r="CI31" s="232"/>
      <c r="CJ31" s="232"/>
      <c r="CK31" s="232"/>
      <c r="CL31" s="232"/>
      <c r="CM31" s="232"/>
      <c r="CN31" s="232"/>
      <c r="CO31" s="232"/>
      <c r="CP31" s="232"/>
      <c r="CQ31" s="232"/>
      <c r="CR31" s="232"/>
      <c r="CS31" s="232"/>
      <c r="CT31" s="232"/>
      <c r="CU31" s="232"/>
      <c r="CV31" s="232"/>
      <c r="CW31" s="232"/>
      <c r="CX31" s="232"/>
      <c r="CY31" s="232"/>
      <c r="CZ31" s="232"/>
      <c r="DA31" s="232"/>
      <c r="DB31" s="232"/>
      <c r="DC31" s="232"/>
      <c r="DD31" s="232"/>
      <c r="DE31" s="232"/>
      <c r="DF31" s="232"/>
      <c r="DG31" s="232"/>
      <c r="DH31" s="232"/>
      <c r="DI31" s="232"/>
      <c r="DJ31" s="232"/>
      <c r="DK31" s="232"/>
      <c r="DL31" s="232"/>
      <c r="DM31" s="232"/>
      <c r="DN31" s="232"/>
      <c r="DO31" s="232"/>
      <c r="DP31" s="232"/>
      <c r="DQ31" s="232"/>
      <c r="DR31" s="232"/>
      <c r="DS31" s="232"/>
      <c r="DT31" s="232"/>
      <c r="DU31" s="232"/>
      <c r="DV31" s="232"/>
      <c r="DW31" s="232"/>
      <c r="DX31" s="232"/>
      <c r="DY31" s="224"/>
      <c r="DZ31" s="224"/>
      <c r="EA31" s="224"/>
      <c r="EB31" s="224"/>
      <c r="EC31" s="224"/>
      <c r="ED31" s="224"/>
      <c r="EE31" s="224"/>
      <c r="EF31" s="224"/>
      <c r="EG31" s="224"/>
      <c r="EH31" s="224"/>
      <c r="EI31" s="224"/>
      <c r="EJ31" s="224"/>
      <c r="EK31" s="224"/>
      <c r="EL31" s="224"/>
      <c r="EM31" s="224"/>
      <c r="EN31" s="224"/>
      <c r="EO31" s="224"/>
      <c r="EP31" s="224"/>
      <c r="EQ31" s="224"/>
      <c r="ER31" s="224"/>
      <c r="ES31" s="224"/>
      <c r="ET31" s="224"/>
      <c r="EU31" s="224"/>
      <c r="EV31" s="224"/>
    </row>
    <row r="32" spans="1:152" x14ac:dyDescent="0.3">
      <c r="A32" s="184">
        <v>2</v>
      </c>
      <c r="B32" s="184">
        <v>15</v>
      </c>
      <c r="C32" s="185" t="s">
        <v>55</v>
      </c>
      <c r="D32" s="186">
        <v>5</v>
      </c>
      <c r="E32" s="187">
        <v>40549</v>
      </c>
      <c r="F32" s="187">
        <v>40555</v>
      </c>
      <c r="G32" s="188" t="s">
        <v>39</v>
      </c>
      <c r="H32" s="189">
        <v>5</v>
      </c>
      <c r="I32" s="190">
        <v>5.7077625570776259E-2</v>
      </c>
      <c r="J32" s="186">
        <v>0</v>
      </c>
      <c r="K32" s="191"/>
      <c r="L32" s="192" t="str">
        <f>IFERROR(MATCH(SMALL(($O$32:$DX$32),COUNTIF(($O$32:$DX$32),0)+1),($O$32:$DX$32),0)+$O$4- 1,"")</f>
        <v/>
      </c>
      <c r="M32" s="192" t="str">
        <f>IFERROR(MATCH(100%,($O$32:$DX$32),0)+$O$4- 1,"")</f>
        <v/>
      </c>
      <c r="N32" s="193">
        <f>MAX(($O$32:$DX$32))</f>
        <v>0</v>
      </c>
      <c r="O32" s="196">
        <f>IF((+O35*$I35+O33*$I33)/$I32&gt;100%,100%, (+O35*$I35+O33*$I33)/$I32)</f>
        <v>0</v>
      </c>
      <c r="P32" s="196">
        <f>IF((+P35*$I35+P33*$I33)/$I32&gt;100%,100%, (+P35*$I35+P33*$I33)/$I32)</f>
        <v>0</v>
      </c>
      <c r="Q32" s="196">
        <f t="shared" ref="Q32:U32" si="1874">IF((+Q35*$I35+Q33*$I33)/$I32&gt;100%,100%, (+Q35*$I35+Q33*$I33)/$I32)</f>
        <v>0</v>
      </c>
      <c r="R32" s="196">
        <f t="shared" si="1874"/>
        <v>0</v>
      </c>
      <c r="S32" s="196">
        <f t="shared" si="1874"/>
        <v>0</v>
      </c>
      <c r="T32" s="196">
        <f t="shared" si="1874"/>
        <v>0</v>
      </c>
      <c r="U32" s="196">
        <f t="shared" si="1874"/>
        <v>0</v>
      </c>
      <c r="V32" s="196">
        <f t="shared" ref="V32" si="1875">IF((+V35*$I35+V33*$I33)/$I32&gt;100%,100%, (+V35*$I35+V33*$I33)/$I32)</f>
        <v>0</v>
      </c>
      <c r="W32" s="196">
        <f t="shared" ref="W32" si="1876">IF((+W35*$I35+W33*$I33)/$I32&gt;100%,100%, (+W35*$I35+W33*$I33)/$I32)</f>
        <v>0</v>
      </c>
      <c r="X32" s="196">
        <f t="shared" ref="X32" si="1877">IF((+X35*$I35+X33*$I33)/$I32&gt;100%,100%, (+X35*$I35+X33*$I33)/$I32)</f>
        <v>0</v>
      </c>
      <c r="Y32" s="196">
        <f t="shared" ref="Y32" si="1878">IF((+Y35*$I35+Y33*$I33)/$I32&gt;100%,100%, (+Y35*$I35+Y33*$I33)/$I32)</f>
        <v>0</v>
      </c>
      <c r="Z32" s="196">
        <f t="shared" ref="Z32" si="1879">IF((+Z35*$I35+Z33*$I33)/$I32&gt;100%,100%, (+Z35*$I35+Z33*$I33)/$I32)</f>
        <v>0</v>
      </c>
      <c r="AA32" s="196">
        <f t="shared" ref="AA32" si="1880">IF((+AA35*$I35+AA33*$I33)/$I32&gt;100%,100%, (+AA35*$I35+AA33*$I33)/$I32)</f>
        <v>0</v>
      </c>
      <c r="AB32" s="196">
        <f t="shared" ref="AB32" si="1881">IF((+AB35*$I35+AB33*$I33)/$I32&gt;100%,100%, (+AB35*$I35+AB33*$I33)/$I32)</f>
        <v>0</v>
      </c>
      <c r="AC32" s="196">
        <f t="shared" ref="AC32" si="1882">IF((+AC35*$I35+AC33*$I33)/$I32&gt;100%,100%, (+AC35*$I35+AC33*$I33)/$I32)</f>
        <v>0</v>
      </c>
      <c r="AD32" s="196">
        <f t="shared" ref="AD32" si="1883">IF((+AD35*$I35+AD33*$I33)/$I32&gt;100%,100%, (+AD35*$I35+AD33*$I33)/$I32)</f>
        <v>0</v>
      </c>
      <c r="AE32" s="196">
        <f t="shared" ref="AE32" si="1884">IF((+AE35*$I35+AE33*$I33)/$I32&gt;100%,100%, (+AE35*$I35+AE33*$I33)/$I32)</f>
        <v>0</v>
      </c>
      <c r="AF32" s="196">
        <f t="shared" ref="AF32" si="1885">IF((+AF35*$I35+AF33*$I33)/$I32&gt;100%,100%, (+AF35*$I35+AF33*$I33)/$I32)</f>
        <v>0</v>
      </c>
      <c r="AG32" s="196">
        <f t="shared" ref="AG32" si="1886">IF((+AG35*$I35+AG33*$I33)/$I32&gt;100%,100%, (+AG35*$I35+AG33*$I33)/$I32)</f>
        <v>0</v>
      </c>
      <c r="AH32" s="196">
        <f t="shared" ref="AH32" si="1887">IF((+AH35*$I35+AH33*$I33)/$I32&gt;100%,100%, (+AH35*$I35+AH33*$I33)/$I32)</f>
        <v>0</v>
      </c>
      <c r="AI32" s="196">
        <f t="shared" ref="AI32" si="1888">IF((+AI35*$I35+AI33*$I33)/$I32&gt;100%,100%, (+AI35*$I35+AI33*$I33)/$I32)</f>
        <v>0</v>
      </c>
      <c r="AJ32" s="196">
        <f t="shared" ref="AJ32" si="1889">IF((+AJ35*$I35+AJ33*$I33)/$I32&gt;100%,100%, (+AJ35*$I35+AJ33*$I33)/$I32)</f>
        <v>0</v>
      </c>
      <c r="AK32" s="196">
        <f t="shared" ref="AK32" si="1890">IF((+AK35*$I35+AK33*$I33)/$I32&gt;100%,100%, (+AK35*$I35+AK33*$I33)/$I32)</f>
        <v>0</v>
      </c>
      <c r="AL32" s="196">
        <f t="shared" ref="AL32" si="1891">IF((+AL35*$I35+AL33*$I33)/$I32&gt;100%,100%, (+AL35*$I35+AL33*$I33)/$I32)</f>
        <v>0</v>
      </c>
      <c r="AM32" s="196">
        <f t="shared" ref="AM32" si="1892">IF((+AM35*$I35+AM33*$I33)/$I32&gt;100%,100%, (+AM35*$I35+AM33*$I33)/$I32)</f>
        <v>0</v>
      </c>
      <c r="AN32" s="196">
        <f t="shared" ref="AN32" si="1893">IF((+AN35*$I35+AN33*$I33)/$I32&gt;100%,100%, (+AN35*$I35+AN33*$I33)/$I32)</f>
        <v>0</v>
      </c>
      <c r="AO32" s="196">
        <f t="shared" ref="AO32" si="1894">IF((+AO35*$I35+AO33*$I33)/$I32&gt;100%,100%, (+AO35*$I35+AO33*$I33)/$I32)</f>
        <v>0</v>
      </c>
      <c r="AP32" s="196">
        <f t="shared" ref="AP32" si="1895">IF((+AP35*$I35+AP33*$I33)/$I32&gt;100%,100%, (+AP35*$I35+AP33*$I33)/$I32)</f>
        <v>0</v>
      </c>
      <c r="AQ32" s="196">
        <f t="shared" ref="AQ32" si="1896">IF((+AQ35*$I35+AQ33*$I33)/$I32&gt;100%,100%, (+AQ35*$I35+AQ33*$I33)/$I32)</f>
        <v>0</v>
      </c>
      <c r="AR32" s="196">
        <f t="shared" ref="AR32" si="1897">IF((+AR35*$I35+AR33*$I33)/$I32&gt;100%,100%, (+AR35*$I35+AR33*$I33)/$I32)</f>
        <v>0</v>
      </c>
      <c r="AS32" s="196">
        <f t="shared" ref="AS32" si="1898">IF((+AS35*$I35+AS33*$I33)/$I32&gt;100%,100%, (+AS35*$I35+AS33*$I33)/$I32)</f>
        <v>0</v>
      </c>
      <c r="AT32" s="196">
        <f t="shared" ref="AT32" si="1899">IF((+AT35*$I35+AT33*$I33)/$I32&gt;100%,100%, (+AT35*$I35+AT33*$I33)/$I32)</f>
        <v>0</v>
      </c>
      <c r="AU32" s="196">
        <f t="shared" ref="AU32" si="1900">IF((+AU35*$I35+AU33*$I33)/$I32&gt;100%,100%, (+AU35*$I35+AU33*$I33)/$I32)</f>
        <v>0</v>
      </c>
      <c r="AV32" s="196">
        <f t="shared" ref="AV32" si="1901">IF((+AV35*$I35+AV33*$I33)/$I32&gt;100%,100%, (+AV35*$I35+AV33*$I33)/$I32)</f>
        <v>0</v>
      </c>
      <c r="AW32" s="196">
        <f t="shared" ref="AW32" si="1902">IF((+AW35*$I35+AW33*$I33)/$I32&gt;100%,100%, (+AW35*$I35+AW33*$I33)/$I32)</f>
        <v>0</v>
      </c>
      <c r="AX32" s="196">
        <f t="shared" ref="AX32" si="1903">IF((+AX35*$I35+AX33*$I33)/$I32&gt;100%,100%, (+AX35*$I35+AX33*$I33)/$I32)</f>
        <v>0</v>
      </c>
      <c r="AY32" s="196">
        <f t="shared" ref="AY32" si="1904">IF((+AY35*$I35+AY33*$I33)/$I32&gt;100%,100%, (+AY35*$I35+AY33*$I33)/$I32)</f>
        <v>0</v>
      </c>
      <c r="AZ32" s="196">
        <f t="shared" ref="AZ32" si="1905">IF((+AZ35*$I35+AZ33*$I33)/$I32&gt;100%,100%, (+AZ35*$I35+AZ33*$I33)/$I32)</f>
        <v>0</v>
      </c>
      <c r="BA32" s="196">
        <f t="shared" ref="BA32" si="1906">IF((+BA35*$I35+BA33*$I33)/$I32&gt;100%,100%, (+BA35*$I35+BA33*$I33)/$I32)</f>
        <v>0</v>
      </c>
      <c r="BB32" s="196">
        <f t="shared" ref="BB32" si="1907">IF((+BB35*$I35+BB33*$I33)/$I32&gt;100%,100%, (+BB35*$I35+BB33*$I33)/$I32)</f>
        <v>0</v>
      </c>
      <c r="BC32" s="196">
        <f t="shared" ref="BC32" si="1908">IF((+BC35*$I35+BC33*$I33)/$I32&gt;100%,100%, (+BC35*$I35+BC33*$I33)/$I32)</f>
        <v>0</v>
      </c>
      <c r="BD32" s="196">
        <f t="shared" ref="BD32" si="1909">IF((+BD35*$I35+BD33*$I33)/$I32&gt;100%,100%, (+BD35*$I35+BD33*$I33)/$I32)</f>
        <v>0</v>
      </c>
      <c r="BE32" s="196">
        <f t="shared" ref="BE32" si="1910">IF((+BE35*$I35+BE33*$I33)/$I32&gt;100%,100%, (+BE35*$I35+BE33*$I33)/$I32)</f>
        <v>0</v>
      </c>
      <c r="BF32" s="196">
        <f t="shared" ref="BF32" si="1911">IF((+BF35*$I35+BF33*$I33)/$I32&gt;100%,100%, (+BF35*$I35+BF33*$I33)/$I32)</f>
        <v>0</v>
      </c>
      <c r="BG32" s="196">
        <f t="shared" ref="BG32" si="1912">IF((+BG35*$I35+BG33*$I33)/$I32&gt;100%,100%, (+BG35*$I35+BG33*$I33)/$I32)</f>
        <v>0</v>
      </c>
      <c r="BH32" s="196">
        <f t="shared" ref="BH32" si="1913">IF((+BH35*$I35+BH33*$I33)/$I32&gt;100%,100%, (+BH35*$I35+BH33*$I33)/$I32)</f>
        <v>0</v>
      </c>
      <c r="BI32" s="196">
        <f t="shared" ref="BI32" si="1914">IF((+BI35*$I35+BI33*$I33)/$I32&gt;100%,100%, (+BI35*$I35+BI33*$I33)/$I32)</f>
        <v>0</v>
      </c>
      <c r="BJ32" s="196">
        <f t="shared" ref="BJ32" si="1915">IF((+BJ35*$I35+BJ33*$I33)/$I32&gt;100%,100%, (+BJ35*$I35+BJ33*$I33)/$I32)</f>
        <v>0</v>
      </c>
      <c r="BK32" s="196">
        <f t="shared" ref="BK32" si="1916">IF((+BK35*$I35+BK33*$I33)/$I32&gt;100%,100%, (+BK35*$I35+BK33*$I33)/$I32)</f>
        <v>0</v>
      </c>
      <c r="BL32" s="196">
        <f t="shared" ref="BL32" si="1917">IF((+BL35*$I35+BL33*$I33)/$I32&gt;100%,100%, (+BL35*$I35+BL33*$I33)/$I32)</f>
        <v>0</v>
      </c>
      <c r="BM32" s="196">
        <f t="shared" ref="BM32" si="1918">IF((+BM35*$I35+BM33*$I33)/$I32&gt;100%,100%, (+BM35*$I35+BM33*$I33)/$I32)</f>
        <v>0</v>
      </c>
      <c r="BN32" s="196">
        <f t="shared" ref="BN32" si="1919">IF((+BN35*$I35+BN33*$I33)/$I32&gt;100%,100%, (+BN35*$I35+BN33*$I33)/$I32)</f>
        <v>0</v>
      </c>
      <c r="BO32" s="196">
        <f t="shared" ref="BO32" si="1920">IF((+BO35*$I35+BO33*$I33)/$I32&gt;100%,100%, (+BO35*$I35+BO33*$I33)/$I32)</f>
        <v>0</v>
      </c>
      <c r="BP32" s="196">
        <f t="shared" ref="BP32" si="1921">IF((+BP35*$I35+BP33*$I33)/$I32&gt;100%,100%, (+BP35*$I35+BP33*$I33)/$I32)</f>
        <v>0</v>
      </c>
      <c r="BQ32" s="196">
        <f t="shared" ref="BQ32" si="1922">IF((+BQ35*$I35+BQ33*$I33)/$I32&gt;100%,100%, (+BQ35*$I35+BQ33*$I33)/$I32)</f>
        <v>0</v>
      </c>
      <c r="BR32" s="196">
        <f t="shared" ref="BR32" si="1923">IF((+BR35*$I35+BR33*$I33)/$I32&gt;100%,100%, (+BR35*$I35+BR33*$I33)/$I32)</f>
        <v>0</v>
      </c>
      <c r="BS32" s="196">
        <f t="shared" ref="BS32" si="1924">IF((+BS35*$I35+BS33*$I33)/$I32&gt;100%,100%, (+BS35*$I35+BS33*$I33)/$I32)</f>
        <v>0</v>
      </c>
      <c r="BT32" s="196">
        <f t="shared" ref="BT32" si="1925">IF((+BT35*$I35+BT33*$I33)/$I32&gt;100%,100%, (+BT35*$I35+BT33*$I33)/$I32)</f>
        <v>0</v>
      </c>
      <c r="BU32" s="196">
        <f t="shared" ref="BU32" si="1926">IF((+BU35*$I35+BU33*$I33)/$I32&gt;100%,100%, (+BU35*$I35+BU33*$I33)/$I32)</f>
        <v>0</v>
      </c>
      <c r="BV32" s="196">
        <f t="shared" ref="BV32" si="1927">IF((+BV35*$I35+BV33*$I33)/$I32&gt;100%,100%, (+BV35*$I35+BV33*$I33)/$I32)</f>
        <v>0</v>
      </c>
      <c r="BW32" s="196">
        <f t="shared" ref="BW32" si="1928">IF((+BW35*$I35+BW33*$I33)/$I32&gt;100%,100%, (+BW35*$I35+BW33*$I33)/$I32)</f>
        <v>0</v>
      </c>
      <c r="BX32" s="196">
        <f t="shared" ref="BX32" si="1929">IF((+BX35*$I35+BX33*$I33)/$I32&gt;100%,100%, (+BX35*$I35+BX33*$I33)/$I32)</f>
        <v>0</v>
      </c>
      <c r="BY32" s="196">
        <f t="shared" ref="BY32" si="1930">IF((+BY35*$I35+BY33*$I33)/$I32&gt;100%,100%, (+BY35*$I35+BY33*$I33)/$I32)</f>
        <v>0</v>
      </c>
      <c r="BZ32" s="196">
        <f t="shared" ref="BZ32" si="1931">IF((+BZ35*$I35+BZ33*$I33)/$I32&gt;100%,100%, (+BZ35*$I35+BZ33*$I33)/$I32)</f>
        <v>0</v>
      </c>
      <c r="CA32" s="196">
        <f t="shared" ref="CA32" si="1932">IF((+CA35*$I35+CA33*$I33)/$I32&gt;100%,100%, (+CA35*$I35+CA33*$I33)/$I32)</f>
        <v>0</v>
      </c>
      <c r="CB32" s="196">
        <f t="shared" ref="CB32" si="1933">IF((+CB35*$I35+CB33*$I33)/$I32&gt;100%,100%, (+CB35*$I35+CB33*$I33)/$I32)</f>
        <v>0</v>
      </c>
      <c r="CC32" s="196">
        <f t="shared" ref="CC32" si="1934">IF((+CC35*$I35+CC33*$I33)/$I32&gt;100%,100%, (+CC35*$I35+CC33*$I33)/$I32)</f>
        <v>0</v>
      </c>
      <c r="CD32" s="196">
        <f t="shared" ref="CD32" si="1935">IF((+CD35*$I35+CD33*$I33)/$I32&gt;100%,100%, (+CD35*$I35+CD33*$I33)/$I32)</f>
        <v>0</v>
      </c>
      <c r="CE32" s="196">
        <f t="shared" ref="CE32" si="1936">IF((+CE35*$I35+CE33*$I33)/$I32&gt;100%,100%, (+CE35*$I35+CE33*$I33)/$I32)</f>
        <v>0</v>
      </c>
      <c r="CF32" s="196">
        <f t="shared" ref="CF32" si="1937">IF((+CF35*$I35+CF33*$I33)/$I32&gt;100%,100%, (+CF35*$I35+CF33*$I33)/$I32)</f>
        <v>0</v>
      </c>
      <c r="CG32" s="196">
        <f t="shared" ref="CG32" si="1938">IF((+CG35*$I35+CG33*$I33)/$I32&gt;100%,100%, (+CG35*$I35+CG33*$I33)/$I32)</f>
        <v>0</v>
      </c>
      <c r="CH32" s="196">
        <f t="shared" ref="CH32" si="1939">IF((+CH35*$I35+CH33*$I33)/$I32&gt;100%,100%, (+CH35*$I35+CH33*$I33)/$I32)</f>
        <v>0</v>
      </c>
      <c r="CI32" s="196">
        <f t="shared" ref="CI32" si="1940">IF((+CI35*$I35+CI33*$I33)/$I32&gt;100%,100%, (+CI35*$I35+CI33*$I33)/$I32)</f>
        <v>0</v>
      </c>
      <c r="CJ32" s="196">
        <f t="shared" ref="CJ32" si="1941">IF((+CJ35*$I35+CJ33*$I33)/$I32&gt;100%,100%, (+CJ35*$I35+CJ33*$I33)/$I32)</f>
        <v>0</v>
      </c>
      <c r="CK32" s="196">
        <f t="shared" ref="CK32" si="1942">IF((+CK35*$I35+CK33*$I33)/$I32&gt;100%,100%, (+CK35*$I35+CK33*$I33)/$I32)</f>
        <v>0</v>
      </c>
      <c r="CL32" s="196">
        <f t="shared" ref="CL32" si="1943">IF((+CL35*$I35+CL33*$I33)/$I32&gt;100%,100%, (+CL35*$I35+CL33*$I33)/$I32)</f>
        <v>0</v>
      </c>
      <c r="CM32" s="196">
        <f t="shared" ref="CM32" si="1944">IF((+CM35*$I35+CM33*$I33)/$I32&gt;100%,100%, (+CM35*$I35+CM33*$I33)/$I32)</f>
        <v>0</v>
      </c>
      <c r="CN32" s="196">
        <f t="shared" ref="CN32" si="1945">IF((+CN35*$I35+CN33*$I33)/$I32&gt;100%,100%, (+CN35*$I35+CN33*$I33)/$I32)</f>
        <v>0</v>
      </c>
      <c r="CO32" s="196">
        <f t="shared" ref="CO32" si="1946">IF((+CO35*$I35+CO33*$I33)/$I32&gt;100%,100%, (+CO35*$I35+CO33*$I33)/$I32)</f>
        <v>0</v>
      </c>
      <c r="CP32" s="196">
        <f t="shared" ref="CP32" si="1947">IF((+CP35*$I35+CP33*$I33)/$I32&gt;100%,100%, (+CP35*$I35+CP33*$I33)/$I32)</f>
        <v>0</v>
      </c>
      <c r="CQ32" s="196">
        <f t="shared" ref="CQ32" si="1948">IF((+CQ35*$I35+CQ33*$I33)/$I32&gt;100%,100%, (+CQ35*$I35+CQ33*$I33)/$I32)</f>
        <v>0</v>
      </c>
      <c r="CR32" s="196">
        <f t="shared" ref="CR32" si="1949">IF((+CR35*$I35+CR33*$I33)/$I32&gt;100%,100%, (+CR35*$I35+CR33*$I33)/$I32)</f>
        <v>0</v>
      </c>
      <c r="CS32" s="196">
        <f t="shared" ref="CS32" si="1950">IF((+CS35*$I35+CS33*$I33)/$I32&gt;100%,100%, (+CS35*$I35+CS33*$I33)/$I32)</f>
        <v>0</v>
      </c>
      <c r="CT32" s="196">
        <f t="shared" ref="CT32" si="1951">IF((+CT35*$I35+CT33*$I33)/$I32&gt;100%,100%, (+CT35*$I35+CT33*$I33)/$I32)</f>
        <v>0</v>
      </c>
      <c r="CU32" s="196">
        <f t="shared" ref="CU32" si="1952">IF((+CU35*$I35+CU33*$I33)/$I32&gt;100%,100%, (+CU35*$I35+CU33*$I33)/$I32)</f>
        <v>0</v>
      </c>
      <c r="CV32" s="196">
        <f t="shared" ref="CV32" si="1953">IF((+CV35*$I35+CV33*$I33)/$I32&gt;100%,100%, (+CV35*$I35+CV33*$I33)/$I32)</f>
        <v>0</v>
      </c>
      <c r="CW32" s="196">
        <f t="shared" ref="CW32" si="1954">IF((+CW35*$I35+CW33*$I33)/$I32&gt;100%,100%, (+CW35*$I35+CW33*$I33)/$I32)</f>
        <v>0</v>
      </c>
      <c r="CX32" s="196">
        <f t="shared" ref="CX32" si="1955">IF((+CX35*$I35+CX33*$I33)/$I32&gt;100%,100%, (+CX35*$I35+CX33*$I33)/$I32)</f>
        <v>0</v>
      </c>
      <c r="CY32" s="196">
        <f t="shared" ref="CY32" si="1956">IF((+CY35*$I35+CY33*$I33)/$I32&gt;100%,100%, (+CY35*$I35+CY33*$I33)/$I32)</f>
        <v>0</v>
      </c>
      <c r="CZ32" s="196">
        <f t="shared" ref="CZ32" si="1957">IF((+CZ35*$I35+CZ33*$I33)/$I32&gt;100%,100%, (+CZ35*$I35+CZ33*$I33)/$I32)</f>
        <v>0</v>
      </c>
      <c r="DA32" s="196">
        <f t="shared" ref="DA32" si="1958">IF((+DA35*$I35+DA33*$I33)/$I32&gt;100%,100%, (+DA35*$I35+DA33*$I33)/$I32)</f>
        <v>0</v>
      </c>
      <c r="DB32" s="196">
        <f t="shared" ref="DB32" si="1959">IF((+DB35*$I35+DB33*$I33)/$I32&gt;100%,100%, (+DB35*$I35+DB33*$I33)/$I32)</f>
        <v>0</v>
      </c>
      <c r="DC32" s="196">
        <f t="shared" ref="DC32" si="1960">IF((+DC35*$I35+DC33*$I33)/$I32&gt;100%,100%, (+DC35*$I35+DC33*$I33)/$I32)</f>
        <v>0</v>
      </c>
      <c r="DD32" s="196">
        <f t="shared" ref="DD32" si="1961">IF((+DD35*$I35+DD33*$I33)/$I32&gt;100%,100%, (+DD35*$I35+DD33*$I33)/$I32)</f>
        <v>0</v>
      </c>
      <c r="DE32" s="196">
        <f t="shared" ref="DE32" si="1962">IF((+DE35*$I35+DE33*$I33)/$I32&gt;100%,100%, (+DE35*$I35+DE33*$I33)/$I32)</f>
        <v>0</v>
      </c>
      <c r="DF32" s="196">
        <f t="shared" ref="DF32" si="1963">IF((+DF35*$I35+DF33*$I33)/$I32&gt;100%,100%, (+DF35*$I35+DF33*$I33)/$I32)</f>
        <v>0</v>
      </c>
      <c r="DG32" s="196">
        <f t="shared" ref="DG32" si="1964">IF((+DG35*$I35+DG33*$I33)/$I32&gt;100%,100%, (+DG35*$I35+DG33*$I33)/$I32)</f>
        <v>0</v>
      </c>
      <c r="DH32" s="196">
        <f t="shared" ref="DH32" si="1965">IF((+DH35*$I35+DH33*$I33)/$I32&gt;100%,100%, (+DH35*$I35+DH33*$I33)/$I32)</f>
        <v>0</v>
      </c>
      <c r="DI32" s="196">
        <f t="shared" ref="DI32" si="1966">IF((+DI35*$I35+DI33*$I33)/$I32&gt;100%,100%, (+DI35*$I35+DI33*$I33)/$I32)</f>
        <v>0</v>
      </c>
      <c r="DJ32" s="196">
        <f t="shared" ref="DJ32" si="1967">IF((+DJ35*$I35+DJ33*$I33)/$I32&gt;100%,100%, (+DJ35*$I35+DJ33*$I33)/$I32)</f>
        <v>0</v>
      </c>
      <c r="DK32" s="196">
        <f t="shared" ref="DK32" si="1968">IF((+DK35*$I35+DK33*$I33)/$I32&gt;100%,100%, (+DK35*$I35+DK33*$I33)/$I32)</f>
        <v>0</v>
      </c>
      <c r="DL32" s="196">
        <f t="shared" ref="DL32" si="1969">IF((+DL35*$I35+DL33*$I33)/$I32&gt;100%,100%, (+DL35*$I35+DL33*$I33)/$I32)</f>
        <v>0</v>
      </c>
      <c r="DM32" s="196">
        <f t="shared" ref="DM32" si="1970">IF((+DM35*$I35+DM33*$I33)/$I32&gt;100%,100%, (+DM35*$I35+DM33*$I33)/$I32)</f>
        <v>0</v>
      </c>
      <c r="DN32" s="196">
        <f t="shared" ref="DN32" si="1971">IF((+DN35*$I35+DN33*$I33)/$I32&gt;100%,100%, (+DN35*$I35+DN33*$I33)/$I32)</f>
        <v>0</v>
      </c>
      <c r="DO32" s="196">
        <f t="shared" ref="DO32" si="1972">IF((+DO35*$I35+DO33*$I33)/$I32&gt;100%,100%, (+DO35*$I35+DO33*$I33)/$I32)</f>
        <v>0</v>
      </c>
      <c r="DP32" s="196">
        <f t="shared" ref="DP32" si="1973">IF((+DP35*$I35+DP33*$I33)/$I32&gt;100%,100%, (+DP35*$I35+DP33*$I33)/$I32)</f>
        <v>0</v>
      </c>
      <c r="DQ32" s="196">
        <f t="shared" ref="DQ32" si="1974">IF((+DQ35*$I35+DQ33*$I33)/$I32&gt;100%,100%, (+DQ35*$I35+DQ33*$I33)/$I32)</f>
        <v>0</v>
      </c>
      <c r="DR32" s="196">
        <f t="shared" ref="DR32" si="1975">IF((+DR35*$I35+DR33*$I33)/$I32&gt;100%,100%, (+DR35*$I35+DR33*$I33)/$I32)</f>
        <v>0</v>
      </c>
      <c r="DS32" s="196">
        <f t="shared" ref="DS32" si="1976">IF((+DS35*$I35+DS33*$I33)/$I32&gt;100%,100%, (+DS35*$I35+DS33*$I33)/$I32)</f>
        <v>0</v>
      </c>
      <c r="DT32" s="196">
        <f t="shared" ref="DT32" si="1977">IF((+DT35*$I35+DT33*$I33)/$I32&gt;100%,100%, (+DT35*$I35+DT33*$I33)/$I32)</f>
        <v>0</v>
      </c>
      <c r="DU32" s="196">
        <f t="shared" ref="DU32" si="1978">IF((+DU35*$I35+DU33*$I33)/$I32&gt;100%,100%, (+DU35*$I35+DU33*$I33)/$I32)</f>
        <v>0</v>
      </c>
      <c r="DV32" s="196">
        <f t="shared" ref="DV32" si="1979">IF((+DV35*$I35+DV33*$I33)/$I32&gt;100%,100%, (+DV35*$I35+DV33*$I33)/$I32)</f>
        <v>0</v>
      </c>
      <c r="DW32" s="196">
        <f t="shared" ref="DW32" si="1980">IF((+DW35*$I35+DW33*$I33)/$I32&gt;100%,100%, (+DW35*$I35+DW33*$I33)/$I32)</f>
        <v>0</v>
      </c>
      <c r="DX32" s="196">
        <f t="shared" ref="DX32" si="1981">IF((+DX35*$I35+DX33*$I33)/$I32&gt;100%,100%, (+DX35*$I35+DX33*$I33)/$I32)</f>
        <v>0</v>
      </c>
      <c r="DY32" s="196">
        <f t="shared" ref="DY32" si="1982">IF((+DY35*$I35+DY33*$I33)/$I32&gt;100%,100%, (+DY35*$I35+DY33*$I33)/$I32)</f>
        <v>0</v>
      </c>
      <c r="DZ32" s="196">
        <f t="shared" ref="DZ32" si="1983">IF((+DZ35*$I35+DZ33*$I33)/$I32&gt;100%,100%, (+DZ35*$I35+DZ33*$I33)/$I32)</f>
        <v>0</v>
      </c>
      <c r="EA32" s="196">
        <f t="shared" ref="EA32" si="1984">IF((+EA35*$I35+EA33*$I33)/$I32&gt;100%,100%, (+EA35*$I35+EA33*$I33)/$I32)</f>
        <v>0</v>
      </c>
      <c r="EB32" s="196">
        <f t="shared" ref="EB32" si="1985">IF((+EB35*$I35+EB33*$I33)/$I32&gt;100%,100%, (+EB35*$I35+EB33*$I33)/$I32)</f>
        <v>0</v>
      </c>
      <c r="EC32" s="196">
        <f t="shared" ref="EC32" si="1986">IF((+EC35*$I35+EC33*$I33)/$I32&gt;100%,100%, (+EC35*$I35+EC33*$I33)/$I32)</f>
        <v>0</v>
      </c>
      <c r="ED32" s="196">
        <f t="shared" ref="ED32" si="1987">IF((+ED35*$I35+ED33*$I33)/$I32&gt;100%,100%, (+ED35*$I35+ED33*$I33)/$I32)</f>
        <v>0</v>
      </c>
      <c r="EE32" s="196">
        <f t="shared" ref="EE32" si="1988">IF((+EE35*$I35+EE33*$I33)/$I32&gt;100%,100%, (+EE35*$I35+EE33*$I33)/$I32)</f>
        <v>0</v>
      </c>
      <c r="EF32" s="196">
        <f t="shared" ref="EF32" si="1989">IF((+EF35*$I35+EF33*$I33)/$I32&gt;100%,100%, (+EF35*$I35+EF33*$I33)/$I32)</f>
        <v>0</v>
      </c>
      <c r="EG32" s="196">
        <f t="shared" ref="EG32" si="1990">IF((+EG35*$I35+EG33*$I33)/$I32&gt;100%,100%, (+EG35*$I35+EG33*$I33)/$I32)</f>
        <v>0</v>
      </c>
      <c r="EH32" s="196">
        <f t="shared" ref="EH32" si="1991">IF((+EH35*$I35+EH33*$I33)/$I32&gt;100%,100%, (+EH35*$I35+EH33*$I33)/$I32)</f>
        <v>0</v>
      </c>
      <c r="EI32" s="196">
        <f t="shared" ref="EI32" si="1992">IF((+EI35*$I35+EI33*$I33)/$I32&gt;100%,100%, (+EI35*$I35+EI33*$I33)/$I32)</f>
        <v>0</v>
      </c>
      <c r="EJ32" s="196">
        <f t="shared" ref="EJ32" si="1993">IF((+EJ35*$I35+EJ33*$I33)/$I32&gt;100%,100%, (+EJ35*$I35+EJ33*$I33)/$I32)</f>
        <v>0</v>
      </c>
      <c r="EK32" s="196">
        <f t="shared" ref="EK32" si="1994">IF((+EK35*$I35+EK33*$I33)/$I32&gt;100%,100%, (+EK35*$I35+EK33*$I33)/$I32)</f>
        <v>0</v>
      </c>
      <c r="EL32" s="196">
        <f t="shared" ref="EL32" si="1995">IF((+EL35*$I35+EL33*$I33)/$I32&gt;100%,100%, (+EL35*$I35+EL33*$I33)/$I32)</f>
        <v>0</v>
      </c>
      <c r="EM32" s="196">
        <f t="shared" ref="EM32" si="1996">IF((+EM35*$I35+EM33*$I33)/$I32&gt;100%,100%, (+EM35*$I35+EM33*$I33)/$I32)</f>
        <v>0</v>
      </c>
      <c r="EN32" s="196">
        <f t="shared" ref="EN32" si="1997">IF((+EN35*$I35+EN33*$I33)/$I32&gt;100%,100%, (+EN35*$I35+EN33*$I33)/$I32)</f>
        <v>0</v>
      </c>
      <c r="EO32" s="196">
        <f t="shared" ref="EO32" si="1998">IF((+EO35*$I35+EO33*$I33)/$I32&gt;100%,100%, (+EO35*$I35+EO33*$I33)/$I32)</f>
        <v>0</v>
      </c>
      <c r="EP32" s="196">
        <f t="shared" ref="EP32" si="1999">IF((+EP35*$I35+EP33*$I33)/$I32&gt;100%,100%, (+EP35*$I35+EP33*$I33)/$I32)</f>
        <v>0</v>
      </c>
      <c r="EQ32" s="196">
        <f t="shared" ref="EQ32" si="2000">IF((+EQ35*$I35+EQ33*$I33)/$I32&gt;100%,100%, (+EQ35*$I35+EQ33*$I33)/$I32)</f>
        <v>0</v>
      </c>
      <c r="ER32" s="196">
        <f t="shared" ref="ER32" si="2001">IF((+ER35*$I35+ER33*$I33)/$I32&gt;100%,100%, (+ER35*$I35+ER33*$I33)/$I32)</f>
        <v>0</v>
      </c>
      <c r="ES32" s="196">
        <f t="shared" ref="ES32" si="2002">IF((+ES35*$I35+ES33*$I33)/$I32&gt;100%,100%, (+ES35*$I35+ES33*$I33)/$I32)</f>
        <v>0</v>
      </c>
      <c r="ET32" s="196">
        <f t="shared" ref="ET32" si="2003">IF((+ET35*$I35+ET33*$I33)/$I32&gt;100%,100%, (+ET35*$I35+ET33*$I33)/$I32)</f>
        <v>0</v>
      </c>
      <c r="EU32" s="196">
        <f t="shared" ref="EU32" si="2004">IF((+EU35*$I35+EU33*$I33)/$I32&gt;100%,100%, (+EU35*$I35+EU33*$I33)/$I32)</f>
        <v>0</v>
      </c>
      <c r="EV32" s="196">
        <f t="shared" ref="EV32" si="2005">IF((+EV35*$I35+EV33*$I33)/$I32&gt;100%,100%, (+EV35*$I35+EV33*$I33)/$I32)</f>
        <v>0</v>
      </c>
    </row>
    <row r="33" spans="1:152" x14ac:dyDescent="0.3">
      <c r="A33" s="78">
        <v>3</v>
      </c>
      <c r="B33" s="78">
        <v>16</v>
      </c>
      <c r="C33" s="117" t="s">
        <v>56</v>
      </c>
      <c r="D33" s="108">
        <v>4</v>
      </c>
      <c r="E33" s="113">
        <v>40549</v>
      </c>
      <c r="F33" s="113">
        <v>40554</v>
      </c>
      <c r="G33" s="109" t="s">
        <v>95</v>
      </c>
      <c r="H33" s="73">
        <v>4</v>
      </c>
      <c r="I33" s="74">
        <v>4.5662100456621009E-2</v>
      </c>
      <c r="J33" s="231">
        <v>100</v>
      </c>
      <c r="K33" s="77"/>
      <c r="L33" s="133" t="str">
        <f>IFERROR(MATCH(SMALL(($O$33:$DX$33),COUNTIF(($O$33:$DX$33),0)+1),($O$33:$DX$33),0)+$O$4- 1,"")</f>
        <v/>
      </c>
      <c r="M33" s="133" t="str">
        <f>IFERROR(MATCH(100%,($O$33:$DX$33),0)+$O$4- 1,"")</f>
        <v/>
      </c>
      <c r="N33" s="32">
        <f>MAX(($O$33:$DX$33))</f>
        <v>0</v>
      </c>
      <c r="O33" s="33">
        <v>0</v>
      </c>
      <c r="P33" s="33">
        <f>IF(((P34/$J$33)+O33)&gt;100%,100%,((P34/$J$33)+O33))</f>
        <v>0</v>
      </c>
      <c r="Q33" s="33">
        <f t="shared" ref="Q33:U33" si="2006">IF(((Q34/$J$33)+P33)&gt;100%,100%,((Q34/$J$33)+P33))</f>
        <v>0</v>
      </c>
      <c r="R33" s="33">
        <f t="shared" si="2006"/>
        <v>0</v>
      </c>
      <c r="S33" s="33">
        <f t="shared" si="2006"/>
        <v>0</v>
      </c>
      <c r="T33" s="33">
        <f t="shared" si="2006"/>
        <v>0</v>
      </c>
      <c r="U33" s="33">
        <f t="shared" si="2006"/>
        <v>0</v>
      </c>
      <c r="V33" s="33">
        <f t="shared" ref="V33" si="2007">IF(((V34/$J$33)+U33)&gt;100%,100%,((V34/$J$33)+U33))</f>
        <v>0</v>
      </c>
      <c r="W33" s="33">
        <f t="shared" ref="W33" si="2008">IF(((W34/$J$33)+V33)&gt;100%,100%,((W34/$J$33)+V33))</f>
        <v>0</v>
      </c>
      <c r="X33" s="33">
        <f t="shared" ref="X33" si="2009">IF(((X34/$J$33)+W33)&gt;100%,100%,((X34/$J$33)+W33))</f>
        <v>0</v>
      </c>
      <c r="Y33" s="33">
        <f t="shared" ref="Y33" si="2010">IF(((Y34/$J$33)+X33)&gt;100%,100%,((Y34/$J$33)+X33))</f>
        <v>0</v>
      </c>
      <c r="Z33" s="33">
        <f t="shared" ref="Z33" si="2011">IF(((Z34/$J$33)+Y33)&gt;100%,100%,((Z34/$J$33)+Y33))</f>
        <v>0</v>
      </c>
      <c r="AA33" s="33">
        <f t="shared" ref="AA33" si="2012">IF(((AA34/$J$33)+Z33)&gt;100%,100%,((AA34/$J$33)+Z33))</f>
        <v>0</v>
      </c>
      <c r="AB33" s="33">
        <f t="shared" ref="AB33" si="2013">IF(((AB34/$J$33)+AA33)&gt;100%,100%,((AB34/$J$33)+AA33))</f>
        <v>0</v>
      </c>
      <c r="AC33" s="33">
        <f t="shared" ref="AC33" si="2014">IF(((AC34/$J$33)+AB33)&gt;100%,100%,((AC34/$J$33)+AB33))</f>
        <v>0</v>
      </c>
      <c r="AD33" s="33">
        <f t="shared" ref="AD33" si="2015">IF(((AD34/$J$33)+AC33)&gt;100%,100%,((AD34/$J$33)+AC33))</f>
        <v>0</v>
      </c>
      <c r="AE33" s="33">
        <f t="shared" ref="AE33" si="2016">IF(((AE34/$J$33)+AD33)&gt;100%,100%,((AE34/$J$33)+AD33))</f>
        <v>0</v>
      </c>
      <c r="AF33" s="33">
        <f t="shared" ref="AF33" si="2017">IF(((AF34/$J$33)+AE33)&gt;100%,100%,((AF34/$J$33)+AE33))</f>
        <v>0</v>
      </c>
      <c r="AG33" s="33">
        <f t="shared" ref="AG33" si="2018">IF(((AG34/$J$33)+AF33)&gt;100%,100%,((AG34/$J$33)+AF33))</f>
        <v>0</v>
      </c>
      <c r="AH33" s="33">
        <f t="shared" ref="AH33" si="2019">IF(((AH34/$J$33)+AG33)&gt;100%,100%,((AH34/$J$33)+AG33))</f>
        <v>0</v>
      </c>
      <c r="AI33" s="33">
        <f t="shared" ref="AI33" si="2020">IF(((AI34/$J$33)+AH33)&gt;100%,100%,((AI34/$J$33)+AH33))</f>
        <v>0</v>
      </c>
      <c r="AJ33" s="33">
        <f t="shared" ref="AJ33" si="2021">IF(((AJ34/$J$33)+AI33)&gt;100%,100%,((AJ34/$J$33)+AI33))</f>
        <v>0</v>
      </c>
      <c r="AK33" s="33">
        <f t="shared" ref="AK33" si="2022">IF(((AK34/$J$33)+AJ33)&gt;100%,100%,((AK34/$J$33)+AJ33))</f>
        <v>0</v>
      </c>
      <c r="AL33" s="33">
        <f t="shared" ref="AL33" si="2023">IF(((AL34/$J$33)+AK33)&gt;100%,100%,((AL34/$J$33)+AK33))</f>
        <v>0</v>
      </c>
      <c r="AM33" s="33">
        <f t="shared" ref="AM33" si="2024">IF(((AM34/$J$33)+AL33)&gt;100%,100%,((AM34/$J$33)+AL33))</f>
        <v>0</v>
      </c>
      <c r="AN33" s="33">
        <f t="shared" ref="AN33" si="2025">IF(((AN34/$J$33)+AM33)&gt;100%,100%,((AN34/$J$33)+AM33))</f>
        <v>0</v>
      </c>
      <c r="AO33" s="33">
        <f t="shared" ref="AO33" si="2026">IF(((AO34/$J$33)+AN33)&gt;100%,100%,((AO34/$J$33)+AN33))</f>
        <v>0</v>
      </c>
      <c r="AP33" s="33">
        <f t="shared" ref="AP33" si="2027">IF(((AP34/$J$33)+AO33)&gt;100%,100%,((AP34/$J$33)+AO33))</f>
        <v>0</v>
      </c>
      <c r="AQ33" s="33">
        <f t="shared" ref="AQ33" si="2028">IF(((AQ34/$J$33)+AP33)&gt;100%,100%,((AQ34/$J$33)+AP33))</f>
        <v>0</v>
      </c>
      <c r="AR33" s="33">
        <f t="shared" ref="AR33" si="2029">IF(((AR34/$J$33)+AQ33)&gt;100%,100%,((AR34/$J$33)+AQ33))</f>
        <v>0</v>
      </c>
      <c r="AS33" s="33">
        <f t="shared" ref="AS33" si="2030">IF(((AS34/$J$33)+AR33)&gt;100%,100%,((AS34/$J$33)+AR33))</f>
        <v>0</v>
      </c>
      <c r="AT33" s="33">
        <f t="shared" ref="AT33" si="2031">IF(((AT34/$J$33)+AS33)&gt;100%,100%,((AT34/$J$33)+AS33))</f>
        <v>0</v>
      </c>
      <c r="AU33" s="33">
        <f t="shared" ref="AU33" si="2032">IF(((AU34/$J$33)+AT33)&gt;100%,100%,((AU34/$J$33)+AT33))</f>
        <v>0</v>
      </c>
      <c r="AV33" s="33">
        <f t="shared" ref="AV33" si="2033">IF(((AV34/$J$33)+AU33)&gt;100%,100%,((AV34/$J$33)+AU33))</f>
        <v>0</v>
      </c>
      <c r="AW33" s="33">
        <f t="shared" ref="AW33" si="2034">IF(((AW34/$J$33)+AV33)&gt;100%,100%,((AW34/$J$33)+AV33))</f>
        <v>0</v>
      </c>
      <c r="AX33" s="33">
        <f t="shared" ref="AX33" si="2035">IF(((AX34/$J$33)+AW33)&gt;100%,100%,((AX34/$J$33)+AW33))</f>
        <v>0</v>
      </c>
      <c r="AY33" s="33">
        <f t="shared" ref="AY33" si="2036">IF(((AY34/$J$33)+AX33)&gt;100%,100%,((AY34/$J$33)+AX33))</f>
        <v>0</v>
      </c>
      <c r="AZ33" s="33">
        <f t="shared" ref="AZ33" si="2037">IF(((AZ34/$J$33)+AY33)&gt;100%,100%,((AZ34/$J$33)+AY33))</f>
        <v>0</v>
      </c>
      <c r="BA33" s="33">
        <f t="shared" ref="BA33" si="2038">IF(((BA34/$J$33)+AZ33)&gt;100%,100%,((BA34/$J$33)+AZ33))</f>
        <v>0</v>
      </c>
      <c r="BB33" s="33">
        <f t="shared" ref="BB33" si="2039">IF(((BB34/$J$33)+BA33)&gt;100%,100%,((BB34/$J$33)+BA33))</f>
        <v>0</v>
      </c>
      <c r="BC33" s="33">
        <f t="shared" ref="BC33" si="2040">IF(((BC34/$J$33)+BB33)&gt;100%,100%,((BC34/$J$33)+BB33))</f>
        <v>0</v>
      </c>
      <c r="BD33" s="33">
        <f t="shared" ref="BD33" si="2041">IF(((BD34/$J$33)+BC33)&gt;100%,100%,((BD34/$J$33)+BC33))</f>
        <v>0</v>
      </c>
      <c r="BE33" s="33">
        <f t="shared" ref="BE33" si="2042">IF(((BE34/$J$33)+BD33)&gt;100%,100%,((BE34/$J$33)+BD33))</f>
        <v>0</v>
      </c>
      <c r="BF33" s="33">
        <f t="shared" ref="BF33" si="2043">IF(((BF34/$J$33)+BE33)&gt;100%,100%,((BF34/$J$33)+BE33))</f>
        <v>0</v>
      </c>
      <c r="BG33" s="33">
        <f t="shared" ref="BG33" si="2044">IF(((BG34/$J$33)+BF33)&gt;100%,100%,((BG34/$J$33)+BF33))</f>
        <v>0</v>
      </c>
      <c r="BH33" s="33">
        <f t="shared" ref="BH33" si="2045">IF(((BH34/$J$33)+BG33)&gt;100%,100%,((BH34/$J$33)+BG33))</f>
        <v>0</v>
      </c>
      <c r="BI33" s="33">
        <f t="shared" ref="BI33" si="2046">IF(((BI34/$J$33)+BH33)&gt;100%,100%,((BI34/$J$33)+BH33))</f>
        <v>0</v>
      </c>
      <c r="BJ33" s="33">
        <f t="shared" ref="BJ33" si="2047">IF(((BJ34/$J$33)+BI33)&gt;100%,100%,((BJ34/$J$33)+BI33))</f>
        <v>0</v>
      </c>
      <c r="BK33" s="33">
        <f t="shared" ref="BK33" si="2048">IF(((BK34/$J$33)+BJ33)&gt;100%,100%,((BK34/$J$33)+BJ33))</f>
        <v>0</v>
      </c>
      <c r="BL33" s="33">
        <f t="shared" ref="BL33" si="2049">IF(((BL34/$J$33)+BK33)&gt;100%,100%,((BL34/$J$33)+BK33))</f>
        <v>0</v>
      </c>
      <c r="BM33" s="33">
        <f t="shared" ref="BM33" si="2050">IF(((BM34/$J$33)+BL33)&gt;100%,100%,((BM34/$J$33)+BL33))</f>
        <v>0</v>
      </c>
      <c r="BN33" s="33">
        <f t="shared" ref="BN33" si="2051">IF(((BN34/$J$33)+BM33)&gt;100%,100%,((BN34/$J$33)+BM33))</f>
        <v>0</v>
      </c>
      <c r="BO33" s="33">
        <f t="shared" ref="BO33" si="2052">IF(((BO34/$J$33)+BN33)&gt;100%,100%,((BO34/$J$33)+BN33))</f>
        <v>0</v>
      </c>
      <c r="BP33" s="33">
        <f t="shared" ref="BP33" si="2053">IF(((BP34/$J$33)+BO33)&gt;100%,100%,((BP34/$J$33)+BO33))</f>
        <v>0</v>
      </c>
      <c r="BQ33" s="33">
        <f t="shared" ref="BQ33" si="2054">IF(((BQ34/$J$33)+BP33)&gt;100%,100%,((BQ34/$J$33)+BP33))</f>
        <v>0</v>
      </c>
      <c r="BR33" s="33">
        <f t="shared" ref="BR33" si="2055">IF(((BR34/$J$33)+BQ33)&gt;100%,100%,((BR34/$J$33)+BQ33))</f>
        <v>0</v>
      </c>
      <c r="BS33" s="33">
        <f t="shared" ref="BS33" si="2056">IF(((BS34/$J$33)+BR33)&gt;100%,100%,((BS34/$J$33)+BR33))</f>
        <v>0</v>
      </c>
      <c r="BT33" s="33">
        <f t="shared" ref="BT33" si="2057">IF(((BT34/$J$33)+BS33)&gt;100%,100%,((BT34/$J$33)+BS33))</f>
        <v>0</v>
      </c>
      <c r="BU33" s="33">
        <f t="shared" ref="BU33" si="2058">IF(((BU34/$J$33)+BT33)&gt;100%,100%,((BU34/$J$33)+BT33))</f>
        <v>0</v>
      </c>
      <c r="BV33" s="33">
        <f t="shared" ref="BV33" si="2059">IF(((BV34/$J$33)+BU33)&gt;100%,100%,((BV34/$J$33)+BU33))</f>
        <v>0</v>
      </c>
      <c r="BW33" s="33">
        <f t="shared" ref="BW33" si="2060">IF(((BW34/$J$33)+BV33)&gt;100%,100%,((BW34/$J$33)+BV33))</f>
        <v>0</v>
      </c>
      <c r="BX33" s="33">
        <f t="shared" ref="BX33" si="2061">IF(((BX34/$J$33)+BW33)&gt;100%,100%,((BX34/$J$33)+BW33))</f>
        <v>0</v>
      </c>
      <c r="BY33" s="33">
        <f t="shared" ref="BY33" si="2062">IF(((BY34/$J$33)+BX33)&gt;100%,100%,((BY34/$J$33)+BX33))</f>
        <v>0</v>
      </c>
      <c r="BZ33" s="33">
        <f t="shared" ref="BZ33" si="2063">IF(((BZ34/$J$33)+BY33)&gt;100%,100%,((BZ34/$J$33)+BY33))</f>
        <v>0</v>
      </c>
      <c r="CA33" s="33">
        <f t="shared" ref="CA33" si="2064">IF(((CA34/$J$33)+BZ33)&gt;100%,100%,((CA34/$J$33)+BZ33))</f>
        <v>0</v>
      </c>
      <c r="CB33" s="33">
        <f t="shared" ref="CB33" si="2065">IF(((CB34/$J$33)+CA33)&gt;100%,100%,((CB34/$J$33)+CA33))</f>
        <v>0</v>
      </c>
      <c r="CC33" s="33">
        <f t="shared" ref="CC33" si="2066">IF(((CC34/$J$33)+CB33)&gt;100%,100%,((CC34/$J$33)+CB33))</f>
        <v>0</v>
      </c>
      <c r="CD33" s="33">
        <f t="shared" ref="CD33" si="2067">IF(((CD34/$J$33)+CC33)&gt;100%,100%,((CD34/$J$33)+CC33))</f>
        <v>0</v>
      </c>
      <c r="CE33" s="33">
        <f t="shared" ref="CE33" si="2068">IF(((CE34/$J$33)+CD33)&gt;100%,100%,((CE34/$J$33)+CD33))</f>
        <v>0</v>
      </c>
      <c r="CF33" s="33">
        <f t="shared" ref="CF33" si="2069">IF(((CF34/$J$33)+CE33)&gt;100%,100%,((CF34/$J$33)+CE33))</f>
        <v>0</v>
      </c>
      <c r="CG33" s="33">
        <f t="shared" ref="CG33" si="2070">IF(((CG34/$J$33)+CF33)&gt;100%,100%,((CG34/$J$33)+CF33))</f>
        <v>0</v>
      </c>
      <c r="CH33" s="33">
        <f t="shared" ref="CH33" si="2071">IF(((CH34/$J$33)+CG33)&gt;100%,100%,((CH34/$J$33)+CG33))</f>
        <v>0</v>
      </c>
      <c r="CI33" s="33">
        <f t="shared" ref="CI33" si="2072">IF(((CI34/$J$33)+CH33)&gt;100%,100%,((CI34/$J$33)+CH33))</f>
        <v>0</v>
      </c>
      <c r="CJ33" s="33">
        <f t="shared" ref="CJ33" si="2073">IF(((CJ34/$J$33)+CI33)&gt;100%,100%,((CJ34/$J$33)+CI33))</f>
        <v>0</v>
      </c>
      <c r="CK33" s="33">
        <f t="shared" ref="CK33" si="2074">IF(((CK34/$J$33)+CJ33)&gt;100%,100%,((CK34/$J$33)+CJ33))</f>
        <v>0</v>
      </c>
      <c r="CL33" s="33">
        <f t="shared" ref="CL33" si="2075">IF(((CL34/$J$33)+CK33)&gt;100%,100%,((CL34/$J$33)+CK33))</f>
        <v>0</v>
      </c>
      <c r="CM33" s="33">
        <f t="shared" ref="CM33" si="2076">IF(((CM34/$J$33)+CL33)&gt;100%,100%,((CM34/$J$33)+CL33))</f>
        <v>0</v>
      </c>
      <c r="CN33" s="33">
        <f t="shared" ref="CN33" si="2077">IF(((CN34/$J$33)+CM33)&gt;100%,100%,((CN34/$J$33)+CM33))</f>
        <v>0</v>
      </c>
      <c r="CO33" s="33">
        <f t="shared" ref="CO33" si="2078">IF(((CO34/$J$33)+CN33)&gt;100%,100%,((CO34/$J$33)+CN33))</f>
        <v>0</v>
      </c>
      <c r="CP33" s="33">
        <f t="shared" ref="CP33" si="2079">IF(((CP34/$J$33)+CO33)&gt;100%,100%,((CP34/$J$33)+CO33))</f>
        <v>0</v>
      </c>
      <c r="CQ33" s="33">
        <f t="shared" ref="CQ33" si="2080">IF(((CQ34/$J$33)+CP33)&gt;100%,100%,((CQ34/$J$33)+CP33))</f>
        <v>0</v>
      </c>
      <c r="CR33" s="33">
        <f t="shared" ref="CR33" si="2081">IF(((CR34/$J$33)+CQ33)&gt;100%,100%,((CR34/$J$33)+CQ33))</f>
        <v>0</v>
      </c>
      <c r="CS33" s="33">
        <f t="shared" ref="CS33" si="2082">IF(((CS34/$J$33)+CR33)&gt;100%,100%,((CS34/$J$33)+CR33))</f>
        <v>0</v>
      </c>
      <c r="CT33" s="33">
        <f t="shared" ref="CT33" si="2083">IF(((CT34/$J$33)+CS33)&gt;100%,100%,((CT34/$J$33)+CS33))</f>
        <v>0</v>
      </c>
      <c r="CU33" s="33">
        <f t="shared" ref="CU33" si="2084">IF(((CU34/$J$33)+CT33)&gt;100%,100%,((CU34/$J$33)+CT33))</f>
        <v>0</v>
      </c>
      <c r="CV33" s="33">
        <f t="shared" ref="CV33" si="2085">IF(((CV34/$J$33)+CU33)&gt;100%,100%,((CV34/$J$33)+CU33))</f>
        <v>0</v>
      </c>
      <c r="CW33" s="33">
        <f t="shared" ref="CW33" si="2086">IF(((CW34/$J$33)+CV33)&gt;100%,100%,((CW34/$J$33)+CV33))</f>
        <v>0</v>
      </c>
      <c r="CX33" s="33">
        <f t="shared" ref="CX33" si="2087">IF(((CX34/$J$33)+CW33)&gt;100%,100%,((CX34/$J$33)+CW33))</f>
        <v>0</v>
      </c>
      <c r="CY33" s="33">
        <f t="shared" ref="CY33" si="2088">IF(((CY34/$J$33)+CX33)&gt;100%,100%,((CY34/$J$33)+CX33))</f>
        <v>0</v>
      </c>
      <c r="CZ33" s="33">
        <f t="shared" ref="CZ33" si="2089">IF(((CZ34/$J$33)+CY33)&gt;100%,100%,((CZ34/$J$33)+CY33))</f>
        <v>0</v>
      </c>
      <c r="DA33" s="33">
        <f t="shared" ref="DA33" si="2090">IF(((DA34/$J$33)+CZ33)&gt;100%,100%,((DA34/$J$33)+CZ33))</f>
        <v>0</v>
      </c>
      <c r="DB33" s="33">
        <f t="shared" ref="DB33" si="2091">IF(((DB34/$J$33)+DA33)&gt;100%,100%,((DB34/$J$33)+DA33))</f>
        <v>0</v>
      </c>
      <c r="DC33" s="33">
        <f t="shared" ref="DC33" si="2092">IF(((DC34/$J$33)+DB33)&gt;100%,100%,((DC34/$J$33)+DB33))</f>
        <v>0</v>
      </c>
      <c r="DD33" s="33">
        <f t="shared" ref="DD33" si="2093">IF(((DD34/$J$33)+DC33)&gt;100%,100%,((DD34/$J$33)+DC33))</f>
        <v>0</v>
      </c>
      <c r="DE33" s="33">
        <f t="shared" ref="DE33" si="2094">IF(((DE34/$J$33)+DD33)&gt;100%,100%,((DE34/$J$33)+DD33))</f>
        <v>0</v>
      </c>
      <c r="DF33" s="33">
        <f t="shared" ref="DF33" si="2095">IF(((DF34/$J$33)+DE33)&gt;100%,100%,((DF34/$J$33)+DE33))</f>
        <v>0</v>
      </c>
      <c r="DG33" s="33">
        <f t="shared" ref="DG33" si="2096">IF(((DG34/$J$33)+DF33)&gt;100%,100%,((DG34/$J$33)+DF33))</f>
        <v>0</v>
      </c>
      <c r="DH33" s="33">
        <f t="shared" ref="DH33" si="2097">IF(((DH34/$J$33)+DG33)&gt;100%,100%,((DH34/$J$33)+DG33))</f>
        <v>0</v>
      </c>
      <c r="DI33" s="33">
        <f t="shared" ref="DI33" si="2098">IF(((DI34/$J$33)+DH33)&gt;100%,100%,((DI34/$J$33)+DH33))</f>
        <v>0</v>
      </c>
      <c r="DJ33" s="33">
        <f t="shared" ref="DJ33" si="2099">IF(((DJ34/$J$33)+DI33)&gt;100%,100%,((DJ34/$J$33)+DI33))</f>
        <v>0</v>
      </c>
      <c r="DK33" s="33">
        <f t="shared" ref="DK33" si="2100">IF(((DK34/$J$33)+DJ33)&gt;100%,100%,((DK34/$J$33)+DJ33))</f>
        <v>0</v>
      </c>
      <c r="DL33" s="33">
        <f t="shared" ref="DL33" si="2101">IF(((DL34/$J$33)+DK33)&gt;100%,100%,((DL34/$J$33)+DK33))</f>
        <v>0</v>
      </c>
      <c r="DM33" s="33">
        <f t="shared" ref="DM33" si="2102">IF(((DM34/$J$33)+DL33)&gt;100%,100%,((DM34/$J$33)+DL33))</f>
        <v>0</v>
      </c>
      <c r="DN33" s="33">
        <f t="shared" ref="DN33" si="2103">IF(((DN34/$J$33)+DM33)&gt;100%,100%,((DN34/$J$33)+DM33))</f>
        <v>0</v>
      </c>
      <c r="DO33" s="33">
        <f t="shared" ref="DO33" si="2104">IF(((DO34/$J$33)+DN33)&gt;100%,100%,((DO34/$J$33)+DN33))</f>
        <v>0</v>
      </c>
      <c r="DP33" s="33">
        <f t="shared" ref="DP33" si="2105">IF(((DP34/$J$33)+DO33)&gt;100%,100%,((DP34/$J$33)+DO33))</f>
        <v>0</v>
      </c>
      <c r="DQ33" s="33">
        <f t="shared" ref="DQ33" si="2106">IF(((DQ34/$J$33)+DP33)&gt;100%,100%,((DQ34/$J$33)+DP33))</f>
        <v>0</v>
      </c>
      <c r="DR33" s="33">
        <f t="shared" ref="DR33" si="2107">IF(((DR34/$J$33)+DQ33)&gt;100%,100%,((DR34/$J$33)+DQ33))</f>
        <v>0</v>
      </c>
      <c r="DS33" s="33">
        <f t="shared" ref="DS33" si="2108">IF(((DS34/$J$33)+DR33)&gt;100%,100%,((DS34/$J$33)+DR33))</f>
        <v>0</v>
      </c>
      <c r="DT33" s="33">
        <f t="shared" ref="DT33" si="2109">IF(((DT34/$J$33)+DS33)&gt;100%,100%,((DT34/$J$33)+DS33))</f>
        <v>0</v>
      </c>
      <c r="DU33" s="33">
        <f t="shared" ref="DU33" si="2110">IF(((DU34/$J$33)+DT33)&gt;100%,100%,((DU34/$J$33)+DT33))</f>
        <v>0</v>
      </c>
      <c r="DV33" s="33">
        <f t="shared" ref="DV33" si="2111">IF(((DV34/$J$33)+DU33)&gt;100%,100%,((DV34/$J$33)+DU33))</f>
        <v>0</v>
      </c>
      <c r="DW33" s="33">
        <f t="shared" ref="DW33" si="2112">IF(((DW34/$J$33)+DV33)&gt;100%,100%,((DW34/$J$33)+DV33))</f>
        <v>0</v>
      </c>
      <c r="DX33" s="33">
        <f t="shared" ref="DX33" si="2113">IF(((DX34/$J$33)+DW33)&gt;100%,100%,((DX34/$J$33)+DW33))</f>
        <v>0</v>
      </c>
      <c r="DY33" s="224">
        <f t="shared" ref="DY33:ES33" si="2114">DX33</f>
        <v>0</v>
      </c>
      <c r="DZ33" s="224">
        <f t="shared" si="2114"/>
        <v>0</v>
      </c>
      <c r="EA33" s="224">
        <f t="shared" si="2114"/>
        <v>0</v>
      </c>
      <c r="EB33" s="224">
        <f t="shared" si="2114"/>
        <v>0</v>
      </c>
      <c r="EC33" s="224">
        <f t="shared" si="2114"/>
        <v>0</v>
      </c>
      <c r="ED33" s="224">
        <f t="shared" si="2114"/>
        <v>0</v>
      </c>
      <c r="EE33" s="224">
        <f t="shared" si="2114"/>
        <v>0</v>
      </c>
      <c r="EF33" s="224">
        <f t="shared" si="2114"/>
        <v>0</v>
      </c>
      <c r="EG33" s="224">
        <f t="shared" si="2114"/>
        <v>0</v>
      </c>
      <c r="EH33" s="224">
        <f t="shared" si="2114"/>
        <v>0</v>
      </c>
      <c r="EI33" s="224">
        <f t="shared" si="2114"/>
        <v>0</v>
      </c>
      <c r="EJ33" s="224">
        <f t="shared" si="2114"/>
        <v>0</v>
      </c>
      <c r="EK33" s="224">
        <f t="shared" si="2114"/>
        <v>0</v>
      </c>
      <c r="EL33" s="224">
        <f t="shared" si="2114"/>
        <v>0</v>
      </c>
      <c r="EM33" s="224">
        <f t="shared" si="2114"/>
        <v>0</v>
      </c>
      <c r="EN33" s="224">
        <f t="shared" si="2114"/>
        <v>0</v>
      </c>
      <c r="EO33" s="224">
        <f t="shared" si="2114"/>
        <v>0</v>
      </c>
      <c r="EP33" s="224">
        <f t="shared" si="2114"/>
        <v>0</v>
      </c>
      <c r="EQ33" s="224">
        <f t="shared" si="2114"/>
        <v>0</v>
      </c>
      <c r="ER33" s="224">
        <f t="shared" si="2114"/>
        <v>0</v>
      </c>
      <c r="ES33" s="224">
        <f t="shared" si="2114"/>
        <v>0</v>
      </c>
      <c r="ET33" s="224">
        <f t="shared" ref="ET33:EV33" si="2115">ES33</f>
        <v>0</v>
      </c>
      <c r="EU33" s="224">
        <f t="shared" si="2115"/>
        <v>0</v>
      </c>
      <c r="EV33" s="224">
        <f t="shared" si="2115"/>
        <v>0</v>
      </c>
    </row>
    <row r="34" spans="1:152" x14ac:dyDescent="0.3">
      <c r="A34" s="225"/>
      <c r="B34" s="225"/>
      <c r="C34" s="226"/>
      <c r="D34" s="227"/>
      <c r="E34" s="225"/>
      <c r="F34" s="225"/>
      <c r="G34" s="228" t="s">
        <v>94</v>
      </c>
      <c r="H34" s="225"/>
      <c r="I34" s="225"/>
      <c r="J34" s="227"/>
      <c r="K34" s="225"/>
      <c r="L34" s="229"/>
      <c r="M34" s="229"/>
      <c r="N34" s="120">
        <f>SUM($O$34:$DY$34)</f>
        <v>0</v>
      </c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2"/>
      <c r="DW34" s="232"/>
      <c r="DX34" s="232"/>
      <c r="DY34" s="224"/>
      <c r="DZ34" s="224"/>
      <c r="EA34" s="224"/>
      <c r="EB34" s="224"/>
      <c r="EC34" s="224"/>
      <c r="ED34" s="224"/>
      <c r="EE34" s="224"/>
      <c r="EF34" s="224"/>
      <c r="EG34" s="224"/>
      <c r="EH34" s="224"/>
      <c r="EI34" s="224"/>
      <c r="EJ34" s="224"/>
      <c r="EK34" s="224"/>
      <c r="EL34" s="224"/>
      <c r="EM34" s="224"/>
      <c r="EN34" s="224"/>
      <c r="EO34" s="224"/>
      <c r="EP34" s="224"/>
      <c r="EQ34" s="224"/>
      <c r="ER34" s="224"/>
      <c r="ES34" s="224"/>
      <c r="ET34" s="224"/>
      <c r="EU34" s="224"/>
      <c r="EV34" s="224"/>
    </row>
    <row r="35" spans="1:152" x14ac:dyDescent="0.3">
      <c r="A35" s="78">
        <v>3</v>
      </c>
      <c r="B35" s="78">
        <v>17</v>
      </c>
      <c r="C35" s="117" t="s">
        <v>57</v>
      </c>
      <c r="D35" s="108">
        <v>1</v>
      </c>
      <c r="E35" s="113">
        <v>40555</v>
      </c>
      <c r="F35" s="113">
        <v>40555</v>
      </c>
      <c r="G35" s="109" t="s">
        <v>95</v>
      </c>
      <c r="H35" s="73">
        <v>1</v>
      </c>
      <c r="I35" s="74">
        <v>1.1415525114155252E-2</v>
      </c>
      <c r="J35" s="231">
        <v>100</v>
      </c>
      <c r="K35" s="77"/>
      <c r="L35" s="142" t="str">
        <f>IFERROR(MATCH(SMALL(($O$35:$DX$35),COUNTIF(($O$35:$DX$35),0)+1),($O$35:$DX$35),0)+$O$4- 1,"")</f>
        <v/>
      </c>
      <c r="M35" s="142" t="str">
        <f>IFERROR(MATCH(100%,($O$35:$DX$35),0)+$O$4- 1,"")</f>
        <v/>
      </c>
      <c r="N35" s="32">
        <f>MAX(($O$35:$DX$35))</f>
        <v>0</v>
      </c>
      <c r="O35" s="33">
        <v>0</v>
      </c>
      <c r="P35" s="33">
        <f>IF(((P36/$J$35)+O35)&gt;100%,100%,((P36/$J$35)+O35))</f>
        <v>0</v>
      </c>
      <c r="Q35" s="33">
        <f t="shared" ref="Q35:U35" si="2116">IF(((Q36/$J$35)+P35)&gt;100%,100%,((Q36/$J$35)+P35))</f>
        <v>0</v>
      </c>
      <c r="R35" s="33">
        <f t="shared" si="2116"/>
        <v>0</v>
      </c>
      <c r="S35" s="33">
        <f t="shared" si="2116"/>
        <v>0</v>
      </c>
      <c r="T35" s="33">
        <f t="shared" si="2116"/>
        <v>0</v>
      </c>
      <c r="U35" s="33">
        <f t="shared" si="2116"/>
        <v>0</v>
      </c>
      <c r="V35" s="33">
        <f t="shared" ref="V35" si="2117">IF(((V36/$J$35)+U35)&gt;100%,100%,((V36/$J$35)+U35))</f>
        <v>0</v>
      </c>
      <c r="W35" s="33">
        <f t="shared" ref="W35" si="2118">IF(((W36/$J$35)+V35)&gt;100%,100%,((W36/$J$35)+V35))</f>
        <v>0</v>
      </c>
      <c r="X35" s="33">
        <f t="shared" ref="X35" si="2119">IF(((X36/$J$35)+W35)&gt;100%,100%,((X36/$J$35)+W35))</f>
        <v>0</v>
      </c>
      <c r="Y35" s="33">
        <f t="shared" ref="Y35" si="2120">IF(((Y36/$J$35)+X35)&gt;100%,100%,((Y36/$J$35)+X35))</f>
        <v>0</v>
      </c>
      <c r="Z35" s="33">
        <f t="shared" ref="Z35" si="2121">IF(((Z36/$J$35)+Y35)&gt;100%,100%,((Z36/$J$35)+Y35))</f>
        <v>0</v>
      </c>
      <c r="AA35" s="33">
        <f t="shared" ref="AA35" si="2122">IF(((AA36/$J$35)+Z35)&gt;100%,100%,((AA36/$J$35)+Z35))</f>
        <v>0</v>
      </c>
      <c r="AB35" s="33">
        <f t="shared" ref="AB35" si="2123">IF(((AB36/$J$35)+AA35)&gt;100%,100%,((AB36/$J$35)+AA35))</f>
        <v>0</v>
      </c>
      <c r="AC35" s="33">
        <f t="shared" ref="AC35" si="2124">IF(((AC36/$J$35)+AB35)&gt;100%,100%,((AC36/$J$35)+AB35))</f>
        <v>0</v>
      </c>
      <c r="AD35" s="33">
        <f t="shared" ref="AD35" si="2125">IF(((AD36/$J$35)+AC35)&gt;100%,100%,((AD36/$J$35)+AC35))</f>
        <v>0</v>
      </c>
      <c r="AE35" s="33">
        <f t="shared" ref="AE35" si="2126">IF(((AE36/$J$35)+AD35)&gt;100%,100%,((AE36/$J$35)+AD35))</f>
        <v>0</v>
      </c>
      <c r="AF35" s="33">
        <f t="shared" ref="AF35" si="2127">IF(((AF36/$J$35)+AE35)&gt;100%,100%,((AF36/$J$35)+AE35))</f>
        <v>0</v>
      </c>
      <c r="AG35" s="33">
        <f t="shared" ref="AG35" si="2128">IF(((AG36/$J$35)+AF35)&gt;100%,100%,((AG36/$J$35)+AF35))</f>
        <v>0</v>
      </c>
      <c r="AH35" s="33">
        <f t="shared" ref="AH35" si="2129">IF(((AH36/$J$35)+AG35)&gt;100%,100%,((AH36/$J$35)+AG35))</f>
        <v>0</v>
      </c>
      <c r="AI35" s="33">
        <f t="shared" ref="AI35" si="2130">IF(((AI36/$J$35)+AH35)&gt;100%,100%,((AI36/$J$35)+AH35))</f>
        <v>0</v>
      </c>
      <c r="AJ35" s="33">
        <f t="shared" ref="AJ35" si="2131">IF(((AJ36/$J$35)+AI35)&gt;100%,100%,((AJ36/$J$35)+AI35))</f>
        <v>0</v>
      </c>
      <c r="AK35" s="33">
        <f t="shared" ref="AK35" si="2132">IF(((AK36/$J$35)+AJ35)&gt;100%,100%,((AK36/$J$35)+AJ35))</f>
        <v>0</v>
      </c>
      <c r="AL35" s="33">
        <f t="shared" ref="AL35" si="2133">IF(((AL36/$J$35)+AK35)&gt;100%,100%,((AL36/$J$35)+AK35))</f>
        <v>0</v>
      </c>
      <c r="AM35" s="33">
        <f t="shared" ref="AM35" si="2134">IF(((AM36/$J$35)+AL35)&gt;100%,100%,((AM36/$J$35)+AL35))</f>
        <v>0</v>
      </c>
      <c r="AN35" s="33">
        <f t="shared" ref="AN35" si="2135">IF(((AN36/$J$35)+AM35)&gt;100%,100%,((AN36/$J$35)+AM35))</f>
        <v>0</v>
      </c>
      <c r="AO35" s="33">
        <f t="shared" ref="AO35" si="2136">IF(((AO36/$J$35)+AN35)&gt;100%,100%,((AO36/$J$35)+AN35))</f>
        <v>0</v>
      </c>
      <c r="AP35" s="33">
        <f t="shared" ref="AP35" si="2137">IF(((AP36/$J$35)+AO35)&gt;100%,100%,((AP36/$J$35)+AO35))</f>
        <v>0</v>
      </c>
      <c r="AQ35" s="33">
        <f t="shared" ref="AQ35" si="2138">IF(((AQ36/$J$35)+AP35)&gt;100%,100%,((AQ36/$J$35)+AP35))</f>
        <v>0</v>
      </c>
      <c r="AR35" s="33">
        <f t="shared" ref="AR35" si="2139">IF(((AR36/$J$35)+AQ35)&gt;100%,100%,((AR36/$J$35)+AQ35))</f>
        <v>0</v>
      </c>
      <c r="AS35" s="33">
        <f t="shared" ref="AS35" si="2140">IF(((AS36/$J$35)+AR35)&gt;100%,100%,((AS36/$J$35)+AR35))</f>
        <v>0</v>
      </c>
      <c r="AT35" s="33">
        <f t="shared" ref="AT35" si="2141">IF(((AT36/$J$35)+AS35)&gt;100%,100%,((AT36/$J$35)+AS35))</f>
        <v>0</v>
      </c>
      <c r="AU35" s="33">
        <f t="shared" ref="AU35" si="2142">IF(((AU36/$J$35)+AT35)&gt;100%,100%,((AU36/$J$35)+AT35))</f>
        <v>0</v>
      </c>
      <c r="AV35" s="33">
        <f t="shared" ref="AV35" si="2143">IF(((AV36/$J$35)+AU35)&gt;100%,100%,((AV36/$J$35)+AU35))</f>
        <v>0</v>
      </c>
      <c r="AW35" s="33">
        <f t="shared" ref="AW35" si="2144">IF(((AW36/$J$35)+AV35)&gt;100%,100%,((AW36/$J$35)+AV35))</f>
        <v>0</v>
      </c>
      <c r="AX35" s="33">
        <f t="shared" ref="AX35" si="2145">IF(((AX36/$J$35)+AW35)&gt;100%,100%,((AX36/$J$35)+AW35))</f>
        <v>0</v>
      </c>
      <c r="AY35" s="33">
        <f t="shared" ref="AY35" si="2146">IF(((AY36/$J$35)+AX35)&gt;100%,100%,((AY36/$J$35)+AX35))</f>
        <v>0</v>
      </c>
      <c r="AZ35" s="33">
        <f t="shared" ref="AZ35" si="2147">IF(((AZ36/$J$35)+AY35)&gt;100%,100%,((AZ36/$J$35)+AY35))</f>
        <v>0</v>
      </c>
      <c r="BA35" s="33">
        <f t="shared" ref="BA35" si="2148">IF(((BA36/$J$35)+AZ35)&gt;100%,100%,((BA36/$J$35)+AZ35))</f>
        <v>0</v>
      </c>
      <c r="BB35" s="33">
        <f t="shared" ref="BB35" si="2149">IF(((BB36/$J$35)+BA35)&gt;100%,100%,((BB36/$J$35)+BA35))</f>
        <v>0</v>
      </c>
      <c r="BC35" s="33">
        <f t="shared" ref="BC35" si="2150">IF(((BC36/$J$35)+BB35)&gt;100%,100%,((BC36/$J$35)+BB35))</f>
        <v>0</v>
      </c>
      <c r="BD35" s="33">
        <f t="shared" ref="BD35" si="2151">IF(((BD36/$J$35)+BC35)&gt;100%,100%,((BD36/$J$35)+BC35))</f>
        <v>0</v>
      </c>
      <c r="BE35" s="33">
        <f t="shared" ref="BE35" si="2152">IF(((BE36/$J$35)+BD35)&gt;100%,100%,((BE36/$J$35)+BD35))</f>
        <v>0</v>
      </c>
      <c r="BF35" s="33">
        <f t="shared" ref="BF35" si="2153">IF(((BF36/$J$35)+BE35)&gt;100%,100%,((BF36/$J$35)+BE35))</f>
        <v>0</v>
      </c>
      <c r="BG35" s="33">
        <f t="shared" ref="BG35" si="2154">IF(((BG36/$J$35)+BF35)&gt;100%,100%,((BG36/$J$35)+BF35))</f>
        <v>0</v>
      </c>
      <c r="BH35" s="33">
        <f t="shared" ref="BH35" si="2155">IF(((BH36/$J$35)+BG35)&gt;100%,100%,((BH36/$J$35)+BG35))</f>
        <v>0</v>
      </c>
      <c r="BI35" s="33">
        <f t="shared" ref="BI35" si="2156">IF(((BI36/$J$35)+BH35)&gt;100%,100%,((BI36/$J$35)+BH35))</f>
        <v>0</v>
      </c>
      <c r="BJ35" s="33">
        <f t="shared" ref="BJ35" si="2157">IF(((BJ36/$J$35)+BI35)&gt;100%,100%,((BJ36/$J$35)+BI35))</f>
        <v>0</v>
      </c>
      <c r="BK35" s="33">
        <f t="shared" ref="BK35" si="2158">IF(((BK36/$J$35)+BJ35)&gt;100%,100%,((BK36/$J$35)+BJ35))</f>
        <v>0</v>
      </c>
      <c r="BL35" s="33">
        <f t="shared" ref="BL35" si="2159">IF(((BL36/$J$35)+BK35)&gt;100%,100%,((BL36/$J$35)+BK35))</f>
        <v>0</v>
      </c>
      <c r="BM35" s="33">
        <f t="shared" ref="BM35" si="2160">IF(((BM36/$J$35)+BL35)&gt;100%,100%,((BM36/$J$35)+BL35))</f>
        <v>0</v>
      </c>
      <c r="BN35" s="33">
        <f t="shared" ref="BN35" si="2161">IF(((BN36/$J$35)+BM35)&gt;100%,100%,((BN36/$J$35)+BM35))</f>
        <v>0</v>
      </c>
      <c r="BO35" s="33">
        <f t="shared" ref="BO35" si="2162">IF(((BO36/$J$35)+BN35)&gt;100%,100%,((BO36/$J$35)+BN35))</f>
        <v>0</v>
      </c>
      <c r="BP35" s="33">
        <f t="shared" ref="BP35" si="2163">IF(((BP36/$J$35)+BO35)&gt;100%,100%,((BP36/$J$35)+BO35))</f>
        <v>0</v>
      </c>
      <c r="BQ35" s="33">
        <f t="shared" ref="BQ35" si="2164">IF(((BQ36/$J$35)+BP35)&gt;100%,100%,((BQ36/$J$35)+BP35))</f>
        <v>0</v>
      </c>
      <c r="BR35" s="33">
        <f t="shared" ref="BR35" si="2165">IF(((BR36/$J$35)+BQ35)&gt;100%,100%,((BR36/$J$35)+BQ35))</f>
        <v>0</v>
      </c>
      <c r="BS35" s="33">
        <f t="shared" ref="BS35" si="2166">IF(((BS36/$J$35)+BR35)&gt;100%,100%,((BS36/$J$35)+BR35))</f>
        <v>0</v>
      </c>
      <c r="BT35" s="33">
        <f t="shared" ref="BT35" si="2167">IF(((BT36/$J$35)+BS35)&gt;100%,100%,((BT36/$J$35)+BS35))</f>
        <v>0</v>
      </c>
      <c r="BU35" s="33">
        <f t="shared" ref="BU35" si="2168">IF(((BU36/$J$35)+BT35)&gt;100%,100%,((BU36/$J$35)+BT35))</f>
        <v>0</v>
      </c>
      <c r="BV35" s="33">
        <f t="shared" ref="BV35" si="2169">IF(((BV36/$J$35)+BU35)&gt;100%,100%,((BV36/$J$35)+BU35))</f>
        <v>0</v>
      </c>
      <c r="BW35" s="33">
        <f t="shared" ref="BW35" si="2170">IF(((BW36/$J$35)+BV35)&gt;100%,100%,((BW36/$J$35)+BV35))</f>
        <v>0</v>
      </c>
      <c r="BX35" s="33">
        <f t="shared" ref="BX35" si="2171">IF(((BX36/$J$35)+BW35)&gt;100%,100%,((BX36/$J$35)+BW35))</f>
        <v>0</v>
      </c>
      <c r="BY35" s="33">
        <f t="shared" ref="BY35" si="2172">IF(((BY36/$J$35)+BX35)&gt;100%,100%,((BY36/$J$35)+BX35))</f>
        <v>0</v>
      </c>
      <c r="BZ35" s="33">
        <f t="shared" ref="BZ35" si="2173">IF(((BZ36/$J$35)+BY35)&gt;100%,100%,((BZ36/$J$35)+BY35))</f>
        <v>0</v>
      </c>
      <c r="CA35" s="33">
        <f t="shared" ref="CA35" si="2174">IF(((CA36/$J$35)+BZ35)&gt;100%,100%,((CA36/$J$35)+BZ35))</f>
        <v>0</v>
      </c>
      <c r="CB35" s="33">
        <f t="shared" ref="CB35" si="2175">IF(((CB36/$J$35)+CA35)&gt;100%,100%,((CB36/$J$35)+CA35))</f>
        <v>0</v>
      </c>
      <c r="CC35" s="33">
        <f t="shared" ref="CC35" si="2176">IF(((CC36/$J$35)+CB35)&gt;100%,100%,((CC36/$J$35)+CB35))</f>
        <v>0</v>
      </c>
      <c r="CD35" s="33">
        <f t="shared" ref="CD35" si="2177">IF(((CD36/$J$35)+CC35)&gt;100%,100%,((CD36/$J$35)+CC35))</f>
        <v>0</v>
      </c>
      <c r="CE35" s="33">
        <f t="shared" ref="CE35" si="2178">IF(((CE36/$J$35)+CD35)&gt;100%,100%,((CE36/$J$35)+CD35))</f>
        <v>0</v>
      </c>
      <c r="CF35" s="33">
        <f t="shared" ref="CF35" si="2179">IF(((CF36/$J$35)+CE35)&gt;100%,100%,((CF36/$J$35)+CE35))</f>
        <v>0</v>
      </c>
      <c r="CG35" s="33">
        <f t="shared" ref="CG35" si="2180">IF(((CG36/$J$35)+CF35)&gt;100%,100%,((CG36/$J$35)+CF35))</f>
        <v>0</v>
      </c>
      <c r="CH35" s="33">
        <f t="shared" ref="CH35" si="2181">IF(((CH36/$J$35)+CG35)&gt;100%,100%,((CH36/$J$35)+CG35))</f>
        <v>0</v>
      </c>
      <c r="CI35" s="33">
        <f t="shared" ref="CI35" si="2182">IF(((CI36/$J$35)+CH35)&gt;100%,100%,((CI36/$J$35)+CH35))</f>
        <v>0</v>
      </c>
      <c r="CJ35" s="33">
        <f t="shared" ref="CJ35" si="2183">IF(((CJ36/$J$35)+CI35)&gt;100%,100%,((CJ36/$J$35)+CI35))</f>
        <v>0</v>
      </c>
      <c r="CK35" s="33">
        <f t="shared" ref="CK35" si="2184">IF(((CK36/$J$35)+CJ35)&gt;100%,100%,((CK36/$J$35)+CJ35))</f>
        <v>0</v>
      </c>
      <c r="CL35" s="33">
        <f t="shared" ref="CL35" si="2185">IF(((CL36/$J$35)+CK35)&gt;100%,100%,((CL36/$J$35)+CK35))</f>
        <v>0</v>
      </c>
      <c r="CM35" s="33">
        <f t="shared" ref="CM35" si="2186">IF(((CM36/$J$35)+CL35)&gt;100%,100%,((CM36/$J$35)+CL35))</f>
        <v>0</v>
      </c>
      <c r="CN35" s="33">
        <f t="shared" ref="CN35" si="2187">IF(((CN36/$J$35)+CM35)&gt;100%,100%,((CN36/$J$35)+CM35))</f>
        <v>0</v>
      </c>
      <c r="CO35" s="33">
        <f t="shared" ref="CO35" si="2188">IF(((CO36/$J$35)+CN35)&gt;100%,100%,((CO36/$J$35)+CN35))</f>
        <v>0</v>
      </c>
      <c r="CP35" s="33">
        <f t="shared" ref="CP35" si="2189">IF(((CP36/$J$35)+CO35)&gt;100%,100%,((CP36/$J$35)+CO35))</f>
        <v>0</v>
      </c>
      <c r="CQ35" s="33">
        <f t="shared" ref="CQ35" si="2190">IF(((CQ36/$J$35)+CP35)&gt;100%,100%,((CQ36/$J$35)+CP35))</f>
        <v>0</v>
      </c>
      <c r="CR35" s="33">
        <f t="shared" ref="CR35" si="2191">IF(((CR36/$J$35)+CQ35)&gt;100%,100%,((CR36/$J$35)+CQ35))</f>
        <v>0</v>
      </c>
      <c r="CS35" s="33">
        <f t="shared" ref="CS35" si="2192">IF(((CS36/$J$35)+CR35)&gt;100%,100%,((CS36/$J$35)+CR35))</f>
        <v>0</v>
      </c>
      <c r="CT35" s="33">
        <f t="shared" ref="CT35" si="2193">IF(((CT36/$J$35)+CS35)&gt;100%,100%,((CT36/$J$35)+CS35))</f>
        <v>0</v>
      </c>
      <c r="CU35" s="33">
        <f t="shared" ref="CU35" si="2194">IF(((CU36/$J$35)+CT35)&gt;100%,100%,((CU36/$J$35)+CT35))</f>
        <v>0</v>
      </c>
      <c r="CV35" s="33">
        <f t="shared" ref="CV35" si="2195">IF(((CV36/$J$35)+CU35)&gt;100%,100%,((CV36/$J$35)+CU35))</f>
        <v>0</v>
      </c>
      <c r="CW35" s="33">
        <f t="shared" ref="CW35" si="2196">IF(((CW36/$J$35)+CV35)&gt;100%,100%,((CW36/$J$35)+CV35))</f>
        <v>0</v>
      </c>
      <c r="CX35" s="33">
        <f t="shared" ref="CX35" si="2197">IF(((CX36/$J$35)+CW35)&gt;100%,100%,((CX36/$J$35)+CW35))</f>
        <v>0</v>
      </c>
      <c r="CY35" s="33">
        <f t="shared" ref="CY35" si="2198">IF(((CY36/$J$35)+CX35)&gt;100%,100%,((CY36/$J$35)+CX35))</f>
        <v>0</v>
      </c>
      <c r="CZ35" s="33">
        <f t="shared" ref="CZ35" si="2199">IF(((CZ36/$J$35)+CY35)&gt;100%,100%,((CZ36/$J$35)+CY35))</f>
        <v>0</v>
      </c>
      <c r="DA35" s="33">
        <f t="shared" ref="DA35" si="2200">IF(((DA36/$J$35)+CZ35)&gt;100%,100%,((DA36/$J$35)+CZ35))</f>
        <v>0</v>
      </c>
      <c r="DB35" s="33">
        <f t="shared" ref="DB35" si="2201">IF(((DB36/$J$35)+DA35)&gt;100%,100%,((DB36/$J$35)+DA35))</f>
        <v>0</v>
      </c>
      <c r="DC35" s="33">
        <f t="shared" ref="DC35" si="2202">IF(((DC36/$J$35)+DB35)&gt;100%,100%,((DC36/$J$35)+DB35))</f>
        <v>0</v>
      </c>
      <c r="DD35" s="33">
        <f t="shared" ref="DD35" si="2203">IF(((DD36/$J$35)+DC35)&gt;100%,100%,((DD36/$J$35)+DC35))</f>
        <v>0</v>
      </c>
      <c r="DE35" s="33">
        <f t="shared" ref="DE35" si="2204">IF(((DE36/$J$35)+DD35)&gt;100%,100%,((DE36/$J$35)+DD35))</f>
        <v>0</v>
      </c>
      <c r="DF35" s="33">
        <f t="shared" ref="DF35" si="2205">IF(((DF36/$J$35)+DE35)&gt;100%,100%,((DF36/$J$35)+DE35))</f>
        <v>0</v>
      </c>
      <c r="DG35" s="33">
        <f t="shared" ref="DG35" si="2206">IF(((DG36/$J$35)+DF35)&gt;100%,100%,((DG36/$J$35)+DF35))</f>
        <v>0</v>
      </c>
      <c r="DH35" s="33">
        <f t="shared" ref="DH35" si="2207">IF(((DH36/$J$35)+DG35)&gt;100%,100%,((DH36/$J$35)+DG35))</f>
        <v>0</v>
      </c>
      <c r="DI35" s="33">
        <f t="shared" ref="DI35" si="2208">IF(((DI36/$J$35)+DH35)&gt;100%,100%,((DI36/$J$35)+DH35))</f>
        <v>0</v>
      </c>
      <c r="DJ35" s="33">
        <f t="shared" ref="DJ35" si="2209">IF(((DJ36/$J$35)+DI35)&gt;100%,100%,((DJ36/$J$35)+DI35))</f>
        <v>0</v>
      </c>
      <c r="DK35" s="33">
        <f t="shared" ref="DK35" si="2210">IF(((DK36/$J$35)+DJ35)&gt;100%,100%,((DK36/$J$35)+DJ35))</f>
        <v>0</v>
      </c>
      <c r="DL35" s="33">
        <f t="shared" ref="DL35" si="2211">IF(((DL36/$J$35)+DK35)&gt;100%,100%,((DL36/$J$35)+DK35))</f>
        <v>0</v>
      </c>
      <c r="DM35" s="33">
        <f t="shared" ref="DM35" si="2212">IF(((DM36/$J$35)+DL35)&gt;100%,100%,((DM36/$J$35)+DL35))</f>
        <v>0</v>
      </c>
      <c r="DN35" s="33">
        <f t="shared" ref="DN35" si="2213">IF(((DN36/$J$35)+DM35)&gt;100%,100%,((DN36/$J$35)+DM35))</f>
        <v>0</v>
      </c>
      <c r="DO35" s="33">
        <f t="shared" ref="DO35" si="2214">IF(((DO36/$J$35)+DN35)&gt;100%,100%,((DO36/$J$35)+DN35))</f>
        <v>0</v>
      </c>
      <c r="DP35" s="33">
        <f t="shared" ref="DP35" si="2215">IF(((DP36/$J$35)+DO35)&gt;100%,100%,((DP36/$J$35)+DO35))</f>
        <v>0</v>
      </c>
      <c r="DQ35" s="33">
        <f t="shared" ref="DQ35" si="2216">IF(((DQ36/$J$35)+DP35)&gt;100%,100%,((DQ36/$J$35)+DP35))</f>
        <v>0</v>
      </c>
      <c r="DR35" s="33">
        <f t="shared" ref="DR35" si="2217">IF(((DR36/$J$35)+DQ35)&gt;100%,100%,((DR36/$J$35)+DQ35))</f>
        <v>0</v>
      </c>
      <c r="DS35" s="33">
        <f t="shared" ref="DS35" si="2218">IF(((DS36/$J$35)+DR35)&gt;100%,100%,((DS36/$J$35)+DR35))</f>
        <v>0</v>
      </c>
      <c r="DT35" s="33">
        <f t="shared" ref="DT35" si="2219">IF(((DT36/$J$35)+DS35)&gt;100%,100%,((DT36/$J$35)+DS35))</f>
        <v>0</v>
      </c>
      <c r="DU35" s="33">
        <f t="shared" ref="DU35" si="2220">IF(((DU36/$J$35)+DT35)&gt;100%,100%,((DU36/$J$35)+DT35))</f>
        <v>0</v>
      </c>
      <c r="DV35" s="33">
        <f t="shared" ref="DV35" si="2221">IF(((DV36/$J$35)+DU35)&gt;100%,100%,((DV36/$J$35)+DU35))</f>
        <v>0</v>
      </c>
      <c r="DW35" s="33">
        <f t="shared" ref="DW35" si="2222">IF(((DW36/$J$35)+DV35)&gt;100%,100%,((DW36/$J$35)+DV35))</f>
        <v>0</v>
      </c>
      <c r="DX35" s="33">
        <f t="shared" ref="DX35" si="2223">IF(((DX36/$J$35)+DW35)&gt;100%,100%,((DX36/$J$35)+DW35))</f>
        <v>0</v>
      </c>
      <c r="DY35" s="224">
        <f t="shared" ref="DY35:ES35" si="2224">DX35</f>
        <v>0</v>
      </c>
      <c r="DZ35" s="224">
        <f t="shared" si="2224"/>
        <v>0</v>
      </c>
      <c r="EA35" s="224">
        <f t="shared" si="2224"/>
        <v>0</v>
      </c>
      <c r="EB35" s="224">
        <f t="shared" si="2224"/>
        <v>0</v>
      </c>
      <c r="EC35" s="224">
        <f t="shared" si="2224"/>
        <v>0</v>
      </c>
      <c r="ED35" s="224">
        <f t="shared" si="2224"/>
        <v>0</v>
      </c>
      <c r="EE35" s="224">
        <f t="shared" si="2224"/>
        <v>0</v>
      </c>
      <c r="EF35" s="224">
        <f t="shared" si="2224"/>
        <v>0</v>
      </c>
      <c r="EG35" s="224">
        <f t="shared" si="2224"/>
        <v>0</v>
      </c>
      <c r="EH35" s="224">
        <f t="shared" si="2224"/>
        <v>0</v>
      </c>
      <c r="EI35" s="224">
        <f t="shared" si="2224"/>
        <v>0</v>
      </c>
      <c r="EJ35" s="224">
        <f t="shared" si="2224"/>
        <v>0</v>
      </c>
      <c r="EK35" s="224">
        <f t="shared" si="2224"/>
        <v>0</v>
      </c>
      <c r="EL35" s="224">
        <f t="shared" si="2224"/>
        <v>0</v>
      </c>
      <c r="EM35" s="224">
        <f t="shared" si="2224"/>
        <v>0</v>
      </c>
      <c r="EN35" s="224">
        <f t="shared" si="2224"/>
        <v>0</v>
      </c>
      <c r="EO35" s="224">
        <f t="shared" si="2224"/>
        <v>0</v>
      </c>
      <c r="EP35" s="224">
        <f t="shared" si="2224"/>
        <v>0</v>
      </c>
      <c r="EQ35" s="224">
        <f t="shared" si="2224"/>
        <v>0</v>
      </c>
      <c r="ER35" s="224">
        <f t="shared" si="2224"/>
        <v>0</v>
      </c>
      <c r="ES35" s="224">
        <f t="shared" si="2224"/>
        <v>0</v>
      </c>
      <c r="ET35" s="224">
        <f t="shared" ref="ET35:EV35" si="2225">ES35</f>
        <v>0</v>
      </c>
      <c r="EU35" s="224">
        <f t="shared" si="2225"/>
        <v>0</v>
      </c>
      <c r="EV35" s="224">
        <f t="shared" si="2225"/>
        <v>0</v>
      </c>
    </row>
    <row r="36" spans="1:152" x14ac:dyDescent="0.3">
      <c r="A36" s="225"/>
      <c r="B36" s="225"/>
      <c r="C36" s="226"/>
      <c r="D36" s="227"/>
      <c r="E36" s="225"/>
      <c r="F36" s="225"/>
      <c r="G36" s="228" t="s">
        <v>94</v>
      </c>
      <c r="H36" s="225"/>
      <c r="I36" s="225"/>
      <c r="J36" s="227"/>
      <c r="K36" s="225"/>
      <c r="L36" s="229"/>
      <c r="M36" s="229"/>
      <c r="N36" s="120">
        <f>SUM($O$36:$DY$36)</f>
        <v>0</v>
      </c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  <c r="AV36" s="232"/>
      <c r="AW36" s="232"/>
      <c r="AX36" s="232"/>
      <c r="AY36" s="232"/>
      <c r="AZ36" s="232"/>
      <c r="BA36" s="232"/>
      <c r="BB36" s="232"/>
      <c r="BC36" s="232"/>
      <c r="BD36" s="232"/>
      <c r="BE36" s="232"/>
      <c r="BF36" s="232"/>
      <c r="BG36" s="232"/>
      <c r="BH36" s="232"/>
      <c r="BI36" s="232"/>
      <c r="BJ36" s="232"/>
      <c r="BK36" s="232"/>
      <c r="BL36" s="232"/>
      <c r="BM36" s="232"/>
      <c r="BN36" s="232"/>
      <c r="BO36" s="232"/>
      <c r="BP36" s="232"/>
      <c r="BQ36" s="232"/>
      <c r="BR36" s="232"/>
      <c r="BS36" s="232"/>
      <c r="BT36" s="232"/>
      <c r="BU36" s="232"/>
      <c r="BV36" s="232"/>
      <c r="BW36" s="232"/>
      <c r="BX36" s="232"/>
      <c r="BY36" s="232"/>
      <c r="BZ36" s="232"/>
      <c r="CA36" s="232"/>
      <c r="CB36" s="232"/>
      <c r="CC36" s="232"/>
      <c r="CD36" s="232"/>
      <c r="CE36" s="232"/>
      <c r="CF36" s="232"/>
      <c r="CG36" s="232"/>
      <c r="CH36" s="232"/>
      <c r="CI36" s="232"/>
      <c r="CJ36" s="232"/>
      <c r="CK36" s="232"/>
      <c r="CL36" s="232"/>
      <c r="CM36" s="232"/>
      <c r="CN36" s="232"/>
      <c r="CO36" s="232"/>
      <c r="CP36" s="232"/>
      <c r="CQ36" s="232"/>
      <c r="CR36" s="232"/>
      <c r="CS36" s="232"/>
      <c r="CT36" s="232"/>
      <c r="CU36" s="232"/>
      <c r="CV36" s="232"/>
      <c r="CW36" s="232"/>
      <c r="CX36" s="232"/>
      <c r="CY36" s="232"/>
      <c r="CZ36" s="232"/>
      <c r="DA36" s="232"/>
      <c r="DB36" s="232"/>
      <c r="DC36" s="232"/>
      <c r="DD36" s="232"/>
      <c r="DE36" s="232"/>
      <c r="DF36" s="232"/>
      <c r="DG36" s="232"/>
      <c r="DH36" s="232"/>
      <c r="DI36" s="232"/>
      <c r="DJ36" s="232"/>
      <c r="DK36" s="232"/>
      <c r="DL36" s="232"/>
      <c r="DM36" s="232"/>
      <c r="DN36" s="232"/>
      <c r="DO36" s="232"/>
      <c r="DP36" s="232"/>
      <c r="DQ36" s="232"/>
      <c r="DR36" s="232"/>
      <c r="DS36" s="232"/>
      <c r="DT36" s="232"/>
      <c r="DU36" s="232"/>
      <c r="DV36" s="232"/>
      <c r="DW36" s="232"/>
      <c r="DX36" s="232"/>
      <c r="DY36" s="224"/>
      <c r="DZ36" s="224"/>
      <c r="EA36" s="224"/>
      <c r="EB36" s="224"/>
      <c r="EC36" s="224"/>
      <c r="ED36" s="224"/>
      <c r="EE36" s="224"/>
      <c r="EF36" s="224"/>
      <c r="EG36" s="224"/>
      <c r="EH36" s="224"/>
      <c r="EI36" s="224"/>
      <c r="EJ36" s="224"/>
      <c r="EK36" s="224"/>
      <c r="EL36" s="224"/>
      <c r="EM36" s="224"/>
      <c r="EN36" s="224"/>
      <c r="EO36" s="224"/>
      <c r="EP36" s="224"/>
      <c r="EQ36" s="224"/>
      <c r="ER36" s="224"/>
      <c r="ES36" s="224"/>
      <c r="ET36" s="224"/>
      <c r="EU36" s="224"/>
      <c r="EV36" s="224"/>
    </row>
    <row r="37" spans="1:152" x14ac:dyDescent="0.3">
      <c r="A37" s="184">
        <v>2</v>
      </c>
      <c r="B37" s="184">
        <v>18</v>
      </c>
      <c r="C37" s="185" t="s">
        <v>58</v>
      </c>
      <c r="D37" s="186">
        <v>3</v>
      </c>
      <c r="E37" s="187">
        <v>40556</v>
      </c>
      <c r="F37" s="187">
        <v>40560</v>
      </c>
      <c r="G37" s="188" t="s">
        <v>39</v>
      </c>
      <c r="H37" s="189">
        <v>3</v>
      </c>
      <c r="I37" s="190">
        <v>3.4246575342465758E-2</v>
      </c>
      <c r="J37" s="186">
        <v>0</v>
      </c>
      <c r="K37" s="191"/>
      <c r="L37" s="197" t="str">
        <f>IFERROR(MATCH(SMALL(($O$37:$DX$37),COUNTIF(($O$37:$DX$37),0)+1),($O$37:$DX$37),0)+$O$4- 1,"")</f>
        <v/>
      </c>
      <c r="M37" s="197" t="str">
        <f>IFERROR(MATCH(100%,($O$37:$DX$37),0)+$O$4- 1,"")</f>
        <v/>
      </c>
      <c r="N37" s="195">
        <f>MAX(($O$37:$DX$37))</f>
        <v>0</v>
      </c>
      <c r="O37" s="196">
        <f>IF((+O44*$I44+O42*$I42+O40*$I40+O38*$I38)/$I37&gt;100%,100%, (+O44*$I44+O42*$I42+O40*$I40+O38*$I38)/$I37)</f>
        <v>0</v>
      </c>
      <c r="P37" s="196">
        <f>IF((+P44*$I44+P42*$I42+P40*$I40+P38*$I38)/$I37&gt;100%,100%, (+P44*$I44+P42*$I42+P40*$I40+P38*$I38)/$I37)</f>
        <v>0</v>
      </c>
      <c r="Q37" s="196">
        <f t="shared" ref="Q37:U37" si="2226">IF((+Q44*$I44+Q42*$I42+Q40*$I40+Q38*$I38)/$I37&gt;100%,100%, (+Q44*$I44+Q42*$I42+Q40*$I40+Q38*$I38)/$I37)</f>
        <v>0</v>
      </c>
      <c r="R37" s="196">
        <f t="shared" si="2226"/>
        <v>0</v>
      </c>
      <c r="S37" s="196">
        <f t="shared" si="2226"/>
        <v>0</v>
      </c>
      <c r="T37" s="196">
        <f t="shared" si="2226"/>
        <v>0</v>
      </c>
      <c r="U37" s="196">
        <f t="shared" si="2226"/>
        <v>0</v>
      </c>
      <c r="V37" s="196">
        <f t="shared" ref="V37" si="2227">IF((+V44*$I44+V42*$I42+V40*$I40+V38*$I38)/$I37&gt;100%,100%, (+V44*$I44+V42*$I42+V40*$I40+V38*$I38)/$I37)</f>
        <v>0</v>
      </c>
      <c r="W37" s="196">
        <f t="shared" ref="W37" si="2228">IF((+W44*$I44+W42*$I42+W40*$I40+W38*$I38)/$I37&gt;100%,100%, (+W44*$I44+W42*$I42+W40*$I40+W38*$I38)/$I37)</f>
        <v>0</v>
      </c>
      <c r="X37" s="196">
        <f t="shared" ref="X37" si="2229">IF((+X44*$I44+X42*$I42+X40*$I40+X38*$I38)/$I37&gt;100%,100%, (+X44*$I44+X42*$I42+X40*$I40+X38*$I38)/$I37)</f>
        <v>0</v>
      </c>
      <c r="Y37" s="196">
        <f t="shared" ref="Y37" si="2230">IF((+Y44*$I44+Y42*$I42+Y40*$I40+Y38*$I38)/$I37&gt;100%,100%, (+Y44*$I44+Y42*$I42+Y40*$I40+Y38*$I38)/$I37)</f>
        <v>0</v>
      </c>
      <c r="Z37" s="196">
        <f t="shared" ref="Z37" si="2231">IF((+Z44*$I44+Z42*$I42+Z40*$I40+Z38*$I38)/$I37&gt;100%,100%, (+Z44*$I44+Z42*$I42+Z40*$I40+Z38*$I38)/$I37)</f>
        <v>0</v>
      </c>
      <c r="AA37" s="196">
        <f t="shared" ref="AA37" si="2232">IF((+AA44*$I44+AA42*$I42+AA40*$I40+AA38*$I38)/$I37&gt;100%,100%, (+AA44*$I44+AA42*$I42+AA40*$I40+AA38*$I38)/$I37)</f>
        <v>0</v>
      </c>
      <c r="AB37" s="196">
        <f t="shared" ref="AB37" si="2233">IF((+AB44*$I44+AB42*$I42+AB40*$I40+AB38*$I38)/$I37&gt;100%,100%, (+AB44*$I44+AB42*$I42+AB40*$I40+AB38*$I38)/$I37)</f>
        <v>0</v>
      </c>
      <c r="AC37" s="196">
        <f t="shared" ref="AC37" si="2234">IF((+AC44*$I44+AC42*$I42+AC40*$I40+AC38*$I38)/$I37&gt;100%,100%, (+AC44*$I44+AC42*$I42+AC40*$I40+AC38*$I38)/$I37)</f>
        <v>0</v>
      </c>
      <c r="AD37" s="196">
        <f t="shared" ref="AD37" si="2235">IF((+AD44*$I44+AD42*$I42+AD40*$I40+AD38*$I38)/$I37&gt;100%,100%, (+AD44*$I44+AD42*$I42+AD40*$I40+AD38*$I38)/$I37)</f>
        <v>0</v>
      </c>
      <c r="AE37" s="196">
        <f t="shared" ref="AE37" si="2236">IF((+AE44*$I44+AE42*$I42+AE40*$I40+AE38*$I38)/$I37&gt;100%,100%, (+AE44*$I44+AE42*$I42+AE40*$I40+AE38*$I38)/$I37)</f>
        <v>0</v>
      </c>
      <c r="AF37" s="196">
        <f t="shared" ref="AF37" si="2237">IF((+AF44*$I44+AF42*$I42+AF40*$I40+AF38*$I38)/$I37&gt;100%,100%, (+AF44*$I44+AF42*$I42+AF40*$I40+AF38*$I38)/$I37)</f>
        <v>0</v>
      </c>
      <c r="AG37" s="196">
        <f t="shared" ref="AG37" si="2238">IF((+AG44*$I44+AG42*$I42+AG40*$I40+AG38*$I38)/$I37&gt;100%,100%, (+AG44*$I44+AG42*$I42+AG40*$I40+AG38*$I38)/$I37)</f>
        <v>0</v>
      </c>
      <c r="AH37" s="196">
        <f t="shared" ref="AH37" si="2239">IF((+AH44*$I44+AH42*$I42+AH40*$I40+AH38*$I38)/$I37&gt;100%,100%, (+AH44*$I44+AH42*$I42+AH40*$I40+AH38*$I38)/$I37)</f>
        <v>0</v>
      </c>
      <c r="AI37" s="196">
        <f t="shared" ref="AI37" si="2240">IF((+AI44*$I44+AI42*$I42+AI40*$I40+AI38*$I38)/$I37&gt;100%,100%, (+AI44*$I44+AI42*$I42+AI40*$I40+AI38*$I38)/$I37)</f>
        <v>0</v>
      </c>
      <c r="AJ37" s="196">
        <f t="shared" ref="AJ37" si="2241">IF((+AJ44*$I44+AJ42*$I42+AJ40*$I40+AJ38*$I38)/$I37&gt;100%,100%, (+AJ44*$I44+AJ42*$I42+AJ40*$I40+AJ38*$I38)/$I37)</f>
        <v>0</v>
      </c>
      <c r="AK37" s="196">
        <f t="shared" ref="AK37" si="2242">IF((+AK44*$I44+AK42*$I42+AK40*$I40+AK38*$I38)/$I37&gt;100%,100%, (+AK44*$I44+AK42*$I42+AK40*$I40+AK38*$I38)/$I37)</f>
        <v>0</v>
      </c>
      <c r="AL37" s="196">
        <f t="shared" ref="AL37" si="2243">IF((+AL44*$I44+AL42*$I42+AL40*$I40+AL38*$I38)/$I37&gt;100%,100%, (+AL44*$I44+AL42*$I42+AL40*$I40+AL38*$I38)/$I37)</f>
        <v>0</v>
      </c>
      <c r="AM37" s="196">
        <f t="shared" ref="AM37" si="2244">IF((+AM44*$I44+AM42*$I42+AM40*$I40+AM38*$I38)/$I37&gt;100%,100%, (+AM44*$I44+AM42*$I42+AM40*$I40+AM38*$I38)/$I37)</f>
        <v>0</v>
      </c>
      <c r="AN37" s="196">
        <f t="shared" ref="AN37" si="2245">IF((+AN44*$I44+AN42*$I42+AN40*$I40+AN38*$I38)/$I37&gt;100%,100%, (+AN44*$I44+AN42*$I42+AN40*$I40+AN38*$I38)/$I37)</f>
        <v>0</v>
      </c>
      <c r="AO37" s="196">
        <f t="shared" ref="AO37" si="2246">IF((+AO44*$I44+AO42*$I42+AO40*$I40+AO38*$I38)/$I37&gt;100%,100%, (+AO44*$I44+AO42*$I42+AO40*$I40+AO38*$I38)/$I37)</f>
        <v>0</v>
      </c>
      <c r="AP37" s="196">
        <f t="shared" ref="AP37" si="2247">IF((+AP44*$I44+AP42*$I42+AP40*$I40+AP38*$I38)/$I37&gt;100%,100%, (+AP44*$I44+AP42*$I42+AP40*$I40+AP38*$I38)/$I37)</f>
        <v>0</v>
      </c>
      <c r="AQ37" s="196">
        <f t="shared" ref="AQ37" si="2248">IF((+AQ44*$I44+AQ42*$I42+AQ40*$I40+AQ38*$I38)/$I37&gt;100%,100%, (+AQ44*$I44+AQ42*$I42+AQ40*$I40+AQ38*$I38)/$I37)</f>
        <v>0</v>
      </c>
      <c r="AR37" s="196">
        <f t="shared" ref="AR37" si="2249">IF((+AR44*$I44+AR42*$I42+AR40*$I40+AR38*$I38)/$I37&gt;100%,100%, (+AR44*$I44+AR42*$I42+AR40*$I40+AR38*$I38)/$I37)</f>
        <v>0</v>
      </c>
      <c r="AS37" s="196">
        <f t="shared" ref="AS37" si="2250">IF((+AS44*$I44+AS42*$I42+AS40*$I40+AS38*$I38)/$I37&gt;100%,100%, (+AS44*$I44+AS42*$I42+AS40*$I40+AS38*$I38)/$I37)</f>
        <v>0</v>
      </c>
      <c r="AT37" s="196">
        <f t="shared" ref="AT37" si="2251">IF((+AT44*$I44+AT42*$I42+AT40*$I40+AT38*$I38)/$I37&gt;100%,100%, (+AT44*$I44+AT42*$I42+AT40*$I40+AT38*$I38)/$I37)</f>
        <v>0</v>
      </c>
      <c r="AU37" s="196">
        <f t="shared" ref="AU37" si="2252">IF((+AU44*$I44+AU42*$I42+AU40*$I40+AU38*$I38)/$I37&gt;100%,100%, (+AU44*$I44+AU42*$I42+AU40*$I40+AU38*$I38)/$I37)</f>
        <v>0</v>
      </c>
      <c r="AV37" s="196">
        <f t="shared" ref="AV37" si="2253">IF((+AV44*$I44+AV42*$I42+AV40*$I40+AV38*$I38)/$I37&gt;100%,100%, (+AV44*$I44+AV42*$I42+AV40*$I40+AV38*$I38)/$I37)</f>
        <v>0</v>
      </c>
      <c r="AW37" s="196">
        <f t="shared" ref="AW37" si="2254">IF((+AW44*$I44+AW42*$I42+AW40*$I40+AW38*$I38)/$I37&gt;100%,100%, (+AW44*$I44+AW42*$I42+AW40*$I40+AW38*$I38)/$I37)</f>
        <v>0</v>
      </c>
      <c r="AX37" s="196">
        <f t="shared" ref="AX37" si="2255">IF((+AX44*$I44+AX42*$I42+AX40*$I40+AX38*$I38)/$I37&gt;100%,100%, (+AX44*$I44+AX42*$I42+AX40*$I40+AX38*$I38)/$I37)</f>
        <v>0</v>
      </c>
      <c r="AY37" s="196">
        <f t="shared" ref="AY37" si="2256">IF((+AY44*$I44+AY42*$I42+AY40*$I40+AY38*$I38)/$I37&gt;100%,100%, (+AY44*$I44+AY42*$I42+AY40*$I40+AY38*$I38)/$I37)</f>
        <v>0</v>
      </c>
      <c r="AZ37" s="196">
        <f t="shared" ref="AZ37" si="2257">IF((+AZ44*$I44+AZ42*$I42+AZ40*$I40+AZ38*$I38)/$I37&gt;100%,100%, (+AZ44*$I44+AZ42*$I42+AZ40*$I40+AZ38*$I38)/$I37)</f>
        <v>0</v>
      </c>
      <c r="BA37" s="196">
        <f t="shared" ref="BA37" si="2258">IF((+BA44*$I44+BA42*$I42+BA40*$I40+BA38*$I38)/$I37&gt;100%,100%, (+BA44*$I44+BA42*$I42+BA40*$I40+BA38*$I38)/$I37)</f>
        <v>0</v>
      </c>
      <c r="BB37" s="196">
        <f t="shared" ref="BB37" si="2259">IF((+BB44*$I44+BB42*$I42+BB40*$I40+BB38*$I38)/$I37&gt;100%,100%, (+BB44*$I44+BB42*$I42+BB40*$I40+BB38*$I38)/$I37)</f>
        <v>0</v>
      </c>
      <c r="BC37" s="196">
        <f t="shared" ref="BC37" si="2260">IF((+BC44*$I44+BC42*$I42+BC40*$I40+BC38*$I38)/$I37&gt;100%,100%, (+BC44*$I44+BC42*$I42+BC40*$I40+BC38*$I38)/$I37)</f>
        <v>0</v>
      </c>
      <c r="BD37" s="196">
        <f t="shared" ref="BD37" si="2261">IF((+BD44*$I44+BD42*$I42+BD40*$I40+BD38*$I38)/$I37&gt;100%,100%, (+BD44*$I44+BD42*$I42+BD40*$I40+BD38*$I38)/$I37)</f>
        <v>0</v>
      </c>
      <c r="BE37" s="196">
        <f t="shared" ref="BE37" si="2262">IF((+BE44*$I44+BE42*$I42+BE40*$I40+BE38*$I38)/$I37&gt;100%,100%, (+BE44*$I44+BE42*$I42+BE40*$I40+BE38*$I38)/$I37)</f>
        <v>0</v>
      </c>
      <c r="BF37" s="196">
        <f t="shared" ref="BF37" si="2263">IF((+BF44*$I44+BF42*$I42+BF40*$I40+BF38*$I38)/$I37&gt;100%,100%, (+BF44*$I44+BF42*$I42+BF40*$I40+BF38*$I38)/$I37)</f>
        <v>0</v>
      </c>
      <c r="BG37" s="196">
        <f t="shared" ref="BG37" si="2264">IF((+BG44*$I44+BG42*$I42+BG40*$I40+BG38*$I38)/$I37&gt;100%,100%, (+BG44*$I44+BG42*$I42+BG40*$I40+BG38*$I38)/$I37)</f>
        <v>0</v>
      </c>
      <c r="BH37" s="196">
        <f t="shared" ref="BH37" si="2265">IF((+BH44*$I44+BH42*$I42+BH40*$I40+BH38*$I38)/$I37&gt;100%,100%, (+BH44*$I44+BH42*$I42+BH40*$I40+BH38*$I38)/$I37)</f>
        <v>0</v>
      </c>
      <c r="BI37" s="196">
        <f t="shared" ref="BI37" si="2266">IF((+BI44*$I44+BI42*$I42+BI40*$I40+BI38*$I38)/$I37&gt;100%,100%, (+BI44*$I44+BI42*$I42+BI40*$I40+BI38*$I38)/$I37)</f>
        <v>0</v>
      </c>
      <c r="BJ37" s="196">
        <f t="shared" ref="BJ37" si="2267">IF((+BJ44*$I44+BJ42*$I42+BJ40*$I40+BJ38*$I38)/$I37&gt;100%,100%, (+BJ44*$I44+BJ42*$I42+BJ40*$I40+BJ38*$I38)/$I37)</f>
        <v>0</v>
      </c>
      <c r="BK37" s="196">
        <f t="shared" ref="BK37" si="2268">IF((+BK44*$I44+BK42*$I42+BK40*$I40+BK38*$I38)/$I37&gt;100%,100%, (+BK44*$I44+BK42*$I42+BK40*$I40+BK38*$I38)/$I37)</f>
        <v>0</v>
      </c>
      <c r="BL37" s="196">
        <f t="shared" ref="BL37" si="2269">IF((+BL44*$I44+BL42*$I42+BL40*$I40+BL38*$I38)/$I37&gt;100%,100%, (+BL44*$I44+BL42*$I42+BL40*$I40+BL38*$I38)/$I37)</f>
        <v>0</v>
      </c>
      <c r="BM37" s="196">
        <f t="shared" ref="BM37" si="2270">IF((+BM44*$I44+BM42*$I42+BM40*$I40+BM38*$I38)/$I37&gt;100%,100%, (+BM44*$I44+BM42*$I42+BM40*$I40+BM38*$I38)/$I37)</f>
        <v>0</v>
      </c>
      <c r="BN37" s="196">
        <f t="shared" ref="BN37" si="2271">IF((+BN44*$I44+BN42*$I42+BN40*$I40+BN38*$I38)/$I37&gt;100%,100%, (+BN44*$I44+BN42*$I42+BN40*$I40+BN38*$I38)/$I37)</f>
        <v>0</v>
      </c>
      <c r="BO37" s="196">
        <f t="shared" ref="BO37" si="2272">IF((+BO44*$I44+BO42*$I42+BO40*$I40+BO38*$I38)/$I37&gt;100%,100%, (+BO44*$I44+BO42*$I42+BO40*$I40+BO38*$I38)/$I37)</f>
        <v>0</v>
      </c>
      <c r="BP37" s="196">
        <f t="shared" ref="BP37" si="2273">IF((+BP44*$I44+BP42*$I42+BP40*$I40+BP38*$I38)/$I37&gt;100%,100%, (+BP44*$I44+BP42*$I42+BP40*$I40+BP38*$I38)/$I37)</f>
        <v>0</v>
      </c>
      <c r="BQ37" s="196">
        <f t="shared" ref="BQ37" si="2274">IF((+BQ44*$I44+BQ42*$I42+BQ40*$I40+BQ38*$I38)/$I37&gt;100%,100%, (+BQ44*$I44+BQ42*$I42+BQ40*$I40+BQ38*$I38)/$I37)</f>
        <v>0</v>
      </c>
      <c r="BR37" s="196">
        <f t="shared" ref="BR37" si="2275">IF((+BR44*$I44+BR42*$I42+BR40*$I40+BR38*$I38)/$I37&gt;100%,100%, (+BR44*$I44+BR42*$I42+BR40*$I40+BR38*$I38)/$I37)</f>
        <v>0</v>
      </c>
      <c r="BS37" s="196">
        <f t="shared" ref="BS37" si="2276">IF((+BS44*$I44+BS42*$I42+BS40*$I40+BS38*$I38)/$I37&gt;100%,100%, (+BS44*$I44+BS42*$I42+BS40*$I40+BS38*$I38)/$I37)</f>
        <v>0</v>
      </c>
      <c r="BT37" s="196">
        <f t="shared" ref="BT37" si="2277">IF((+BT44*$I44+BT42*$I42+BT40*$I40+BT38*$I38)/$I37&gt;100%,100%, (+BT44*$I44+BT42*$I42+BT40*$I40+BT38*$I38)/$I37)</f>
        <v>0</v>
      </c>
      <c r="BU37" s="196">
        <f t="shared" ref="BU37" si="2278">IF((+BU44*$I44+BU42*$I42+BU40*$I40+BU38*$I38)/$I37&gt;100%,100%, (+BU44*$I44+BU42*$I42+BU40*$I40+BU38*$I38)/$I37)</f>
        <v>0</v>
      </c>
      <c r="BV37" s="196">
        <f t="shared" ref="BV37" si="2279">IF((+BV44*$I44+BV42*$I42+BV40*$I40+BV38*$I38)/$I37&gt;100%,100%, (+BV44*$I44+BV42*$I42+BV40*$I40+BV38*$I38)/$I37)</f>
        <v>0</v>
      </c>
      <c r="BW37" s="196">
        <f t="shared" ref="BW37" si="2280">IF((+BW44*$I44+BW42*$I42+BW40*$I40+BW38*$I38)/$I37&gt;100%,100%, (+BW44*$I44+BW42*$I42+BW40*$I40+BW38*$I38)/$I37)</f>
        <v>0</v>
      </c>
      <c r="BX37" s="196">
        <f t="shared" ref="BX37" si="2281">IF((+BX44*$I44+BX42*$I42+BX40*$I40+BX38*$I38)/$I37&gt;100%,100%, (+BX44*$I44+BX42*$I42+BX40*$I40+BX38*$I38)/$I37)</f>
        <v>0</v>
      </c>
      <c r="BY37" s="196">
        <f t="shared" ref="BY37" si="2282">IF((+BY44*$I44+BY42*$I42+BY40*$I40+BY38*$I38)/$I37&gt;100%,100%, (+BY44*$I44+BY42*$I42+BY40*$I40+BY38*$I38)/$I37)</f>
        <v>0</v>
      </c>
      <c r="BZ37" s="196">
        <f t="shared" ref="BZ37" si="2283">IF((+BZ44*$I44+BZ42*$I42+BZ40*$I40+BZ38*$I38)/$I37&gt;100%,100%, (+BZ44*$I44+BZ42*$I42+BZ40*$I40+BZ38*$I38)/$I37)</f>
        <v>0</v>
      </c>
      <c r="CA37" s="196">
        <f t="shared" ref="CA37" si="2284">IF((+CA44*$I44+CA42*$I42+CA40*$I40+CA38*$I38)/$I37&gt;100%,100%, (+CA44*$I44+CA42*$I42+CA40*$I40+CA38*$I38)/$I37)</f>
        <v>0</v>
      </c>
      <c r="CB37" s="196">
        <f t="shared" ref="CB37" si="2285">IF((+CB44*$I44+CB42*$I42+CB40*$I40+CB38*$I38)/$I37&gt;100%,100%, (+CB44*$I44+CB42*$I42+CB40*$I40+CB38*$I38)/$I37)</f>
        <v>0</v>
      </c>
      <c r="CC37" s="196">
        <f t="shared" ref="CC37" si="2286">IF((+CC44*$I44+CC42*$I42+CC40*$I40+CC38*$I38)/$I37&gt;100%,100%, (+CC44*$I44+CC42*$I42+CC40*$I40+CC38*$I38)/$I37)</f>
        <v>0</v>
      </c>
      <c r="CD37" s="196">
        <f t="shared" ref="CD37" si="2287">IF((+CD44*$I44+CD42*$I42+CD40*$I40+CD38*$I38)/$I37&gt;100%,100%, (+CD44*$I44+CD42*$I42+CD40*$I40+CD38*$I38)/$I37)</f>
        <v>0</v>
      </c>
      <c r="CE37" s="196">
        <f t="shared" ref="CE37" si="2288">IF((+CE44*$I44+CE42*$I42+CE40*$I40+CE38*$I38)/$I37&gt;100%,100%, (+CE44*$I44+CE42*$I42+CE40*$I40+CE38*$I38)/$I37)</f>
        <v>0</v>
      </c>
      <c r="CF37" s="196">
        <f t="shared" ref="CF37" si="2289">IF((+CF44*$I44+CF42*$I42+CF40*$I40+CF38*$I38)/$I37&gt;100%,100%, (+CF44*$I44+CF42*$I42+CF40*$I40+CF38*$I38)/$I37)</f>
        <v>0</v>
      </c>
      <c r="CG37" s="196">
        <f t="shared" ref="CG37" si="2290">IF((+CG44*$I44+CG42*$I42+CG40*$I40+CG38*$I38)/$I37&gt;100%,100%, (+CG44*$I44+CG42*$I42+CG40*$I40+CG38*$I38)/$I37)</f>
        <v>0</v>
      </c>
      <c r="CH37" s="196">
        <f t="shared" ref="CH37" si="2291">IF((+CH44*$I44+CH42*$I42+CH40*$I40+CH38*$I38)/$I37&gt;100%,100%, (+CH44*$I44+CH42*$I42+CH40*$I40+CH38*$I38)/$I37)</f>
        <v>0</v>
      </c>
      <c r="CI37" s="196">
        <f t="shared" ref="CI37" si="2292">IF((+CI44*$I44+CI42*$I42+CI40*$I40+CI38*$I38)/$I37&gt;100%,100%, (+CI44*$I44+CI42*$I42+CI40*$I40+CI38*$I38)/$I37)</f>
        <v>0</v>
      </c>
      <c r="CJ37" s="196">
        <f t="shared" ref="CJ37" si="2293">IF((+CJ44*$I44+CJ42*$I42+CJ40*$I40+CJ38*$I38)/$I37&gt;100%,100%, (+CJ44*$I44+CJ42*$I42+CJ40*$I40+CJ38*$I38)/$I37)</f>
        <v>0</v>
      </c>
      <c r="CK37" s="196">
        <f t="shared" ref="CK37" si="2294">IF((+CK44*$I44+CK42*$I42+CK40*$I40+CK38*$I38)/$I37&gt;100%,100%, (+CK44*$I44+CK42*$I42+CK40*$I40+CK38*$I38)/$I37)</f>
        <v>0</v>
      </c>
      <c r="CL37" s="196">
        <f t="shared" ref="CL37" si="2295">IF((+CL44*$I44+CL42*$I42+CL40*$I40+CL38*$I38)/$I37&gt;100%,100%, (+CL44*$I44+CL42*$I42+CL40*$I40+CL38*$I38)/$I37)</f>
        <v>0</v>
      </c>
      <c r="CM37" s="196">
        <f t="shared" ref="CM37" si="2296">IF((+CM44*$I44+CM42*$I42+CM40*$I40+CM38*$I38)/$I37&gt;100%,100%, (+CM44*$I44+CM42*$I42+CM40*$I40+CM38*$I38)/$I37)</f>
        <v>0</v>
      </c>
      <c r="CN37" s="196">
        <f t="shared" ref="CN37" si="2297">IF((+CN44*$I44+CN42*$I42+CN40*$I40+CN38*$I38)/$I37&gt;100%,100%, (+CN44*$I44+CN42*$I42+CN40*$I40+CN38*$I38)/$I37)</f>
        <v>0</v>
      </c>
      <c r="CO37" s="196">
        <f t="shared" ref="CO37" si="2298">IF((+CO44*$I44+CO42*$I42+CO40*$I40+CO38*$I38)/$I37&gt;100%,100%, (+CO44*$I44+CO42*$I42+CO40*$I40+CO38*$I38)/$I37)</f>
        <v>0</v>
      </c>
      <c r="CP37" s="196">
        <f t="shared" ref="CP37" si="2299">IF((+CP44*$I44+CP42*$I42+CP40*$I40+CP38*$I38)/$I37&gt;100%,100%, (+CP44*$I44+CP42*$I42+CP40*$I40+CP38*$I38)/$I37)</f>
        <v>0</v>
      </c>
      <c r="CQ37" s="196">
        <f t="shared" ref="CQ37" si="2300">IF((+CQ44*$I44+CQ42*$I42+CQ40*$I40+CQ38*$I38)/$I37&gt;100%,100%, (+CQ44*$I44+CQ42*$I42+CQ40*$I40+CQ38*$I38)/$I37)</f>
        <v>0</v>
      </c>
      <c r="CR37" s="196">
        <f t="shared" ref="CR37" si="2301">IF((+CR44*$I44+CR42*$I42+CR40*$I40+CR38*$I38)/$I37&gt;100%,100%, (+CR44*$I44+CR42*$I42+CR40*$I40+CR38*$I38)/$I37)</f>
        <v>0</v>
      </c>
      <c r="CS37" s="196">
        <f t="shared" ref="CS37" si="2302">IF((+CS44*$I44+CS42*$I42+CS40*$I40+CS38*$I38)/$I37&gt;100%,100%, (+CS44*$I44+CS42*$I42+CS40*$I40+CS38*$I38)/$I37)</f>
        <v>0</v>
      </c>
      <c r="CT37" s="196">
        <f t="shared" ref="CT37" si="2303">IF((+CT44*$I44+CT42*$I42+CT40*$I40+CT38*$I38)/$I37&gt;100%,100%, (+CT44*$I44+CT42*$I42+CT40*$I40+CT38*$I38)/$I37)</f>
        <v>0</v>
      </c>
      <c r="CU37" s="196">
        <f t="shared" ref="CU37" si="2304">IF((+CU44*$I44+CU42*$I42+CU40*$I40+CU38*$I38)/$I37&gt;100%,100%, (+CU44*$I44+CU42*$I42+CU40*$I40+CU38*$I38)/$I37)</f>
        <v>0</v>
      </c>
      <c r="CV37" s="196">
        <f t="shared" ref="CV37" si="2305">IF((+CV44*$I44+CV42*$I42+CV40*$I40+CV38*$I38)/$I37&gt;100%,100%, (+CV44*$I44+CV42*$I42+CV40*$I40+CV38*$I38)/$I37)</f>
        <v>0</v>
      </c>
      <c r="CW37" s="196">
        <f t="shared" ref="CW37" si="2306">IF((+CW44*$I44+CW42*$I42+CW40*$I40+CW38*$I38)/$I37&gt;100%,100%, (+CW44*$I44+CW42*$I42+CW40*$I40+CW38*$I38)/$I37)</f>
        <v>0</v>
      </c>
      <c r="CX37" s="196">
        <f t="shared" ref="CX37" si="2307">IF((+CX44*$I44+CX42*$I42+CX40*$I40+CX38*$I38)/$I37&gt;100%,100%, (+CX44*$I44+CX42*$I42+CX40*$I40+CX38*$I38)/$I37)</f>
        <v>0</v>
      </c>
      <c r="CY37" s="196">
        <f t="shared" ref="CY37" si="2308">IF((+CY44*$I44+CY42*$I42+CY40*$I40+CY38*$I38)/$I37&gt;100%,100%, (+CY44*$I44+CY42*$I42+CY40*$I40+CY38*$I38)/$I37)</f>
        <v>0</v>
      </c>
      <c r="CZ37" s="196">
        <f t="shared" ref="CZ37" si="2309">IF((+CZ44*$I44+CZ42*$I42+CZ40*$I40+CZ38*$I38)/$I37&gt;100%,100%, (+CZ44*$I44+CZ42*$I42+CZ40*$I40+CZ38*$I38)/$I37)</f>
        <v>0</v>
      </c>
      <c r="DA37" s="196">
        <f t="shared" ref="DA37" si="2310">IF((+DA44*$I44+DA42*$I42+DA40*$I40+DA38*$I38)/$I37&gt;100%,100%, (+DA44*$I44+DA42*$I42+DA40*$I40+DA38*$I38)/$I37)</f>
        <v>0</v>
      </c>
      <c r="DB37" s="196">
        <f t="shared" ref="DB37" si="2311">IF((+DB44*$I44+DB42*$I42+DB40*$I40+DB38*$I38)/$I37&gt;100%,100%, (+DB44*$I44+DB42*$I42+DB40*$I40+DB38*$I38)/$I37)</f>
        <v>0</v>
      </c>
      <c r="DC37" s="196">
        <f t="shared" ref="DC37" si="2312">IF((+DC44*$I44+DC42*$I42+DC40*$I40+DC38*$I38)/$I37&gt;100%,100%, (+DC44*$I44+DC42*$I42+DC40*$I40+DC38*$I38)/$I37)</f>
        <v>0</v>
      </c>
      <c r="DD37" s="196">
        <f t="shared" ref="DD37" si="2313">IF((+DD44*$I44+DD42*$I42+DD40*$I40+DD38*$I38)/$I37&gt;100%,100%, (+DD44*$I44+DD42*$I42+DD40*$I40+DD38*$I38)/$I37)</f>
        <v>0</v>
      </c>
      <c r="DE37" s="196">
        <f t="shared" ref="DE37" si="2314">IF((+DE44*$I44+DE42*$I42+DE40*$I40+DE38*$I38)/$I37&gt;100%,100%, (+DE44*$I44+DE42*$I42+DE40*$I40+DE38*$I38)/$I37)</f>
        <v>0</v>
      </c>
      <c r="DF37" s="196">
        <f t="shared" ref="DF37" si="2315">IF((+DF44*$I44+DF42*$I42+DF40*$I40+DF38*$I38)/$I37&gt;100%,100%, (+DF44*$I44+DF42*$I42+DF40*$I40+DF38*$I38)/$I37)</f>
        <v>0</v>
      </c>
      <c r="DG37" s="196">
        <f t="shared" ref="DG37" si="2316">IF((+DG44*$I44+DG42*$I42+DG40*$I40+DG38*$I38)/$I37&gt;100%,100%, (+DG44*$I44+DG42*$I42+DG40*$I40+DG38*$I38)/$I37)</f>
        <v>0</v>
      </c>
      <c r="DH37" s="196">
        <f t="shared" ref="DH37" si="2317">IF((+DH44*$I44+DH42*$I42+DH40*$I40+DH38*$I38)/$I37&gt;100%,100%, (+DH44*$I44+DH42*$I42+DH40*$I40+DH38*$I38)/$I37)</f>
        <v>0</v>
      </c>
      <c r="DI37" s="196">
        <f t="shared" ref="DI37" si="2318">IF((+DI44*$I44+DI42*$I42+DI40*$I40+DI38*$I38)/$I37&gt;100%,100%, (+DI44*$I44+DI42*$I42+DI40*$I40+DI38*$I38)/$I37)</f>
        <v>0</v>
      </c>
      <c r="DJ37" s="196">
        <f t="shared" ref="DJ37" si="2319">IF((+DJ44*$I44+DJ42*$I42+DJ40*$I40+DJ38*$I38)/$I37&gt;100%,100%, (+DJ44*$I44+DJ42*$I42+DJ40*$I40+DJ38*$I38)/$I37)</f>
        <v>0</v>
      </c>
      <c r="DK37" s="196">
        <f t="shared" ref="DK37" si="2320">IF((+DK44*$I44+DK42*$I42+DK40*$I40+DK38*$I38)/$I37&gt;100%,100%, (+DK44*$I44+DK42*$I42+DK40*$I40+DK38*$I38)/$I37)</f>
        <v>0</v>
      </c>
      <c r="DL37" s="196">
        <f t="shared" ref="DL37" si="2321">IF((+DL44*$I44+DL42*$I42+DL40*$I40+DL38*$I38)/$I37&gt;100%,100%, (+DL44*$I44+DL42*$I42+DL40*$I40+DL38*$I38)/$I37)</f>
        <v>0</v>
      </c>
      <c r="DM37" s="196">
        <f t="shared" ref="DM37" si="2322">IF((+DM44*$I44+DM42*$I42+DM40*$I40+DM38*$I38)/$I37&gt;100%,100%, (+DM44*$I44+DM42*$I42+DM40*$I40+DM38*$I38)/$I37)</f>
        <v>0</v>
      </c>
      <c r="DN37" s="196">
        <f t="shared" ref="DN37" si="2323">IF((+DN44*$I44+DN42*$I42+DN40*$I40+DN38*$I38)/$I37&gt;100%,100%, (+DN44*$I44+DN42*$I42+DN40*$I40+DN38*$I38)/$I37)</f>
        <v>0</v>
      </c>
      <c r="DO37" s="196">
        <f t="shared" ref="DO37" si="2324">IF((+DO44*$I44+DO42*$I42+DO40*$I40+DO38*$I38)/$I37&gt;100%,100%, (+DO44*$I44+DO42*$I42+DO40*$I40+DO38*$I38)/$I37)</f>
        <v>0</v>
      </c>
      <c r="DP37" s="196">
        <f t="shared" ref="DP37" si="2325">IF((+DP44*$I44+DP42*$I42+DP40*$I40+DP38*$I38)/$I37&gt;100%,100%, (+DP44*$I44+DP42*$I42+DP40*$I40+DP38*$I38)/$I37)</f>
        <v>0</v>
      </c>
      <c r="DQ37" s="196">
        <f t="shared" ref="DQ37" si="2326">IF((+DQ44*$I44+DQ42*$I42+DQ40*$I40+DQ38*$I38)/$I37&gt;100%,100%, (+DQ44*$I44+DQ42*$I42+DQ40*$I40+DQ38*$I38)/$I37)</f>
        <v>0</v>
      </c>
      <c r="DR37" s="196">
        <f t="shared" ref="DR37" si="2327">IF((+DR44*$I44+DR42*$I42+DR40*$I40+DR38*$I38)/$I37&gt;100%,100%, (+DR44*$I44+DR42*$I42+DR40*$I40+DR38*$I38)/$I37)</f>
        <v>0</v>
      </c>
      <c r="DS37" s="196">
        <f t="shared" ref="DS37" si="2328">IF((+DS44*$I44+DS42*$I42+DS40*$I40+DS38*$I38)/$I37&gt;100%,100%, (+DS44*$I44+DS42*$I42+DS40*$I40+DS38*$I38)/$I37)</f>
        <v>0</v>
      </c>
      <c r="DT37" s="196">
        <f t="shared" ref="DT37" si="2329">IF((+DT44*$I44+DT42*$I42+DT40*$I40+DT38*$I38)/$I37&gt;100%,100%, (+DT44*$I44+DT42*$I42+DT40*$I40+DT38*$I38)/$I37)</f>
        <v>0</v>
      </c>
      <c r="DU37" s="196">
        <f t="shared" ref="DU37" si="2330">IF((+DU44*$I44+DU42*$I42+DU40*$I40+DU38*$I38)/$I37&gt;100%,100%, (+DU44*$I44+DU42*$I42+DU40*$I40+DU38*$I38)/$I37)</f>
        <v>0</v>
      </c>
      <c r="DV37" s="196">
        <f t="shared" ref="DV37" si="2331">IF((+DV44*$I44+DV42*$I42+DV40*$I40+DV38*$I38)/$I37&gt;100%,100%, (+DV44*$I44+DV42*$I42+DV40*$I40+DV38*$I38)/$I37)</f>
        <v>0</v>
      </c>
      <c r="DW37" s="196">
        <f t="shared" ref="DW37" si="2332">IF((+DW44*$I44+DW42*$I42+DW40*$I40+DW38*$I38)/$I37&gt;100%,100%, (+DW44*$I44+DW42*$I42+DW40*$I40+DW38*$I38)/$I37)</f>
        <v>0</v>
      </c>
      <c r="DX37" s="196">
        <f t="shared" ref="DX37" si="2333">IF((+DX44*$I44+DX42*$I42+DX40*$I40+DX38*$I38)/$I37&gt;100%,100%, (+DX44*$I44+DX42*$I42+DX40*$I40+DX38*$I38)/$I37)</f>
        <v>0</v>
      </c>
      <c r="DY37" s="196">
        <f t="shared" ref="DY37" si="2334">IF((+DY44*$I44+DY42*$I42+DY40*$I40+DY38*$I38)/$I37&gt;100%,100%, (+DY44*$I44+DY42*$I42+DY40*$I40+DY38*$I38)/$I37)</f>
        <v>0</v>
      </c>
      <c r="DZ37" s="196">
        <f t="shared" ref="DZ37" si="2335">IF((+DZ44*$I44+DZ42*$I42+DZ40*$I40+DZ38*$I38)/$I37&gt;100%,100%, (+DZ44*$I44+DZ42*$I42+DZ40*$I40+DZ38*$I38)/$I37)</f>
        <v>0</v>
      </c>
      <c r="EA37" s="196">
        <f t="shared" ref="EA37" si="2336">IF((+EA44*$I44+EA42*$I42+EA40*$I40+EA38*$I38)/$I37&gt;100%,100%, (+EA44*$I44+EA42*$I42+EA40*$I40+EA38*$I38)/$I37)</f>
        <v>0</v>
      </c>
      <c r="EB37" s="196">
        <f t="shared" ref="EB37" si="2337">IF((+EB44*$I44+EB42*$I42+EB40*$I40+EB38*$I38)/$I37&gt;100%,100%, (+EB44*$I44+EB42*$I42+EB40*$I40+EB38*$I38)/$I37)</f>
        <v>0</v>
      </c>
      <c r="EC37" s="196">
        <f t="shared" ref="EC37" si="2338">IF((+EC44*$I44+EC42*$I42+EC40*$I40+EC38*$I38)/$I37&gt;100%,100%, (+EC44*$I44+EC42*$I42+EC40*$I40+EC38*$I38)/$I37)</f>
        <v>0</v>
      </c>
      <c r="ED37" s="196">
        <f t="shared" ref="ED37" si="2339">IF((+ED44*$I44+ED42*$I42+ED40*$I40+ED38*$I38)/$I37&gt;100%,100%, (+ED44*$I44+ED42*$I42+ED40*$I40+ED38*$I38)/$I37)</f>
        <v>0</v>
      </c>
      <c r="EE37" s="196">
        <f t="shared" ref="EE37" si="2340">IF((+EE44*$I44+EE42*$I42+EE40*$I40+EE38*$I38)/$I37&gt;100%,100%, (+EE44*$I44+EE42*$I42+EE40*$I40+EE38*$I38)/$I37)</f>
        <v>0</v>
      </c>
      <c r="EF37" s="196">
        <f t="shared" ref="EF37" si="2341">IF((+EF44*$I44+EF42*$I42+EF40*$I40+EF38*$I38)/$I37&gt;100%,100%, (+EF44*$I44+EF42*$I42+EF40*$I40+EF38*$I38)/$I37)</f>
        <v>0</v>
      </c>
      <c r="EG37" s="196">
        <f t="shared" ref="EG37" si="2342">IF((+EG44*$I44+EG42*$I42+EG40*$I40+EG38*$I38)/$I37&gt;100%,100%, (+EG44*$I44+EG42*$I42+EG40*$I40+EG38*$I38)/$I37)</f>
        <v>0</v>
      </c>
      <c r="EH37" s="196">
        <f t="shared" ref="EH37" si="2343">IF((+EH44*$I44+EH42*$I42+EH40*$I40+EH38*$I38)/$I37&gt;100%,100%, (+EH44*$I44+EH42*$I42+EH40*$I40+EH38*$I38)/$I37)</f>
        <v>0</v>
      </c>
      <c r="EI37" s="196">
        <f t="shared" ref="EI37" si="2344">IF((+EI44*$I44+EI42*$I42+EI40*$I40+EI38*$I38)/$I37&gt;100%,100%, (+EI44*$I44+EI42*$I42+EI40*$I40+EI38*$I38)/$I37)</f>
        <v>0</v>
      </c>
      <c r="EJ37" s="196">
        <f t="shared" ref="EJ37" si="2345">IF((+EJ44*$I44+EJ42*$I42+EJ40*$I40+EJ38*$I38)/$I37&gt;100%,100%, (+EJ44*$I44+EJ42*$I42+EJ40*$I40+EJ38*$I38)/$I37)</f>
        <v>0</v>
      </c>
      <c r="EK37" s="196">
        <f t="shared" ref="EK37" si="2346">IF((+EK44*$I44+EK42*$I42+EK40*$I40+EK38*$I38)/$I37&gt;100%,100%, (+EK44*$I44+EK42*$I42+EK40*$I40+EK38*$I38)/$I37)</f>
        <v>0</v>
      </c>
      <c r="EL37" s="196">
        <f t="shared" ref="EL37" si="2347">IF((+EL44*$I44+EL42*$I42+EL40*$I40+EL38*$I38)/$I37&gt;100%,100%, (+EL44*$I44+EL42*$I42+EL40*$I40+EL38*$I38)/$I37)</f>
        <v>0</v>
      </c>
      <c r="EM37" s="196">
        <f t="shared" ref="EM37" si="2348">IF((+EM44*$I44+EM42*$I42+EM40*$I40+EM38*$I38)/$I37&gt;100%,100%, (+EM44*$I44+EM42*$I42+EM40*$I40+EM38*$I38)/$I37)</f>
        <v>0</v>
      </c>
      <c r="EN37" s="196">
        <f t="shared" ref="EN37" si="2349">IF((+EN44*$I44+EN42*$I42+EN40*$I40+EN38*$I38)/$I37&gt;100%,100%, (+EN44*$I44+EN42*$I42+EN40*$I40+EN38*$I38)/$I37)</f>
        <v>0</v>
      </c>
      <c r="EO37" s="196">
        <f t="shared" ref="EO37" si="2350">IF((+EO44*$I44+EO42*$I42+EO40*$I40+EO38*$I38)/$I37&gt;100%,100%, (+EO44*$I44+EO42*$I42+EO40*$I40+EO38*$I38)/$I37)</f>
        <v>0</v>
      </c>
      <c r="EP37" s="196">
        <f t="shared" ref="EP37" si="2351">IF((+EP44*$I44+EP42*$I42+EP40*$I40+EP38*$I38)/$I37&gt;100%,100%, (+EP44*$I44+EP42*$I42+EP40*$I40+EP38*$I38)/$I37)</f>
        <v>0</v>
      </c>
      <c r="EQ37" s="196">
        <f t="shared" ref="EQ37" si="2352">IF((+EQ44*$I44+EQ42*$I42+EQ40*$I40+EQ38*$I38)/$I37&gt;100%,100%, (+EQ44*$I44+EQ42*$I42+EQ40*$I40+EQ38*$I38)/$I37)</f>
        <v>0</v>
      </c>
      <c r="ER37" s="196">
        <f t="shared" ref="ER37" si="2353">IF((+ER44*$I44+ER42*$I42+ER40*$I40+ER38*$I38)/$I37&gt;100%,100%, (+ER44*$I44+ER42*$I42+ER40*$I40+ER38*$I38)/$I37)</f>
        <v>0</v>
      </c>
      <c r="ES37" s="196">
        <f t="shared" ref="ES37" si="2354">IF((+ES44*$I44+ES42*$I42+ES40*$I40+ES38*$I38)/$I37&gt;100%,100%, (+ES44*$I44+ES42*$I42+ES40*$I40+ES38*$I38)/$I37)</f>
        <v>0</v>
      </c>
      <c r="ET37" s="196">
        <f t="shared" ref="ET37" si="2355">IF((+ET44*$I44+ET42*$I42+ET40*$I40+ET38*$I38)/$I37&gt;100%,100%, (+ET44*$I44+ET42*$I42+ET40*$I40+ET38*$I38)/$I37)</f>
        <v>0</v>
      </c>
      <c r="EU37" s="196">
        <f t="shared" ref="EU37" si="2356">IF((+EU44*$I44+EU42*$I42+EU40*$I40+EU38*$I38)/$I37&gt;100%,100%, (+EU44*$I44+EU42*$I42+EU40*$I40+EU38*$I38)/$I37)</f>
        <v>0</v>
      </c>
      <c r="EV37" s="196">
        <f t="shared" ref="EV37" si="2357">IF((+EV44*$I44+EV42*$I42+EV40*$I40+EV38*$I38)/$I37&gt;100%,100%, (+EV44*$I44+EV42*$I42+EV40*$I40+EV38*$I38)/$I37)</f>
        <v>0</v>
      </c>
    </row>
    <row r="38" spans="1:152" x14ac:dyDescent="0.3">
      <c r="A38" s="78">
        <v>3</v>
      </c>
      <c r="B38" s="78">
        <v>19</v>
      </c>
      <c r="C38" s="117" t="s">
        <v>59</v>
      </c>
      <c r="D38" s="108">
        <v>1</v>
      </c>
      <c r="E38" s="113">
        <v>40556</v>
      </c>
      <c r="F38" s="113">
        <v>40556</v>
      </c>
      <c r="G38" s="109" t="s">
        <v>95</v>
      </c>
      <c r="H38" s="73">
        <v>1</v>
      </c>
      <c r="I38" s="74">
        <v>1.1415525114155252E-2</v>
      </c>
      <c r="J38" s="231">
        <v>100</v>
      </c>
      <c r="K38" s="77"/>
      <c r="L38" s="133" t="str">
        <f>IFERROR(MATCH(SMALL(($O$38:$DX$38),COUNTIF(($O$38:$DX$38),0)+1),($O$38:$DX$38),0)+$O$4- 1,"")</f>
        <v/>
      </c>
      <c r="M38" s="133" t="str">
        <f>IFERROR(MATCH(100%,($O$38:$DX$38),0)+$O$4- 1,"")</f>
        <v/>
      </c>
      <c r="N38" s="32">
        <f>MAX(($O$38:$DX$38))</f>
        <v>0</v>
      </c>
      <c r="O38" s="33">
        <v>0</v>
      </c>
      <c r="P38" s="33">
        <f>IF(((P39/$J$38)+O38)&gt;100%,100%,((P39/$J$38)+O38))</f>
        <v>0</v>
      </c>
      <c r="Q38" s="33">
        <f t="shared" ref="Q38:U38" si="2358">IF(((Q39/$J$38)+P38)&gt;100%,100%,((Q39/$J$38)+P38))</f>
        <v>0</v>
      </c>
      <c r="R38" s="33">
        <f t="shared" si="2358"/>
        <v>0</v>
      </c>
      <c r="S38" s="33">
        <f t="shared" si="2358"/>
        <v>0</v>
      </c>
      <c r="T38" s="33">
        <f t="shared" si="2358"/>
        <v>0</v>
      </c>
      <c r="U38" s="33">
        <f t="shared" si="2358"/>
        <v>0</v>
      </c>
      <c r="V38" s="33">
        <f t="shared" ref="V38" si="2359">IF(((V39/$J$38)+U38)&gt;100%,100%,((V39/$J$38)+U38))</f>
        <v>0</v>
      </c>
      <c r="W38" s="33">
        <f t="shared" ref="W38" si="2360">IF(((W39/$J$38)+V38)&gt;100%,100%,((W39/$J$38)+V38))</f>
        <v>0</v>
      </c>
      <c r="X38" s="33">
        <f t="shared" ref="X38" si="2361">IF(((X39/$J$38)+W38)&gt;100%,100%,((X39/$J$38)+W38))</f>
        <v>0</v>
      </c>
      <c r="Y38" s="33">
        <f t="shared" ref="Y38" si="2362">IF(((Y39/$J$38)+X38)&gt;100%,100%,((Y39/$J$38)+X38))</f>
        <v>0</v>
      </c>
      <c r="Z38" s="33">
        <f t="shared" ref="Z38" si="2363">IF(((Z39/$J$38)+Y38)&gt;100%,100%,((Z39/$J$38)+Y38))</f>
        <v>0</v>
      </c>
      <c r="AA38" s="33">
        <f t="shared" ref="AA38" si="2364">IF(((AA39/$J$38)+Z38)&gt;100%,100%,((AA39/$J$38)+Z38))</f>
        <v>0</v>
      </c>
      <c r="AB38" s="33">
        <f t="shared" ref="AB38" si="2365">IF(((AB39/$J$38)+AA38)&gt;100%,100%,((AB39/$J$38)+AA38))</f>
        <v>0</v>
      </c>
      <c r="AC38" s="33">
        <f t="shared" ref="AC38" si="2366">IF(((AC39/$J$38)+AB38)&gt;100%,100%,((AC39/$J$38)+AB38))</f>
        <v>0</v>
      </c>
      <c r="AD38" s="33">
        <f t="shared" ref="AD38" si="2367">IF(((AD39/$J$38)+AC38)&gt;100%,100%,((AD39/$J$38)+AC38))</f>
        <v>0</v>
      </c>
      <c r="AE38" s="33">
        <f t="shared" ref="AE38" si="2368">IF(((AE39/$J$38)+AD38)&gt;100%,100%,((AE39/$J$38)+AD38))</f>
        <v>0</v>
      </c>
      <c r="AF38" s="33">
        <f t="shared" ref="AF38" si="2369">IF(((AF39/$J$38)+AE38)&gt;100%,100%,((AF39/$J$38)+AE38))</f>
        <v>0</v>
      </c>
      <c r="AG38" s="33">
        <f t="shared" ref="AG38" si="2370">IF(((AG39/$J$38)+AF38)&gt;100%,100%,((AG39/$J$38)+AF38))</f>
        <v>0</v>
      </c>
      <c r="AH38" s="33">
        <f t="shared" ref="AH38" si="2371">IF(((AH39/$J$38)+AG38)&gt;100%,100%,((AH39/$J$38)+AG38))</f>
        <v>0</v>
      </c>
      <c r="AI38" s="33">
        <f t="shared" ref="AI38" si="2372">IF(((AI39/$J$38)+AH38)&gt;100%,100%,((AI39/$J$38)+AH38))</f>
        <v>0</v>
      </c>
      <c r="AJ38" s="33">
        <f t="shared" ref="AJ38" si="2373">IF(((AJ39/$J$38)+AI38)&gt;100%,100%,((AJ39/$J$38)+AI38))</f>
        <v>0</v>
      </c>
      <c r="AK38" s="33">
        <f t="shared" ref="AK38" si="2374">IF(((AK39/$J$38)+AJ38)&gt;100%,100%,((AK39/$J$38)+AJ38))</f>
        <v>0</v>
      </c>
      <c r="AL38" s="33">
        <f t="shared" ref="AL38" si="2375">IF(((AL39/$J$38)+AK38)&gt;100%,100%,((AL39/$J$38)+AK38))</f>
        <v>0</v>
      </c>
      <c r="AM38" s="33">
        <f t="shared" ref="AM38" si="2376">IF(((AM39/$J$38)+AL38)&gt;100%,100%,((AM39/$J$38)+AL38))</f>
        <v>0</v>
      </c>
      <c r="AN38" s="33">
        <f t="shared" ref="AN38" si="2377">IF(((AN39/$J$38)+AM38)&gt;100%,100%,((AN39/$J$38)+AM38))</f>
        <v>0</v>
      </c>
      <c r="AO38" s="33">
        <f t="shared" ref="AO38" si="2378">IF(((AO39/$J$38)+AN38)&gt;100%,100%,((AO39/$J$38)+AN38))</f>
        <v>0</v>
      </c>
      <c r="AP38" s="33">
        <f t="shared" ref="AP38" si="2379">IF(((AP39/$J$38)+AO38)&gt;100%,100%,((AP39/$J$38)+AO38))</f>
        <v>0</v>
      </c>
      <c r="AQ38" s="33">
        <f t="shared" ref="AQ38" si="2380">IF(((AQ39/$J$38)+AP38)&gt;100%,100%,((AQ39/$J$38)+AP38))</f>
        <v>0</v>
      </c>
      <c r="AR38" s="33">
        <f t="shared" ref="AR38" si="2381">IF(((AR39/$J$38)+AQ38)&gt;100%,100%,((AR39/$J$38)+AQ38))</f>
        <v>0</v>
      </c>
      <c r="AS38" s="33">
        <f t="shared" ref="AS38" si="2382">IF(((AS39/$J$38)+AR38)&gt;100%,100%,((AS39/$J$38)+AR38))</f>
        <v>0</v>
      </c>
      <c r="AT38" s="33">
        <f t="shared" ref="AT38" si="2383">IF(((AT39/$J$38)+AS38)&gt;100%,100%,((AT39/$J$38)+AS38))</f>
        <v>0</v>
      </c>
      <c r="AU38" s="33">
        <f t="shared" ref="AU38" si="2384">IF(((AU39/$J$38)+AT38)&gt;100%,100%,((AU39/$J$38)+AT38))</f>
        <v>0</v>
      </c>
      <c r="AV38" s="33">
        <f t="shared" ref="AV38" si="2385">IF(((AV39/$J$38)+AU38)&gt;100%,100%,((AV39/$J$38)+AU38))</f>
        <v>0</v>
      </c>
      <c r="AW38" s="33">
        <f t="shared" ref="AW38" si="2386">IF(((AW39/$J$38)+AV38)&gt;100%,100%,((AW39/$J$38)+AV38))</f>
        <v>0</v>
      </c>
      <c r="AX38" s="33">
        <f t="shared" ref="AX38" si="2387">IF(((AX39/$J$38)+AW38)&gt;100%,100%,((AX39/$J$38)+AW38))</f>
        <v>0</v>
      </c>
      <c r="AY38" s="33">
        <f t="shared" ref="AY38" si="2388">IF(((AY39/$J$38)+AX38)&gt;100%,100%,((AY39/$J$38)+AX38))</f>
        <v>0</v>
      </c>
      <c r="AZ38" s="33">
        <f t="shared" ref="AZ38" si="2389">IF(((AZ39/$J$38)+AY38)&gt;100%,100%,((AZ39/$J$38)+AY38))</f>
        <v>0</v>
      </c>
      <c r="BA38" s="33">
        <f t="shared" ref="BA38" si="2390">IF(((BA39/$J$38)+AZ38)&gt;100%,100%,((BA39/$J$38)+AZ38))</f>
        <v>0</v>
      </c>
      <c r="BB38" s="33">
        <f t="shared" ref="BB38" si="2391">IF(((BB39/$J$38)+BA38)&gt;100%,100%,((BB39/$J$38)+BA38))</f>
        <v>0</v>
      </c>
      <c r="BC38" s="33">
        <f t="shared" ref="BC38" si="2392">IF(((BC39/$J$38)+BB38)&gt;100%,100%,((BC39/$J$38)+BB38))</f>
        <v>0</v>
      </c>
      <c r="BD38" s="33">
        <f t="shared" ref="BD38" si="2393">IF(((BD39/$J$38)+BC38)&gt;100%,100%,((BD39/$J$38)+BC38))</f>
        <v>0</v>
      </c>
      <c r="BE38" s="33">
        <f t="shared" ref="BE38" si="2394">IF(((BE39/$J$38)+BD38)&gt;100%,100%,((BE39/$J$38)+BD38))</f>
        <v>0</v>
      </c>
      <c r="BF38" s="33">
        <f t="shared" ref="BF38" si="2395">IF(((BF39/$J$38)+BE38)&gt;100%,100%,((BF39/$J$38)+BE38))</f>
        <v>0</v>
      </c>
      <c r="BG38" s="33">
        <f t="shared" ref="BG38" si="2396">IF(((BG39/$J$38)+BF38)&gt;100%,100%,((BG39/$J$38)+BF38))</f>
        <v>0</v>
      </c>
      <c r="BH38" s="33">
        <f t="shared" ref="BH38" si="2397">IF(((BH39/$J$38)+BG38)&gt;100%,100%,((BH39/$J$38)+BG38))</f>
        <v>0</v>
      </c>
      <c r="BI38" s="33">
        <f t="shared" ref="BI38" si="2398">IF(((BI39/$J$38)+BH38)&gt;100%,100%,((BI39/$J$38)+BH38))</f>
        <v>0</v>
      </c>
      <c r="BJ38" s="33">
        <f t="shared" ref="BJ38" si="2399">IF(((BJ39/$J$38)+BI38)&gt;100%,100%,((BJ39/$J$38)+BI38))</f>
        <v>0</v>
      </c>
      <c r="BK38" s="33">
        <f t="shared" ref="BK38" si="2400">IF(((BK39/$J$38)+BJ38)&gt;100%,100%,((BK39/$J$38)+BJ38))</f>
        <v>0</v>
      </c>
      <c r="BL38" s="33">
        <f t="shared" ref="BL38" si="2401">IF(((BL39/$J$38)+BK38)&gt;100%,100%,((BL39/$J$38)+BK38))</f>
        <v>0</v>
      </c>
      <c r="BM38" s="33">
        <f t="shared" ref="BM38" si="2402">IF(((BM39/$J$38)+BL38)&gt;100%,100%,((BM39/$J$38)+BL38))</f>
        <v>0</v>
      </c>
      <c r="BN38" s="33">
        <f t="shared" ref="BN38" si="2403">IF(((BN39/$J$38)+BM38)&gt;100%,100%,((BN39/$J$38)+BM38))</f>
        <v>0</v>
      </c>
      <c r="BO38" s="33">
        <f t="shared" ref="BO38" si="2404">IF(((BO39/$J$38)+BN38)&gt;100%,100%,((BO39/$J$38)+BN38))</f>
        <v>0</v>
      </c>
      <c r="BP38" s="33">
        <f t="shared" ref="BP38" si="2405">IF(((BP39/$J$38)+BO38)&gt;100%,100%,((BP39/$J$38)+BO38))</f>
        <v>0</v>
      </c>
      <c r="BQ38" s="33">
        <f t="shared" ref="BQ38" si="2406">IF(((BQ39/$J$38)+BP38)&gt;100%,100%,((BQ39/$J$38)+BP38))</f>
        <v>0</v>
      </c>
      <c r="BR38" s="33">
        <f t="shared" ref="BR38" si="2407">IF(((BR39/$J$38)+BQ38)&gt;100%,100%,((BR39/$J$38)+BQ38))</f>
        <v>0</v>
      </c>
      <c r="BS38" s="33">
        <f t="shared" ref="BS38" si="2408">IF(((BS39/$J$38)+BR38)&gt;100%,100%,((BS39/$J$38)+BR38))</f>
        <v>0</v>
      </c>
      <c r="BT38" s="33">
        <f t="shared" ref="BT38" si="2409">IF(((BT39/$J$38)+BS38)&gt;100%,100%,((BT39/$J$38)+BS38))</f>
        <v>0</v>
      </c>
      <c r="BU38" s="33">
        <f t="shared" ref="BU38" si="2410">IF(((BU39/$J$38)+BT38)&gt;100%,100%,((BU39/$J$38)+BT38))</f>
        <v>0</v>
      </c>
      <c r="BV38" s="33">
        <f t="shared" ref="BV38" si="2411">IF(((BV39/$J$38)+BU38)&gt;100%,100%,((BV39/$J$38)+BU38))</f>
        <v>0</v>
      </c>
      <c r="BW38" s="33">
        <f t="shared" ref="BW38" si="2412">IF(((BW39/$J$38)+BV38)&gt;100%,100%,((BW39/$J$38)+BV38))</f>
        <v>0</v>
      </c>
      <c r="BX38" s="33">
        <f t="shared" ref="BX38" si="2413">IF(((BX39/$J$38)+BW38)&gt;100%,100%,((BX39/$J$38)+BW38))</f>
        <v>0</v>
      </c>
      <c r="BY38" s="33">
        <f t="shared" ref="BY38" si="2414">IF(((BY39/$J$38)+BX38)&gt;100%,100%,((BY39/$J$38)+BX38))</f>
        <v>0</v>
      </c>
      <c r="BZ38" s="33">
        <f t="shared" ref="BZ38" si="2415">IF(((BZ39/$J$38)+BY38)&gt;100%,100%,((BZ39/$J$38)+BY38))</f>
        <v>0</v>
      </c>
      <c r="CA38" s="33">
        <f t="shared" ref="CA38" si="2416">IF(((CA39/$J$38)+BZ38)&gt;100%,100%,((CA39/$J$38)+BZ38))</f>
        <v>0</v>
      </c>
      <c r="CB38" s="33">
        <f t="shared" ref="CB38" si="2417">IF(((CB39/$J$38)+CA38)&gt;100%,100%,((CB39/$J$38)+CA38))</f>
        <v>0</v>
      </c>
      <c r="CC38" s="33">
        <f t="shared" ref="CC38" si="2418">IF(((CC39/$J$38)+CB38)&gt;100%,100%,((CC39/$J$38)+CB38))</f>
        <v>0</v>
      </c>
      <c r="CD38" s="33">
        <f t="shared" ref="CD38" si="2419">IF(((CD39/$J$38)+CC38)&gt;100%,100%,((CD39/$J$38)+CC38))</f>
        <v>0</v>
      </c>
      <c r="CE38" s="33">
        <f t="shared" ref="CE38" si="2420">IF(((CE39/$J$38)+CD38)&gt;100%,100%,((CE39/$J$38)+CD38))</f>
        <v>0</v>
      </c>
      <c r="CF38" s="33">
        <f t="shared" ref="CF38" si="2421">IF(((CF39/$J$38)+CE38)&gt;100%,100%,((CF39/$J$38)+CE38))</f>
        <v>0</v>
      </c>
      <c r="CG38" s="33">
        <f t="shared" ref="CG38" si="2422">IF(((CG39/$J$38)+CF38)&gt;100%,100%,((CG39/$J$38)+CF38))</f>
        <v>0</v>
      </c>
      <c r="CH38" s="33">
        <f t="shared" ref="CH38" si="2423">IF(((CH39/$J$38)+CG38)&gt;100%,100%,((CH39/$J$38)+CG38))</f>
        <v>0</v>
      </c>
      <c r="CI38" s="33">
        <f t="shared" ref="CI38" si="2424">IF(((CI39/$J$38)+CH38)&gt;100%,100%,((CI39/$J$38)+CH38))</f>
        <v>0</v>
      </c>
      <c r="CJ38" s="33">
        <f t="shared" ref="CJ38" si="2425">IF(((CJ39/$J$38)+CI38)&gt;100%,100%,((CJ39/$J$38)+CI38))</f>
        <v>0</v>
      </c>
      <c r="CK38" s="33">
        <f t="shared" ref="CK38" si="2426">IF(((CK39/$J$38)+CJ38)&gt;100%,100%,((CK39/$J$38)+CJ38))</f>
        <v>0</v>
      </c>
      <c r="CL38" s="33">
        <f t="shared" ref="CL38" si="2427">IF(((CL39/$J$38)+CK38)&gt;100%,100%,((CL39/$J$38)+CK38))</f>
        <v>0</v>
      </c>
      <c r="CM38" s="33">
        <f t="shared" ref="CM38" si="2428">IF(((CM39/$J$38)+CL38)&gt;100%,100%,((CM39/$J$38)+CL38))</f>
        <v>0</v>
      </c>
      <c r="CN38" s="33">
        <f t="shared" ref="CN38" si="2429">IF(((CN39/$J$38)+CM38)&gt;100%,100%,((CN39/$J$38)+CM38))</f>
        <v>0</v>
      </c>
      <c r="CO38" s="33">
        <f t="shared" ref="CO38" si="2430">IF(((CO39/$J$38)+CN38)&gt;100%,100%,((CO39/$J$38)+CN38))</f>
        <v>0</v>
      </c>
      <c r="CP38" s="33">
        <f t="shared" ref="CP38" si="2431">IF(((CP39/$J$38)+CO38)&gt;100%,100%,((CP39/$J$38)+CO38))</f>
        <v>0</v>
      </c>
      <c r="CQ38" s="33">
        <f t="shared" ref="CQ38" si="2432">IF(((CQ39/$J$38)+CP38)&gt;100%,100%,((CQ39/$J$38)+CP38))</f>
        <v>0</v>
      </c>
      <c r="CR38" s="33">
        <f t="shared" ref="CR38" si="2433">IF(((CR39/$J$38)+CQ38)&gt;100%,100%,((CR39/$J$38)+CQ38))</f>
        <v>0</v>
      </c>
      <c r="CS38" s="33">
        <f t="shared" ref="CS38" si="2434">IF(((CS39/$J$38)+CR38)&gt;100%,100%,((CS39/$J$38)+CR38))</f>
        <v>0</v>
      </c>
      <c r="CT38" s="33">
        <f t="shared" ref="CT38" si="2435">IF(((CT39/$J$38)+CS38)&gt;100%,100%,((CT39/$J$38)+CS38))</f>
        <v>0</v>
      </c>
      <c r="CU38" s="33">
        <f t="shared" ref="CU38" si="2436">IF(((CU39/$J$38)+CT38)&gt;100%,100%,((CU39/$J$38)+CT38))</f>
        <v>0</v>
      </c>
      <c r="CV38" s="33">
        <f t="shared" ref="CV38" si="2437">IF(((CV39/$J$38)+CU38)&gt;100%,100%,((CV39/$J$38)+CU38))</f>
        <v>0</v>
      </c>
      <c r="CW38" s="33">
        <f t="shared" ref="CW38" si="2438">IF(((CW39/$J$38)+CV38)&gt;100%,100%,((CW39/$J$38)+CV38))</f>
        <v>0</v>
      </c>
      <c r="CX38" s="33">
        <f t="shared" ref="CX38" si="2439">IF(((CX39/$J$38)+CW38)&gt;100%,100%,((CX39/$J$38)+CW38))</f>
        <v>0</v>
      </c>
      <c r="CY38" s="33">
        <f t="shared" ref="CY38" si="2440">IF(((CY39/$J$38)+CX38)&gt;100%,100%,((CY39/$J$38)+CX38))</f>
        <v>0</v>
      </c>
      <c r="CZ38" s="33">
        <f t="shared" ref="CZ38" si="2441">IF(((CZ39/$J$38)+CY38)&gt;100%,100%,((CZ39/$J$38)+CY38))</f>
        <v>0</v>
      </c>
      <c r="DA38" s="33">
        <f t="shared" ref="DA38" si="2442">IF(((DA39/$J$38)+CZ38)&gt;100%,100%,((DA39/$J$38)+CZ38))</f>
        <v>0</v>
      </c>
      <c r="DB38" s="33">
        <f t="shared" ref="DB38" si="2443">IF(((DB39/$J$38)+DA38)&gt;100%,100%,((DB39/$J$38)+DA38))</f>
        <v>0</v>
      </c>
      <c r="DC38" s="33">
        <f t="shared" ref="DC38" si="2444">IF(((DC39/$J$38)+DB38)&gt;100%,100%,((DC39/$J$38)+DB38))</f>
        <v>0</v>
      </c>
      <c r="DD38" s="33">
        <f t="shared" ref="DD38" si="2445">IF(((DD39/$J$38)+DC38)&gt;100%,100%,((DD39/$J$38)+DC38))</f>
        <v>0</v>
      </c>
      <c r="DE38" s="33">
        <f t="shared" ref="DE38" si="2446">IF(((DE39/$J$38)+DD38)&gt;100%,100%,((DE39/$J$38)+DD38))</f>
        <v>0</v>
      </c>
      <c r="DF38" s="33">
        <f t="shared" ref="DF38" si="2447">IF(((DF39/$J$38)+DE38)&gt;100%,100%,((DF39/$J$38)+DE38))</f>
        <v>0</v>
      </c>
      <c r="DG38" s="33">
        <f t="shared" ref="DG38" si="2448">IF(((DG39/$J$38)+DF38)&gt;100%,100%,((DG39/$J$38)+DF38))</f>
        <v>0</v>
      </c>
      <c r="DH38" s="33">
        <f t="shared" ref="DH38" si="2449">IF(((DH39/$J$38)+DG38)&gt;100%,100%,((DH39/$J$38)+DG38))</f>
        <v>0</v>
      </c>
      <c r="DI38" s="33">
        <f t="shared" ref="DI38" si="2450">IF(((DI39/$J$38)+DH38)&gt;100%,100%,((DI39/$J$38)+DH38))</f>
        <v>0</v>
      </c>
      <c r="DJ38" s="33">
        <f t="shared" ref="DJ38" si="2451">IF(((DJ39/$J$38)+DI38)&gt;100%,100%,((DJ39/$J$38)+DI38))</f>
        <v>0</v>
      </c>
      <c r="DK38" s="33">
        <f t="shared" ref="DK38" si="2452">IF(((DK39/$J$38)+DJ38)&gt;100%,100%,((DK39/$J$38)+DJ38))</f>
        <v>0</v>
      </c>
      <c r="DL38" s="33">
        <f t="shared" ref="DL38" si="2453">IF(((DL39/$J$38)+DK38)&gt;100%,100%,((DL39/$J$38)+DK38))</f>
        <v>0</v>
      </c>
      <c r="DM38" s="33">
        <f t="shared" ref="DM38" si="2454">IF(((DM39/$J$38)+DL38)&gt;100%,100%,((DM39/$J$38)+DL38))</f>
        <v>0</v>
      </c>
      <c r="DN38" s="33">
        <f t="shared" ref="DN38" si="2455">IF(((DN39/$J$38)+DM38)&gt;100%,100%,((DN39/$J$38)+DM38))</f>
        <v>0</v>
      </c>
      <c r="DO38" s="33">
        <f t="shared" ref="DO38" si="2456">IF(((DO39/$J$38)+DN38)&gt;100%,100%,((DO39/$J$38)+DN38))</f>
        <v>0</v>
      </c>
      <c r="DP38" s="33">
        <f t="shared" ref="DP38" si="2457">IF(((DP39/$J$38)+DO38)&gt;100%,100%,((DP39/$J$38)+DO38))</f>
        <v>0</v>
      </c>
      <c r="DQ38" s="33">
        <f t="shared" ref="DQ38" si="2458">IF(((DQ39/$J$38)+DP38)&gt;100%,100%,((DQ39/$J$38)+DP38))</f>
        <v>0</v>
      </c>
      <c r="DR38" s="33">
        <f t="shared" ref="DR38" si="2459">IF(((DR39/$J$38)+DQ38)&gt;100%,100%,((DR39/$J$38)+DQ38))</f>
        <v>0</v>
      </c>
      <c r="DS38" s="33">
        <f t="shared" ref="DS38" si="2460">IF(((DS39/$J$38)+DR38)&gt;100%,100%,((DS39/$J$38)+DR38))</f>
        <v>0</v>
      </c>
      <c r="DT38" s="33">
        <f t="shared" ref="DT38" si="2461">IF(((DT39/$J$38)+DS38)&gt;100%,100%,((DT39/$J$38)+DS38))</f>
        <v>0</v>
      </c>
      <c r="DU38" s="33">
        <f t="shared" ref="DU38" si="2462">IF(((DU39/$J$38)+DT38)&gt;100%,100%,((DU39/$J$38)+DT38))</f>
        <v>0</v>
      </c>
      <c r="DV38" s="33">
        <f t="shared" ref="DV38" si="2463">IF(((DV39/$J$38)+DU38)&gt;100%,100%,((DV39/$J$38)+DU38))</f>
        <v>0</v>
      </c>
      <c r="DW38" s="33">
        <f t="shared" ref="DW38" si="2464">IF(((DW39/$J$38)+DV38)&gt;100%,100%,((DW39/$J$38)+DV38))</f>
        <v>0</v>
      </c>
      <c r="DX38" s="33">
        <f t="shared" ref="DX38" si="2465">IF(((DX39/$J$38)+DW38)&gt;100%,100%,((DX39/$J$38)+DW38))</f>
        <v>0</v>
      </c>
      <c r="DY38" s="224">
        <f t="shared" ref="DY38:ES38" si="2466">DX38</f>
        <v>0</v>
      </c>
      <c r="DZ38" s="224">
        <f t="shared" si="2466"/>
        <v>0</v>
      </c>
      <c r="EA38" s="224">
        <f t="shared" si="2466"/>
        <v>0</v>
      </c>
      <c r="EB38" s="224">
        <f t="shared" si="2466"/>
        <v>0</v>
      </c>
      <c r="EC38" s="224">
        <f t="shared" si="2466"/>
        <v>0</v>
      </c>
      <c r="ED38" s="224">
        <f t="shared" si="2466"/>
        <v>0</v>
      </c>
      <c r="EE38" s="224">
        <f t="shared" si="2466"/>
        <v>0</v>
      </c>
      <c r="EF38" s="224">
        <f t="shared" si="2466"/>
        <v>0</v>
      </c>
      <c r="EG38" s="224">
        <f t="shared" si="2466"/>
        <v>0</v>
      </c>
      <c r="EH38" s="224">
        <f t="shared" si="2466"/>
        <v>0</v>
      </c>
      <c r="EI38" s="224">
        <f t="shared" si="2466"/>
        <v>0</v>
      </c>
      <c r="EJ38" s="224">
        <f t="shared" si="2466"/>
        <v>0</v>
      </c>
      <c r="EK38" s="224">
        <f t="shared" si="2466"/>
        <v>0</v>
      </c>
      <c r="EL38" s="224">
        <f t="shared" si="2466"/>
        <v>0</v>
      </c>
      <c r="EM38" s="224">
        <f t="shared" si="2466"/>
        <v>0</v>
      </c>
      <c r="EN38" s="224">
        <f t="shared" si="2466"/>
        <v>0</v>
      </c>
      <c r="EO38" s="224">
        <f t="shared" si="2466"/>
        <v>0</v>
      </c>
      <c r="EP38" s="224">
        <f t="shared" si="2466"/>
        <v>0</v>
      </c>
      <c r="EQ38" s="224">
        <f t="shared" si="2466"/>
        <v>0</v>
      </c>
      <c r="ER38" s="224">
        <f t="shared" si="2466"/>
        <v>0</v>
      </c>
      <c r="ES38" s="224">
        <f t="shared" si="2466"/>
        <v>0</v>
      </c>
      <c r="ET38" s="224">
        <f t="shared" ref="ET38:EV38" si="2467">ES38</f>
        <v>0</v>
      </c>
      <c r="EU38" s="224">
        <f t="shared" si="2467"/>
        <v>0</v>
      </c>
      <c r="EV38" s="224">
        <f t="shared" si="2467"/>
        <v>0</v>
      </c>
    </row>
    <row r="39" spans="1:152" x14ac:dyDescent="0.3">
      <c r="A39" s="225"/>
      <c r="B39" s="225"/>
      <c r="C39" s="226"/>
      <c r="D39" s="227"/>
      <c r="E39" s="225"/>
      <c r="F39" s="225"/>
      <c r="G39" s="228" t="s">
        <v>94</v>
      </c>
      <c r="H39" s="225"/>
      <c r="I39" s="225"/>
      <c r="J39" s="227"/>
      <c r="K39" s="225"/>
      <c r="L39" s="229"/>
      <c r="M39" s="229"/>
      <c r="N39" s="120">
        <f>SUM($O$39:$DY$39)</f>
        <v>0</v>
      </c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  <c r="EQ39" s="224"/>
      <c r="ER39" s="224"/>
      <c r="ES39" s="224"/>
      <c r="ET39" s="224"/>
      <c r="EU39" s="224"/>
      <c r="EV39" s="224"/>
    </row>
    <row r="40" spans="1:152" x14ac:dyDescent="0.3">
      <c r="A40" s="78">
        <v>3</v>
      </c>
      <c r="B40" s="78">
        <v>20</v>
      </c>
      <c r="C40" s="117" t="s">
        <v>60</v>
      </c>
      <c r="D40" s="108">
        <v>1</v>
      </c>
      <c r="E40" s="113">
        <v>40557</v>
      </c>
      <c r="F40" s="113">
        <v>40557</v>
      </c>
      <c r="G40" s="109" t="s">
        <v>95</v>
      </c>
      <c r="H40" s="73">
        <v>1</v>
      </c>
      <c r="I40" s="74">
        <v>1.1415525114155252E-2</v>
      </c>
      <c r="J40" s="231">
        <v>100</v>
      </c>
      <c r="K40" s="77"/>
      <c r="L40" s="142" t="str">
        <f>IFERROR(MATCH(SMALL(($O$40:$DX$40),COUNTIF(($O$40:$DX$40),0)+1),($O$40:$DX$40),0)+$O$4- 1,"")</f>
        <v/>
      </c>
      <c r="M40" s="142" t="str">
        <f>IFERROR(MATCH(100%,($O$40:$DX$40),0)+$O$4- 1,"")</f>
        <v/>
      </c>
      <c r="N40" s="32">
        <f>MAX(($O$40:$DX$40))</f>
        <v>0</v>
      </c>
      <c r="O40" s="33">
        <v>0</v>
      </c>
      <c r="P40" s="33">
        <f>IF(((P41/$J$40)+O40)&gt;100%,100%,((P41/$J$40)+O40))</f>
        <v>0</v>
      </c>
      <c r="Q40" s="33">
        <f t="shared" ref="Q40:U40" si="2468">IF(((Q41/$J$40)+P40)&gt;100%,100%,((Q41/$J$40)+P40))</f>
        <v>0</v>
      </c>
      <c r="R40" s="33">
        <f t="shared" si="2468"/>
        <v>0</v>
      </c>
      <c r="S40" s="33">
        <f t="shared" si="2468"/>
        <v>0</v>
      </c>
      <c r="T40" s="33">
        <f t="shared" si="2468"/>
        <v>0</v>
      </c>
      <c r="U40" s="33">
        <f t="shared" si="2468"/>
        <v>0</v>
      </c>
      <c r="V40" s="33">
        <f t="shared" ref="V40" si="2469">IF(((V41/$J$40)+U40)&gt;100%,100%,((V41/$J$40)+U40))</f>
        <v>0</v>
      </c>
      <c r="W40" s="33">
        <f t="shared" ref="W40" si="2470">IF(((W41/$J$40)+V40)&gt;100%,100%,((W41/$J$40)+V40))</f>
        <v>0</v>
      </c>
      <c r="X40" s="33">
        <f t="shared" ref="X40" si="2471">IF(((X41/$J$40)+W40)&gt;100%,100%,((X41/$J$40)+W40))</f>
        <v>0</v>
      </c>
      <c r="Y40" s="33">
        <f t="shared" ref="Y40" si="2472">IF(((Y41/$J$40)+X40)&gt;100%,100%,((Y41/$J$40)+X40))</f>
        <v>0</v>
      </c>
      <c r="Z40" s="33">
        <f t="shared" ref="Z40" si="2473">IF(((Z41/$J$40)+Y40)&gt;100%,100%,((Z41/$J$40)+Y40))</f>
        <v>0</v>
      </c>
      <c r="AA40" s="33">
        <f t="shared" ref="AA40" si="2474">IF(((AA41/$J$40)+Z40)&gt;100%,100%,((AA41/$J$40)+Z40))</f>
        <v>0</v>
      </c>
      <c r="AB40" s="33">
        <f t="shared" ref="AB40" si="2475">IF(((AB41/$J$40)+AA40)&gt;100%,100%,((AB41/$J$40)+AA40))</f>
        <v>0</v>
      </c>
      <c r="AC40" s="33">
        <f t="shared" ref="AC40" si="2476">IF(((AC41/$J$40)+AB40)&gt;100%,100%,((AC41/$J$40)+AB40))</f>
        <v>0</v>
      </c>
      <c r="AD40" s="33">
        <f t="shared" ref="AD40" si="2477">IF(((AD41/$J$40)+AC40)&gt;100%,100%,((AD41/$J$40)+AC40))</f>
        <v>0</v>
      </c>
      <c r="AE40" s="33">
        <f t="shared" ref="AE40" si="2478">IF(((AE41/$J$40)+AD40)&gt;100%,100%,((AE41/$J$40)+AD40))</f>
        <v>0</v>
      </c>
      <c r="AF40" s="33">
        <f t="shared" ref="AF40" si="2479">IF(((AF41/$J$40)+AE40)&gt;100%,100%,((AF41/$J$40)+AE40))</f>
        <v>0</v>
      </c>
      <c r="AG40" s="33">
        <f t="shared" ref="AG40" si="2480">IF(((AG41/$J$40)+AF40)&gt;100%,100%,((AG41/$J$40)+AF40))</f>
        <v>0</v>
      </c>
      <c r="AH40" s="33">
        <f t="shared" ref="AH40" si="2481">IF(((AH41/$J$40)+AG40)&gt;100%,100%,((AH41/$J$40)+AG40))</f>
        <v>0</v>
      </c>
      <c r="AI40" s="33">
        <f t="shared" ref="AI40" si="2482">IF(((AI41/$J$40)+AH40)&gt;100%,100%,((AI41/$J$40)+AH40))</f>
        <v>0</v>
      </c>
      <c r="AJ40" s="33">
        <f t="shared" ref="AJ40" si="2483">IF(((AJ41/$J$40)+AI40)&gt;100%,100%,((AJ41/$J$40)+AI40))</f>
        <v>0</v>
      </c>
      <c r="AK40" s="33">
        <f t="shared" ref="AK40" si="2484">IF(((AK41/$J$40)+AJ40)&gt;100%,100%,((AK41/$J$40)+AJ40))</f>
        <v>0</v>
      </c>
      <c r="AL40" s="33">
        <f t="shared" ref="AL40" si="2485">IF(((AL41/$J$40)+AK40)&gt;100%,100%,((AL41/$J$40)+AK40))</f>
        <v>0</v>
      </c>
      <c r="AM40" s="33">
        <f t="shared" ref="AM40" si="2486">IF(((AM41/$J$40)+AL40)&gt;100%,100%,((AM41/$J$40)+AL40))</f>
        <v>0</v>
      </c>
      <c r="AN40" s="33">
        <f t="shared" ref="AN40" si="2487">IF(((AN41/$J$40)+AM40)&gt;100%,100%,((AN41/$J$40)+AM40))</f>
        <v>0</v>
      </c>
      <c r="AO40" s="33">
        <f t="shared" ref="AO40" si="2488">IF(((AO41/$J$40)+AN40)&gt;100%,100%,((AO41/$J$40)+AN40))</f>
        <v>0</v>
      </c>
      <c r="AP40" s="33">
        <f t="shared" ref="AP40" si="2489">IF(((AP41/$J$40)+AO40)&gt;100%,100%,((AP41/$J$40)+AO40))</f>
        <v>0</v>
      </c>
      <c r="AQ40" s="33">
        <f t="shared" ref="AQ40" si="2490">IF(((AQ41/$J$40)+AP40)&gt;100%,100%,((AQ41/$J$40)+AP40))</f>
        <v>0</v>
      </c>
      <c r="AR40" s="33">
        <f t="shared" ref="AR40" si="2491">IF(((AR41/$J$40)+AQ40)&gt;100%,100%,((AR41/$J$40)+AQ40))</f>
        <v>0</v>
      </c>
      <c r="AS40" s="33">
        <f t="shared" ref="AS40" si="2492">IF(((AS41/$J$40)+AR40)&gt;100%,100%,((AS41/$J$40)+AR40))</f>
        <v>0</v>
      </c>
      <c r="AT40" s="33">
        <f t="shared" ref="AT40" si="2493">IF(((AT41/$J$40)+AS40)&gt;100%,100%,((AT41/$J$40)+AS40))</f>
        <v>0</v>
      </c>
      <c r="AU40" s="33">
        <f t="shared" ref="AU40" si="2494">IF(((AU41/$J$40)+AT40)&gt;100%,100%,((AU41/$J$40)+AT40))</f>
        <v>0</v>
      </c>
      <c r="AV40" s="33">
        <f t="shared" ref="AV40" si="2495">IF(((AV41/$J$40)+AU40)&gt;100%,100%,((AV41/$J$40)+AU40))</f>
        <v>0</v>
      </c>
      <c r="AW40" s="33">
        <f t="shared" ref="AW40" si="2496">IF(((AW41/$J$40)+AV40)&gt;100%,100%,((AW41/$J$40)+AV40))</f>
        <v>0</v>
      </c>
      <c r="AX40" s="33">
        <f t="shared" ref="AX40" si="2497">IF(((AX41/$J$40)+AW40)&gt;100%,100%,((AX41/$J$40)+AW40))</f>
        <v>0</v>
      </c>
      <c r="AY40" s="33">
        <f t="shared" ref="AY40" si="2498">IF(((AY41/$J$40)+AX40)&gt;100%,100%,((AY41/$J$40)+AX40))</f>
        <v>0</v>
      </c>
      <c r="AZ40" s="33">
        <f t="shared" ref="AZ40" si="2499">IF(((AZ41/$J$40)+AY40)&gt;100%,100%,((AZ41/$J$40)+AY40))</f>
        <v>0</v>
      </c>
      <c r="BA40" s="33">
        <f t="shared" ref="BA40" si="2500">IF(((BA41/$J$40)+AZ40)&gt;100%,100%,((BA41/$J$40)+AZ40))</f>
        <v>0</v>
      </c>
      <c r="BB40" s="33">
        <f t="shared" ref="BB40" si="2501">IF(((BB41/$J$40)+BA40)&gt;100%,100%,((BB41/$J$40)+BA40))</f>
        <v>0</v>
      </c>
      <c r="BC40" s="33">
        <f t="shared" ref="BC40" si="2502">IF(((BC41/$J$40)+BB40)&gt;100%,100%,((BC41/$J$40)+BB40))</f>
        <v>0</v>
      </c>
      <c r="BD40" s="33">
        <f t="shared" ref="BD40" si="2503">IF(((BD41/$J$40)+BC40)&gt;100%,100%,((BD41/$J$40)+BC40))</f>
        <v>0</v>
      </c>
      <c r="BE40" s="33">
        <f t="shared" ref="BE40" si="2504">IF(((BE41/$J$40)+BD40)&gt;100%,100%,((BE41/$J$40)+BD40))</f>
        <v>0</v>
      </c>
      <c r="BF40" s="33">
        <f t="shared" ref="BF40" si="2505">IF(((BF41/$J$40)+BE40)&gt;100%,100%,((BF41/$J$40)+BE40))</f>
        <v>0</v>
      </c>
      <c r="BG40" s="33">
        <f t="shared" ref="BG40" si="2506">IF(((BG41/$J$40)+BF40)&gt;100%,100%,((BG41/$J$40)+BF40))</f>
        <v>0</v>
      </c>
      <c r="BH40" s="33">
        <f t="shared" ref="BH40" si="2507">IF(((BH41/$J$40)+BG40)&gt;100%,100%,((BH41/$J$40)+BG40))</f>
        <v>0</v>
      </c>
      <c r="BI40" s="33">
        <f t="shared" ref="BI40" si="2508">IF(((BI41/$J$40)+BH40)&gt;100%,100%,((BI41/$J$40)+BH40))</f>
        <v>0</v>
      </c>
      <c r="BJ40" s="33">
        <f t="shared" ref="BJ40" si="2509">IF(((BJ41/$J$40)+BI40)&gt;100%,100%,((BJ41/$J$40)+BI40))</f>
        <v>0</v>
      </c>
      <c r="BK40" s="33">
        <f t="shared" ref="BK40" si="2510">IF(((BK41/$J$40)+BJ40)&gt;100%,100%,((BK41/$J$40)+BJ40))</f>
        <v>0</v>
      </c>
      <c r="BL40" s="33">
        <f t="shared" ref="BL40" si="2511">IF(((BL41/$J$40)+BK40)&gt;100%,100%,((BL41/$J$40)+BK40))</f>
        <v>0</v>
      </c>
      <c r="BM40" s="33">
        <f t="shared" ref="BM40" si="2512">IF(((BM41/$J$40)+BL40)&gt;100%,100%,((BM41/$J$40)+BL40))</f>
        <v>0</v>
      </c>
      <c r="BN40" s="33">
        <f t="shared" ref="BN40" si="2513">IF(((BN41/$J$40)+BM40)&gt;100%,100%,((BN41/$J$40)+BM40))</f>
        <v>0</v>
      </c>
      <c r="BO40" s="33">
        <f t="shared" ref="BO40" si="2514">IF(((BO41/$J$40)+BN40)&gt;100%,100%,((BO41/$J$40)+BN40))</f>
        <v>0</v>
      </c>
      <c r="BP40" s="33">
        <f t="shared" ref="BP40" si="2515">IF(((BP41/$J$40)+BO40)&gt;100%,100%,((BP41/$J$40)+BO40))</f>
        <v>0</v>
      </c>
      <c r="BQ40" s="33">
        <f t="shared" ref="BQ40" si="2516">IF(((BQ41/$J$40)+BP40)&gt;100%,100%,((BQ41/$J$40)+BP40))</f>
        <v>0</v>
      </c>
      <c r="BR40" s="33">
        <f t="shared" ref="BR40" si="2517">IF(((BR41/$J$40)+BQ40)&gt;100%,100%,((BR41/$J$40)+BQ40))</f>
        <v>0</v>
      </c>
      <c r="BS40" s="33">
        <f t="shared" ref="BS40" si="2518">IF(((BS41/$J$40)+BR40)&gt;100%,100%,((BS41/$J$40)+BR40))</f>
        <v>0</v>
      </c>
      <c r="BT40" s="33">
        <f t="shared" ref="BT40" si="2519">IF(((BT41/$J$40)+BS40)&gt;100%,100%,((BT41/$J$40)+BS40))</f>
        <v>0</v>
      </c>
      <c r="BU40" s="33">
        <f t="shared" ref="BU40" si="2520">IF(((BU41/$J$40)+BT40)&gt;100%,100%,((BU41/$J$40)+BT40))</f>
        <v>0</v>
      </c>
      <c r="BV40" s="33">
        <f t="shared" ref="BV40" si="2521">IF(((BV41/$J$40)+BU40)&gt;100%,100%,((BV41/$J$40)+BU40))</f>
        <v>0</v>
      </c>
      <c r="BW40" s="33">
        <f t="shared" ref="BW40" si="2522">IF(((BW41/$J$40)+BV40)&gt;100%,100%,((BW41/$J$40)+BV40))</f>
        <v>0</v>
      </c>
      <c r="BX40" s="33">
        <f t="shared" ref="BX40" si="2523">IF(((BX41/$J$40)+BW40)&gt;100%,100%,((BX41/$J$40)+BW40))</f>
        <v>0</v>
      </c>
      <c r="BY40" s="33">
        <f t="shared" ref="BY40" si="2524">IF(((BY41/$J$40)+BX40)&gt;100%,100%,((BY41/$J$40)+BX40))</f>
        <v>0</v>
      </c>
      <c r="BZ40" s="33">
        <f t="shared" ref="BZ40" si="2525">IF(((BZ41/$J$40)+BY40)&gt;100%,100%,((BZ41/$J$40)+BY40))</f>
        <v>0</v>
      </c>
      <c r="CA40" s="33">
        <f t="shared" ref="CA40" si="2526">IF(((CA41/$J$40)+BZ40)&gt;100%,100%,((CA41/$J$40)+BZ40))</f>
        <v>0</v>
      </c>
      <c r="CB40" s="33">
        <f t="shared" ref="CB40" si="2527">IF(((CB41/$J$40)+CA40)&gt;100%,100%,((CB41/$J$40)+CA40))</f>
        <v>0</v>
      </c>
      <c r="CC40" s="33">
        <f t="shared" ref="CC40" si="2528">IF(((CC41/$J$40)+CB40)&gt;100%,100%,((CC41/$J$40)+CB40))</f>
        <v>0</v>
      </c>
      <c r="CD40" s="33">
        <f t="shared" ref="CD40" si="2529">IF(((CD41/$J$40)+CC40)&gt;100%,100%,((CD41/$J$40)+CC40))</f>
        <v>0</v>
      </c>
      <c r="CE40" s="33">
        <f t="shared" ref="CE40" si="2530">IF(((CE41/$J$40)+CD40)&gt;100%,100%,((CE41/$J$40)+CD40))</f>
        <v>0</v>
      </c>
      <c r="CF40" s="33">
        <f t="shared" ref="CF40" si="2531">IF(((CF41/$J$40)+CE40)&gt;100%,100%,((CF41/$J$40)+CE40))</f>
        <v>0</v>
      </c>
      <c r="CG40" s="33">
        <f t="shared" ref="CG40" si="2532">IF(((CG41/$J$40)+CF40)&gt;100%,100%,((CG41/$J$40)+CF40))</f>
        <v>0</v>
      </c>
      <c r="CH40" s="33">
        <f t="shared" ref="CH40" si="2533">IF(((CH41/$J$40)+CG40)&gt;100%,100%,((CH41/$J$40)+CG40))</f>
        <v>0</v>
      </c>
      <c r="CI40" s="33">
        <f t="shared" ref="CI40" si="2534">IF(((CI41/$J$40)+CH40)&gt;100%,100%,((CI41/$J$40)+CH40))</f>
        <v>0</v>
      </c>
      <c r="CJ40" s="33">
        <f t="shared" ref="CJ40" si="2535">IF(((CJ41/$J$40)+CI40)&gt;100%,100%,((CJ41/$J$40)+CI40))</f>
        <v>0</v>
      </c>
      <c r="CK40" s="33">
        <f t="shared" ref="CK40" si="2536">IF(((CK41/$J$40)+CJ40)&gt;100%,100%,((CK41/$J$40)+CJ40))</f>
        <v>0</v>
      </c>
      <c r="CL40" s="33">
        <f t="shared" ref="CL40" si="2537">IF(((CL41/$J$40)+CK40)&gt;100%,100%,((CL41/$J$40)+CK40))</f>
        <v>0</v>
      </c>
      <c r="CM40" s="33">
        <f t="shared" ref="CM40" si="2538">IF(((CM41/$J$40)+CL40)&gt;100%,100%,((CM41/$J$40)+CL40))</f>
        <v>0</v>
      </c>
      <c r="CN40" s="33">
        <f t="shared" ref="CN40" si="2539">IF(((CN41/$J$40)+CM40)&gt;100%,100%,((CN41/$J$40)+CM40))</f>
        <v>0</v>
      </c>
      <c r="CO40" s="33">
        <f t="shared" ref="CO40" si="2540">IF(((CO41/$J$40)+CN40)&gt;100%,100%,((CO41/$J$40)+CN40))</f>
        <v>0</v>
      </c>
      <c r="CP40" s="33">
        <f t="shared" ref="CP40" si="2541">IF(((CP41/$J$40)+CO40)&gt;100%,100%,((CP41/$J$40)+CO40))</f>
        <v>0</v>
      </c>
      <c r="CQ40" s="33">
        <f t="shared" ref="CQ40" si="2542">IF(((CQ41/$J$40)+CP40)&gt;100%,100%,((CQ41/$J$40)+CP40))</f>
        <v>0</v>
      </c>
      <c r="CR40" s="33">
        <f t="shared" ref="CR40" si="2543">IF(((CR41/$J$40)+CQ40)&gt;100%,100%,((CR41/$J$40)+CQ40))</f>
        <v>0</v>
      </c>
      <c r="CS40" s="33">
        <f t="shared" ref="CS40" si="2544">IF(((CS41/$J$40)+CR40)&gt;100%,100%,((CS41/$J$40)+CR40))</f>
        <v>0</v>
      </c>
      <c r="CT40" s="33">
        <f t="shared" ref="CT40" si="2545">IF(((CT41/$J$40)+CS40)&gt;100%,100%,((CT41/$J$40)+CS40))</f>
        <v>0</v>
      </c>
      <c r="CU40" s="33">
        <f t="shared" ref="CU40" si="2546">IF(((CU41/$J$40)+CT40)&gt;100%,100%,((CU41/$J$40)+CT40))</f>
        <v>0</v>
      </c>
      <c r="CV40" s="33">
        <f t="shared" ref="CV40" si="2547">IF(((CV41/$J$40)+CU40)&gt;100%,100%,((CV41/$J$40)+CU40))</f>
        <v>0</v>
      </c>
      <c r="CW40" s="33">
        <f t="shared" ref="CW40" si="2548">IF(((CW41/$J$40)+CV40)&gt;100%,100%,((CW41/$J$40)+CV40))</f>
        <v>0</v>
      </c>
      <c r="CX40" s="33">
        <f t="shared" ref="CX40" si="2549">IF(((CX41/$J$40)+CW40)&gt;100%,100%,((CX41/$J$40)+CW40))</f>
        <v>0</v>
      </c>
      <c r="CY40" s="33">
        <f t="shared" ref="CY40" si="2550">IF(((CY41/$J$40)+CX40)&gt;100%,100%,((CY41/$J$40)+CX40))</f>
        <v>0</v>
      </c>
      <c r="CZ40" s="33">
        <f t="shared" ref="CZ40" si="2551">IF(((CZ41/$J$40)+CY40)&gt;100%,100%,((CZ41/$J$40)+CY40))</f>
        <v>0</v>
      </c>
      <c r="DA40" s="33">
        <f t="shared" ref="DA40" si="2552">IF(((DA41/$J$40)+CZ40)&gt;100%,100%,((DA41/$J$40)+CZ40))</f>
        <v>0</v>
      </c>
      <c r="DB40" s="33">
        <f t="shared" ref="DB40" si="2553">IF(((DB41/$J$40)+DA40)&gt;100%,100%,((DB41/$J$40)+DA40))</f>
        <v>0</v>
      </c>
      <c r="DC40" s="33">
        <f t="shared" ref="DC40" si="2554">IF(((DC41/$J$40)+DB40)&gt;100%,100%,((DC41/$J$40)+DB40))</f>
        <v>0</v>
      </c>
      <c r="DD40" s="33">
        <f t="shared" ref="DD40" si="2555">IF(((DD41/$J$40)+DC40)&gt;100%,100%,((DD41/$J$40)+DC40))</f>
        <v>0</v>
      </c>
      <c r="DE40" s="33">
        <f t="shared" ref="DE40" si="2556">IF(((DE41/$J$40)+DD40)&gt;100%,100%,((DE41/$J$40)+DD40))</f>
        <v>0</v>
      </c>
      <c r="DF40" s="33">
        <f t="shared" ref="DF40" si="2557">IF(((DF41/$J$40)+DE40)&gt;100%,100%,((DF41/$J$40)+DE40))</f>
        <v>0</v>
      </c>
      <c r="DG40" s="33">
        <f t="shared" ref="DG40" si="2558">IF(((DG41/$J$40)+DF40)&gt;100%,100%,((DG41/$J$40)+DF40))</f>
        <v>0</v>
      </c>
      <c r="DH40" s="33">
        <f t="shared" ref="DH40" si="2559">IF(((DH41/$J$40)+DG40)&gt;100%,100%,((DH41/$J$40)+DG40))</f>
        <v>0</v>
      </c>
      <c r="DI40" s="33">
        <f t="shared" ref="DI40" si="2560">IF(((DI41/$J$40)+DH40)&gt;100%,100%,((DI41/$J$40)+DH40))</f>
        <v>0</v>
      </c>
      <c r="DJ40" s="33">
        <f t="shared" ref="DJ40" si="2561">IF(((DJ41/$J$40)+DI40)&gt;100%,100%,((DJ41/$J$40)+DI40))</f>
        <v>0</v>
      </c>
      <c r="DK40" s="33">
        <f t="shared" ref="DK40" si="2562">IF(((DK41/$J$40)+DJ40)&gt;100%,100%,((DK41/$J$40)+DJ40))</f>
        <v>0</v>
      </c>
      <c r="DL40" s="33">
        <f t="shared" ref="DL40" si="2563">IF(((DL41/$J$40)+DK40)&gt;100%,100%,((DL41/$J$40)+DK40))</f>
        <v>0</v>
      </c>
      <c r="DM40" s="33">
        <f t="shared" ref="DM40" si="2564">IF(((DM41/$J$40)+DL40)&gt;100%,100%,((DM41/$J$40)+DL40))</f>
        <v>0</v>
      </c>
      <c r="DN40" s="33">
        <f t="shared" ref="DN40" si="2565">IF(((DN41/$J$40)+DM40)&gt;100%,100%,((DN41/$J$40)+DM40))</f>
        <v>0</v>
      </c>
      <c r="DO40" s="33">
        <f t="shared" ref="DO40" si="2566">IF(((DO41/$J$40)+DN40)&gt;100%,100%,((DO41/$J$40)+DN40))</f>
        <v>0</v>
      </c>
      <c r="DP40" s="33">
        <f t="shared" ref="DP40" si="2567">IF(((DP41/$J$40)+DO40)&gt;100%,100%,((DP41/$J$40)+DO40))</f>
        <v>0</v>
      </c>
      <c r="DQ40" s="33">
        <f t="shared" ref="DQ40" si="2568">IF(((DQ41/$J$40)+DP40)&gt;100%,100%,((DQ41/$J$40)+DP40))</f>
        <v>0</v>
      </c>
      <c r="DR40" s="33">
        <f t="shared" ref="DR40" si="2569">IF(((DR41/$J$40)+DQ40)&gt;100%,100%,((DR41/$J$40)+DQ40))</f>
        <v>0</v>
      </c>
      <c r="DS40" s="33">
        <f t="shared" ref="DS40" si="2570">IF(((DS41/$J$40)+DR40)&gt;100%,100%,((DS41/$J$40)+DR40))</f>
        <v>0</v>
      </c>
      <c r="DT40" s="33">
        <f t="shared" ref="DT40" si="2571">IF(((DT41/$J$40)+DS40)&gt;100%,100%,((DT41/$J$40)+DS40))</f>
        <v>0</v>
      </c>
      <c r="DU40" s="33">
        <f t="shared" ref="DU40" si="2572">IF(((DU41/$J$40)+DT40)&gt;100%,100%,((DU41/$J$40)+DT40))</f>
        <v>0</v>
      </c>
      <c r="DV40" s="33">
        <f t="shared" ref="DV40" si="2573">IF(((DV41/$J$40)+DU40)&gt;100%,100%,((DV41/$J$40)+DU40))</f>
        <v>0</v>
      </c>
      <c r="DW40" s="33">
        <f t="shared" ref="DW40" si="2574">IF(((DW41/$J$40)+DV40)&gt;100%,100%,((DW41/$J$40)+DV40))</f>
        <v>0</v>
      </c>
      <c r="DX40" s="33">
        <f t="shared" ref="DX40" si="2575">IF(((DX41/$J$40)+DW40)&gt;100%,100%,((DX41/$J$40)+DW40))</f>
        <v>0</v>
      </c>
      <c r="DY40" s="224">
        <f t="shared" ref="DY40:ES40" si="2576">DX40</f>
        <v>0</v>
      </c>
      <c r="DZ40" s="224">
        <f t="shared" si="2576"/>
        <v>0</v>
      </c>
      <c r="EA40" s="224">
        <f t="shared" si="2576"/>
        <v>0</v>
      </c>
      <c r="EB40" s="224">
        <f t="shared" si="2576"/>
        <v>0</v>
      </c>
      <c r="EC40" s="224">
        <f t="shared" si="2576"/>
        <v>0</v>
      </c>
      <c r="ED40" s="224">
        <f t="shared" si="2576"/>
        <v>0</v>
      </c>
      <c r="EE40" s="224">
        <f t="shared" si="2576"/>
        <v>0</v>
      </c>
      <c r="EF40" s="224">
        <f t="shared" si="2576"/>
        <v>0</v>
      </c>
      <c r="EG40" s="224">
        <f t="shared" si="2576"/>
        <v>0</v>
      </c>
      <c r="EH40" s="224">
        <f t="shared" si="2576"/>
        <v>0</v>
      </c>
      <c r="EI40" s="224">
        <f t="shared" si="2576"/>
        <v>0</v>
      </c>
      <c r="EJ40" s="224">
        <f t="shared" si="2576"/>
        <v>0</v>
      </c>
      <c r="EK40" s="224">
        <f t="shared" si="2576"/>
        <v>0</v>
      </c>
      <c r="EL40" s="224">
        <f t="shared" si="2576"/>
        <v>0</v>
      </c>
      <c r="EM40" s="224">
        <f t="shared" si="2576"/>
        <v>0</v>
      </c>
      <c r="EN40" s="224">
        <f t="shared" si="2576"/>
        <v>0</v>
      </c>
      <c r="EO40" s="224">
        <f t="shared" si="2576"/>
        <v>0</v>
      </c>
      <c r="EP40" s="224">
        <f t="shared" si="2576"/>
        <v>0</v>
      </c>
      <c r="EQ40" s="224">
        <f t="shared" si="2576"/>
        <v>0</v>
      </c>
      <c r="ER40" s="224">
        <f t="shared" si="2576"/>
        <v>0</v>
      </c>
      <c r="ES40" s="224">
        <f t="shared" si="2576"/>
        <v>0</v>
      </c>
      <c r="ET40" s="224">
        <f t="shared" ref="ET40:EV40" si="2577">ES40</f>
        <v>0</v>
      </c>
      <c r="EU40" s="224">
        <f t="shared" si="2577"/>
        <v>0</v>
      </c>
      <c r="EV40" s="224">
        <f t="shared" si="2577"/>
        <v>0</v>
      </c>
    </row>
    <row r="41" spans="1:152" x14ac:dyDescent="0.3">
      <c r="A41" s="225"/>
      <c r="B41" s="225"/>
      <c r="C41" s="226"/>
      <c r="D41" s="227"/>
      <c r="E41" s="225"/>
      <c r="F41" s="225"/>
      <c r="G41" s="228" t="s">
        <v>94</v>
      </c>
      <c r="H41" s="225"/>
      <c r="I41" s="225"/>
      <c r="J41" s="227"/>
      <c r="K41" s="225"/>
      <c r="L41" s="229"/>
      <c r="M41" s="229"/>
      <c r="N41" s="120">
        <f>SUM($O$41:$DY$41)</f>
        <v>0</v>
      </c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  <c r="AV41" s="232"/>
      <c r="AW41" s="232"/>
      <c r="AX41" s="232"/>
      <c r="AY41" s="232"/>
      <c r="AZ41" s="232"/>
      <c r="BA41" s="232"/>
      <c r="BB41" s="232"/>
      <c r="BC41" s="232"/>
      <c r="BD41" s="232"/>
      <c r="BE41" s="232"/>
      <c r="BF41" s="232"/>
      <c r="BG41" s="232"/>
      <c r="BH41" s="232"/>
      <c r="BI41" s="232"/>
      <c r="BJ41" s="232"/>
      <c r="BK41" s="232"/>
      <c r="BL41" s="232"/>
      <c r="BM41" s="232"/>
      <c r="BN41" s="232"/>
      <c r="BO41" s="232"/>
      <c r="BP41" s="232"/>
      <c r="BQ41" s="232"/>
      <c r="BR41" s="232"/>
      <c r="BS41" s="232"/>
      <c r="BT41" s="232"/>
      <c r="BU41" s="232"/>
      <c r="BV41" s="232"/>
      <c r="BW41" s="232"/>
      <c r="BX41" s="232"/>
      <c r="BY41" s="232"/>
      <c r="BZ41" s="232"/>
      <c r="CA41" s="232"/>
      <c r="CB41" s="232"/>
      <c r="CC41" s="232"/>
      <c r="CD41" s="232"/>
      <c r="CE41" s="232"/>
      <c r="CF41" s="232"/>
      <c r="CG41" s="232"/>
      <c r="CH41" s="232"/>
      <c r="CI41" s="232"/>
      <c r="CJ41" s="232"/>
      <c r="CK41" s="232"/>
      <c r="CL41" s="232"/>
      <c r="CM41" s="232"/>
      <c r="CN41" s="232"/>
      <c r="CO41" s="232"/>
      <c r="CP41" s="232"/>
      <c r="CQ41" s="232"/>
      <c r="CR41" s="232"/>
      <c r="CS41" s="232"/>
      <c r="CT41" s="232"/>
      <c r="CU41" s="232"/>
      <c r="CV41" s="232"/>
      <c r="CW41" s="232"/>
      <c r="CX41" s="232"/>
      <c r="CY41" s="232"/>
      <c r="CZ41" s="232"/>
      <c r="DA41" s="232"/>
      <c r="DB41" s="232"/>
      <c r="DC41" s="232"/>
      <c r="DD41" s="232"/>
      <c r="DE41" s="232"/>
      <c r="DF41" s="232"/>
      <c r="DG41" s="232"/>
      <c r="DH41" s="232"/>
      <c r="DI41" s="232"/>
      <c r="DJ41" s="232"/>
      <c r="DK41" s="232"/>
      <c r="DL41" s="232"/>
      <c r="DM41" s="232"/>
      <c r="DN41" s="232"/>
      <c r="DO41" s="232"/>
      <c r="DP41" s="232"/>
      <c r="DQ41" s="232"/>
      <c r="DR41" s="232"/>
      <c r="DS41" s="232"/>
      <c r="DT41" s="232"/>
      <c r="DU41" s="232"/>
      <c r="DV41" s="232"/>
      <c r="DW41" s="232"/>
      <c r="DX41" s="232"/>
      <c r="DY41" s="224"/>
      <c r="DZ41" s="224"/>
      <c r="EA41" s="224"/>
      <c r="EB41" s="224"/>
      <c r="EC41" s="224"/>
      <c r="ED41" s="224"/>
      <c r="EE41" s="224"/>
      <c r="EF41" s="224"/>
      <c r="EG41" s="224"/>
      <c r="EH41" s="224"/>
      <c r="EI41" s="224"/>
      <c r="EJ41" s="224"/>
      <c r="EK41" s="224"/>
      <c r="EL41" s="224"/>
      <c r="EM41" s="224"/>
      <c r="EN41" s="224"/>
      <c r="EO41" s="224"/>
      <c r="EP41" s="224"/>
      <c r="EQ41" s="224"/>
      <c r="ER41" s="224"/>
      <c r="ES41" s="224"/>
      <c r="ET41" s="224"/>
      <c r="EU41" s="224"/>
      <c r="EV41" s="224"/>
    </row>
    <row r="42" spans="1:152" x14ac:dyDescent="0.3">
      <c r="A42" s="78">
        <v>3</v>
      </c>
      <c r="B42" s="78">
        <v>21</v>
      </c>
      <c r="C42" s="117" t="s">
        <v>61</v>
      </c>
      <c r="D42" s="108">
        <v>1</v>
      </c>
      <c r="E42" s="113">
        <v>40560</v>
      </c>
      <c r="F42" s="113">
        <v>40560</v>
      </c>
      <c r="G42" s="109" t="s">
        <v>95</v>
      </c>
      <c r="H42" s="73">
        <v>1</v>
      </c>
      <c r="I42" s="74">
        <v>1.1415525114155252E-2</v>
      </c>
      <c r="J42" s="231">
        <v>100</v>
      </c>
      <c r="K42" s="77"/>
      <c r="L42" s="133" t="str">
        <f>IFERROR(MATCH(SMALL(($O$42:$DX$42),COUNTIF(($O$42:$DX$42),0)+1),($O$42:$DX$42),0)+$O$4- 1,"")</f>
        <v/>
      </c>
      <c r="M42" s="133" t="str">
        <f>IFERROR(MATCH(100%,($O$42:$DX$42),0)+$O$4- 1,"")</f>
        <v/>
      </c>
      <c r="N42" s="32">
        <f>MAX(($O$42:$DX$42))</f>
        <v>0</v>
      </c>
      <c r="O42" s="33">
        <v>0</v>
      </c>
      <c r="P42" s="33">
        <f>IF(((P43/$J$42)+O42)&gt;100%,100%,((P43/$J$42)+O42))</f>
        <v>0</v>
      </c>
      <c r="Q42" s="33">
        <f t="shared" ref="Q42:U42" si="2578">IF(((Q43/$J$42)+P42)&gt;100%,100%,((Q43/$J$42)+P42))</f>
        <v>0</v>
      </c>
      <c r="R42" s="33">
        <f t="shared" si="2578"/>
        <v>0</v>
      </c>
      <c r="S42" s="33">
        <f t="shared" si="2578"/>
        <v>0</v>
      </c>
      <c r="T42" s="33">
        <f t="shared" si="2578"/>
        <v>0</v>
      </c>
      <c r="U42" s="33">
        <f t="shared" si="2578"/>
        <v>0</v>
      </c>
      <c r="V42" s="33">
        <f t="shared" ref="V42" si="2579">IF(((V43/$J$42)+U42)&gt;100%,100%,((V43/$J$42)+U42))</f>
        <v>0</v>
      </c>
      <c r="W42" s="33">
        <f t="shared" ref="W42" si="2580">IF(((W43/$J$42)+V42)&gt;100%,100%,((W43/$J$42)+V42))</f>
        <v>0</v>
      </c>
      <c r="X42" s="33">
        <f t="shared" ref="X42" si="2581">IF(((X43/$J$42)+W42)&gt;100%,100%,((X43/$J$42)+W42))</f>
        <v>0</v>
      </c>
      <c r="Y42" s="33">
        <f t="shared" ref="Y42" si="2582">IF(((Y43/$J$42)+X42)&gt;100%,100%,((Y43/$J$42)+X42))</f>
        <v>0</v>
      </c>
      <c r="Z42" s="33">
        <f t="shared" ref="Z42" si="2583">IF(((Z43/$J$42)+Y42)&gt;100%,100%,((Z43/$J$42)+Y42))</f>
        <v>0</v>
      </c>
      <c r="AA42" s="33">
        <f t="shared" ref="AA42" si="2584">IF(((AA43/$J$42)+Z42)&gt;100%,100%,((AA43/$J$42)+Z42))</f>
        <v>0</v>
      </c>
      <c r="AB42" s="33">
        <f t="shared" ref="AB42" si="2585">IF(((AB43/$J$42)+AA42)&gt;100%,100%,((AB43/$J$42)+AA42))</f>
        <v>0</v>
      </c>
      <c r="AC42" s="33">
        <f t="shared" ref="AC42" si="2586">IF(((AC43/$J$42)+AB42)&gt;100%,100%,((AC43/$J$42)+AB42))</f>
        <v>0</v>
      </c>
      <c r="AD42" s="33">
        <f t="shared" ref="AD42" si="2587">IF(((AD43/$J$42)+AC42)&gt;100%,100%,((AD43/$J$42)+AC42))</f>
        <v>0</v>
      </c>
      <c r="AE42" s="33">
        <f t="shared" ref="AE42" si="2588">IF(((AE43/$J$42)+AD42)&gt;100%,100%,((AE43/$J$42)+AD42))</f>
        <v>0</v>
      </c>
      <c r="AF42" s="33">
        <f t="shared" ref="AF42" si="2589">IF(((AF43/$J$42)+AE42)&gt;100%,100%,((AF43/$J$42)+AE42))</f>
        <v>0</v>
      </c>
      <c r="AG42" s="33">
        <f t="shared" ref="AG42" si="2590">IF(((AG43/$J$42)+AF42)&gt;100%,100%,((AG43/$J$42)+AF42))</f>
        <v>0</v>
      </c>
      <c r="AH42" s="33">
        <f t="shared" ref="AH42" si="2591">IF(((AH43/$J$42)+AG42)&gt;100%,100%,((AH43/$J$42)+AG42))</f>
        <v>0</v>
      </c>
      <c r="AI42" s="33">
        <f t="shared" ref="AI42" si="2592">IF(((AI43/$J$42)+AH42)&gt;100%,100%,((AI43/$J$42)+AH42))</f>
        <v>0</v>
      </c>
      <c r="AJ42" s="33">
        <f t="shared" ref="AJ42" si="2593">IF(((AJ43/$J$42)+AI42)&gt;100%,100%,((AJ43/$J$42)+AI42))</f>
        <v>0</v>
      </c>
      <c r="AK42" s="33">
        <f t="shared" ref="AK42" si="2594">IF(((AK43/$J$42)+AJ42)&gt;100%,100%,((AK43/$J$42)+AJ42))</f>
        <v>0</v>
      </c>
      <c r="AL42" s="33">
        <f t="shared" ref="AL42" si="2595">IF(((AL43/$J$42)+AK42)&gt;100%,100%,((AL43/$J$42)+AK42))</f>
        <v>0</v>
      </c>
      <c r="AM42" s="33">
        <f t="shared" ref="AM42" si="2596">IF(((AM43/$J$42)+AL42)&gt;100%,100%,((AM43/$J$42)+AL42))</f>
        <v>0</v>
      </c>
      <c r="AN42" s="33">
        <f t="shared" ref="AN42" si="2597">IF(((AN43/$J$42)+AM42)&gt;100%,100%,((AN43/$J$42)+AM42))</f>
        <v>0</v>
      </c>
      <c r="AO42" s="33">
        <f t="shared" ref="AO42" si="2598">IF(((AO43/$J$42)+AN42)&gt;100%,100%,((AO43/$J$42)+AN42))</f>
        <v>0</v>
      </c>
      <c r="AP42" s="33">
        <f t="shared" ref="AP42" si="2599">IF(((AP43/$J$42)+AO42)&gt;100%,100%,((AP43/$J$42)+AO42))</f>
        <v>0</v>
      </c>
      <c r="AQ42" s="33">
        <f t="shared" ref="AQ42" si="2600">IF(((AQ43/$J$42)+AP42)&gt;100%,100%,((AQ43/$J$42)+AP42))</f>
        <v>0</v>
      </c>
      <c r="AR42" s="33">
        <f t="shared" ref="AR42" si="2601">IF(((AR43/$J$42)+AQ42)&gt;100%,100%,((AR43/$J$42)+AQ42))</f>
        <v>0</v>
      </c>
      <c r="AS42" s="33">
        <f t="shared" ref="AS42" si="2602">IF(((AS43/$J$42)+AR42)&gt;100%,100%,((AS43/$J$42)+AR42))</f>
        <v>0</v>
      </c>
      <c r="AT42" s="33">
        <f t="shared" ref="AT42" si="2603">IF(((AT43/$J$42)+AS42)&gt;100%,100%,((AT43/$J$42)+AS42))</f>
        <v>0</v>
      </c>
      <c r="AU42" s="33">
        <f t="shared" ref="AU42" si="2604">IF(((AU43/$J$42)+AT42)&gt;100%,100%,((AU43/$J$42)+AT42))</f>
        <v>0</v>
      </c>
      <c r="AV42" s="33">
        <f t="shared" ref="AV42" si="2605">IF(((AV43/$J$42)+AU42)&gt;100%,100%,((AV43/$J$42)+AU42))</f>
        <v>0</v>
      </c>
      <c r="AW42" s="33">
        <f t="shared" ref="AW42" si="2606">IF(((AW43/$J$42)+AV42)&gt;100%,100%,((AW43/$J$42)+AV42))</f>
        <v>0</v>
      </c>
      <c r="AX42" s="33">
        <f t="shared" ref="AX42" si="2607">IF(((AX43/$J$42)+AW42)&gt;100%,100%,((AX43/$J$42)+AW42))</f>
        <v>0</v>
      </c>
      <c r="AY42" s="33">
        <f t="shared" ref="AY42" si="2608">IF(((AY43/$J$42)+AX42)&gt;100%,100%,((AY43/$J$42)+AX42))</f>
        <v>0</v>
      </c>
      <c r="AZ42" s="33">
        <f t="shared" ref="AZ42" si="2609">IF(((AZ43/$J$42)+AY42)&gt;100%,100%,((AZ43/$J$42)+AY42))</f>
        <v>0</v>
      </c>
      <c r="BA42" s="33">
        <f t="shared" ref="BA42" si="2610">IF(((BA43/$J$42)+AZ42)&gt;100%,100%,((BA43/$J$42)+AZ42))</f>
        <v>0</v>
      </c>
      <c r="BB42" s="33">
        <f t="shared" ref="BB42" si="2611">IF(((BB43/$J$42)+BA42)&gt;100%,100%,((BB43/$J$42)+BA42))</f>
        <v>0</v>
      </c>
      <c r="BC42" s="33">
        <f t="shared" ref="BC42" si="2612">IF(((BC43/$J$42)+BB42)&gt;100%,100%,((BC43/$J$42)+BB42))</f>
        <v>0</v>
      </c>
      <c r="BD42" s="33">
        <f t="shared" ref="BD42" si="2613">IF(((BD43/$J$42)+BC42)&gt;100%,100%,((BD43/$J$42)+BC42))</f>
        <v>0</v>
      </c>
      <c r="BE42" s="33">
        <f t="shared" ref="BE42" si="2614">IF(((BE43/$J$42)+BD42)&gt;100%,100%,((BE43/$J$42)+BD42))</f>
        <v>0</v>
      </c>
      <c r="BF42" s="33">
        <f t="shared" ref="BF42" si="2615">IF(((BF43/$J$42)+BE42)&gt;100%,100%,((BF43/$J$42)+BE42))</f>
        <v>0</v>
      </c>
      <c r="BG42" s="33">
        <f t="shared" ref="BG42" si="2616">IF(((BG43/$J$42)+BF42)&gt;100%,100%,((BG43/$J$42)+BF42))</f>
        <v>0</v>
      </c>
      <c r="BH42" s="33">
        <f t="shared" ref="BH42" si="2617">IF(((BH43/$J$42)+BG42)&gt;100%,100%,((BH43/$J$42)+BG42))</f>
        <v>0</v>
      </c>
      <c r="BI42" s="33">
        <f t="shared" ref="BI42" si="2618">IF(((BI43/$J$42)+BH42)&gt;100%,100%,((BI43/$J$42)+BH42))</f>
        <v>0</v>
      </c>
      <c r="BJ42" s="33">
        <f t="shared" ref="BJ42" si="2619">IF(((BJ43/$J$42)+BI42)&gt;100%,100%,((BJ43/$J$42)+BI42))</f>
        <v>0</v>
      </c>
      <c r="BK42" s="33">
        <f t="shared" ref="BK42" si="2620">IF(((BK43/$J$42)+BJ42)&gt;100%,100%,((BK43/$J$42)+BJ42))</f>
        <v>0</v>
      </c>
      <c r="BL42" s="33">
        <f t="shared" ref="BL42" si="2621">IF(((BL43/$J$42)+BK42)&gt;100%,100%,((BL43/$J$42)+BK42))</f>
        <v>0</v>
      </c>
      <c r="BM42" s="33">
        <f t="shared" ref="BM42" si="2622">IF(((BM43/$J$42)+BL42)&gt;100%,100%,((BM43/$J$42)+BL42))</f>
        <v>0</v>
      </c>
      <c r="BN42" s="33">
        <f t="shared" ref="BN42" si="2623">IF(((BN43/$J$42)+BM42)&gt;100%,100%,((BN43/$J$42)+BM42))</f>
        <v>0</v>
      </c>
      <c r="BO42" s="33">
        <f t="shared" ref="BO42" si="2624">IF(((BO43/$J$42)+BN42)&gt;100%,100%,((BO43/$J$42)+BN42))</f>
        <v>0</v>
      </c>
      <c r="BP42" s="33">
        <f t="shared" ref="BP42" si="2625">IF(((BP43/$J$42)+BO42)&gt;100%,100%,((BP43/$J$42)+BO42))</f>
        <v>0</v>
      </c>
      <c r="BQ42" s="33">
        <f t="shared" ref="BQ42" si="2626">IF(((BQ43/$J$42)+BP42)&gt;100%,100%,((BQ43/$J$42)+BP42))</f>
        <v>0</v>
      </c>
      <c r="BR42" s="33">
        <f t="shared" ref="BR42" si="2627">IF(((BR43/$J$42)+BQ42)&gt;100%,100%,((BR43/$J$42)+BQ42))</f>
        <v>0</v>
      </c>
      <c r="BS42" s="33">
        <f t="shared" ref="BS42" si="2628">IF(((BS43/$J$42)+BR42)&gt;100%,100%,((BS43/$J$42)+BR42))</f>
        <v>0</v>
      </c>
      <c r="BT42" s="33">
        <f t="shared" ref="BT42" si="2629">IF(((BT43/$J$42)+BS42)&gt;100%,100%,((BT43/$J$42)+BS42))</f>
        <v>0</v>
      </c>
      <c r="BU42" s="33">
        <f t="shared" ref="BU42" si="2630">IF(((BU43/$J$42)+BT42)&gt;100%,100%,((BU43/$J$42)+BT42))</f>
        <v>0</v>
      </c>
      <c r="BV42" s="33">
        <f t="shared" ref="BV42" si="2631">IF(((BV43/$J$42)+BU42)&gt;100%,100%,((BV43/$J$42)+BU42))</f>
        <v>0</v>
      </c>
      <c r="BW42" s="33">
        <f t="shared" ref="BW42" si="2632">IF(((BW43/$J$42)+BV42)&gt;100%,100%,((BW43/$J$42)+BV42))</f>
        <v>0</v>
      </c>
      <c r="BX42" s="33">
        <f t="shared" ref="BX42" si="2633">IF(((BX43/$J$42)+BW42)&gt;100%,100%,((BX43/$J$42)+BW42))</f>
        <v>0</v>
      </c>
      <c r="BY42" s="33">
        <f t="shared" ref="BY42" si="2634">IF(((BY43/$J$42)+BX42)&gt;100%,100%,((BY43/$J$42)+BX42))</f>
        <v>0</v>
      </c>
      <c r="BZ42" s="33">
        <f t="shared" ref="BZ42" si="2635">IF(((BZ43/$J$42)+BY42)&gt;100%,100%,((BZ43/$J$42)+BY42))</f>
        <v>0</v>
      </c>
      <c r="CA42" s="33">
        <f t="shared" ref="CA42" si="2636">IF(((CA43/$J$42)+BZ42)&gt;100%,100%,((CA43/$J$42)+BZ42))</f>
        <v>0</v>
      </c>
      <c r="CB42" s="33">
        <f t="shared" ref="CB42" si="2637">IF(((CB43/$J$42)+CA42)&gt;100%,100%,((CB43/$J$42)+CA42))</f>
        <v>0</v>
      </c>
      <c r="CC42" s="33">
        <f t="shared" ref="CC42" si="2638">IF(((CC43/$J$42)+CB42)&gt;100%,100%,((CC43/$J$42)+CB42))</f>
        <v>0</v>
      </c>
      <c r="CD42" s="33">
        <f t="shared" ref="CD42" si="2639">IF(((CD43/$J$42)+CC42)&gt;100%,100%,((CD43/$J$42)+CC42))</f>
        <v>0</v>
      </c>
      <c r="CE42" s="33">
        <f t="shared" ref="CE42" si="2640">IF(((CE43/$J$42)+CD42)&gt;100%,100%,((CE43/$J$42)+CD42))</f>
        <v>0</v>
      </c>
      <c r="CF42" s="33">
        <f t="shared" ref="CF42" si="2641">IF(((CF43/$J$42)+CE42)&gt;100%,100%,((CF43/$J$42)+CE42))</f>
        <v>0</v>
      </c>
      <c r="CG42" s="33">
        <f t="shared" ref="CG42" si="2642">IF(((CG43/$J$42)+CF42)&gt;100%,100%,((CG43/$J$42)+CF42))</f>
        <v>0</v>
      </c>
      <c r="CH42" s="33">
        <f t="shared" ref="CH42" si="2643">IF(((CH43/$J$42)+CG42)&gt;100%,100%,((CH43/$J$42)+CG42))</f>
        <v>0</v>
      </c>
      <c r="CI42" s="33">
        <f t="shared" ref="CI42" si="2644">IF(((CI43/$J$42)+CH42)&gt;100%,100%,((CI43/$J$42)+CH42))</f>
        <v>0</v>
      </c>
      <c r="CJ42" s="33">
        <f t="shared" ref="CJ42" si="2645">IF(((CJ43/$J$42)+CI42)&gt;100%,100%,((CJ43/$J$42)+CI42))</f>
        <v>0</v>
      </c>
      <c r="CK42" s="33">
        <f t="shared" ref="CK42" si="2646">IF(((CK43/$J$42)+CJ42)&gt;100%,100%,((CK43/$J$42)+CJ42))</f>
        <v>0</v>
      </c>
      <c r="CL42" s="33">
        <f t="shared" ref="CL42" si="2647">IF(((CL43/$J$42)+CK42)&gt;100%,100%,((CL43/$J$42)+CK42))</f>
        <v>0</v>
      </c>
      <c r="CM42" s="33">
        <f t="shared" ref="CM42" si="2648">IF(((CM43/$J$42)+CL42)&gt;100%,100%,((CM43/$J$42)+CL42))</f>
        <v>0</v>
      </c>
      <c r="CN42" s="33">
        <f t="shared" ref="CN42" si="2649">IF(((CN43/$J$42)+CM42)&gt;100%,100%,((CN43/$J$42)+CM42))</f>
        <v>0</v>
      </c>
      <c r="CO42" s="33">
        <f t="shared" ref="CO42" si="2650">IF(((CO43/$J$42)+CN42)&gt;100%,100%,((CO43/$J$42)+CN42))</f>
        <v>0</v>
      </c>
      <c r="CP42" s="33">
        <f t="shared" ref="CP42" si="2651">IF(((CP43/$J$42)+CO42)&gt;100%,100%,((CP43/$J$42)+CO42))</f>
        <v>0</v>
      </c>
      <c r="CQ42" s="33">
        <f t="shared" ref="CQ42" si="2652">IF(((CQ43/$J$42)+CP42)&gt;100%,100%,((CQ43/$J$42)+CP42))</f>
        <v>0</v>
      </c>
      <c r="CR42" s="33">
        <f t="shared" ref="CR42" si="2653">IF(((CR43/$J$42)+CQ42)&gt;100%,100%,((CR43/$J$42)+CQ42))</f>
        <v>0</v>
      </c>
      <c r="CS42" s="33">
        <f t="shared" ref="CS42" si="2654">IF(((CS43/$J$42)+CR42)&gt;100%,100%,((CS43/$J$42)+CR42))</f>
        <v>0</v>
      </c>
      <c r="CT42" s="33">
        <f t="shared" ref="CT42" si="2655">IF(((CT43/$J$42)+CS42)&gt;100%,100%,((CT43/$J$42)+CS42))</f>
        <v>0</v>
      </c>
      <c r="CU42" s="33">
        <f t="shared" ref="CU42" si="2656">IF(((CU43/$J$42)+CT42)&gt;100%,100%,((CU43/$J$42)+CT42))</f>
        <v>0</v>
      </c>
      <c r="CV42" s="33">
        <f t="shared" ref="CV42" si="2657">IF(((CV43/$J$42)+CU42)&gt;100%,100%,((CV43/$J$42)+CU42))</f>
        <v>0</v>
      </c>
      <c r="CW42" s="33">
        <f t="shared" ref="CW42" si="2658">IF(((CW43/$J$42)+CV42)&gt;100%,100%,((CW43/$J$42)+CV42))</f>
        <v>0</v>
      </c>
      <c r="CX42" s="33">
        <f t="shared" ref="CX42" si="2659">IF(((CX43/$J$42)+CW42)&gt;100%,100%,((CX43/$J$42)+CW42))</f>
        <v>0</v>
      </c>
      <c r="CY42" s="33">
        <f t="shared" ref="CY42" si="2660">IF(((CY43/$J$42)+CX42)&gt;100%,100%,((CY43/$J$42)+CX42))</f>
        <v>0</v>
      </c>
      <c r="CZ42" s="33">
        <f t="shared" ref="CZ42" si="2661">IF(((CZ43/$J$42)+CY42)&gt;100%,100%,((CZ43/$J$42)+CY42))</f>
        <v>0</v>
      </c>
      <c r="DA42" s="33">
        <f t="shared" ref="DA42" si="2662">IF(((DA43/$J$42)+CZ42)&gt;100%,100%,((DA43/$J$42)+CZ42))</f>
        <v>0</v>
      </c>
      <c r="DB42" s="33">
        <f t="shared" ref="DB42" si="2663">IF(((DB43/$J$42)+DA42)&gt;100%,100%,((DB43/$J$42)+DA42))</f>
        <v>0</v>
      </c>
      <c r="DC42" s="33">
        <f t="shared" ref="DC42" si="2664">IF(((DC43/$J$42)+DB42)&gt;100%,100%,((DC43/$J$42)+DB42))</f>
        <v>0</v>
      </c>
      <c r="DD42" s="33">
        <f t="shared" ref="DD42" si="2665">IF(((DD43/$J$42)+DC42)&gt;100%,100%,((DD43/$J$42)+DC42))</f>
        <v>0</v>
      </c>
      <c r="DE42" s="33">
        <f t="shared" ref="DE42" si="2666">IF(((DE43/$J$42)+DD42)&gt;100%,100%,((DE43/$J$42)+DD42))</f>
        <v>0</v>
      </c>
      <c r="DF42" s="33">
        <f t="shared" ref="DF42" si="2667">IF(((DF43/$J$42)+DE42)&gt;100%,100%,((DF43/$J$42)+DE42))</f>
        <v>0</v>
      </c>
      <c r="DG42" s="33">
        <f t="shared" ref="DG42" si="2668">IF(((DG43/$J$42)+DF42)&gt;100%,100%,((DG43/$J$42)+DF42))</f>
        <v>0</v>
      </c>
      <c r="DH42" s="33">
        <f t="shared" ref="DH42" si="2669">IF(((DH43/$J$42)+DG42)&gt;100%,100%,((DH43/$J$42)+DG42))</f>
        <v>0</v>
      </c>
      <c r="DI42" s="33">
        <f t="shared" ref="DI42" si="2670">IF(((DI43/$J$42)+DH42)&gt;100%,100%,((DI43/$J$42)+DH42))</f>
        <v>0</v>
      </c>
      <c r="DJ42" s="33">
        <f t="shared" ref="DJ42" si="2671">IF(((DJ43/$J$42)+DI42)&gt;100%,100%,((DJ43/$J$42)+DI42))</f>
        <v>0</v>
      </c>
      <c r="DK42" s="33">
        <f t="shared" ref="DK42" si="2672">IF(((DK43/$J$42)+DJ42)&gt;100%,100%,((DK43/$J$42)+DJ42))</f>
        <v>0</v>
      </c>
      <c r="DL42" s="33">
        <f t="shared" ref="DL42" si="2673">IF(((DL43/$J$42)+DK42)&gt;100%,100%,((DL43/$J$42)+DK42))</f>
        <v>0</v>
      </c>
      <c r="DM42" s="33">
        <f t="shared" ref="DM42" si="2674">IF(((DM43/$J$42)+DL42)&gt;100%,100%,((DM43/$J$42)+DL42))</f>
        <v>0</v>
      </c>
      <c r="DN42" s="33">
        <f t="shared" ref="DN42" si="2675">IF(((DN43/$J$42)+DM42)&gt;100%,100%,((DN43/$J$42)+DM42))</f>
        <v>0</v>
      </c>
      <c r="DO42" s="33">
        <f t="shared" ref="DO42" si="2676">IF(((DO43/$J$42)+DN42)&gt;100%,100%,((DO43/$J$42)+DN42))</f>
        <v>0</v>
      </c>
      <c r="DP42" s="33">
        <f t="shared" ref="DP42" si="2677">IF(((DP43/$J$42)+DO42)&gt;100%,100%,((DP43/$J$42)+DO42))</f>
        <v>0</v>
      </c>
      <c r="DQ42" s="33">
        <f t="shared" ref="DQ42" si="2678">IF(((DQ43/$J$42)+DP42)&gt;100%,100%,((DQ43/$J$42)+DP42))</f>
        <v>0</v>
      </c>
      <c r="DR42" s="33">
        <f t="shared" ref="DR42" si="2679">IF(((DR43/$J$42)+DQ42)&gt;100%,100%,((DR43/$J$42)+DQ42))</f>
        <v>0</v>
      </c>
      <c r="DS42" s="33">
        <f t="shared" ref="DS42" si="2680">IF(((DS43/$J$42)+DR42)&gt;100%,100%,((DS43/$J$42)+DR42))</f>
        <v>0</v>
      </c>
      <c r="DT42" s="33">
        <f t="shared" ref="DT42" si="2681">IF(((DT43/$J$42)+DS42)&gt;100%,100%,((DT43/$J$42)+DS42))</f>
        <v>0</v>
      </c>
      <c r="DU42" s="33">
        <f t="shared" ref="DU42" si="2682">IF(((DU43/$J$42)+DT42)&gt;100%,100%,((DU43/$J$42)+DT42))</f>
        <v>0</v>
      </c>
      <c r="DV42" s="33">
        <f t="shared" ref="DV42" si="2683">IF(((DV43/$J$42)+DU42)&gt;100%,100%,((DV43/$J$42)+DU42))</f>
        <v>0</v>
      </c>
      <c r="DW42" s="33">
        <f t="shared" ref="DW42" si="2684">IF(((DW43/$J$42)+DV42)&gt;100%,100%,((DW43/$J$42)+DV42))</f>
        <v>0</v>
      </c>
      <c r="DX42" s="33">
        <f t="shared" ref="DX42" si="2685">IF(((DX43/$J$42)+DW42)&gt;100%,100%,((DX43/$J$42)+DW42))</f>
        <v>0</v>
      </c>
      <c r="DY42" s="224">
        <f t="shared" ref="DY42:ES42" si="2686">DX42</f>
        <v>0</v>
      </c>
      <c r="DZ42" s="224">
        <f t="shared" si="2686"/>
        <v>0</v>
      </c>
      <c r="EA42" s="224">
        <f t="shared" si="2686"/>
        <v>0</v>
      </c>
      <c r="EB42" s="224">
        <f t="shared" si="2686"/>
        <v>0</v>
      </c>
      <c r="EC42" s="224">
        <f t="shared" si="2686"/>
        <v>0</v>
      </c>
      <c r="ED42" s="224">
        <f t="shared" si="2686"/>
        <v>0</v>
      </c>
      <c r="EE42" s="224">
        <f t="shared" si="2686"/>
        <v>0</v>
      </c>
      <c r="EF42" s="224">
        <f t="shared" si="2686"/>
        <v>0</v>
      </c>
      <c r="EG42" s="224">
        <f t="shared" si="2686"/>
        <v>0</v>
      </c>
      <c r="EH42" s="224">
        <f t="shared" si="2686"/>
        <v>0</v>
      </c>
      <c r="EI42" s="224">
        <f t="shared" si="2686"/>
        <v>0</v>
      </c>
      <c r="EJ42" s="224">
        <f t="shared" si="2686"/>
        <v>0</v>
      </c>
      <c r="EK42" s="224">
        <f t="shared" si="2686"/>
        <v>0</v>
      </c>
      <c r="EL42" s="224">
        <f t="shared" si="2686"/>
        <v>0</v>
      </c>
      <c r="EM42" s="224">
        <f t="shared" si="2686"/>
        <v>0</v>
      </c>
      <c r="EN42" s="224">
        <f t="shared" si="2686"/>
        <v>0</v>
      </c>
      <c r="EO42" s="224">
        <f t="shared" si="2686"/>
        <v>0</v>
      </c>
      <c r="EP42" s="224">
        <f t="shared" si="2686"/>
        <v>0</v>
      </c>
      <c r="EQ42" s="224">
        <f t="shared" si="2686"/>
        <v>0</v>
      </c>
      <c r="ER42" s="224">
        <f t="shared" si="2686"/>
        <v>0</v>
      </c>
      <c r="ES42" s="224">
        <f t="shared" si="2686"/>
        <v>0</v>
      </c>
      <c r="ET42" s="224">
        <f t="shared" ref="ET42:EV42" si="2687">ES42</f>
        <v>0</v>
      </c>
      <c r="EU42" s="224">
        <f t="shared" si="2687"/>
        <v>0</v>
      </c>
      <c r="EV42" s="224">
        <f t="shared" si="2687"/>
        <v>0</v>
      </c>
    </row>
    <row r="43" spans="1:152" x14ac:dyDescent="0.3">
      <c r="A43" s="225"/>
      <c r="B43" s="225"/>
      <c r="C43" s="226"/>
      <c r="D43" s="227"/>
      <c r="E43" s="225"/>
      <c r="F43" s="225"/>
      <c r="G43" s="228" t="s">
        <v>94</v>
      </c>
      <c r="H43" s="225"/>
      <c r="I43" s="225"/>
      <c r="J43" s="227"/>
      <c r="K43" s="225"/>
      <c r="L43" s="229"/>
      <c r="M43" s="229"/>
      <c r="N43" s="120">
        <f>SUM($O$43:$DY$43)</f>
        <v>0</v>
      </c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  <c r="AV43" s="232"/>
      <c r="AW43" s="232"/>
      <c r="AX43" s="232"/>
      <c r="AY43" s="232"/>
      <c r="AZ43" s="232"/>
      <c r="BA43" s="232"/>
      <c r="BB43" s="232"/>
      <c r="BC43" s="232"/>
      <c r="BD43" s="232"/>
      <c r="BE43" s="232"/>
      <c r="BF43" s="232"/>
      <c r="BG43" s="232"/>
      <c r="BH43" s="232"/>
      <c r="BI43" s="232"/>
      <c r="BJ43" s="232"/>
      <c r="BK43" s="232"/>
      <c r="BL43" s="232"/>
      <c r="BM43" s="232"/>
      <c r="BN43" s="232"/>
      <c r="BO43" s="232"/>
      <c r="BP43" s="232"/>
      <c r="BQ43" s="232"/>
      <c r="BR43" s="232"/>
      <c r="BS43" s="232"/>
      <c r="BT43" s="232"/>
      <c r="BU43" s="232"/>
      <c r="BV43" s="232"/>
      <c r="BW43" s="232"/>
      <c r="BX43" s="232"/>
      <c r="BY43" s="232"/>
      <c r="BZ43" s="232"/>
      <c r="CA43" s="232"/>
      <c r="CB43" s="232"/>
      <c r="CC43" s="232"/>
      <c r="CD43" s="232"/>
      <c r="CE43" s="232"/>
      <c r="CF43" s="232"/>
      <c r="CG43" s="232"/>
      <c r="CH43" s="232"/>
      <c r="CI43" s="232"/>
      <c r="CJ43" s="232"/>
      <c r="CK43" s="232"/>
      <c r="CL43" s="232"/>
      <c r="CM43" s="232"/>
      <c r="CN43" s="232"/>
      <c r="CO43" s="232"/>
      <c r="CP43" s="232"/>
      <c r="CQ43" s="232"/>
      <c r="CR43" s="232"/>
      <c r="CS43" s="232"/>
      <c r="CT43" s="232"/>
      <c r="CU43" s="232"/>
      <c r="CV43" s="232"/>
      <c r="CW43" s="232"/>
      <c r="CX43" s="232"/>
      <c r="CY43" s="232"/>
      <c r="CZ43" s="232"/>
      <c r="DA43" s="232"/>
      <c r="DB43" s="232"/>
      <c r="DC43" s="232"/>
      <c r="DD43" s="232"/>
      <c r="DE43" s="232"/>
      <c r="DF43" s="232"/>
      <c r="DG43" s="232"/>
      <c r="DH43" s="232"/>
      <c r="DI43" s="232"/>
      <c r="DJ43" s="232"/>
      <c r="DK43" s="232"/>
      <c r="DL43" s="232"/>
      <c r="DM43" s="232"/>
      <c r="DN43" s="232"/>
      <c r="DO43" s="232"/>
      <c r="DP43" s="232"/>
      <c r="DQ43" s="232"/>
      <c r="DR43" s="232"/>
      <c r="DS43" s="232"/>
      <c r="DT43" s="232"/>
      <c r="DU43" s="232"/>
      <c r="DV43" s="232"/>
      <c r="DW43" s="232"/>
      <c r="DX43" s="232"/>
      <c r="DY43" s="224"/>
      <c r="DZ43" s="224"/>
      <c r="EA43" s="224"/>
      <c r="EB43" s="224"/>
      <c r="EC43" s="224"/>
      <c r="ED43" s="224"/>
      <c r="EE43" s="224"/>
      <c r="EF43" s="224"/>
      <c r="EG43" s="224"/>
      <c r="EH43" s="224"/>
      <c r="EI43" s="224"/>
      <c r="EJ43" s="224"/>
      <c r="EK43" s="224"/>
      <c r="EL43" s="224"/>
      <c r="EM43" s="224"/>
      <c r="EN43" s="224"/>
      <c r="EO43" s="224"/>
      <c r="EP43" s="224"/>
      <c r="EQ43" s="224"/>
      <c r="ER43" s="224"/>
      <c r="ES43" s="224"/>
      <c r="ET43" s="224"/>
      <c r="EU43" s="224"/>
      <c r="EV43" s="224"/>
    </row>
    <row r="44" spans="1:152" x14ac:dyDescent="0.3">
      <c r="A44" s="78">
        <v>3</v>
      </c>
      <c r="B44" s="78">
        <v>22</v>
      </c>
      <c r="C44" s="117" t="s">
        <v>62</v>
      </c>
      <c r="D44" s="108">
        <v>0</v>
      </c>
      <c r="E44" s="113">
        <v>40560</v>
      </c>
      <c r="F44" s="113">
        <v>40560</v>
      </c>
      <c r="G44" s="109" t="s">
        <v>95</v>
      </c>
      <c r="H44" s="73">
        <v>0</v>
      </c>
      <c r="I44" s="74">
        <v>9.9999999999999986E-10</v>
      </c>
      <c r="J44" s="231">
        <v>100</v>
      </c>
      <c r="K44" s="77"/>
      <c r="L44" s="133" t="str">
        <f>IFERROR(MATCH(SMALL(($O$44:$DX$44),COUNTIF(($O$44:$DX$44),0)+1),($O$44:$DX$44),0)+$O$4- 1,"")</f>
        <v/>
      </c>
      <c r="M44" s="133" t="str">
        <f>IFERROR(MATCH(100%,($O$44:$DX$44),0)+$O$4- 1,"")</f>
        <v/>
      </c>
      <c r="N44" s="32">
        <f>MAX(($O$44:$DX$44))</f>
        <v>0</v>
      </c>
      <c r="O44" s="33">
        <v>0</v>
      </c>
      <c r="P44" s="33">
        <f>IF(((P45/$J$44)+O44)&gt;100%,100%,((P45/$J$44)+O44))</f>
        <v>0</v>
      </c>
      <c r="Q44" s="33">
        <f t="shared" ref="Q44:U44" si="2688">IF(((Q45/$J$44)+P44)&gt;100%,100%,((Q45/$J$44)+P44))</f>
        <v>0</v>
      </c>
      <c r="R44" s="33">
        <f t="shared" si="2688"/>
        <v>0</v>
      </c>
      <c r="S44" s="33">
        <f t="shared" si="2688"/>
        <v>0</v>
      </c>
      <c r="T44" s="33">
        <f t="shared" si="2688"/>
        <v>0</v>
      </c>
      <c r="U44" s="33">
        <f t="shared" si="2688"/>
        <v>0</v>
      </c>
      <c r="V44" s="33">
        <f t="shared" ref="V44" si="2689">IF(((V45/$J$44)+U44)&gt;100%,100%,((V45/$J$44)+U44))</f>
        <v>0</v>
      </c>
      <c r="W44" s="33">
        <f t="shared" ref="W44" si="2690">IF(((W45/$J$44)+V44)&gt;100%,100%,((W45/$J$44)+V44))</f>
        <v>0</v>
      </c>
      <c r="X44" s="33">
        <f t="shared" ref="X44" si="2691">IF(((X45/$J$44)+W44)&gt;100%,100%,((X45/$J$44)+W44))</f>
        <v>0</v>
      </c>
      <c r="Y44" s="33">
        <f t="shared" ref="Y44" si="2692">IF(((Y45/$J$44)+X44)&gt;100%,100%,((Y45/$J$44)+X44))</f>
        <v>0</v>
      </c>
      <c r="Z44" s="33">
        <f t="shared" ref="Z44" si="2693">IF(((Z45/$J$44)+Y44)&gt;100%,100%,((Z45/$J$44)+Y44))</f>
        <v>0</v>
      </c>
      <c r="AA44" s="33">
        <f t="shared" ref="AA44" si="2694">IF(((AA45/$J$44)+Z44)&gt;100%,100%,((AA45/$J$44)+Z44))</f>
        <v>0</v>
      </c>
      <c r="AB44" s="33">
        <f t="shared" ref="AB44" si="2695">IF(((AB45/$J$44)+AA44)&gt;100%,100%,((AB45/$J$44)+AA44))</f>
        <v>0</v>
      </c>
      <c r="AC44" s="33">
        <f t="shared" ref="AC44" si="2696">IF(((AC45/$J$44)+AB44)&gt;100%,100%,((AC45/$J$44)+AB44))</f>
        <v>0</v>
      </c>
      <c r="AD44" s="33">
        <f t="shared" ref="AD44" si="2697">IF(((AD45/$J$44)+AC44)&gt;100%,100%,((AD45/$J$44)+AC44))</f>
        <v>0</v>
      </c>
      <c r="AE44" s="33">
        <f t="shared" ref="AE44" si="2698">IF(((AE45/$J$44)+AD44)&gt;100%,100%,((AE45/$J$44)+AD44))</f>
        <v>0</v>
      </c>
      <c r="AF44" s="33">
        <f t="shared" ref="AF44" si="2699">IF(((AF45/$J$44)+AE44)&gt;100%,100%,((AF45/$J$44)+AE44))</f>
        <v>0</v>
      </c>
      <c r="AG44" s="33">
        <f t="shared" ref="AG44" si="2700">IF(((AG45/$J$44)+AF44)&gt;100%,100%,((AG45/$J$44)+AF44))</f>
        <v>0</v>
      </c>
      <c r="AH44" s="33">
        <f t="shared" ref="AH44" si="2701">IF(((AH45/$J$44)+AG44)&gt;100%,100%,((AH45/$J$44)+AG44))</f>
        <v>0</v>
      </c>
      <c r="AI44" s="33">
        <f t="shared" ref="AI44" si="2702">IF(((AI45/$J$44)+AH44)&gt;100%,100%,((AI45/$J$44)+AH44))</f>
        <v>0</v>
      </c>
      <c r="AJ44" s="33">
        <f t="shared" ref="AJ44" si="2703">IF(((AJ45/$J$44)+AI44)&gt;100%,100%,((AJ45/$J$44)+AI44))</f>
        <v>0</v>
      </c>
      <c r="AK44" s="33">
        <f t="shared" ref="AK44" si="2704">IF(((AK45/$J$44)+AJ44)&gt;100%,100%,((AK45/$J$44)+AJ44))</f>
        <v>0</v>
      </c>
      <c r="AL44" s="33">
        <f t="shared" ref="AL44" si="2705">IF(((AL45/$J$44)+AK44)&gt;100%,100%,((AL45/$J$44)+AK44))</f>
        <v>0</v>
      </c>
      <c r="AM44" s="33">
        <f t="shared" ref="AM44" si="2706">IF(((AM45/$J$44)+AL44)&gt;100%,100%,((AM45/$J$44)+AL44))</f>
        <v>0</v>
      </c>
      <c r="AN44" s="33">
        <f t="shared" ref="AN44" si="2707">IF(((AN45/$J$44)+AM44)&gt;100%,100%,((AN45/$J$44)+AM44))</f>
        <v>0</v>
      </c>
      <c r="AO44" s="33">
        <f t="shared" ref="AO44" si="2708">IF(((AO45/$J$44)+AN44)&gt;100%,100%,((AO45/$J$44)+AN44))</f>
        <v>0</v>
      </c>
      <c r="AP44" s="33">
        <f t="shared" ref="AP44" si="2709">IF(((AP45/$J$44)+AO44)&gt;100%,100%,((AP45/$J$44)+AO44))</f>
        <v>0</v>
      </c>
      <c r="AQ44" s="33">
        <f t="shared" ref="AQ44" si="2710">IF(((AQ45/$J$44)+AP44)&gt;100%,100%,((AQ45/$J$44)+AP44))</f>
        <v>0</v>
      </c>
      <c r="AR44" s="33">
        <f t="shared" ref="AR44" si="2711">IF(((AR45/$J$44)+AQ44)&gt;100%,100%,((AR45/$J$44)+AQ44))</f>
        <v>0</v>
      </c>
      <c r="AS44" s="33">
        <f t="shared" ref="AS44" si="2712">IF(((AS45/$J$44)+AR44)&gt;100%,100%,((AS45/$J$44)+AR44))</f>
        <v>0</v>
      </c>
      <c r="AT44" s="33">
        <f t="shared" ref="AT44" si="2713">IF(((AT45/$J$44)+AS44)&gt;100%,100%,((AT45/$J$44)+AS44))</f>
        <v>0</v>
      </c>
      <c r="AU44" s="33">
        <f t="shared" ref="AU44" si="2714">IF(((AU45/$J$44)+AT44)&gt;100%,100%,((AU45/$J$44)+AT44))</f>
        <v>0</v>
      </c>
      <c r="AV44" s="33">
        <f t="shared" ref="AV44" si="2715">IF(((AV45/$J$44)+AU44)&gt;100%,100%,((AV45/$J$44)+AU44))</f>
        <v>0</v>
      </c>
      <c r="AW44" s="33">
        <f t="shared" ref="AW44" si="2716">IF(((AW45/$J$44)+AV44)&gt;100%,100%,((AW45/$J$44)+AV44))</f>
        <v>0</v>
      </c>
      <c r="AX44" s="33">
        <f t="shared" ref="AX44" si="2717">IF(((AX45/$J$44)+AW44)&gt;100%,100%,((AX45/$J$44)+AW44))</f>
        <v>0</v>
      </c>
      <c r="AY44" s="33">
        <f t="shared" ref="AY44" si="2718">IF(((AY45/$J$44)+AX44)&gt;100%,100%,((AY45/$J$44)+AX44))</f>
        <v>0</v>
      </c>
      <c r="AZ44" s="33">
        <f t="shared" ref="AZ44" si="2719">IF(((AZ45/$J$44)+AY44)&gt;100%,100%,((AZ45/$J$44)+AY44))</f>
        <v>0</v>
      </c>
      <c r="BA44" s="33">
        <f t="shared" ref="BA44" si="2720">IF(((BA45/$J$44)+AZ44)&gt;100%,100%,((BA45/$J$44)+AZ44))</f>
        <v>0</v>
      </c>
      <c r="BB44" s="33">
        <f t="shared" ref="BB44" si="2721">IF(((BB45/$J$44)+BA44)&gt;100%,100%,((BB45/$J$44)+BA44))</f>
        <v>0</v>
      </c>
      <c r="BC44" s="33">
        <f t="shared" ref="BC44" si="2722">IF(((BC45/$J$44)+BB44)&gt;100%,100%,((BC45/$J$44)+BB44))</f>
        <v>0</v>
      </c>
      <c r="BD44" s="33">
        <f t="shared" ref="BD44" si="2723">IF(((BD45/$J$44)+BC44)&gt;100%,100%,((BD45/$J$44)+BC44))</f>
        <v>0</v>
      </c>
      <c r="BE44" s="33">
        <f t="shared" ref="BE44" si="2724">IF(((BE45/$J$44)+BD44)&gt;100%,100%,((BE45/$J$44)+BD44))</f>
        <v>0</v>
      </c>
      <c r="BF44" s="33">
        <f t="shared" ref="BF44" si="2725">IF(((BF45/$J$44)+BE44)&gt;100%,100%,((BF45/$J$44)+BE44))</f>
        <v>0</v>
      </c>
      <c r="BG44" s="33">
        <f t="shared" ref="BG44" si="2726">IF(((BG45/$J$44)+BF44)&gt;100%,100%,((BG45/$J$44)+BF44))</f>
        <v>0</v>
      </c>
      <c r="BH44" s="33">
        <f t="shared" ref="BH44" si="2727">IF(((BH45/$J$44)+BG44)&gt;100%,100%,((BH45/$J$44)+BG44))</f>
        <v>0</v>
      </c>
      <c r="BI44" s="33">
        <f t="shared" ref="BI44" si="2728">IF(((BI45/$J$44)+BH44)&gt;100%,100%,((BI45/$J$44)+BH44))</f>
        <v>0</v>
      </c>
      <c r="BJ44" s="33">
        <f t="shared" ref="BJ44" si="2729">IF(((BJ45/$J$44)+BI44)&gt;100%,100%,((BJ45/$J$44)+BI44))</f>
        <v>0</v>
      </c>
      <c r="BK44" s="33">
        <f t="shared" ref="BK44" si="2730">IF(((BK45/$J$44)+BJ44)&gt;100%,100%,((BK45/$J$44)+BJ44))</f>
        <v>0</v>
      </c>
      <c r="BL44" s="33">
        <f t="shared" ref="BL44" si="2731">IF(((BL45/$J$44)+BK44)&gt;100%,100%,((BL45/$J$44)+BK44))</f>
        <v>0</v>
      </c>
      <c r="BM44" s="33">
        <f t="shared" ref="BM44" si="2732">IF(((BM45/$J$44)+BL44)&gt;100%,100%,((BM45/$J$44)+BL44))</f>
        <v>0</v>
      </c>
      <c r="BN44" s="33">
        <f t="shared" ref="BN44" si="2733">IF(((BN45/$J$44)+BM44)&gt;100%,100%,((BN45/$J$44)+BM44))</f>
        <v>0</v>
      </c>
      <c r="BO44" s="33">
        <f t="shared" ref="BO44" si="2734">IF(((BO45/$J$44)+BN44)&gt;100%,100%,((BO45/$J$44)+BN44))</f>
        <v>0</v>
      </c>
      <c r="BP44" s="33">
        <f t="shared" ref="BP44" si="2735">IF(((BP45/$J$44)+BO44)&gt;100%,100%,((BP45/$J$44)+BO44))</f>
        <v>0</v>
      </c>
      <c r="BQ44" s="33">
        <f t="shared" ref="BQ44" si="2736">IF(((BQ45/$J$44)+BP44)&gt;100%,100%,((BQ45/$J$44)+BP44))</f>
        <v>0</v>
      </c>
      <c r="BR44" s="33">
        <f t="shared" ref="BR44" si="2737">IF(((BR45/$J$44)+BQ44)&gt;100%,100%,((BR45/$J$44)+BQ44))</f>
        <v>0</v>
      </c>
      <c r="BS44" s="33">
        <f t="shared" ref="BS44" si="2738">IF(((BS45/$J$44)+BR44)&gt;100%,100%,((BS45/$J$44)+BR44))</f>
        <v>0</v>
      </c>
      <c r="BT44" s="33">
        <f t="shared" ref="BT44" si="2739">IF(((BT45/$J$44)+BS44)&gt;100%,100%,((BT45/$J$44)+BS44))</f>
        <v>0</v>
      </c>
      <c r="BU44" s="33">
        <f t="shared" ref="BU44" si="2740">IF(((BU45/$J$44)+BT44)&gt;100%,100%,((BU45/$J$44)+BT44))</f>
        <v>0</v>
      </c>
      <c r="BV44" s="33">
        <f t="shared" ref="BV44" si="2741">IF(((BV45/$J$44)+BU44)&gt;100%,100%,((BV45/$J$44)+BU44))</f>
        <v>0</v>
      </c>
      <c r="BW44" s="33">
        <f t="shared" ref="BW44" si="2742">IF(((BW45/$J$44)+BV44)&gt;100%,100%,((BW45/$J$44)+BV44))</f>
        <v>0</v>
      </c>
      <c r="BX44" s="33">
        <f t="shared" ref="BX44" si="2743">IF(((BX45/$J$44)+BW44)&gt;100%,100%,((BX45/$J$44)+BW44))</f>
        <v>0</v>
      </c>
      <c r="BY44" s="33">
        <f t="shared" ref="BY44" si="2744">IF(((BY45/$J$44)+BX44)&gt;100%,100%,((BY45/$J$44)+BX44))</f>
        <v>0</v>
      </c>
      <c r="BZ44" s="33">
        <f t="shared" ref="BZ44" si="2745">IF(((BZ45/$J$44)+BY44)&gt;100%,100%,((BZ45/$J$44)+BY44))</f>
        <v>0</v>
      </c>
      <c r="CA44" s="33">
        <f t="shared" ref="CA44" si="2746">IF(((CA45/$J$44)+BZ44)&gt;100%,100%,((CA45/$J$44)+BZ44))</f>
        <v>0</v>
      </c>
      <c r="CB44" s="33">
        <f t="shared" ref="CB44" si="2747">IF(((CB45/$J$44)+CA44)&gt;100%,100%,((CB45/$J$44)+CA44))</f>
        <v>0</v>
      </c>
      <c r="CC44" s="33">
        <f t="shared" ref="CC44" si="2748">IF(((CC45/$J$44)+CB44)&gt;100%,100%,((CC45/$J$44)+CB44))</f>
        <v>0</v>
      </c>
      <c r="CD44" s="33">
        <f t="shared" ref="CD44" si="2749">IF(((CD45/$J$44)+CC44)&gt;100%,100%,((CD45/$J$44)+CC44))</f>
        <v>0</v>
      </c>
      <c r="CE44" s="33">
        <f t="shared" ref="CE44" si="2750">IF(((CE45/$J$44)+CD44)&gt;100%,100%,((CE45/$J$44)+CD44))</f>
        <v>0</v>
      </c>
      <c r="CF44" s="33">
        <f t="shared" ref="CF44" si="2751">IF(((CF45/$J$44)+CE44)&gt;100%,100%,((CF45/$J$44)+CE44))</f>
        <v>0</v>
      </c>
      <c r="CG44" s="33">
        <f t="shared" ref="CG44" si="2752">IF(((CG45/$J$44)+CF44)&gt;100%,100%,((CG45/$J$44)+CF44))</f>
        <v>0</v>
      </c>
      <c r="CH44" s="33">
        <f t="shared" ref="CH44" si="2753">IF(((CH45/$J$44)+CG44)&gt;100%,100%,((CH45/$J$44)+CG44))</f>
        <v>0</v>
      </c>
      <c r="CI44" s="33">
        <f t="shared" ref="CI44" si="2754">IF(((CI45/$J$44)+CH44)&gt;100%,100%,((CI45/$J$44)+CH44))</f>
        <v>0</v>
      </c>
      <c r="CJ44" s="33">
        <f t="shared" ref="CJ44" si="2755">IF(((CJ45/$J$44)+CI44)&gt;100%,100%,((CJ45/$J$44)+CI44))</f>
        <v>0</v>
      </c>
      <c r="CK44" s="33">
        <f t="shared" ref="CK44" si="2756">IF(((CK45/$J$44)+CJ44)&gt;100%,100%,((CK45/$J$44)+CJ44))</f>
        <v>0</v>
      </c>
      <c r="CL44" s="33">
        <f t="shared" ref="CL44" si="2757">IF(((CL45/$J$44)+CK44)&gt;100%,100%,((CL45/$J$44)+CK44))</f>
        <v>0</v>
      </c>
      <c r="CM44" s="33">
        <f t="shared" ref="CM44" si="2758">IF(((CM45/$J$44)+CL44)&gt;100%,100%,((CM45/$J$44)+CL44))</f>
        <v>0</v>
      </c>
      <c r="CN44" s="33">
        <f t="shared" ref="CN44" si="2759">IF(((CN45/$J$44)+CM44)&gt;100%,100%,((CN45/$J$44)+CM44))</f>
        <v>0</v>
      </c>
      <c r="CO44" s="33">
        <f t="shared" ref="CO44" si="2760">IF(((CO45/$J$44)+CN44)&gt;100%,100%,((CO45/$J$44)+CN44))</f>
        <v>0</v>
      </c>
      <c r="CP44" s="33">
        <f t="shared" ref="CP44" si="2761">IF(((CP45/$J$44)+CO44)&gt;100%,100%,((CP45/$J$44)+CO44))</f>
        <v>0</v>
      </c>
      <c r="CQ44" s="33">
        <f t="shared" ref="CQ44" si="2762">IF(((CQ45/$J$44)+CP44)&gt;100%,100%,((CQ45/$J$44)+CP44))</f>
        <v>0</v>
      </c>
      <c r="CR44" s="33">
        <f t="shared" ref="CR44" si="2763">IF(((CR45/$J$44)+CQ44)&gt;100%,100%,((CR45/$J$44)+CQ44))</f>
        <v>0</v>
      </c>
      <c r="CS44" s="33">
        <f t="shared" ref="CS44" si="2764">IF(((CS45/$J$44)+CR44)&gt;100%,100%,((CS45/$J$44)+CR44))</f>
        <v>0</v>
      </c>
      <c r="CT44" s="33">
        <f t="shared" ref="CT44" si="2765">IF(((CT45/$J$44)+CS44)&gt;100%,100%,((CT45/$J$44)+CS44))</f>
        <v>0</v>
      </c>
      <c r="CU44" s="33">
        <f t="shared" ref="CU44" si="2766">IF(((CU45/$J$44)+CT44)&gt;100%,100%,((CU45/$J$44)+CT44))</f>
        <v>0</v>
      </c>
      <c r="CV44" s="33">
        <f t="shared" ref="CV44" si="2767">IF(((CV45/$J$44)+CU44)&gt;100%,100%,((CV45/$J$44)+CU44))</f>
        <v>0</v>
      </c>
      <c r="CW44" s="33">
        <f t="shared" ref="CW44" si="2768">IF(((CW45/$J$44)+CV44)&gt;100%,100%,((CW45/$J$44)+CV44))</f>
        <v>0</v>
      </c>
      <c r="CX44" s="33">
        <f t="shared" ref="CX44" si="2769">IF(((CX45/$J$44)+CW44)&gt;100%,100%,((CX45/$J$44)+CW44))</f>
        <v>0</v>
      </c>
      <c r="CY44" s="33">
        <f t="shared" ref="CY44" si="2770">IF(((CY45/$J$44)+CX44)&gt;100%,100%,((CY45/$J$44)+CX44))</f>
        <v>0</v>
      </c>
      <c r="CZ44" s="33">
        <f t="shared" ref="CZ44" si="2771">IF(((CZ45/$J$44)+CY44)&gt;100%,100%,((CZ45/$J$44)+CY44))</f>
        <v>0</v>
      </c>
      <c r="DA44" s="33">
        <f t="shared" ref="DA44" si="2772">IF(((DA45/$J$44)+CZ44)&gt;100%,100%,((DA45/$J$44)+CZ44))</f>
        <v>0</v>
      </c>
      <c r="DB44" s="33">
        <f t="shared" ref="DB44" si="2773">IF(((DB45/$J$44)+DA44)&gt;100%,100%,((DB45/$J$44)+DA44))</f>
        <v>0</v>
      </c>
      <c r="DC44" s="33">
        <f t="shared" ref="DC44" si="2774">IF(((DC45/$J$44)+DB44)&gt;100%,100%,((DC45/$J$44)+DB44))</f>
        <v>0</v>
      </c>
      <c r="DD44" s="33">
        <f t="shared" ref="DD44" si="2775">IF(((DD45/$J$44)+DC44)&gt;100%,100%,((DD45/$J$44)+DC44))</f>
        <v>0</v>
      </c>
      <c r="DE44" s="33">
        <f t="shared" ref="DE44" si="2776">IF(((DE45/$J$44)+DD44)&gt;100%,100%,((DE45/$J$44)+DD44))</f>
        <v>0</v>
      </c>
      <c r="DF44" s="33">
        <f t="shared" ref="DF44" si="2777">IF(((DF45/$J$44)+DE44)&gt;100%,100%,((DF45/$J$44)+DE44))</f>
        <v>0</v>
      </c>
      <c r="DG44" s="33">
        <f t="shared" ref="DG44" si="2778">IF(((DG45/$J$44)+DF44)&gt;100%,100%,((DG45/$J$44)+DF44))</f>
        <v>0</v>
      </c>
      <c r="DH44" s="33">
        <f t="shared" ref="DH44" si="2779">IF(((DH45/$J$44)+DG44)&gt;100%,100%,((DH45/$J$44)+DG44))</f>
        <v>0</v>
      </c>
      <c r="DI44" s="33">
        <f t="shared" ref="DI44" si="2780">IF(((DI45/$J$44)+DH44)&gt;100%,100%,((DI45/$J$44)+DH44))</f>
        <v>0</v>
      </c>
      <c r="DJ44" s="33">
        <f t="shared" ref="DJ44" si="2781">IF(((DJ45/$J$44)+DI44)&gt;100%,100%,((DJ45/$J$44)+DI44))</f>
        <v>0</v>
      </c>
      <c r="DK44" s="33">
        <f t="shared" ref="DK44" si="2782">IF(((DK45/$J$44)+DJ44)&gt;100%,100%,((DK45/$J$44)+DJ44))</f>
        <v>0</v>
      </c>
      <c r="DL44" s="33">
        <f t="shared" ref="DL44" si="2783">IF(((DL45/$J$44)+DK44)&gt;100%,100%,((DL45/$J$44)+DK44))</f>
        <v>0</v>
      </c>
      <c r="DM44" s="33">
        <f t="shared" ref="DM44" si="2784">IF(((DM45/$J$44)+DL44)&gt;100%,100%,((DM45/$J$44)+DL44))</f>
        <v>0</v>
      </c>
      <c r="DN44" s="33">
        <f t="shared" ref="DN44" si="2785">IF(((DN45/$J$44)+DM44)&gt;100%,100%,((DN45/$J$44)+DM44))</f>
        <v>0</v>
      </c>
      <c r="DO44" s="33">
        <f t="shared" ref="DO44" si="2786">IF(((DO45/$J$44)+DN44)&gt;100%,100%,((DO45/$J$44)+DN44))</f>
        <v>0</v>
      </c>
      <c r="DP44" s="33">
        <f t="shared" ref="DP44" si="2787">IF(((DP45/$J$44)+DO44)&gt;100%,100%,((DP45/$J$44)+DO44))</f>
        <v>0</v>
      </c>
      <c r="DQ44" s="33">
        <f t="shared" ref="DQ44" si="2788">IF(((DQ45/$J$44)+DP44)&gt;100%,100%,((DQ45/$J$44)+DP44))</f>
        <v>0</v>
      </c>
      <c r="DR44" s="33">
        <f t="shared" ref="DR44" si="2789">IF(((DR45/$J$44)+DQ44)&gt;100%,100%,((DR45/$J$44)+DQ44))</f>
        <v>0</v>
      </c>
      <c r="DS44" s="33">
        <f t="shared" ref="DS44" si="2790">IF(((DS45/$J$44)+DR44)&gt;100%,100%,((DS45/$J$44)+DR44))</f>
        <v>0</v>
      </c>
      <c r="DT44" s="33">
        <f t="shared" ref="DT44" si="2791">IF(((DT45/$J$44)+DS44)&gt;100%,100%,((DT45/$J$44)+DS44))</f>
        <v>0</v>
      </c>
      <c r="DU44" s="33">
        <f t="shared" ref="DU44" si="2792">IF(((DU45/$J$44)+DT44)&gt;100%,100%,((DU45/$J$44)+DT44))</f>
        <v>0</v>
      </c>
      <c r="DV44" s="33">
        <f t="shared" ref="DV44" si="2793">IF(((DV45/$J$44)+DU44)&gt;100%,100%,((DV45/$J$44)+DU44))</f>
        <v>0</v>
      </c>
      <c r="DW44" s="33">
        <f t="shared" ref="DW44" si="2794">IF(((DW45/$J$44)+DV44)&gt;100%,100%,((DW45/$J$44)+DV44))</f>
        <v>0</v>
      </c>
      <c r="DX44" s="33">
        <f t="shared" ref="DX44" si="2795">IF(((DX45/$J$44)+DW44)&gt;100%,100%,((DX45/$J$44)+DW44))</f>
        <v>0</v>
      </c>
      <c r="DY44" s="224">
        <f t="shared" ref="DY44:ES44" si="2796">DX44</f>
        <v>0</v>
      </c>
      <c r="DZ44" s="224">
        <f t="shared" si="2796"/>
        <v>0</v>
      </c>
      <c r="EA44" s="224">
        <f t="shared" si="2796"/>
        <v>0</v>
      </c>
      <c r="EB44" s="224">
        <f t="shared" si="2796"/>
        <v>0</v>
      </c>
      <c r="EC44" s="224">
        <f t="shared" si="2796"/>
        <v>0</v>
      </c>
      <c r="ED44" s="224">
        <f t="shared" si="2796"/>
        <v>0</v>
      </c>
      <c r="EE44" s="224">
        <f t="shared" si="2796"/>
        <v>0</v>
      </c>
      <c r="EF44" s="224">
        <f t="shared" si="2796"/>
        <v>0</v>
      </c>
      <c r="EG44" s="224">
        <f t="shared" si="2796"/>
        <v>0</v>
      </c>
      <c r="EH44" s="224">
        <f t="shared" si="2796"/>
        <v>0</v>
      </c>
      <c r="EI44" s="224">
        <f t="shared" si="2796"/>
        <v>0</v>
      </c>
      <c r="EJ44" s="224">
        <f t="shared" si="2796"/>
        <v>0</v>
      </c>
      <c r="EK44" s="224">
        <f t="shared" si="2796"/>
        <v>0</v>
      </c>
      <c r="EL44" s="224">
        <f t="shared" si="2796"/>
        <v>0</v>
      </c>
      <c r="EM44" s="224">
        <f t="shared" si="2796"/>
        <v>0</v>
      </c>
      <c r="EN44" s="224">
        <f t="shared" si="2796"/>
        <v>0</v>
      </c>
      <c r="EO44" s="224">
        <f t="shared" si="2796"/>
        <v>0</v>
      </c>
      <c r="EP44" s="224">
        <f t="shared" si="2796"/>
        <v>0</v>
      </c>
      <c r="EQ44" s="224">
        <f t="shared" si="2796"/>
        <v>0</v>
      </c>
      <c r="ER44" s="224">
        <f t="shared" si="2796"/>
        <v>0</v>
      </c>
      <c r="ES44" s="224">
        <f t="shared" si="2796"/>
        <v>0</v>
      </c>
      <c r="ET44" s="224">
        <f t="shared" ref="ET44:EV44" si="2797">ES44</f>
        <v>0</v>
      </c>
      <c r="EU44" s="224">
        <f t="shared" si="2797"/>
        <v>0</v>
      </c>
      <c r="EV44" s="224">
        <f t="shared" si="2797"/>
        <v>0</v>
      </c>
    </row>
    <row r="45" spans="1:152" x14ac:dyDescent="0.3">
      <c r="A45" s="225"/>
      <c r="B45" s="225"/>
      <c r="C45" s="226"/>
      <c r="D45" s="227"/>
      <c r="E45" s="225"/>
      <c r="F45" s="225"/>
      <c r="G45" s="228" t="s">
        <v>94</v>
      </c>
      <c r="H45" s="225"/>
      <c r="I45" s="225"/>
      <c r="J45" s="227"/>
      <c r="K45" s="225"/>
      <c r="L45" s="229"/>
      <c r="M45" s="229"/>
      <c r="N45" s="120">
        <f>SUM($O$45:$DY$45)</f>
        <v>0</v>
      </c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  <c r="AV45" s="232"/>
      <c r="AW45" s="232"/>
      <c r="AX45" s="232"/>
      <c r="AY45" s="232"/>
      <c r="AZ45" s="232"/>
      <c r="BA45" s="232"/>
      <c r="BB45" s="232"/>
      <c r="BC45" s="232"/>
      <c r="BD45" s="232"/>
      <c r="BE45" s="232"/>
      <c r="BF45" s="232"/>
      <c r="BG45" s="232"/>
      <c r="BH45" s="232"/>
      <c r="BI45" s="232"/>
      <c r="BJ45" s="232"/>
      <c r="BK45" s="232"/>
      <c r="BL45" s="232"/>
      <c r="BM45" s="232"/>
      <c r="BN45" s="232"/>
      <c r="BO45" s="232"/>
      <c r="BP45" s="232"/>
      <c r="BQ45" s="232"/>
      <c r="BR45" s="232"/>
      <c r="BS45" s="232"/>
      <c r="BT45" s="232"/>
      <c r="BU45" s="232"/>
      <c r="BV45" s="232"/>
      <c r="BW45" s="232"/>
      <c r="BX45" s="232"/>
      <c r="BY45" s="232"/>
      <c r="BZ45" s="232"/>
      <c r="CA45" s="232"/>
      <c r="CB45" s="232"/>
      <c r="CC45" s="232"/>
      <c r="CD45" s="232"/>
      <c r="CE45" s="232"/>
      <c r="CF45" s="232"/>
      <c r="CG45" s="232"/>
      <c r="CH45" s="232"/>
      <c r="CI45" s="232"/>
      <c r="CJ45" s="232"/>
      <c r="CK45" s="232"/>
      <c r="CL45" s="232"/>
      <c r="CM45" s="232"/>
      <c r="CN45" s="232"/>
      <c r="CO45" s="232"/>
      <c r="CP45" s="232"/>
      <c r="CQ45" s="232"/>
      <c r="CR45" s="232"/>
      <c r="CS45" s="232"/>
      <c r="CT45" s="232"/>
      <c r="CU45" s="232"/>
      <c r="CV45" s="232"/>
      <c r="CW45" s="232"/>
      <c r="CX45" s="232"/>
      <c r="CY45" s="232"/>
      <c r="CZ45" s="232"/>
      <c r="DA45" s="232"/>
      <c r="DB45" s="232"/>
      <c r="DC45" s="232"/>
      <c r="DD45" s="232"/>
      <c r="DE45" s="232"/>
      <c r="DF45" s="232"/>
      <c r="DG45" s="232"/>
      <c r="DH45" s="232"/>
      <c r="DI45" s="232"/>
      <c r="DJ45" s="232"/>
      <c r="DK45" s="232"/>
      <c r="DL45" s="232"/>
      <c r="DM45" s="232"/>
      <c r="DN45" s="232"/>
      <c r="DO45" s="232"/>
      <c r="DP45" s="232"/>
      <c r="DQ45" s="232"/>
      <c r="DR45" s="232"/>
      <c r="DS45" s="232"/>
      <c r="DT45" s="232"/>
      <c r="DU45" s="232"/>
      <c r="DV45" s="232"/>
      <c r="DW45" s="232"/>
      <c r="DX45" s="232"/>
      <c r="DY45" s="224"/>
      <c r="DZ45" s="224"/>
      <c r="EA45" s="224"/>
      <c r="EB45" s="224"/>
      <c r="EC45" s="224"/>
      <c r="ED45" s="224"/>
      <c r="EE45" s="224"/>
      <c r="EF45" s="224"/>
      <c r="EG45" s="224"/>
      <c r="EH45" s="224"/>
      <c r="EI45" s="224"/>
      <c r="EJ45" s="224"/>
      <c r="EK45" s="224"/>
      <c r="EL45" s="224"/>
      <c r="EM45" s="224"/>
      <c r="EN45" s="224"/>
      <c r="EO45" s="224"/>
      <c r="EP45" s="224"/>
      <c r="EQ45" s="224"/>
      <c r="ER45" s="224"/>
      <c r="ES45" s="224"/>
      <c r="ET45" s="224"/>
      <c r="EU45" s="224"/>
      <c r="EV45" s="224"/>
    </row>
    <row r="46" spans="1:152" x14ac:dyDescent="0.3">
      <c r="A46" s="184">
        <v>2</v>
      </c>
      <c r="B46" s="184">
        <v>23</v>
      </c>
      <c r="C46" s="185" t="s">
        <v>63</v>
      </c>
      <c r="D46" s="186">
        <v>22</v>
      </c>
      <c r="E46" s="187">
        <v>40549</v>
      </c>
      <c r="F46" s="187">
        <v>40578</v>
      </c>
      <c r="G46" s="188" t="s">
        <v>39</v>
      </c>
      <c r="H46" s="189">
        <v>32.6</v>
      </c>
      <c r="I46" s="190">
        <v>0.37214611872146125</v>
      </c>
      <c r="J46" s="186">
        <v>0</v>
      </c>
      <c r="K46" s="191"/>
      <c r="L46" s="198" t="str">
        <f>IFERROR(MATCH(SMALL(($O$46:$DX$46),COUNTIF(($O$46:$DX$46),0)+1),($O$46:$DX$46),0)+$O$4- 1,"")</f>
        <v/>
      </c>
      <c r="M46" s="198" t="str">
        <f>IFERROR(MATCH(100%,($O$46:$DX$46),0)+$O$4- 1,"")</f>
        <v/>
      </c>
      <c r="N46" s="199">
        <f>MAX(($O$46:$DX$46))</f>
        <v>0</v>
      </c>
      <c r="O46" s="200">
        <f>IF((+O78*$I78+O66*$I66+O59*$I59+O57*$I57+O55*$I55+O53*$I53+O51*$I51+O49*$I49+O47*$I47)/$I46&gt;100%,100%, (+O78*$I78+O66*$I66+O59*$I59+O57*$I57+O55*$I55+O53*$I53+O51*$I51+O49*$I49+O47*$I47)/$I46)</f>
        <v>0</v>
      </c>
      <c r="P46" s="196">
        <f>IF((+P78*$I78+P66*$I66+P59*$I59+P57*$I57+P55*$I55+P53*$I53+P51*$I51+P49*$I49+P47*$I47)/$I46&gt;100%,100%, (+P78*$I78+P66*$I66+P59*$I59+P57*$I57+P55*$I55+P53*$I53+P51*$I51+P49*$I49+P47*$I47)/$I46)</f>
        <v>0</v>
      </c>
      <c r="Q46" s="196">
        <f t="shared" ref="Q46:U46" si="2798">IF((+Q78*$I78+Q66*$I66+Q59*$I59+Q57*$I57+Q55*$I55+Q53*$I53+Q51*$I51+Q49*$I49+Q47*$I47)/$I46&gt;100%,100%, (+Q78*$I78+Q66*$I66+Q59*$I59+Q57*$I57+Q55*$I55+Q53*$I53+Q51*$I51+Q49*$I49+Q47*$I47)/$I46)</f>
        <v>0</v>
      </c>
      <c r="R46" s="196">
        <f t="shared" si="2798"/>
        <v>0</v>
      </c>
      <c r="S46" s="196">
        <f t="shared" si="2798"/>
        <v>0</v>
      </c>
      <c r="T46" s="196">
        <f t="shared" si="2798"/>
        <v>0</v>
      </c>
      <c r="U46" s="196">
        <f t="shared" si="2798"/>
        <v>0</v>
      </c>
      <c r="V46" s="196">
        <f t="shared" ref="V46" si="2799">IF((+V78*$I78+V66*$I66+V59*$I59+V57*$I57+V55*$I55+V53*$I53+V51*$I51+V49*$I49+V47*$I47)/$I46&gt;100%,100%, (+V78*$I78+V66*$I66+V59*$I59+V57*$I57+V55*$I55+V53*$I53+V51*$I51+V49*$I49+V47*$I47)/$I46)</f>
        <v>0</v>
      </c>
      <c r="W46" s="196">
        <f t="shared" ref="W46" si="2800">IF((+W78*$I78+W66*$I66+W59*$I59+W57*$I57+W55*$I55+W53*$I53+W51*$I51+W49*$I49+W47*$I47)/$I46&gt;100%,100%, (+W78*$I78+W66*$I66+W59*$I59+W57*$I57+W55*$I55+W53*$I53+W51*$I51+W49*$I49+W47*$I47)/$I46)</f>
        <v>0</v>
      </c>
      <c r="X46" s="196">
        <f t="shared" ref="X46" si="2801">IF((+X78*$I78+X66*$I66+X59*$I59+X57*$I57+X55*$I55+X53*$I53+X51*$I51+X49*$I49+X47*$I47)/$I46&gt;100%,100%, (+X78*$I78+X66*$I66+X59*$I59+X57*$I57+X55*$I55+X53*$I53+X51*$I51+X49*$I49+X47*$I47)/$I46)</f>
        <v>0</v>
      </c>
      <c r="Y46" s="196">
        <f t="shared" ref="Y46" si="2802">IF((+Y78*$I78+Y66*$I66+Y59*$I59+Y57*$I57+Y55*$I55+Y53*$I53+Y51*$I51+Y49*$I49+Y47*$I47)/$I46&gt;100%,100%, (+Y78*$I78+Y66*$I66+Y59*$I59+Y57*$I57+Y55*$I55+Y53*$I53+Y51*$I51+Y49*$I49+Y47*$I47)/$I46)</f>
        <v>0</v>
      </c>
      <c r="Z46" s="196">
        <f t="shared" ref="Z46" si="2803">IF((+Z78*$I78+Z66*$I66+Z59*$I59+Z57*$I57+Z55*$I55+Z53*$I53+Z51*$I51+Z49*$I49+Z47*$I47)/$I46&gt;100%,100%, (+Z78*$I78+Z66*$I66+Z59*$I59+Z57*$I57+Z55*$I55+Z53*$I53+Z51*$I51+Z49*$I49+Z47*$I47)/$I46)</f>
        <v>0</v>
      </c>
      <c r="AA46" s="196">
        <f t="shared" ref="AA46" si="2804">IF((+AA78*$I78+AA66*$I66+AA59*$I59+AA57*$I57+AA55*$I55+AA53*$I53+AA51*$I51+AA49*$I49+AA47*$I47)/$I46&gt;100%,100%, (+AA78*$I78+AA66*$I66+AA59*$I59+AA57*$I57+AA55*$I55+AA53*$I53+AA51*$I51+AA49*$I49+AA47*$I47)/$I46)</f>
        <v>0</v>
      </c>
      <c r="AB46" s="196">
        <f t="shared" ref="AB46" si="2805">IF((+AB78*$I78+AB66*$I66+AB59*$I59+AB57*$I57+AB55*$I55+AB53*$I53+AB51*$I51+AB49*$I49+AB47*$I47)/$I46&gt;100%,100%, (+AB78*$I78+AB66*$I66+AB59*$I59+AB57*$I57+AB55*$I55+AB53*$I53+AB51*$I51+AB49*$I49+AB47*$I47)/$I46)</f>
        <v>0</v>
      </c>
      <c r="AC46" s="196">
        <f t="shared" ref="AC46" si="2806">IF((+AC78*$I78+AC66*$I66+AC59*$I59+AC57*$I57+AC55*$I55+AC53*$I53+AC51*$I51+AC49*$I49+AC47*$I47)/$I46&gt;100%,100%, (+AC78*$I78+AC66*$I66+AC59*$I59+AC57*$I57+AC55*$I55+AC53*$I53+AC51*$I51+AC49*$I49+AC47*$I47)/$I46)</f>
        <v>0</v>
      </c>
      <c r="AD46" s="196">
        <f t="shared" ref="AD46" si="2807">IF((+AD78*$I78+AD66*$I66+AD59*$I59+AD57*$I57+AD55*$I55+AD53*$I53+AD51*$I51+AD49*$I49+AD47*$I47)/$I46&gt;100%,100%, (+AD78*$I78+AD66*$I66+AD59*$I59+AD57*$I57+AD55*$I55+AD53*$I53+AD51*$I51+AD49*$I49+AD47*$I47)/$I46)</f>
        <v>0</v>
      </c>
      <c r="AE46" s="196">
        <f t="shared" ref="AE46" si="2808">IF((+AE78*$I78+AE66*$I66+AE59*$I59+AE57*$I57+AE55*$I55+AE53*$I53+AE51*$I51+AE49*$I49+AE47*$I47)/$I46&gt;100%,100%, (+AE78*$I78+AE66*$I66+AE59*$I59+AE57*$I57+AE55*$I55+AE53*$I53+AE51*$I51+AE49*$I49+AE47*$I47)/$I46)</f>
        <v>0</v>
      </c>
      <c r="AF46" s="196">
        <f t="shared" ref="AF46" si="2809">IF((+AF78*$I78+AF66*$I66+AF59*$I59+AF57*$I57+AF55*$I55+AF53*$I53+AF51*$I51+AF49*$I49+AF47*$I47)/$I46&gt;100%,100%, (+AF78*$I78+AF66*$I66+AF59*$I59+AF57*$I57+AF55*$I55+AF53*$I53+AF51*$I51+AF49*$I49+AF47*$I47)/$I46)</f>
        <v>0</v>
      </c>
      <c r="AG46" s="196">
        <f t="shared" ref="AG46" si="2810">IF((+AG78*$I78+AG66*$I66+AG59*$I59+AG57*$I57+AG55*$I55+AG53*$I53+AG51*$I51+AG49*$I49+AG47*$I47)/$I46&gt;100%,100%, (+AG78*$I78+AG66*$I66+AG59*$I59+AG57*$I57+AG55*$I55+AG53*$I53+AG51*$I51+AG49*$I49+AG47*$I47)/$I46)</f>
        <v>0</v>
      </c>
      <c r="AH46" s="196">
        <f t="shared" ref="AH46" si="2811">IF((+AH78*$I78+AH66*$I66+AH59*$I59+AH57*$I57+AH55*$I55+AH53*$I53+AH51*$I51+AH49*$I49+AH47*$I47)/$I46&gt;100%,100%, (+AH78*$I78+AH66*$I66+AH59*$I59+AH57*$I57+AH55*$I55+AH53*$I53+AH51*$I51+AH49*$I49+AH47*$I47)/$I46)</f>
        <v>0</v>
      </c>
      <c r="AI46" s="196">
        <f t="shared" ref="AI46" si="2812">IF((+AI78*$I78+AI66*$I66+AI59*$I59+AI57*$I57+AI55*$I55+AI53*$I53+AI51*$I51+AI49*$I49+AI47*$I47)/$I46&gt;100%,100%, (+AI78*$I78+AI66*$I66+AI59*$I59+AI57*$I57+AI55*$I55+AI53*$I53+AI51*$I51+AI49*$I49+AI47*$I47)/$I46)</f>
        <v>0</v>
      </c>
      <c r="AJ46" s="196">
        <f t="shared" ref="AJ46" si="2813">IF((+AJ78*$I78+AJ66*$I66+AJ59*$I59+AJ57*$I57+AJ55*$I55+AJ53*$I53+AJ51*$I51+AJ49*$I49+AJ47*$I47)/$I46&gt;100%,100%, (+AJ78*$I78+AJ66*$I66+AJ59*$I59+AJ57*$I57+AJ55*$I55+AJ53*$I53+AJ51*$I51+AJ49*$I49+AJ47*$I47)/$I46)</f>
        <v>0</v>
      </c>
      <c r="AK46" s="196">
        <f t="shared" ref="AK46" si="2814">IF((+AK78*$I78+AK66*$I66+AK59*$I59+AK57*$I57+AK55*$I55+AK53*$I53+AK51*$I51+AK49*$I49+AK47*$I47)/$I46&gt;100%,100%, (+AK78*$I78+AK66*$I66+AK59*$I59+AK57*$I57+AK55*$I55+AK53*$I53+AK51*$I51+AK49*$I49+AK47*$I47)/$I46)</f>
        <v>0</v>
      </c>
      <c r="AL46" s="196">
        <f t="shared" ref="AL46" si="2815">IF((+AL78*$I78+AL66*$I66+AL59*$I59+AL57*$I57+AL55*$I55+AL53*$I53+AL51*$I51+AL49*$I49+AL47*$I47)/$I46&gt;100%,100%, (+AL78*$I78+AL66*$I66+AL59*$I59+AL57*$I57+AL55*$I55+AL53*$I53+AL51*$I51+AL49*$I49+AL47*$I47)/$I46)</f>
        <v>0</v>
      </c>
      <c r="AM46" s="196">
        <f t="shared" ref="AM46" si="2816">IF((+AM78*$I78+AM66*$I66+AM59*$I59+AM57*$I57+AM55*$I55+AM53*$I53+AM51*$I51+AM49*$I49+AM47*$I47)/$I46&gt;100%,100%, (+AM78*$I78+AM66*$I66+AM59*$I59+AM57*$I57+AM55*$I55+AM53*$I53+AM51*$I51+AM49*$I49+AM47*$I47)/$I46)</f>
        <v>0</v>
      </c>
      <c r="AN46" s="196">
        <f t="shared" ref="AN46" si="2817">IF((+AN78*$I78+AN66*$I66+AN59*$I59+AN57*$I57+AN55*$I55+AN53*$I53+AN51*$I51+AN49*$I49+AN47*$I47)/$I46&gt;100%,100%, (+AN78*$I78+AN66*$I66+AN59*$I59+AN57*$I57+AN55*$I55+AN53*$I53+AN51*$I51+AN49*$I49+AN47*$I47)/$I46)</f>
        <v>0</v>
      </c>
      <c r="AO46" s="196">
        <f t="shared" ref="AO46" si="2818">IF((+AO78*$I78+AO66*$I66+AO59*$I59+AO57*$I57+AO55*$I55+AO53*$I53+AO51*$I51+AO49*$I49+AO47*$I47)/$I46&gt;100%,100%, (+AO78*$I78+AO66*$I66+AO59*$I59+AO57*$I57+AO55*$I55+AO53*$I53+AO51*$I51+AO49*$I49+AO47*$I47)/$I46)</f>
        <v>0</v>
      </c>
      <c r="AP46" s="196">
        <f t="shared" ref="AP46" si="2819">IF((+AP78*$I78+AP66*$I66+AP59*$I59+AP57*$I57+AP55*$I55+AP53*$I53+AP51*$I51+AP49*$I49+AP47*$I47)/$I46&gt;100%,100%, (+AP78*$I78+AP66*$I66+AP59*$I59+AP57*$I57+AP55*$I55+AP53*$I53+AP51*$I51+AP49*$I49+AP47*$I47)/$I46)</f>
        <v>0</v>
      </c>
      <c r="AQ46" s="196">
        <f t="shared" ref="AQ46" si="2820">IF((+AQ78*$I78+AQ66*$I66+AQ59*$I59+AQ57*$I57+AQ55*$I55+AQ53*$I53+AQ51*$I51+AQ49*$I49+AQ47*$I47)/$I46&gt;100%,100%, (+AQ78*$I78+AQ66*$I66+AQ59*$I59+AQ57*$I57+AQ55*$I55+AQ53*$I53+AQ51*$I51+AQ49*$I49+AQ47*$I47)/$I46)</f>
        <v>0</v>
      </c>
      <c r="AR46" s="196">
        <f t="shared" ref="AR46" si="2821">IF((+AR78*$I78+AR66*$I66+AR59*$I59+AR57*$I57+AR55*$I55+AR53*$I53+AR51*$I51+AR49*$I49+AR47*$I47)/$I46&gt;100%,100%, (+AR78*$I78+AR66*$I66+AR59*$I59+AR57*$I57+AR55*$I55+AR53*$I53+AR51*$I51+AR49*$I49+AR47*$I47)/$I46)</f>
        <v>0</v>
      </c>
      <c r="AS46" s="196">
        <f t="shared" ref="AS46" si="2822">IF((+AS78*$I78+AS66*$I66+AS59*$I59+AS57*$I57+AS55*$I55+AS53*$I53+AS51*$I51+AS49*$I49+AS47*$I47)/$I46&gt;100%,100%, (+AS78*$I78+AS66*$I66+AS59*$I59+AS57*$I57+AS55*$I55+AS53*$I53+AS51*$I51+AS49*$I49+AS47*$I47)/$I46)</f>
        <v>0</v>
      </c>
      <c r="AT46" s="196">
        <f t="shared" ref="AT46" si="2823">IF((+AT78*$I78+AT66*$I66+AT59*$I59+AT57*$I57+AT55*$I55+AT53*$I53+AT51*$I51+AT49*$I49+AT47*$I47)/$I46&gt;100%,100%, (+AT78*$I78+AT66*$I66+AT59*$I59+AT57*$I57+AT55*$I55+AT53*$I53+AT51*$I51+AT49*$I49+AT47*$I47)/$I46)</f>
        <v>0</v>
      </c>
      <c r="AU46" s="196">
        <f t="shared" ref="AU46" si="2824">IF((+AU78*$I78+AU66*$I66+AU59*$I59+AU57*$I57+AU55*$I55+AU53*$I53+AU51*$I51+AU49*$I49+AU47*$I47)/$I46&gt;100%,100%, (+AU78*$I78+AU66*$I66+AU59*$I59+AU57*$I57+AU55*$I55+AU53*$I53+AU51*$I51+AU49*$I49+AU47*$I47)/$I46)</f>
        <v>0</v>
      </c>
      <c r="AV46" s="196">
        <f t="shared" ref="AV46" si="2825">IF((+AV78*$I78+AV66*$I66+AV59*$I59+AV57*$I57+AV55*$I55+AV53*$I53+AV51*$I51+AV49*$I49+AV47*$I47)/$I46&gt;100%,100%, (+AV78*$I78+AV66*$I66+AV59*$I59+AV57*$I57+AV55*$I55+AV53*$I53+AV51*$I51+AV49*$I49+AV47*$I47)/$I46)</f>
        <v>0</v>
      </c>
      <c r="AW46" s="196">
        <f t="shared" ref="AW46" si="2826">IF((+AW78*$I78+AW66*$I66+AW59*$I59+AW57*$I57+AW55*$I55+AW53*$I53+AW51*$I51+AW49*$I49+AW47*$I47)/$I46&gt;100%,100%, (+AW78*$I78+AW66*$I66+AW59*$I59+AW57*$I57+AW55*$I55+AW53*$I53+AW51*$I51+AW49*$I49+AW47*$I47)/$I46)</f>
        <v>0</v>
      </c>
      <c r="AX46" s="196">
        <f t="shared" ref="AX46" si="2827">IF((+AX78*$I78+AX66*$I66+AX59*$I59+AX57*$I57+AX55*$I55+AX53*$I53+AX51*$I51+AX49*$I49+AX47*$I47)/$I46&gt;100%,100%, (+AX78*$I78+AX66*$I66+AX59*$I59+AX57*$I57+AX55*$I55+AX53*$I53+AX51*$I51+AX49*$I49+AX47*$I47)/$I46)</f>
        <v>0</v>
      </c>
      <c r="AY46" s="196">
        <f t="shared" ref="AY46" si="2828">IF((+AY78*$I78+AY66*$I66+AY59*$I59+AY57*$I57+AY55*$I55+AY53*$I53+AY51*$I51+AY49*$I49+AY47*$I47)/$I46&gt;100%,100%, (+AY78*$I78+AY66*$I66+AY59*$I59+AY57*$I57+AY55*$I55+AY53*$I53+AY51*$I51+AY49*$I49+AY47*$I47)/$I46)</f>
        <v>0</v>
      </c>
      <c r="AZ46" s="196">
        <f t="shared" ref="AZ46" si="2829">IF((+AZ78*$I78+AZ66*$I66+AZ59*$I59+AZ57*$I57+AZ55*$I55+AZ53*$I53+AZ51*$I51+AZ49*$I49+AZ47*$I47)/$I46&gt;100%,100%, (+AZ78*$I78+AZ66*$I66+AZ59*$I59+AZ57*$I57+AZ55*$I55+AZ53*$I53+AZ51*$I51+AZ49*$I49+AZ47*$I47)/$I46)</f>
        <v>0</v>
      </c>
      <c r="BA46" s="196">
        <f t="shared" ref="BA46" si="2830">IF((+BA78*$I78+BA66*$I66+BA59*$I59+BA57*$I57+BA55*$I55+BA53*$I53+BA51*$I51+BA49*$I49+BA47*$I47)/$I46&gt;100%,100%, (+BA78*$I78+BA66*$I66+BA59*$I59+BA57*$I57+BA55*$I55+BA53*$I53+BA51*$I51+BA49*$I49+BA47*$I47)/$I46)</f>
        <v>0</v>
      </c>
      <c r="BB46" s="196">
        <f t="shared" ref="BB46" si="2831">IF((+BB78*$I78+BB66*$I66+BB59*$I59+BB57*$I57+BB55*$I55+BB53*$I53+BB51*$I51+BB49*$I49+BB47*$I47)/$I46&gt;100%,100%, (+BB78*$I78+BB66*$I66+BB59*$I59+BB57*$I57+BB55*$I55+BB53*$I53+BB51*$I51+BB49*$I49+BB47*$I47)/$I46)</f>
        <v>0</v>
      </c>
      <c r="BC46" s="196">
        <f t="shared" ref="BC46" si="2832">IF((+BC78*$I78+BC66*$I66+BC59*$I59+BC57*$I57+BC55*$I55+BC53*$I53+BC51*$I51+BC49*$I49+BC47*$I47)/$I46&gt;100%,100%, (+BC78*$I78+BC66*$I66+BC59*$I59+BC57*$I57+BC55*$I55+BC53*$I53+BC51*$I51+BC49*$I49+BC47*$I47)/$I46)</f>
        <v>0</v>
      </c>
      <c r="BD46" s="196">
        <f t="shared" ref="BD46" si="2833">IF((+BD78*$I78+BD66*$I66+BD59*$I59+BD57*$I57+BD55*$I55+BD53*$I53+BD51*$I51+BD49*$I49+BD47*$I47)/$I46&gt;100%,100%, (+BD78*$I78+BD66*$I66+BD59*$I59+BD57*$I57+BD55*$I55+BD53*$I53+BD51*$I51+BD49*$I49+BD47*$I47)/$I46)</f>
        <v>0</v>
      </c>
      <c r="BE46" s="196">
        <f t="shared" ref="BE46" si="2834">IF((+BE78*$I78+BE66*$I66+BE59*$I59+BE57*$I57+BE55*$I55+BE53*$I53+BE51*$I51+BE49*$I49+BE47*$I47)/$I46&gt;100%,100%, (+BE78*$I78+BE66*$I66+BE59*$I59+BE57*$I57+BE55*$I55+BE53*$I53+BE51*$I51+BE49*$I49+BE47*$I47)/$I46)</f>
        <v>0</v>
      </c>
      <c r="BF46" s="196">
        <f t="shared" ref="BF46" si="2835">IF((+BF78*$I78+BF66*$I66+BF59*$I59+BF57*$I57+BF55*$I55+BF53*$I53+BF51*$I51+BF49*$I49+BF47*$I47)/$I46&gt;100%,100%, (+BF78*$I78+BF66*$I66+BF59*$I59+BF57*$I57+BF55*$I55+BF53*$I53+BF51*$I51+BF49*$I49+BF47*$I47)/$I46)</f>
        <v>0</v>
      </c>
      <c r="BG46" s="196">
        <f t="shared" ref="BG46" si="2836">IF((+BG78*$I78+BG66*$I66+BG59*$I59+BG57*$I57+BG55*$I55+BG53*$I53+BG51*$I51+BG49*$I49+BG47*$I47)/$I46&gt;100%,100%, (+BG78*$I78+BG66*$I66+BG59*$I59+BG57*$I57+BG55*$I55+BG53*$I53+BG51*$I51+BG49*$I49+BG47*$I47)/$I46)</f>
        <v>0</v>
      </c>
      <c r="BH46" s="196">
        <f t="shared" ref="BH46" si="2837">IF((+BH78*$I78+BH66*$I66+BH59*$I59+BH57*$I57+BH55*$I55+BH53*$I53+BH51*$I51+BH49*$I49+BH47*$I47)/$I46&gt;100%,100%, (+BH78*$I78+BH66*$I66+BH59*$I59+BH57*$I57+BH55*$I55+BH53*$I53+BH51*$I51+BH49*$I49+BH47*$I47)/$I46)</f>
        <v>0</v>
      </c>
      <c r="BI46" s="196">
        <f t="shared" ref="BI46" si="2838">IF((+BI78*$I78+BI66*$I66+BI59*$I59+BI57*$I57+BI55*$I55+BI53*$I53+BI51*$I51+BI49*$I49+BI47*$I47)/$I46&gt;100%,100%, (+BI78*$I78+BI66*$I66+BI59*$I59+BI57*$I57+BI55*$I55+BI53*$I53+BI51*$I51+BI49*$I49+BI47*$I47)/$I46)</f>
        <v>0</v>
      </c>
      <c r="BJ46" s="196">
        <f t="shared" ref="BJ46" si="2839">IF((+BJ78*$I78+BJ66*$I66+BJ59*$I59+BJ57*$I57+BJ55*$I55+BJ53*$I53+BJ51*$I51+BJ49*$I49+BJ47*$I47)/$I46&gt;100%,100%, (+BJ78*$I78+BJ66*$I66+BJ59*$I59+BJ57*$I57+BJ55*$I55+BJ53*$I53+BJ51*$I51+BJ49*$I49+BJ47*$I47)/$I46)</f>
        <v>0</v>
      </c>
      <c r="BK46" s="196">
        <f t="shared" ref="BK46" si="2840">IF((+BK78*$I78+BK66*$I66+BK59*$I59+BK57*$I57+BK55*$I55+BK53*$I53+BK51*$I51+BK49*$I49+BK47*$I47)/$I46&gt;100%,100%, (+BK78*$I78+BK66*$I66+BK59*$I59+BK57*$I57+BK55*$I55+BK53*$I53+BK51*$I51+BK49*$I49+BK47*$I47)/$I46)</f>
        <v>0</v>
      </c>
      <c r="BL46" s="196">
        <f t="shared" ref="BL46" si="2841">IF((+BL78*$I78+BL66*$I66+BL59*$I59+BL57*$I57+BL55*$I55+BL53*$I53+BL51*$I51+BL49*$I49+BL47*$I47)/$I46&gt;100%,100%, (+BL78*$I78+BL66*$I66+BL59*$I59+BL57*$I57+BL55*$I55+BL53*$I53+BL51*$I51+BL49*$I49+BL47*$I47)/$I46)</f>
        <v>0</v>
      </c>
      <c r="BM46" s="196">
        <f t="shared" ref="BM46" si="2842">IF((+BM78*$I78+BM66*$I66+BM59*$I59+BM57*$I57+BM55*$I55+BM53*$I53+BM51*$I51+BM49*$I49+BM47*$I47)/$I46&gt;100%,100%, (+BM78*$I78+BM66*$I66+BM59*$I59+BM57*$I57+BM55*$I55+BM53*$I53+BM51*$I51+BM49*$I49+BM47*$I47)/$I46)</f>
        <v>0</v>
      </c>
      <c r="BN46" s="196">
        <f t="shared" ref="BN46" si="2843">IF((+BN78*$I78+BN66*$I66+BN59*$I59+BN57*$I57+BN55*$I55+BN53*$I53+BN51*$I51+BN49*$I49+BN47*$I47)/$I46&gt;100%,100%, (+BN78*$I78+BN66*$I66+BN59*$I59+BN57*$I57+BN55*$I55+BN53*$I53+BN51*$I51+BN49*$I49+BN47*$I47)/$I46)</f>
        <v>0</v>
      </c>
      <c r="BO46" s="196">
        <f t="shared" ref="BO46" si="2844">IF((+BO78*$I78+BO66*$I66+BO59*$I59+BO57*$I57+BO55*$I55+BO53*$I53+BO51*$I51+BO49*$I49+BO47*$I47)/$I46&gt;100%,100%, (+BO78*$I78+BO66*$I66+BO59*$I59+BO57*$I57+BO55*$I55+BO53*$I53+BO51*$I51+BO49*$I49+BO47*$I47)/$I46)</f>
        <v>0</v>
      </c>
      <c r="BP46" s="196">
        <f t="shared" ref="BP46" si="2845">IF((+BP78*$I78+BP66*$I66+BP59*$I59+BP57*$I57+BP55*$I55+BP53*$I53+BP51*$I51+BP49*$I49+BP47*$I47)/$I46&gt;100%,100%, (+BP78*$I78+BP66*$I66+BP59*$I59+BP57*$I57+BP55*$I55+BP53*$I53+BP51*$I51+BP49*$I49+BP47*$I47)/$I46)</f>
        <v>0</v>
      </c>
      <c r="BQ46" s="196">
        <f t="shared" ref="BQ46" si="2846">IF((+BQ78*$I78+BQ66*$I66+BQ59*$I59+BQ57*$I57+BQ55*$I55+BQ53*$I53+BQ51*$I51+BQ49*$I49+BQ47*$I47)/$I46&gt;100%,100%, (+BQ78*$I78+BQ66*$I66+BQ59*$I59+BQ57*$I57+BQ55*$I55+BQ53*$I53+BQ51*$I51+BQ49*$I49+BQ47*$I47)/$I46)</f>
        <v>0</v>
      </c>
      <c r="BR46" s="196">
        <f t="shared" ref="BR46" si="2847">IF((+BR78*$I78+BR66*$I66+BR59*$I59+BR57*$I57+BR55*$I55+BR53*$I53+BR51*$I51+BR49*$I49+BR47*$I47)/$I46&gt;100%,100%, (+BR78*$I78+BR66*$I66+BR59*$I59+BR57*$I57+BR55*$I55+BR53*$I53+BR51*$I51+BR49*$I49+BR47*$I47)/$I46)</f>
        <v>0</v>
      </c>
      <c r="BS46" s="196">
        <f t="shared" ref="BS46" si="2848">IF((+BS78*$I78+BS66*$I66+BS59*$I59+BS57*$I57+BS55*$I55+BS53*$I53+BS51*$I51+BS49*$I49+BS47*$I47)/$I46&gt;100%,100%, (+BS78*$I78+BS66*$I66+BS59*$I59+BS57*$I57+BS55*$I55+BS53*$I53+BS51*$I51+BS49*$I49+BS47*$I47)/$I46)</f>
        <v>0</v>
      </c>
      <c r="BT46" s="196">
        <f t="shared" ref="BT46" si="2849">IF((+BT78*$I78+BT66*$I66+BT59*$I59+BT57*$I57+BT55*$I55+BT53*$I53+BT51*$I51+BT49*$I49+BT47*$I47)/$I46&gt;100%,100%, (+BT78*$I78+BT66*$I66+BT59*$I59+BT57*$I57+BT55*$I55+BT53*$I53+BT51*$I51+BT49*$I49+BT47*$I47)/$I46)</f>
        <v>0</v>
      </c>
      <c r="BU46" s="196">
        <f t="shared" ref="BU46" si="2850">IF((+BU78*$I78+BU66*$I66+BU59*$I59+BU57*$I57+BU55*$I55+BU53*$I53+BU51*$I51+BU49*$I49+BU47*$I47)/$I46&gt;100%,100%, (+BU78*$I78+BU66*$I66+BU59*$I59+BU57*$I57+BU55*$I55+BU53*$I53+BU51*$I51+BU49*$I49+BU47*$I47)/$I46)</f>
        <v>0</v>
      </c>
      <c r="BV46" s="196">
        <f t="shared" ref="BV46" si="2851">IF((+BV78*$I78+BV66*$I66+BV59*$I59+BV57*$I57+BV55*$I55+BV53*$I53+BV51*$I51+BV49*$I49+BV47*$I47)/$I46&gt;100%,100%, (+BV78*$I78+BV66*$I66+BV59*$I59+BV57*$I57+BV55*$I55+BV53*$I53+BV51*$I51+BV49*$I49+BV47*$I47)/$I46)</f>
        <v>0</v>
      </c>
      <c r="BW46" s="196">
        <f t="shared" ref="BW46" si="2852">IF((+BW78*$I78+BW66*$I66+BW59*$I59+BW57*$I57+BW55*$I55+BW53*$I53+BW51*$I51+BW49*$I49+BW47*$I47)/$I46&gt;100%,100%, (+BW78*$I78+BW66*$I66+BW59*$I59+BW57*$I57+BW55*$I55+BW53*$I53+BW51*$I51+BW49*$I49+BW47*$I47)/$I46)</f>
        <v>0</v>
      </c>
      <c r="BX46" s="196">
        <f t="shared" ref="BX46" si="2853">IF((+BX78*$I78+BX66*$I66+BX59*$I59+BX57*$I57+BX55*$I55+BX53*$I53+BX51*$I51+BX49*$I49+BX47*$I47)/$I46&gt;100%,100%, (+BX78*$I78+BX66*$I66+BX59*$I59+BX57*$I57+BX55*$I55+BX53*$I53+BX51*$I51+BX49*$I49+BX47*$I47)/$I46)</f>
        <v>0</v>
      </c>
      <c r="BY46" s="196">
        <f t="shared" ref="BY46" si="2854">IF((+BY78*$I78+BY66*$I66+BY59*$I59+BY57*$I57+BY55*$I55+BY53*$I53+BY51*$I51+BY49*$I49+BY47*$I47)/$I46&gt;100%,100%, (+BY78*$I78+BY66*$I66+BY59*$I59+BY57*$I57+BY55*$I55+BY53*$I53+BY51*$I51+BY49*$I49+BY47*$I47)/$I46)</f>
        <v>0</v>
      </c>
      <c r="BZ46" s="196">
        <f t="shared" ref="BZ46" si="2855">IF((+BZ78*$I78+BZ66*$I66+BZ59*$I59+BZ57*$I57+BZ55*$I55+BZ53*$I53+BZ51*$I51+BZ49*$I49+BZ47*$I47)/$I46&gt;100%,100%, (+BZ78*$I78+BZ66*$I66+BZ59*$I59+BZ57*$I57+BZ55*$I55+BZ53*$I53+BZ51*$I51+BZ49*$I49+BZ47*$I47)/$I46)</f>
        <v>0</v>
      </c>
      <c r="CA46" s="196">
        <f t="shared" ref="CA46" si="2856">IF((+CA78*$I78+CA66*$I66+CA59*$I59+CA57*$I57+CA55*$I55+CA53*$I53+CA51*$I51+CA49*$I49+CA47*$I47)/$I46&gt;100%,100%, (+CA78*$I78+CA66*$I66+CA59*$I59+CA57*$I57+CA55*$I55+CA53*$I53+CA51*$I51+CA49*$I49+CA47*$I47)/$I46)</f>
        <v>0</v>
      </c>
      <c r="CB46" s="196">
        <f t="shared" ref="CB46" si="2857">IF((+CB78*$I78+CB66*$I66+CB59*$I59+CB57*$I57+CB55*$I55+CB53*$I53+CB51*$I51+CB49*$I49+CB47*$I47)/$I46&gt;100%,100%, (+CB78*$I78+CB66*$I66+CB59*$I59+CB57*$I57+CB55*$I55+CB53*$I53+CB51*$I51+CB49*$I49+CB47*$I47)/$I46)</f>
        <v>0</v>
      </c>
      <c r="CC46" s="196">
        <f t="shared" ref="CC46" si="2858">IF((+CC78*$I78+CC66*$I66+CC59*$I59+CC57*$I57+CC55*$I55+CC53*$I53+CC51*$I51+CC49*$I49+CC47*$I47)/$I46&gt;100%,100%, (+CC78*$I78+CC66*$I66+CC59*$I59+CC57*$I57+CC55*$I55+CC53*$I53+CC51*$I51+CC49*$I49+CC47*$I47)/$I46)</f>
        <v>0</v>
      </c>
      <c r="CD46" s="196">
        <f t="shared" ref="CD46" si="2859">IF((+CD78*$I78+CD66*$I66+CD59*$I59+CD57*$I57+CD55*$I55+CD53*$I53+CD51*$I51+CD49*$I49+CD47*$I47)/$I46&gt;100%,100%, (+CD78*$I78+CD66*$I66+CD59*$I59+CD57*$I57+CD55*$I55+CD53*$I53+CD51*$I51+CD49*$I49+CD47*$I47)/$I46)</f>
        <v>0</v>
      </c>
      <c r="CE46" s="196">
        <f t="shared" ref="CE46" si="2860">IF((+CE78*$I78+CE66*$I66+CE59*$I59+CE57*$I57+CE55*$I55+CE53*$I53+CE51*$I51+CE49*$I49+CE47*$I47)/$I46&gt;100%,100%, (+CE78*$I78+CE66*$I66+CE59*$I59+CE57*$I57+CE55*$I55+CE53*$I53+CE51*$I51+CE49*$I49+CE47*$I47)/$I46)</f>
        <v>0</v>
      </c>
      <c r="CF46" s="196">
        <f t="shared" ref="CF46" si="2861">IF((+CF78*$I78+CF66*$I66+CF59*$I59+CF57*$I57+CF55*$I55+CF53*$I53+CF51*$I51+CF49*$I49+CF47*$I47)/$I46&gt;100%,100%, (+CF78*$I78+CF66*$I66+CF59*$I59+CF57*$I57+CF55*$I55+CF53*$I53+CF51*$I51+CF49*$I49+CF47*$I47)/$I46)</f>
        <v>0</v>
      </c>
      <c r="CG46" s="196">
        <f t="shared" ref="CG46" si="2862">IF((+CG78*$I78+CG66*$I66+CG59*$I59+CG57*$I57+CG55*$I55+CG53*$I53+CG51*$I51+CG49*$I49+CG47*$I47)/$I46&gt;100%,100%, (+CG78*$I78+CG66*$I66+CG59*$I59+CG57*$I57+CG55*$I55+CG53*$I53+CG51*$I51+CG49*$I49+CG47*$I47)/$I46)</f>
        <v>0</v>
      </c>
      <c r="CH46" s="196">
        <f t="shared" ref="CH46" si="2863">IF((+CH78*$I78+CH66*$I66+CH59*$I59+CH57*$I57+CH55*$I55+CH53*$I53+CH51*$I51+CH49*$I49+CH47*$I47)/$I46&gt;100%,100%, (+CH78*$I78+CH66*$I66+CH59*$I59+CH57*$I57+CH55*$I55+CH53*$I53+CH51*$I51+CH49*$I49+CH47*$I47)/$I46)</f>
        <v>0</v>
      </c>
      <c r="CI46" s="196">
        <f t="shared" ref="CI46" si="2864">IF((+CI78*$I78+CI66*$I66+CI59*$I59+CI57*$I57+CI55*$I55+CI53*$I53+CI51*$I51+CI49*$I49+CI47*$I47)/$I46&gt;100%,100%, (+CI78*$I78+CI66*$I66+CI59*$I59+CI57*$I57+CI55*$I55+CI53*$I53+CI51*$I51+CI49*$I49+CI47*$I47)/$I46)</f>
        <v>0</v>
      </c>
      <c r="CJ46" s="196">
        <f t="shared" ref="CJ46" si="2865">IF((+CJ78*$I78+CJ66*$I66+CJ59*$I59+CJ57*$I57+CJ55*$I55+CJ53*$I53+CJ51*$I51+CJ49*$I49+CJ47*$I47)/$I46&gt;100%,100%, (+CJ78*$I78+CJ66*$I66+CJ59*$I59+CJ57*$I57+CJ55*$I55+CJ53*$I53+CJ51*$I51+CJ49*$I49+CJ47*$I47)/$I46)</f>
        <v>0</v>
      </c>
      <c r="CK46" s="196">
        <f t="shared" ref="CK46" si="2866">IF((+CK78*$I78+CK66*$I66+CK59*$I59+CK57*$I57+CK55*$I55+CK53*$I53+CK51*$I51+CK49*$I49+CK47*$I47)/$I46&gt;100%,100%, (+CK78*$I78+CK66*$I66+CK59*$I59+CK57*$I57+CK55*$I55+CK53*$I53+CK51*$I51+CK49*$I49+CK47*$I47)/$I46)</f>
        <v>0</v>
      </c>
      <c r="CL46" s="196">
        <f t="shared" ref="CL46" si="2867">IF((+CL78*$I78+CL66*$I66+CL59*$I59+CL57*$I57+CL55*$I55+CL53*$I53+CL51*$I51+CL49*$I49+CL47*$I47)/$I46&gt;100%,100%, (+CL78*$I78+CL66*$I66+CL59*$I59+CL57*$I57+CL55*$I55+CL53*$I53+CL51*$I51+CL49*$I49+CL47*$I47)/$I46)</f>
        <v>0</v>
      </c>
      <c r="CM46" s="196">
        <f t="shared" ref="CM46" si="2868">IF((+CM78*$I78+CM66*$I66+CM59*$I59+CM57*$I57+CM55*$I55+CM53*$I53+CM51*$I51+CM49*$I49+CM47*$I47)/$I46&gt;100%,100%, (+CM78*$I78+CM66*$I66+CM59*$I59+CM57*$I57+CM55*$I55+CM53*$I53+CM51*$I51+CM49*$I49+CM47*$I47)/$I46)</f>
        <v>0</v>
      </c>
      <c r="CN46" s="196">
        <f t="shared" ref="CN46" si="2869">IF((+CN78*$I78+CN66*$I66+CN59*$I59+CN57*$I57+CN55*$I55+CN53*$I53+CN51*$I51+CN49*$I49+CN47*$I47)/$I46&gt;100%,100%, (+CN78*$I78+CN66*$I66+CN59*$I59+CN57*$I57+CN55*$I55+CN53*$I53+CN51*$I51+CN49*$I49+CN47*$I47)/$I46)</f>
        <v>0</v>
      </c>
      <c r="CO46" s="196">
        <f t="shared" ref="CO46" si="2870">IF((+CO78*$I78+CO66*$I66+CO59*$I59+CO57*$I57+CO55*$I55+CO53*$I53+CO51*$I51+CO49*$I49+CO47*$I47)/$I46&gt;100%,100%, (+CO78*$I78+CO66*$I66+CO59*$I59+CO57*$I57+CO55*$I55+CO53*$I53+CO51*$I51+CO49*$I49+CO47*$I47)/$I46)</f>
        <v>0</v>
      </c>
      <c r="CP46" s="196">
        <f t="shared" ref="CP46" si="2871">IF((+CP78*$I78+CP66*$I66+CP59*$I59+CP57*$I57+CP55*$I55+CP53*$I53+CP51*$I51+CP49*$I49+CP47*$I47)/$I46&gt;100%,100%, (+CP78*$I78+CP66*$I66+CP59*$I59+CP57*$I57+CP55*$I55+CP53*$I53+CP51*$I51+CP49*$I49+CP47*$I47)/$I46)</f>
        <v>0</v>
      </c>
      <c r="CQ46" s="196">
        <f t="shared" ref="CQ46" si="2872">IF((+CQ78*$I78+CQ66*$I66+CQ59*$I59+CQ57*$I57+CQ55*$I55+CQ53*$I53+CQ51*$I51+CQ49*$I49+CQ47*$I47)/$I46&gt;100%,100%, (+CQ78*$I78+CQ66*$I66+CQ59*$I59+CQ57*$I57+CQ55*$I55+CQ53*$I53+CQ51*$I51+CQ49*$I49+CQ47*$I47)/$I46)</f>
        <v>0</v>
      </c>
      <c r="CR46" s="196">
        <f t="shared" ref="CR46" si="2873">IF((+CR78*$I78+CR66*$I66+CR59*$I59+CR57*$I57+CR55*$I55+CR53*$I53+CR51*$I51+CR49*$I49+CR47*$I47)/$I46&gt;100%,100%, (+CR78*$I78+CR66*$I66+CR59*$I59+CR57*$I57+CR55*$I55+CR53*$I53+CR51*$I51+CR49*$I49+CR47*$I47)/$I46)</f>
        <v>0</v>
      </c>
      <c r="CS46" s="196">
        <f t="shared" ref="CS46" si="2874">IF((+CS78*$I78+CS66*$I66+CS59*$I59+CS57*$I57+CS55*$I55+CS53*$I53+CS51*$I51+CS49*$I49+CS47*$I47)/$I46&gt;100%,100%, (+CS78*$I78+CS66*$I66+CS59*$I59+CS57*$I57+CS55*$I55+CS53*$I53+CS51*$I51+CS49*$I49+CS47*$I47)/$I46)</f>
        <v>0</v>
      </c>
      <c r="CT46" s="196">
        <f t="shared" ref="CT46" si="2875">IF((+CT78*$I78+CT66*$I66+CT59*$I59+CT57*$I57+CT55*$I55+CT53*$I53+CT51*$I51+CT49*$I49+CT47*$I47)/$I46&gt;100%,100%, (+CT78*$I78+CT66*$I66+CT59*$I59+CT57*$I57+CT55*$I55+CT53*$I53+CT51*$I51+CT49*$I49+CT47*$I47)/$I46)</f>
        <v>0</v>
      </c>
      <c r="CU46" s="196">
        <f t="shared" ref="CU46" si="2876">IF((+CU78*$I78+CU66*$I66+CU59*$I59+CU57*$I57+CU55*$I55+CU53*$I53+CU51*$I51+CU49*$I49+CU47*$I47)/$I46&gt;100%,100%, (+CU78*$I78+CU66*$I66+CU59*$I59+CU57*$I57+CU55*$I55+CU53*$I53+CU51*$I51+CU49*$I49+CU47*$I47)/$I46)</f>
        <v>0</v>
      </c>
      <c r="CV46" s="196">
        <f t="shared" ref="CV46" si="2877">IF((+CV78*$I78+CV66*$I66+CV59*$I59+CV57*$I57+CV55*$I55+CV53*$I53+CV51*$I51+CV49*$I49+CV47*$I47)/$I46&gt;100%,100%, (+CV78*$I78+CV66*$I66+CV59*$I59+CV57*$I57+CV55*$I55+CV53*$I53+CV51*$I51+CV49*$I49+CV47*$I47)/$I46)</f>
        <v>0</v>
      </c>
      <c r="CW46" s="196">
        <f t="shared" ref="CW46" si="2878">IF((+CW78*$I78+CW66*$I66+CW59*$I59+CW57*$I57+CW55*$I55+CW53*$I53+CW51*$I51+CW49*$I49+CW47*$I47)/$I46&gt;100%,100%, (+CW78*$I78+CW66*$I66+CW59*$I59+CW57*$I57+CW55*$I55+CW53*$I53+CW51*$I51+CW49*$I49+CW47*$I47)/$I46)</f>
        <v>0</v>
      </c>
      <c r="CX46" s="196">
        <f t="shared" ref="CX46" si="2879">IF((+CX78*$I78+CX66*$I66+CX59*$I59+CX57*$I57+CX55*$I55+CX53*$I53+CX51*$I51+CX49*$I49+CX47*$I47)/$I46&gt;100%,100%, (+CX78*$I78+CX66*$I66+CX59*$I59+CX57*$I57+CX55*$I55+CX53*$I53+CX51*$I51+CX49*$I49+CX47*$I47)/$I46)</f>
        <v>0</v>
      </c>
      <c r="CY46" s="196">
        <f t="shared" ref="CY46" si="2880">IF((+CY78*$I78+CY66*$I66+CY59*$I59+CY57*$I57+CY55*$I55+CY53*$I53+CY51*$I51+CY49*$I49+CY47*$I47)/$I46&gt;100%,100%, (+CY78*$I78+CY66*$I66+CY59*$I59+CY57*$I57+CY55*$I55+CY53*$I53+CY51*$I51+CY49*$I49+CY47*$I47)/$I46)</f>
        <v>0</v>
      </c>
      <c r="CZ46" s="196">
        <f t="shared" ref="CZ46" si="2881">IF((+CZ78*$I78+CZ66*$I66+CZ59*$I59+CZ57*$I57+CZ55*$I55+CZ53*$I53+CZ51*$I51+CZ49*$I49+CZ47*$I47)/$I46&gt;100%,100%, (+CZ78*$I78+CZ66*$I66+CZ59*$I59+CZ57*$I57+CZ55*$I55+CZ53*$I53+CZ51*$I51+CZ49*$I49+CZ47*$I47)/$I46)</f>
        <v>0</v>
      </c>
      <c r="DA46" s="196">
        <f t="shared" ref="DA46" si="2882">IF((+DA78*$I78+DA66*$I66+DA59*$I59+DA57*$I57+DA55*$I55+DA53*$I53+DA51*$I51+DA49*$I49+DA47*$I47)/$I46&gt;100%,100%, (+DA78*$I78+DA66*$I66+DA59*$I59+DA57*$I57+DA55*$I55+DA53*$I53+DA51*$I51+DA49*$I49+DA47*$I47)/$I46)</f>
        <v>0</v>
      </c>
      <c r="DB46" s="196">
        <f t="shared" ref="DB46" si="2883">IF((+DB78*$I78+DB66*$I66+DB59*$I59+DB57*$I57+DB55*$I55+DB53*$I53+DB51*$I51+DB49*$I49+DB47*$I47)/$I46&gt;100%,100%, (+DB78*$I78+DB66*$I66+DB59*$I59+DB57*$I57+DB55*$I55+DB53*$I53+DB51*$I51+DB49*$I49+DB47*$I47)/$I46)</f>
        <v>0</v>
      </c>
      <c r="DC46" s="196">
        <f t="shared" ref="DC46" si="2884">IF((+DC78*$I78+DC66*$I66+DC59*$I59+DC57*$I57+DC55*$I55+DC53*$I53+DC51*$I51+DC49*$I49+DC47*$I47)/$I46&gt;100%,100%, (+DC78*$I78+DC66*$I66+DC59*$I59+DC57*$I57+DC55*$I55+DC53*$I53+DC51*$I51+DC49*$I49+DC47*$I47)/$I46)</f>
        <v>0</v>
      </c>
      <c r="DD46" s="196">
        <f t="shared" ref="DD46" si="2885">IF((+DD78*$I78+DD66*$I66+DD59*$I59+DD57*$I57+DD55*$I55+DD53*$I53+DD51*$I51+DD49*$I49+DD47*$I47)/$I46&gt;100%,100%, (+DD78*$I78+DD66*$I66+DD59*$I59+DD57*$I57+DD55*$I55+DD53*$I53+DD51*$I51+DD49*$I49+DD47*$I47)/$I46)</f>
        <v>0</v>
      </c>
      <c r="DE46" s="196">
        <f t="shared" ref="DE46" si="2886">IF((+DE78*$I78+DE66*$I66+DE59*$I59+DE57*$I57+DE55*$I55+DE53*$I53+DE51*$I51+DE49*$I49+DE47*$I47)/$I46&gt;100%,100%, (+DE78*$I78+DE66*$I66+DE59*$I59+DE57*$I57+DE55*$I55+DE53*$I53+DE51*$I51+DE49*$I49+DE47*$I47)/$I46)</f>
        <v>0</v>
      </c>
      <c r="DF46" s="196">
        <f t="shared" ref="DF46" si="2887">IF((+DF78*$I78+DF66*$I66+DF59*$I59+DF57*$I57+DF55*$I55+DF53*$I53+DF51*$I51+DF49*$I49+DF47*$I47)/$I46&gt;100%,100%, (+DF78*$I78+DF66*$I66+DF59*$I59+DF57*$I57+DF55*$I55+DF53*$I53+DF51*$I51+DF49*$I49+DF47*$I47)/$I46)</f>
        <v>0</v>
      </c>
      <c r="DG46" s="196">
        <f t="shared" ref="DG46" si="2888">IF((+DG78*$I78+DG66*$I66+DG59*$I59+DG57*$I57+DG55*$I55+DG53*$I53+DG51*$I51+DG49*$I49+DG47*$I47)/$I46&gt;100%,100%, (+DG78*$I78+DG66*$I66+DG59*$I59+DG57*$I57+DG55*$I55+DG53*$I53+DG51*$I51+DG49*$I49+DG47*$I47)/$I46)</f>
        <v>0</v>
      </c>
      <c r="DH46" s="196">
        <f t="shared" ref="DH46" si="2889">IF((+DH78*$I78+DH66*$I66+DH59*$I59+DH57*$I57+DH55*$I55+DH53*$I53+DH51*$I51+DH49*$I49+DH47*$I47)/$I46&gt;100%,100%, (+DH78*$I78+DH66*$I66+DH59*$I59+DH57*$I57+DH55*$I55+DH53*$I53+DH51*$I51+DH49*$I49+DH47*$I47)/$I46)</f>
        <v>0</v>
      </c>
      <c r="DI46" s="196">
        <f t="shared" ref="DI46" si="2890">IF((+DI78*$I78+DI66*$I66+DI59*$I59+DI57*$I57+DI55*$I55+DI53*$I53+DI51*$I51+DI49*$I49+DI47*$I47)/$I46&gt;100%,100%, (+DI78*$I78+DI66*$I66+DI59*$I59+DI57*$I57+DI55*$I55+DI53*$I53+DI51*$I51+DI49*$I49+DI47*$I47)/$I46)</f>
        <v>0</v>
      </c>
      <c r="DJ46" s="196">
        <f t="shared" ref="DJ46" si="2891">IF((+DJ78*$I78+DJ66*$I66+DJ59*$I59+DJ57*$I57+DJ55*$I55+DJ53*$I53+DJ51*$I51+DJ49*$I49+DJ47*$I47)/$I46&gt;100%,100%, (+DJ78*$I78+DJ66*$I66+DJ59*$I59+DJ57*$I57+DJ55*$I55+DJ53*$I53+DJ51*$I51+DJ49*$I49+DJ47*$I47)/$I46)</f>
        <v>0</v>
      </c>
      <c r="DK46" s="196">
        <f t="shared" ref="DK46" si="2892">IF((+DK78*$I78+DK66*$I66+DK59*$I59+DK57*$I57+DK55*$I55+DK53*$I53+DK51*$I51+DK49*$I49+DK47*$I47)/$I46&gt;100%,100%, (+DK78*$I78+DK66*$I66+DK59*$I59+DK57*$I57+DK55*$I55+DK53*$I53+DK51*$I51+DK49*$I49+DK47*$I47)/$I46)</f>
        <v>0</v>
      </c>
      <c r="DL46" s="196">
        <f t="shared" ref="DL46" si="2893">IF((+DL78*$I78+DL66*$I66+DL59*$I59+DL57*$I57+DL55*$I55+DL53*$I53+DL51*$I51+DL49*$I49+DL47*$I47)/$I46&gt;100%,100%, (+DL78*$I78+DL66*$I66+DL59*$I59+DL57*$I57+DL55*$I55+DL53*$I53+DL51*$I51+DL49*$I49+DL47*$I47)/$I46)</f>
        <v>0</v>
      </c>
      <c r="DM46" s="196">
        <f t="shared" ref="DM46" si="2894">IF((+DM78*$I78+DM66*$I66+DM59*$I59+DM57*$I57+DM55*$I55+DM53*$I53+DM51*$I51+DM49*$I49+DM47*$I47)/$I46&gt;100%,100%, (+DM78*$I78+DM66*$I66+DM59*$I59+DM57*$I57+DM55*$I55+DM53*$I53+DM51*$I51+DM49*$I49+DM47*$I47)/$I46)</f>
        <v>0</v>
      </c>
      <c r="DN46" s="196">
        <f t="shared" ref="DN46" si="2895">IF((+DN78*$I78+DN66*$I66+DN59*$I59+DN57*$I57+DN55*$I55+DN53*$I53+DN51*$I51+DN49*$I49+DN47*$I47)/$I46&gt;100%,100%, (+DN78*$I78+DN66*$I66+DN59*$I59+DN57*$I57+DN55*$I55+DN53*$I53+DN51*$I51+DN49*$I49+DN47*$I47)/$I46)</f>
        <v>0</v>
      </c>
      <c r="DO46" s="196">
        <f t="shared" ref="DO46" si="2896">IF((+DO78*$I78+DO66*$I66+DO59*$I59+DO57*$I57+DO55*$I55+DO53*$I53+DO51*$I51+DO49*$I49+DO47*$I47)/$I46&gt;100%,100%, (+DO78*$I78+DO66*$I66+DO59*$I59+DO57*$I57+DO55*$I55+DO53*$I53+DO51*$I51+DO49*$I49+DO47*$I47)/$I46)</f>
        <v>0</v>
      </c>
      <c r="DP46" s="196">
        <f t="shared" ref="DP46" si="2897">IF((+DP78*$I78+DP66*$I66+DP59*$I59+DP57*$I57+DP55*$I55+DP53*$I53+DP51*$I51+DP49*$I49+DP47*$I47)/$I46&gt;100%,100%, (+DP78*$I78+DP66*$I66+DP59*$I59+DP57*$I57+DP55*$I55+DP53*$I53+DP51*$I51+DP49*$I49+DP47*$I47)/$I46)</f>
        <v>0</v>
      </c>
      <c r="DQ46" s="196">
        <f t="shared" ref="DQ46" si="2898">IF((+DQ78*$I78+DQ66*$I66+DQ59*$I59+DQ57*$I57+DQ55*$I55+DQ53*$I53+DQ51*$I51+DQ49*$I49+DQ47*$I47)/$I46&gt;100%,100%, (+DQ78*$I78+DQ66*$I66+DQ59*$I59+DQ57*$I57+DQ55*$I55+DQ53*$I53+DQ51*$I51+DQ49*$I49+DQ47*$I47)/$I46)</f>
        <v>0</v>
      </c>
      <c r="DR46" s="196">
        <f t="shared" ref="DR46" si="2899">IF((+DR78*$I78+DR66*$I66+DR59*$I59+DR57*$I57+DR55*$I55+DR53*$I53+DR51*$I51+DR49*$I49+DR47*$I47)/$I46&gt;100%,100%, (+DR78*$I78+DR66*$I66+DR59*$I59+DR57*$I57+DR55*$I55+DR53*$I53+DR51*$I51+DR49*$I49+DR47*$I47)/$I46)</f>
        <v>0</v>
      </c>
      <c r="DS46" s="196">
        <f t="shared" ref="DS46" si="2900">IF((+DS78*$I78+DS66*$I66+DS59*$I59+DS57*$I57+DS55*$I55+DS53*$I53+DS51*$I51+DS49*$I49+DS47*$I47)/$I46&gt;100%,100%, (+DS78*$I78+DS66*$I66+DS59*$I59+DS57*$I57+DS55*$I55+DS53*$I53+DS51*$I51+DS49*$I49+DS47*$I47)/$I46)</f>
        <v>0</v>
      </c>
      <c r="DT46" s="196">
        <f t="shared" ref="DT46" si="2901">IF((+DT78*$I78+DT66*$I66+DT59*$I59+DT57*$I57+DT55*$I55+DT53*$I53+DT51*$I51+DT49*$I49+DT47*$I47)/$I46&gt;100%,100%, (+DT78*$I78+DT66*$I66+DT59*$I59+DT57*$I57+DT55*$I55+DT53*$I53+DT51*$I51+DT49*$I49+DT47*$I47)/$I46)</f>
        <v>0</v>
      </c>
      <c r="DU46" s="196">
        <f t="shared" ref="DU46" si="2902">IF((+DU78*$I78+DU66*$I66+DU59*$I59+DU57*$I57+DU55*$I55+DU53*$I53+DU51*$I51+DU49*$I49+DU47*$I47)/$I46&gt;100%,100%, (+DU78*$I78+DU66*$I66+DU59*$I59+DU57*$I57+DU55*$I55+DU53*$I53+DU51*$I51+DU49*$I49+DU47*$I47)/$I46)</f>
        <v>0</v>
      </c>
      <c r="DV46" s="196">
        <f t="shared" ref="DV46" si="2903">IF((+DV78*$I78+DV66*$I66+DV59*$I59+DV57*$I57+DV55*$I55+DV53*$I53+DV51*$I51+DV49*$I49+DV47*$I47)/$I46&gt;100%,100%, (+DV78*$I78+DV66*$I66+DV59*$I59+DV57*$I57+DV55*$I55+DV53*$I53+DV51*$I51+DV49*$I49+DV47*$I47)/$I46)</f>
        <v>0</v>
      </c>
      <c r="DW46" s="196">
        <f t="shared" ref="DW46" si="2904">IF((+DW78*$I78+DW66*$I66+DW59*$I59+DW57*$I57+DW55*$I55+DW53*$I53+DW51*$I51+DW49*$I49+DW47*$I47)/$I46&gt;100%,100%, (+DW78*$I78+DW66*$I66+DW59*$I59+DW57*$I57+DW55*$I55+DW53*$I53+DW51*$I51+DW49*$I49+DW47*$I47)/$I46)</f>
        <v>0</v>
      </c>
      <c r="DX46" s="196">
        <f t="shared" ref="DX46" si="2905">IF((+DX78*$I78+DX66*$I66+DX59*$I59+DX57*$I57+DX55*$I55+DX53*$I53+DX51*$I51+DX49*$I49+DX47*$I47)/$I46&gt;100%,100%, (+DX78*$I78+DX66*$I66+DX59*$I59+DX57*$I57+DX55*$I55+DX53*$I53+DX51*$I51+DX49*$I49+DX47*$I47)/$I46)</f>
        <v>0</v>
      </c>
      <c r="DY46" s="196">
        <f t="shared" ref="DY46" si="2906">IF((+DY78*$I78+DY66*$I66+DY59*$I59+DY57*$I57+DY55*$I55+DY53*$I53+DY51*$I51+DY49*$I49+DY47*$I47)/$I46&gt;100%,100%, (+DY78*$I78+DY66*$I66+DY59*$I59+DY57*$I57+DY55*$I55+DY53*$I53+DY51*$I51+DY49*$I49+DY47*$I47)/$I46)</f>
        <v>0</v>
      </c>
      <c r="DZ46" s="196">
        <f t="shared" ref="DZ46" si="2907">IF((+DZ78*$I78+DZ66*$I66+DZ59*$I59+DZ57*$I57+DZ55*$I55+DZ53*$I53+DZ51*$I51+DZ49*$I49+DZ47*$I47)/$I46&gt;100%,100%, (+DZ78*$I78+DZ66*$I66+DZ59*$I59+DZ57*$I57+DZ55*$I55+DZ53*$I53+DZ51*$I51+DZ49*$I49+DZ47*$I47)/$I46)</f>
        <v>0</v>
      </c>
      <c r="EA46" s="196">
        <f t="shared" ref="EA46" si="2908">IF((+EA78*$I78+EA66*$I66+EA59*$I59+EA57*$I57+EA55*$I55+EA53*$I53+EA51*$I51+EA49*$I49+EA47*$I47)/$I46&gt;100%,100%, (+EA78*$I78+EA66*$I66+EA59*$I59+EA57*$I57+EA55*$I55+EA53*$I53+EA51*$I51+EA49*$I49+EA47*$I47)/$I46)</f>
        <v>0</v>
      </c>
      <c r="EB46" s="196">
        <f t="shared" ref="EB46" si="2909">IF((+EB78*$I78+EB66*$I66+EB59*$I59+EB57*$I57+EB55*$I55+EB53*$I53+EB51*$I51+EB49*$I49+EB47*$I47)/$I46&gt;100%,100%, (+EB78*$I78+EB66*$I66+EB59*$I59+EB57*$I57+EB55*$I55+EB53*$I53+EB51*$I51+EB49*$I49+EB47*$I47)/$I46)</f>
        <v>0</v>
      </c>
      <c r="EC46" s="196">
        <f t="shared" ref="EC46" si="2910">IF((+EC78*$I78+EC66*$I66+EC59*$I59+EC57*$I57+EC55*$I55+EC53*$I53+EC51*$I51+EC49*$I49+EC47*$I47)/$I46&gt;100%,100%, (+EC78*$I78+EC66*$I66+EC59*$I59+EC57*$I57+EC55*$I55+EC53*$I53+EC51*$I51+EC49*$I49+EC47*$I47)/$I46)</f>
        <v>0</v>
      </c>
      <c r="ED46" s="196">
        <f t="shared" ref="ED46" si="2911">IF((+ED78*$I78+ED66*$I66+ED59*$I59+ED57*$I57+ED55*$I55+ED53*$I53+ED51*$I51+ED49*$I49+ED47*$I47)/$I46&gt;100%,100%, (+ED78*$I78+ED66*$I66+ED59*$I59+ED57*$I57+ED55*$I55+ED53*$I53+ED51*$I51+ED49*$I49+ED47*$I47)/$I46)</f>
        <v>0</v>
      </c>
      <c r="EE46" s="196">
        <f t="shared" ref="EE46" si="2912">IF((+EE78*$I78+EE66*$I66+EE59*$I59+EE57*$I57+EE55*$I55+EE53*$I53+EE51*$I51+EE49*$I49+EE47*$I47)/$I46&gt;100%,100%, (+EE78*$I78+EE66*$I66+EE59*$I59+EE57*$I57+EE55*$I55+EE53*$I53+EE51*$I51+EE49*$I49+EE47*$I47)/$I46)</f>
        <v>0</v>
      </c>
      <c r="EF46" s="196">
        <f t="shared" ref="EF46" si="2913">IF((+EF78*$I78+EF66*$I66+EF59*$I59+EF57*$I57+EF55*$I55+EF53*$I53+EF51*$I51+EF49*$I49+EF47*$I47)/$I46&gt;100%,100%, (+EF78*$I78+EF66*$I66+EF59*$I59+EF57*$I57+EF55*$I55+EF53*$I53+EF51*$I51+EF49*$I49+EF47*$I47)/$I46)</f>
        <v>0</v>
      </c>
      <c r="EG46" s="196">
        <f t="shared" ref="EG46" si="2914">IF((+EG78*$I78+EG66*$I66+EG59*$I59+EG57*$I57+EG55*$I55+EG53*$I53+EG51*$I51+EG49*$I49+EG47*$I47)/$I46&gt;100%,100%, (+EG78*$I78+EG66*$I66+EG59*$I59+EG57*$I57+EG55*$I55+EG53*$I53+EG51*$I51+EG49*$I49+EG47*$I47)/$I46)</f>
        <v>0</v>
      </c>
      <c r="EH46" s="196">
        <f t="shared" ref="EH46" si="2915">IF((+EH78*$I78+EH66*$I66+EH59*$I59+EH57*$I57+EH55*$I55+EH53*$I53+EH51*$I51+EH49*$I49+EH47*$I47)/$I46&gt;100%,100%, (+EH78*$I78+EH66*$I66+EH59*$I59+EH57*$I57+EH55*$I55+EH53*$I53+EH51*$I51+EH49*$I49+EH47*$I47)/$I46)</f>
        <v>0</v>
      </c>
      <c r="EI46" s="196">
        <f t="shared" ref="EI46" si="2916">IF((+EI78*$I78+EI66*$I66+EI59*$I59+EI57*$I57+EI55*$I55+EI53*$I53+EI51*$I51+EI49*$I49+EI47*$I47)/$I46&gt;100%,100%, (+EI78*$I78+EI66*$I66+EI59*$I59+EI57*$I57+EI55*$I55+EI53*$I53+EI51*$I51+EI49*$I49+EI47*$I47)/$I46)</f>
        <v>0</v>
      </c>
      <c r="EJ46" s="196">
        <f t="shared" ref="EJ46" si="2917">IF((+EJ78*$I78+EJ66*$I66+EJ59*$I59+EJ57*$I57+EJ55*$I55+EJ53*$I53+EJ51*$I51+EJ49*$I49+EJ47*$I47)/$I46&gt;100%,100%, (+EJ78*$I78+EJ66*$I66+EJ59*$I59+EJ57*$I57+EJ55*$I55+EJ53*$I53+EJ51*$I51+EJ49*$I49+EJ47*$I47)/$I46)</f>
        <v>0</v>
      </c>
      <c r="EK46" s="196">
        <f t="shared" ref="EK46" si="2918">IF((+EK78*$I78+EK66*$I66+EK59*$I59+EK57*$I57+EK55*$I55+EK53*$I53+EK51*$I51+EK49*$I49+EK47*$I47)/$I46&gt;100%,100%, (+EK78*$I78+EK66*$I66+EK59*$I59+EK57*$I57+EK55*$I55+EK53*$I53+EK51*$I51+EK49*$I49+EK47*$I47)/$I46)</f>
        <v>0</v>
      </c>
      <c r="EL46" s="196">
        <f t="shared" ref="EL46" si="2919">IF((+EL78*$I78+EL66*$I66+EL59*$I59+EL57*$I57+EL55*$I55+EL53*$I53+EL51*$I51+EL49*$I49+EL47*$I47)/$I46&gt;100%,100%, (+EL78*$I78+EL66*$I66+EL59*$I59+EL57*$I57+EL55*$I55+EL53*$I53+EL51*$I51+EL49*$I49+EL47*$I47)/$I46)</f>
        <v>0</v>
      </c>
      <c r="EM46" s="196">
        <f t="shared" ref="EM46" si="2920">IF((+EM78*$I78+EM66*$I66+EM59*$I59+EM57*$I57+EM55*$I55+EM53*$I53+EM51*$I51+EM49*$I49+EM47*$I47)/$I46&gt;100%,100%, (+EM78*$I78+EM66*$I66+EM59*$I59+EM57*$I57+EM55*$I55+EM53*$I53+EM51*$I51+EM49*$I49+EM47*$I47)/$I46)</f>
        <v>0</v>
      </c>
      <c r="EN46" s="196">
        <f t="shared" ref="EN46" si="2921">IF((+EN78*$I78+EN66*$I66+EN59*$I59+EN57*$I57+EN55*$I55+EN53*$I53+EN51*$I51+EN49*$I49+EN47*$I47)/$I46&gt;100%,100%, (+EN78*$I78+EN66*$I66+EN59*$I59+EN57*$I57+EN55*$I55+EN53*$I53+EN51*$I51+EN49*$I49+EN47*$I47)/$I46)</f>
        <v>0</v>
      </c>
      <c r="EO46" s="196">
        <f t="shared" ref="EO46" si="2922">IF((+EO78*$I78+EO66*$I66+EO59*$I59+EO57*$I57+EO55*$I55+EO53*$I53+EO51*$I51+EO49*$I49+EO47*$I47)/$I46&gt;100%,100%, (+EO78*$I78+EO66*$I66+EO59*$I59+EO57*$I57+EO55*$I55+EO53*$I53+EO51*$I51+EO49*$I49+EO47*$I47)/$I46)</f>
        <v>0</v>
      </c>
      <c r="EP46" s="196">
        <f t="shared" ref="EP46" si="2923">IF((+EP78*$I78+EP66*$I66+EP59*$I59+EP57*$I57+EP55*$I55+EP53*$I53+EP51*$I51+EP49*$I49+EP47*$I47)/$I46&gt;100%,100%, (+EP78*$I78+EP66*$I66+EP59*$I59+EP57*$I57+EP55*$I55+EP53*$I53+EP51*$I51+EP49*$I49+EP47*$I47)/$I46)</f>
        <v>0</v>
      </c>
      <c r="EQ46" s="196">
        <f t="shared" ref="EQ46" si="2924">IF((+EQ78*$I78+EQ66*$I66+EQ59*$I59+EQ57*$I57+EQ55*$I55+EQ53*$I53+EQ51*$I51+EQ49*$I49+EQ47*$I47)/$I46&gt;100%,100%, (+EQ78*$I78+EQ66*$I66+EQ59*$I59+EQ57*$I57+EQ55*$I55+EQ53*$I53+EQ51*$I51+EQ49*$I49+EQ47*$I47)/$I46)</f>
        <v>0</v>
      </c>
      <c r="ER46" s="196">
        <f t="shared" ref="ER46" si="2925">IF((+ER78*$I78+ER66*$I66+ER59*$I59+ER57*$I57+ER55*$I55+ER53*$I53+ER51*$I51+ER49*$I49+ER47*$I47)/$I46&gt;100%,100%, (+ER78*$I78+ER66*$I66+ER59*$I59+ER57*$I57+ER55*$I55+ER53*$I53+ER51*$I51+ER49*$I49+ER47*$I47)/$I46)</f>
        <v>0</v>
      </c>
      <c r="ES46" s="196">
        <f t="shared" ref="ES46" si="2926">IF((+ES78*$I78+ES66*$I66+ES59*$I59+ES57*$I57+ES55*$I55+ES53*$I53+ES51*$I51+ES49*$I49+ES47*$I47)/$I46&gt;100%,100%, (+ES78*$I78+ES66*$I66+ES59*$I59+ES57*$I57+ES55*$I55+ES53*$I53+ES51*$I51+ES49*$I49+ES47*$I47)/$I46)</f>
        <v>0</v>
      </c>
      <c r="ET46" s="196">
        <f t="shared" ref="ET46" si="2927">IF((+ET78*$I78+ET66*$I66+ET59*$I59+ET57*$I57+ET55*$I55+ET53*$I53+ET51*$I51+ET49*$I49+ET47*$I47)/$I46&gt;100%,100%, (+ET78*$I78+ET66*$I66+ET59*$I59+ET57*$I57+ET55*$I55+ET53*$I53+ET51*$I51+ET49*$I49+ET47*$I47)/$I46)</f>
        <v>0</v>
      </c>
      <c r="EU46" s="196">
        <f t="shared" ref="EU46" si="2928">IF((+EU78*$I78+EU66*$I66+EU59*$I59+EU57*$I57+EU55*$I55+EU53*$I53+EU51*$I51+EU49*$I49+EU47*$I47)/$I46&gt;100%,100%, (+EU78*$I78+EU66*$I66+EU59*$I59+EU57*$I57+EU55*$I55+EU53*$I53+EU51*$I51+EU49*$I49+EU47*$I47)/$I46)</f>
        <v>0</v>
      </c>
      <c r="EV46" s="196">
        <f t="shared" ref="EV46" si="2929">IF((+EV78*$I78+EV66*$I66+EV59*$I59+EV57*$I57+EV55*$I55+EV53*$I53+EV51*$I51+EV49*$I49+EV47*$I47)/$I46&gt;100%,100%, (+EV78*$I78+EV66*$I66+EV59*$I59+EV57*$I57+EV55*$I55+EV53*$I53+EV51*$I51+EV49*$I49+EV47*$I47)/$I46)</f>
        <v>0</v>
      </c>
    </row>
    <row r="47" spans="1:152" x14ac:dyDescent="0.3">
      <c r="A47" s="78">
        <v>3</v>
      </c>
      <c r="B47" s="78">
        <v>24</v>
      </c>
      <c r="C47" s="117" t="s">
        <v>64</v>
      </c>
      <c r="D47" s="108">
        <v>1</v>
      </c>
      <c r="E47" s="113">
        <v>40549</v>
      </c>
      <c r="F47" s="113">
        <v>40549</v>
      </c>
      <c r="G47" s="109" t="s">
        <v>95</v>
      </c>
      <c r="H47" s="73">
        <v>1</v>
      </c>
      <c r="I47" s="74">
        <v>1.1415525114155252E-2</v>
      </c>
      <c r="J47" s="231">
        <v>100</v>
      </c>
      <c r="K47" s="77"/>
      <c r="L47" s="142" t="str">
        <f>IFERROR(MATCH(SMALL(($O$47:$DX$47),COUNTIF(($O$47:$DX$47),0)+1),($O$47:$DX$47),0)+$O$4- 1,"")</f>
        <v/>
      </c>
      <c r="M47" s="142" t="str">
        <f>IFERROR(MATCH(100%,($O$47:$DX$47),0)+$O$4- 1,"")</f>
        <v/>
      </c>
      <c r="N47" s="32">
        <f>MAX(($O$47:$DX$47))</f>
        <v>0</v>
      </c>
      <c r="O47" s="33">
        <v>0</v>
      </c>
      <c r="P47" s="33">
        <f>IF(((P48/$J$47)+O47)&gt;100%,100%,((P48/$J$47)+O47))</f>
        <v>0</v>
      </c>
      <c r="Q47" s="33">
        <f t="shared" ref="Q47:U47" si="2930">IF(((Q48/$J$47)+P47)&gt;100%,100%,((Q48/$J$47)+P47))</f>
        <v>0</v>
      </c>
      <c r="R47" s="33">
        <f t="shared" si="2930"/>
        <v>0</v>
      </c>
      <c r="S47" s="33">
        <f t="shared" si="2930"/>
        <v>0</v>
      </c>
      <c r="T47" s="33">
        <f t="shared" si="2930"/>
        <v>0</v>
      </c>
      <c r="U47" s="33">
        <f t="shared" si="2930"/>
        <v>0</v>
      </c>
      <c r="V47" s="33">
        <f t="shared" ref="V47" si="2931">IF(((V48/$J$47)+U47)&gt;100%,100%,((V48/$J$47)+U47))</f>
        <v>0</v>
      </c>
      <c r="W47" s="33">
        <f t="shared" ref="W47" si="2932">IF(((W48/$J$47)+V47)&gt;100%,100%,((W48/$J$47)+V47))</f>
        <v>0</v>
      </c>
      <c r="X47" s="33">
        <f t="shared" ref="X47" si="2933">IF(((X48/$J$47)+W47)&gt;100%,100%,((X48/$J$47)+W47))</f>
        <v>0</v>
      </c>
      <c r="Y47" s="33">
        <f t="shared" ref="Y47" si="2934">IF(((Y48/$J$47)+X47)&gt;100%,100%,((Y48/$J$47)+X47))</f>
        <v>0</v>
      </c>
      <c r="Z47" s="33">
        <f t="shared" ref="Z47" si="2935">IF(((Z48/$J$47)+Y47)&gt;100%,100%,((Z48/$J$47)+Y47))</f>
        <v>0</v>
      </c>
      <c r="AA47" s="33">
        <f t="shared" ref="AA47" si="2936">IF(((AA48/$J$47)+Z47)&gt;100%,100%,((AA48/$J$47)+Z47))</f>
        <v>0</v>
      </c>
      <c r="AB47" s="33">
        <f t="shared" ref="AB47" si="2937">IF(((AB48/$J$47)+AA47)&gt;100%,100%,((AB48/$J$47)+AA47))</f>
        <v>0</v>
      </c>
      <c r="AC47" s="33">
        <f t="shared" ref="AC47" si="2938">IF(((AC48/$J$47)+AB47)&gt;100%,100%,((AC48/$J$47)+AB47))</f>
        <v>0</v>
      </c>
      <c r="AD47" s="33">
        <f t="shared" ref="AD47" si="2939">IF(((AD48/$J$47)+AC47)&gt;100%,100%,((AD48/$J$47)+AC47))</f>
        <v>0</v>
      </c>
      <c r="AE47" s="33">
        <f t="shared" ref="AE47" si="2940">IF(((AE48/$J$47)+AD47)&gt;100%,100%,((AE48/$J$47)+AD47))</f>
        <v>0</v>
      </c>
      <c r="AF47" s="33">
        <f t="shared" ref="AF47" si="2941">IF(((AF48/$J$47)+AE47)&gt;100%,100%,((AF48/$J$47)+AE47))</f>
        <v>0</v>
      </c>
      <c r="AG47" s="33">
        <f t="shared" ref="AG47" si="2942">IF(((AG48/$J$47)+AF47)&gt;100%,100%,((AG48/$J$47)+AF47))</f>
        <v>0</v>
      </c>
      <c r="AH47" s="33">
        <f t="shared" ref="AH47" si="2943">IF(((AH48/$J$47)+AG47)&gt;100%,100%,((AH48/$J$47)+AG47))</f>
        <v>0</v>
      </c>
      <c r="AI47" s="33">
        <f t="shared" ref="AI47" si="2944">IF(((AI48/$J$47)+AH47)&gt;100%,100%,((AI48/$J$47)+AH47))</f>
        <v>0</v>
      </c>
      <c r="AJ47" s="33">
        <f t="shared" ref="AJ47" si="2945">IF(((AJ48/$J$47)+AI47)&gt;100%,100%,((AJ48/$J$47)+AI47))</f>
        <v>0</v>
      </c>
      <c r="AK47" s="33">
        <f t="shared" ref="AK47" si="2946">IF(((AK48/$J$47)+AJ47)&gt;100%,100%,((AK48/$J$47)+AJ47))</f>
        <v>0</v>
      </c>
      <c r="AL47" s="33">
        <f t="shared" ref="AL47" si="2947">IF(((AL48/$J$47)+AK47)&gt;100%,100%,((AL48/$J$47)+AK47))</f>
        <v>0</v>
      </c>
      <c r="AM47" s="33">
        <f t="shared" ref="AM47" si="2948">IF(((AM48/$J$47)+AL47)&gt;100%,100%,((AM48/$J$47)+AL47))</f>
        <v>0</v>
      </c>
      <c r="AN47" s="33">
        <f t="shared" ref="AN47" si="2949">IF(((AN48/$J$47)+AM47)&gt;100%,100%,((AN48/$J$47)+AM47))</f>
        <v>0</v>
      </c>
      <c r="AO47" s="33">
        <f t="shared" ref="AO47" si="2950">IF(((AO48/$J$47)+AN47)&gt;100%,100%,((AO48/$J$47)+AN47))</f>
        <v>0</v>
      </c>
      <c r="AP47" s="33">
        <f t="shared" ref="AP47" si="2951">IF(((AP48/$J$47)+AO47)&gt;100%,100%,((AP48/$J$47)+AO47))</f>
        <v>0</v>
      </c>
      <c r="AQ47" s="33">
        <f t="shared" ref="AQ47" si="2952">IF(((AQ48/$J$47)+AP47)&gt;100%,100%,((AQ48/$J$47)+AP47))</f>
        <v>0</v>
      </c>
      <c r="AR47" s="33">
        <f t="shared" ref="AR47" si="2953">IF(((AR48/$J$47)+AQ47)&gt;100%,100%,((AR48/$J$47)+AQ47))</f>
        <v>0</v>
      </c>
      <c r="AS47" s="33">
        <f t="shared" ref="AS47" si="2954">IF(((AS48/$J$47)+AR47)&gt;100%,100%,((AS48/$J$47)+AR47))</f>
        <v>0</v>
      </c>
      <c r="AT47" s="33">
        <f t="shared" ref="AT47" si="2955">IF(((AT48/$J$47)+AS47)&gt;100%,100%,((AT48/$J$47)+AS47))</f>
        <v>0</v>
      </c>
      <c r="AU47" s="33">
        <f t="shared" ref="AU47" si="2956">IF(((AU48/$J$47)+AT47)&gt;100%,100%,((AU48/$J$47)+AT47))</f>
        <v>0</v>
      </c>
      <c r="AV47" s="33">
        <f t="shared" ref="AV47" si="2957">IF(((AV48/$J$47)+AU47)&gt;100%,100%,((AV48/$J$47)+AU47))</f>
        <v>0</v>
      </c>
      <c r="AW47" s="33">
        <f t="shared" ref="AW47" si="2958">IF(((AW48/$J$47)+AV47)&gt;100%,100%,((AW48/$J$47)+AV47))</f>
        <v>0</v>
      </c>
      <c r="AX47" s="33">
        <f t="shared" ref="AX47" si="2959">IF(((AX48/$J$47)+AW47)&gt;100%,100%,((AX48/$J$47)+AW47))</f>
        <v>0</v>
      </c>
      <c r="AY47" s="33">
        <f t="shared" ref="AY47" si="2960">IF(((AY48/$J$47)+AX47)&gt;100%,100%,((AY48/$J$47)+AX47))</f>
        <v>0</v>
      </c>
      <c r="AZ47" s="33">
        <f t="shared" ref="AZ47" si="2961">IF(((AZ48/$J$47)+AY47)&gt;100%,100%,((AZ48/$J$47)+AY47))</f>
        <v>0</v>
      </c>
      <c r="BA47" s="33">
        <f t="shared" ref="BA47" si="2962">IF(((BA48/$J$47)+AZ47)&gt;100%,100%,((BA48/$J$47)+AZ47))</f>
        <v>0</v>
      </c>
      <c r="BB47" s="33">
        <f t="shared" ref="BB47" si="2963">IF(((BB48/$J$47)+BA47)&gt;100%,100%,((BB48/$J$47)+BA47))</f>
        <v>0</v>
      </c>
      <c r="BC47" s="33">
        <f t="shared" ref="BC47" si="2964">IF(((BC48/$J$47)+BB47)&gt;100%,100%,((BC48/$J$47)+BB47))</f>
        <v>0</v>
      </c>
      <c r="BD47" s="33">
        <f t="shared" ref="BD47" si="2965">IF(((BD48/$J$47)+BC47)&gt;100%,100%,((BD48/$J$47)+BC47))</f>
        <v>0</v>
      </c>
      <c r="BE47" s="33">
        <f t="shared" ref="BE47" si="2966">IF(((BE48/$J$47)+BD47)&gt;100%,100%,((BE48/$J$47)+BD47))</f>
        <v>0</v>
      </c>
      <c r="BF47" s="33">
        <f t="shared" ref="BF47" si="2967">IF(((BF48/$J$47)+BE47)&gt;100%,100%,((BF48/$J$47)+BE47))</f>
        <v>0</v>
      </c>
      <c r="BG47" s="33">
        <f t="shared" ref="BG47" si="2968">IF(((BG48/$J$47)+BF47)&gt;100%,100%,((BG48/$J$47)+BF47))</f>
        <v>0</v>
      </c>
      <c r="BH47" s="33">
        <f t="shared" ref="BH47" si="2969">IF(((BH48/$J$47)+BG47)&gt;100%,100%,((BH48/$J$47)+BG47))</f>
        <v>0</v>
      </c>
      <c r="BI47" s="33">
        <f t="shared" ref="BI47" si="2970">IF(((BI48/$J$47)+BH47)&gt;100%,100%,((BI48/$J$47)+BH47))</f>
        <v>0</v>
      </c>
      <c r="BJ47" s="33">
        <f t="shared" ref="BJ47" si="2971">IF(((BJ48/$J$47)+BI47)&gt;100%,100%,((BJ48/$J$47)+BI47))</f>
        <v>0</v>
      </c>
      <c r="BK47" s="33">
        <f t="shared" ref="BK47" si="2972">IF(((BK48/$J$47)+BJ47)&gt;100%,100%,((BK48/$J$47)+BJ47))</f>
        <v>0</v>
      </c>
      <c r="BL47" s="33">
        <f t="shared" ref="BL47" si="2973">IF(((BL48/$J$47)+BK47)&gt;100%,100%,((BL48/$J$47)+BK47))</f>
        <v>0</v>
      </c>
      <c r="BM47" s="33">
        <f t="shared" ref="BM47" si="2974">IF(((BM48/$J$47)+BL47)&gt;100%,100%,((BM48/$J$47)+BL47))</f>
        <v>0</v>
      </c>
      <c r="BN47" s="33">
        <f t="shared" ref="BN47" si="2975">IF(((BN48/$J$47)+BM47)&gt;100%,100%,((BN48/$J$47)+BM47))</f>
        <v>0</v>
      </c>
      <c r="BO47" s="33">
        <f t="shared" ref="BO47" si="2976">IF(((BO48/$J$47)+BN47)&gt;100%,100%,((BO48/$J$47)+BN47))</f>
        <v>0</v>
      </c>
      <c r="BP47" s="33">
        <f t="shared" ref="BP47" si="2977">IF(((BP48/$J$47)+BO47)&gt;100%,100%,((BP48/$J$47)+BO47))</f>
        <v>0</v>
      </c>
      <c r="BQ47" s="33">
        <f t="shared" ref="BQ47" si="2978">IF(((BQ48/$J$47)+BP47)&gt;100%,100%,((BQ48/$J$47)+BP47))</f>
        <v>0</v>
      </c>
      <c r="BR47" s="33">
        <f t="shared" ref="BR47" si="2979">IF(((BR48/$J$47)+BQ47)&gt;100%,100%,((BR48/$J$47)+BQ47))</f>
        <v>0</v>
      </c>
      <c r="BS47" s="33">
        <f t="shared" ref="BS47" si="2980">IF(((BS48/$J$47)+BR47)&gt;100%,100%,((BS48/$J$47)+BR47))</f>
        <v>0</v>
      </c>
      <c r="BT47" s="33">
        <f t="shared" ref="BT47" si="2981">IF(((BT48/$J$47)+BS47)&gt;100%,100%,((BT48/$J$47)+BS47))</f>
        <v>0</v>
      </c>
      <c r="BU47" s="33">
        <f t="shared" ref="BU47" si="2982">IF(((BU48/$J$47)+BT47)&gt;100%,100%,((BU48/$J$47)+BT47))</f>
        <v>0</v>
      </c>
      <c r="BV47" s="33">
        <f t="shared" ref="BV47" si="2983">IF(((BV48/$J$47)+BU47)&gt;100%,100%,((BV48/$J$47)+BU47))</f>
        <v>0</v>
      </c>
      <c r="BW47" s="33">
        <f t="shared" ref="BW47" si="2984">IF(((BW48/$J$47)+BV47)&gt;100%,100%,((BW48/$J$47)+BV47))</f>
        <v>0</v>
      </c>
      <c r="BX47" s="33">
        <f t="shared" ref="BX47" si="2985">IF(((BX48/$J$47)+BW47)&gt;100%,100%,((BX48/$J$47)+BW47))</f>
        <v>0</v>
      </c>
      <c r="BY47" s="33">
        <f t="shared" ref="BY47" si="2986">IF(((BY48/$J$47)+BX47)&gt;100%,100%,((BY48/$J$47)+BX47))</f>
        <v>0</v>
      </c>
      <c r="BZ47" s="33">
        <f t="shared" ref="BZ47" si="2987">IF(((BZ48/$J$47)+BY47)&gt;100%,100%,((BZ48/$J$47)+BY47))</f>
        <v>0</v>
      </c>
      <c r="CA47" s="33">
        <f t="shared" ref="CA47" si="2988">IF(((CA48/$J$47)+BZ47)&gt;100%,100%,((CA48/$J$47)+BZ47))</f>
        <v>0</v>
      </c>
      <c r="CB47" s="33">
        <f t="shared" ref="CB47" si="2989">IF(((CB48/$J$47)+CA47)&gt;100%,100%,((CB48/$J$47)+CA47))</f>
        <v>0</v>
      </c>
      <c r="CC47" s="33">
        <f t="shared" ref="CC47" si="2990">IF(((CC48/$J$47)+CB47)&gt;100%,100%,((CC48/$J$47)+CB47))</f>
        <v>0</v>
      </c>
      <c r="CD47" s="33">
        <f t="shared" ref="CD47" si="2991">IF(((CD48/$J$47)+CC47)&gt;100%,100%,((CD48/$J$47)+CC47))</f>
        <v>0</v>
      </c>
      <c r="CE47" s="33">
        <f t="shared" ref="CE47" si="2992">IF(((CE48/$J$47)+CD47)&gt;100%,100%,((CE48/$J$47)+CD47))</f>
        <v>0</v>
      </c>
      <c r="CF47" s="33">
        <f t="shared" ref="CF47" si="2993">IF(((CF48/$J$47)+CE47)&gt;100%,100%,((CF48/$J$47)+CE47))</f>
        <v>0</v>
      </c>
      <c r="CG47" s="33">
        <f t="shared" ref="CG47" si="2994">IF(((CG48/$J$47)+CF47)&gt;100%,100%,((CG48/$J$47)+CF47))</f>
        <v>0</v>
      </c>
      <c r="CH47" s="33">
        <f t="shared" ref="CH47" si="2995">IF(((CH48/$J$47)+CG47)&gt;100%,100%,((CH48/$J$47)+CG47))</f>
        <v>0</v>
      </c>
      <c r="CI47" s="33">
        <f t="shared" ref="CI47" si="2996">IF(((CI48/$J$47)+CH47)&gt;100%,100%,((CI48/$J$47)+CH47))</f>
        <v>0</v>
      </c>
      <c r="CJ47" s="33">
        <f t="shared" ref="CJ47" si="2997">IF(((CJ48/$J$47)+CI47)&gt;100%,100%,((CJ48/$J$47)+CI47))</f>
        <v>0</v>
      </c>
      <c r="CK47" s="33">
        <f t="shared" ref="CK47" si="2998">IF(((CK48/$J$47)+CJ47)&gt;100%,100%,((CK48/$J$47)+CJ47))</f>
        <v>0</v>
      </c>
      <c r="CL47" s="33">
        <f t="shared" ref="CL47" si="2999">IF(((CL48/$J$47)+CK47)&gt;100%,100%,((CL48/$J$47)+CK47))</f>
        <v>0</v>
      </c>
      <c r="CM47" s="33">
        <f t="shared" ref="CM47" si="3000">IF(((CM48/$J$47)+CL47)&gt;100%,100%,((CM48/$J$47)+CL47))</f>
        <v>0</v>
      </c>
      <c r="CN47" s="33">
        <f t="shared" ref="CN47" si="3001">IF(((CN48/$J$47)+CM47)&gt;100%,100%,((CN48/$J$47)+CM47))</f>
        <v>0</v>
      </c>
      <c r="CO47" s="33">
        <f t="shared" ref="CO47" si="3002">IF(((CO48/$J$47)+CN47)&gt;100%,100%,((CO48/$J$47)+CN47))</f>
        <v>0</v>
      </c>
      <c r="CP47" s="33">
        <f t="shared" ref="CP47" si="3003">IF(((CP48/$J$47)+CO47)&gt;100%,100%,((CP48/$J$47)+CO47))</f>
        <v>0</v>
      </c>
      <c r="CQ47" s="33">
        <f t="shared" ref="CQ47" si="3004">IF(((CQ48/$J$47)+CP47)&gt;100%,100%,((CQ48/$J$47)+CP47))</f>
        <v>0</v>
      </c>
      <c r="CR47" s="33">
        <f t="shared" ref="CR47" si="3005">IF(((CR48/$J$47)+CQ47)&gt;100%,100%,((CR48/$J$47)+CQ47))</f>
        <v>0</v>
      </c>
      <c r="CS47" s="33">
        <f t="shared" ref="CS47" si="3006">IF(((CS48/$J$47)+CR47)&gt;100%,100%,((CS48/$J$47)+CR47))</f>
        <v>0</v>
      </c>
      <c r="CT47" s="33">
        <f t="shared" ref="CT47" si="3007">IF(((CT48/$J$47)+CS47)&gt;100%,100%,((CT48/$J$47)+CS47))</f>
        <v>0</v>
      </c>
      <c r="CU47" s="33">
        <f t="shared" ref="CU47" si="3008">IF(((CU48/$J$47)+CT47)&gt;100%,100%,((CU48/$J$47)+CT47))</f>
        <v>0</v>
      </c>
      <c r="CV47" s="33">
        <f t="shared" ref="CV47" si="3009">IF(((CV48/$J$47)+CU47)&gt;100%,100%,((CV48/$J$47)+CU47))</f>
        <v>0</v>
      </c>
      <c r="CW47" s="33">
        <f t="shared" ref="CW47" si="3010">IF(((CW48/$J$47)+CV47)&gt;100%,100%,((CW48/$J$47)+CV47))</f>
        <v>0</v>
      </c>
      <c r="CX47" s="33">
        <f t="shared" ref="CX47" si="3011">IF(((CX48/$J$47)+CW47)&gt;100%,100%,((CX48/$J$47)+CW47))</f>
        <v>0</v>
      </c>
      <c r="CY47" s="33">
        <f t="shared" ref="CY47" si="3012">IF(((CY48/$J$47)+CX47)&gt;100%,100%,((CY48/$J$47)+CX47))</f>
        <v>0</v>
      </c>
      <c r="CZ47" s="33">
        <f t="shared" ref="CZ47" si="3013">IF(((CZ48/$J$47)+CY47)&gt;100%,100%,((CZ48/$J$47)+CY47))</f>
        <v>0</v>
      </c>
      <c r="DA47" s="33">
        <f t="shared" ref="DA47" si="3014">IF(((DA48/$J$47)+CZ47)&gt;100%,100%,((DA48/$J$47)+CZ47))</f>
        <v>0</v>
      </c>
      <c r="DB47" s="33">
        <f t="shared" ref="DB47" si="3015">IF(((DB48/$J$47)+DA47)&gt;100%,100%,((DB48/$J$47)+DA47))</f>
        <v>0</v>
      </c>
      <c r="DC47" s="33">
        <f t="shared" ref="DC47" si="3016">IF(((DC48/$J$47)+DB47)&gt;100%,100%,((DC48/$J$47)+DB47))</f>
        <v>0</v>
      </c>
      <c r="DD47" s="33">
        <f t="shared" ref="DD47" si="3017">IF(((DD48/$J$47)+DC47)&gt;100%,100%,((DD48/$J$47)+DC47))</f>
        <v>0</v>
      </c>
      <c r="DE47" s="33">
        <f t="shared" ref="DE47" si="3018">IF(((DE48/$J$47)+DD47)&gt;100%,100%,((DE48/$J$47)+DD47))</f>
        <v>0</v>
      </c>
      <c r="DF47" s="33">
        <f t="shared" ref="DF47" si="3019">IF(((DF48/$J$47)+DE47)&gt;100%,100%,((DF48/$J$47)+DE47))</f>
        <v>0</v>
      </c>
      <c r="DG47" s="33">
        <f t="shared" ref="DG47" si="3020">IF(((DG48/$J$47)+DF47)&gt;100%,100%,((DG48/$J$47)+DF47))</f>
        <v>0</v>
      </c>
      <c r="DH47" s="33">
        <f t="shared" ref="DH47" si="3021">IF(((DH48/$J$47)+DG47)&gt;100%,100%,((DH48/$J$47)+DG47))</f>
        <v>0</v>
      </c>
      <c r="DI47" s="33">
        <f t="shared" ref="DI47" si="3022">IF(((DI48/$J$47)+DH47)&gt;100%,100%,((DI48/$J$47)+DH47))</f>
        <v>0</v>
      </c>
      <c r="DJ47" s="33">
        <f t="shared" ref="DJ47" si="3023">IF(((DJ48/$J$47)+DI47)&gt;100%,100%,((DJ48/$J$47)+DI47))</f>
        <v>0</v>
      </c>
      <c r="DK47" s="33">
        <f t="shared" ref="DK47" si="3024">IF(((DK48/$J$47)+DJ47)&gt;100%,100%,((DK48/$J$47)+DJ47))</f>
        <v>0</v>
      </c>
      <c r="DL47" s="33">
        <f t="shared" ref="DL47" si="3025">IF(((DL48/$J$47)+DK47)&gt;100%,100%,((DL48/$J$47)+DK47))</f>
        <v>0</v>
      </c>
      <c r="DM47" s="33">
        <f t="shared" ref="DM47" si="3026">IF(((DM48/$J$47)+DL47)&gt;100%,100%,((DM48/$J$47)+DL47))</f>
        <v>0</v>
      </c>
      <c r="DN47" s="33">
        <f t="shared" ref="DN47" si="3027">IF(((DN48/$J$47)+DM47)&gt;100%,100%,((DN48/$J$47)+DM47))</f>
        <v>0</v>
      </c>
      <c r="DO47" s="33">
        <f t="shared" ref="DO47" si="3028">IF(((DO48/$J$47)+DN47)&gt;100%,100%,((DO48/$J$47)+DN47))</f>
        <v>0</v>
      </c>
      <c r="DP47" s="33">
        <f t="shared" ref="DP47" si="3029">IF(((DP48/$J$47)+DO47)&gt;100%,100%,((DP48/$J$47)+DO47))</f>
        <v>0</v>
      </c>
      <c r="DQ47" s="33">
        <f t="shared" ref="DQ47" si="3030">IF(((DQ48/$J$47)+DP47)&gt;100%,100%,((DQ48/$J$47)+DP47))</f>
        <v>0</v>
      </c>
      <c r="DR47" s="33">
        <f t="shared" ref="DR47" si="3031">IF(((DR48/$J$47)+DQ47)&gt;100%,100%,((DR48/$J$47)+DQ47))</f>
        <v>0</v>
      </c>
      <c r="DS47" s="33">
        <f t="shared" ref="DS47" si="3032">IF(((DS48/$J$47)+DR47)&gt;100%,100%,((DS48/$J$47)+DR47))</f>
        <v>0</v>
      </c>
      <c r="DT47" s="33">
        <f t="shared" ref="DT47" si="3033">IF(((DT48/$J$47)+DS47)&gt;100%,100%,((DT48/$J$47)+DS47))</f>
        <v>0</v>
      </c>
      <c r="DU47" s="33">
        <f t="shared" ref="DU47" si="3034">IF(((DU48/$J$47)+DT47)&gt;100%,100%,((DU48/$J$47)+DT47))</f>
        <v>0</v>
      </c>
      <c r="DV47" s="33">
        <f t="shared" ref="DV47" si="3035">IF(((DV48/$J$47)+DU47)&gt;100%,100%,((DV48/$J$47)+DU47))</f>
        <v>0</v>
      </c>
      <c r="DW47" s="33">
        <f t="shared" ref="DW47" si="3036">IF(((DW48/$J$47)+DV47)&gt;100%,100%,((DW48/$J$47)+DV47))</f>
        <v>0</v>
      </c>
      <c r="DX47" s="33">
        <f t="shared" ref="DX47" si="3037">IF(((DX48/$J$47)+DW47)&gt;100%,100%,((DX48/$J$47)+DW47))</f>
        <v>0</v>
      </c>
      <c r="DY47" s="224">
        <f t="shared" ref="DY47:ES47" si="3038">DX47</f>
        <v>0</v>
      </c>
      <c r="DZ47" s="224">
        <f t="shared" si="3038"/>
        <v>0</v>
      </c>
      <c r="EA47" s="224">
        <f t="shared" si="3038"/>
        <v>0</v>
      </c>
      <c r="EB47" s="224">
        <f t="shared" si="3038"/>
        <v>0</v>
      </c>
      <c r="EC47" s="224">
        <f t="shared" si="3038"/>
        <v>0</v>
      </c>
      <c r="ED47" s="224">
        <f t="shared" si="3038"/>
        <v>0</v>
      </c>
      <c r="EE47" s="224">
        <f t="shared" si="3038"/>
        <v>0</v>
      </c>
      <c r="EF47" s="224">
        <f t="shared" si="3038"/>
        <v>0</v>
      </c>
      <c r="EG47" s="224">
        <f t="shared" si="3038"/>
        <v>0</v>
      </c>
      <c r="EH47" s="224">
        <f t="shared" si="3038"/>
        <v>0</v>
      </c>
      <c r="EI47" s="224">
        <f t="shared" si="3038"/>
        <v>0</v>
      </c>
      <c r="EJ47" s="224">
        <f t="shared" si="3038"/>
        <v>0</v>
      </c>
      <c r="EK47" s="224">
        <f t="shared" si="3038"/>
        <v>0</v>
      </c>
      <c r="EL47" s="224">
        <f t="shared" si="3038"/>
        <v>0</v>
      </c>
      <c r="EM47" s="224">
        <f t="shared" si="3038"/>
        <v>0</v>
      </c>
      <c r="EN47" s="224">
        <f t="shared" si="3038"/>
        <v>0</v>
      </c>
      <c r="EO47" s="224">
        <f t="shared" si="3038"/>
        <v>0</v>
      </c>
      <c r="EP47" s="224">
        <f t="shared" si="3038"/>
        <v>0</v>
      </c>
      <c r="EQ47" s="224">
        <f t="shared" si="3038"/>
        <v>0</v>
      </c>
      <c r="ER47" s="224">
        <f t="shared" si="3038"/>
        <v>0</v>
      </c>
      <c r="ES47" s="224">
        <f t="shared" si="3038"/>
        <v>0</v>
      </c>
      <c r="ET47" s="224">
        <f t="shared" ref="ET47:EV47" si="3039">ES47</f>
        <v>0</v>
      </c>
      <c r="EU47" s="224">
        <f t="shared" si="3039"/>
        <v>0</v>
      </c>
      <c r="EV47" s="224">
        <f t="shared" si="3039"/>
        <v>0</v>
      </c>
    </row>
    <row r="48" spans="1:152" x14ac:dyDescent="0.3">
      <c r="A48" s="225"/>
      <c r="B48" s="225"/>
      <c r="C48" s="226"/>
      <c r="D48" s="227"/>
      <c r="E48" s="225"/>
      <c r="F48" s="225"/>
      <c r="G48" s="228" t="s">
        <v>94</v>
      </c>
      <c r="H48" s="225"/>
      <c r="I48" s="225"/>
      <c r="J48" s="227"/>
      <c r="K48" s="225"/>
      <c r="L48" s="229"/>
      <c r="M48" s="229"/>
      <c r="N48" s="120">
        <f>SUM($O$48:$DY$48)</f>
        <v>0</v>
      </c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32"/>
      <c r="AT48" s="232"/>
      <c r="AU48" s="232"/>
      <c r="AV48" s="232"/>
      <c r="AW48" s="232"/>
      <c r="AX48" s="232"/>
      <c r="AY48" s="232"/>
      <c r="AZ48" s="232"/>
      <c r="BA48" s="232"/>
      <c r="BB48" s="232"/>
      <c r="BC48" s="232"/>
      <c r="BD48" s="232"/>
      <c r="BE48" s="232"/>
      <c r="BF48" s="232"/>
      <c r="BG48" s="232"/>
      <c r="BH48" s="232"/>
      <c r="BI48" s="232"/>
      <c r="BJ48" s="232"/>
      <c r="BK48" s="232"/>
      <c r="BL48" s="232"/>
      <c r="BM48" s="232"/>
      <c r="BN48" s="232"/>
      <c r="BO48" s="232"/>
      <c r="BP48" s="232"/>
      <c r="BQ48" s="232"/>
      <c r="BR48" s="232"/>
      <c r="BS48" s="232"/>
      <c r="BT48" s="232"/>
      <c r="BU48" s="232"/>
      <c r="BV48" s="232"/>
      <c r="BW48" s="232"/>
      <c r="BX48" s="232"/>
      <c r="BY48" s="232"/>
      <c r="BZ48" s="232"/>
      <c r="CA48" s="232"/>
      <c r="CB48" s="232"/>
      <c r="CC48" s="232"/>
      <c r="CD48" s="232"/>
      <c r="CE48" s="232"/>
      <c r="CF48" s="232"/>
      <c r="CG48" s="232"/>
      <c r="CH48" s="232"/>
      <c r="CI48" s="232"/>
      <c r="CJ48" s="232"/>
      <c r="CK48" s="232"/>
      <c r="CL48" s="232"/>
      <c r="CM48" s="232"/>
      <c r="CN48" s="232"/>
      <c r="CO48" s="232"/>
      <c r="CP48" s="232"/>
      <c r="CQ48" s="232"/>
      <c r="CR48" s="232"/>
      <c r="CS48" s="232"/>
      <c r="CT48" s="232"/>
      <c r="CU48" s="232"/>
      <c r="CV48" s="232"/>
      <c r="CW48" s="232"/>
      <c r="CX48" s="232"/>
      <c r="CY48" s="232"/>
      <c r="CZ48" s="232"/>
      <c r="DA48" s="232"/>
      <c r="DB48" s="232"/>
      <c r="DC48" s="232"/>
      <c r="DD48" s="232"/>
      <c r="DE48" s="232"/>
      <c r="DF48" s="232"/>
      <c r="DG48" s="232"/>
      <c r="DH48" s="232"/>
      <c r="DI48" s="232"/>
      <c r="DJ48" s="232"/>
      <c r="DK48" s="232"/>
      <c r="DL48" s="232"/>
      <c r="DM48" s="232"/>
      <c r="DN48" s="232"/>
      <c r="DO48" s="232"/>
      <c r="DP48" s="232"/>
      <c r="DQ48" s="232"/>
      <c r="DR48" s="232"/>
      <c r="DS48" s="232"/>
      <c r="DT48" s="232"/>
      <c r="DU48" s="232"/>
      <c r="DV48" s="232"/>
      <c r="DW48" s="232"/>
      <c r="DX48" s="232"/>
      <c r="DY48" s="224"/>
      <c r="DZ48" s="224"/>
      <c r="EA48" s="224"/>
      <c r="EB48" s="224"/>
      <c r="EC48" s="224"/>
      <c r="ED48" s="224"/>
      <c r="EE48" s="224"/>
      <c r="EF48" s="224"/>
      <c r="EG48" s="224"/>
      <c r="EH48" s="224"/>
      <c r="EI48" s="224"/>
      <c r="EJ48" s="224"/>
      <c r="EK48" s="224"/>
      <c r="EL48" s="224"/>
      <c r="EM48" s="224"/>
      <c r="EN48" s="224"/>
      <c r="EO48" s="224"/>
      <c r="EP48" s="224"/>
      <c r="EQ48" s="224"/>
      <c r="ER48" s="224"/>
      <c r="ES48" s="224"/>
      <c r="ET48" s="224"/>
      <c r="EU48" s="224"/>
      <c r="EV48" s="224"/>
    </row>
    <row r="49" spans="1:152" x14ac:dyDescent="0.3">
      <c r="A49" s="78">
        <v>3</v>
      </c>
      <c r="B49" s="78">
        <v>25</v>
      </c>
      <c r="C49" s="117" t="s">
        <v>65</v>
      </c>
      <c r="D49" s="108">
        <v>2</v>
      </c>
      <c r="E49" s="113">
        <v>40550</v>
      </c>
      <c r="F49" s="113">
        <v>40553</v>
      </c>
      <c r="G49" s="109" t="s">
        <v>95</v>
      </c>
      <c r="H49" s="73">
        <v>2</v>
      </c>
      <c r="I49" s="74">
        <v>2.2831050228310504E-2</v>
      </c>
      <c r="J49" s="231">
        <v>100</v>
      </c>
      <c r="K49" s="77"/>
      <c r="L49" s="133" t="str">
        <f>IFERROR(MATCH(SMALL(($O$49:$DX$49),COUNTIF(($O$49:$DX$49),0)+1),($O$49:$DX$49),0)+$O$4- 1,"")</f>
        <v/>
      </c>
      <c r="M49" s="133" t="str">
        <f>IFERROR(MATCH(100%,($O$49:$DX$49),0)+$O$4- 1,"")</f>
        <v/>
      </c>
      <c r="N49" s="32">
        <f>MAX(($O$49:$DX$49))</f>
        <v>0</v>
      </c>
      <c r="O49" s="33">
        <v>0</v>
      </c>
      <c r="P49" s="33">
        <f>IF(((P50/$J$49)+O49)&gt;100%,100%,((P50/$J$49)+O49))</f>
        <v>0</v>
      </c>
      <c r="Q49" s="33">
        <f t="shared" ref="Q49:U49" si="3040">IF(((Q50/$J$49)+P49)&gt;100%,100%,((Q50/$J$49)+P49))</f>
        <v>0</v>
      </c>
      <c r="R49" s="33">
        <f t="shared" si="3040"/>
        <v>0</v>
      </c>
      <c r="S49" s="33">
        <f t="shared" si="3040"/>
        <v>0</v>
      </c>
      <c r="T49" s="33">
        <f t="shared" si="3040"/>
        <v>0</v>
      </c>
      <c r="U49" s="33">
        <f t="shared" si="3040"/>
        <v>0</v>
      </c>
      <c r="V49" s="33">
        <f t="shared" ref="V49" si="3041">IF(((V50/$J$49)+U49)&gt;100%,100%,((V50/$J$49)+U49))</f>
        <v>0</v>
      </c>
      <c r="W49" s="33">
        <f t="shared" ref="W49" si="3042">IF(((W50/$J$49)+V49)&gt;100%,100%,((W50/$J$49)+V49))</f>
        <v>0</v>
      </c>
      <c r="X49" s="33">
        <f t="shared" ref="X49" si="3043">IF(((X50/$J$49)+W49)&gt;100%,100%,((X50/$J$49)+W49))</f>
        <v>0</v>
      </c>
      <c r="Y49" s="33">
        <f t="shared" ref="Y49" si="3044">IF(((Y50/$J$49)+X49)&gt;100%,100%,((Y50/$J$49)+X49))</f>
        <v>0</v>
      </c>
      <c r="Z49" s="33">
        <f t="shared" ref="Z49" si="3045">IF(((Z50/$J$49)+Y49)&gt;100%,100%,((Z50/$J$49)+Y49))</f>
        <v>0</v>
      </c>
      <c r="AA49" s="33">
        <f t="shared" ref="AA49" si="3046">IF(((AA50/$J$49)+Z49)&gt;100%,100%,((AA50/$J$49)+Z49))</f>
        <v>0</v>
      </c>
      <c r="AB49" s="33">
        <f t="shared" ref="AB49" si="3047">IF(((AB50/$J$49)+AA49)&gt;100%,100%,((AB50/$J$49)+AA49))</f>
        <v>0</v>
      </c>
      <c r="AC49" s="33">
        <f t="shared" ref="AC49" si="3048">IF(((AC50/$J$49)+AB49)&gt;100%,100%,((AC50/$J$49)+AB49))</f>
        <v>0</v>
      </c>
      <c r="AD49" s="33">
        <f t="shared" ref="AD49" si="3049">IF(((AD50/$J$49)+AC49)&gt;100%,100%,((AD50/$J$49)+AC49))</f>
        <v>0</v>
      </c>
      <c r="AE49" s="33">
        <f t="shared" ref="AE49" si="3050">IF(((AE50/$J$49)+AD49)&gt;100%,100%,((AE50/$J$49)+AD49))</f>
        <v>0</v>
      </c>
      <c r="AF49" s="33">
        <f t="shared" ref="AF49" si="3051">IF(((AF50/$J$49)+AE49)&gt;100%,100%,((AF50/$J$49)+AE49))</f>
        <v>0</v>
      </c>
      <c r="AG49" s="33">
        <f t="shared" ref="AG49" si="3052">IF(((AG50/$J$49)+AF49)&gt;100%,100%,((AG50/$J$49)+AF49))</f>
        <v>0</v>
      </c>
      <c r="AH49" s="33">
        <f t="shared" ref="AH49" si="3053">IF(((AH50/$J$49)+AG49)&gt;100%,100%,((AH50/$J$49)+AG49))</f>
        <v>0</v>
      </c>
      <c r="AI49" s="33">
        <f t="shared" ref="AI49" si="3054">IF(((AI50/$J$49)+AH49)&gt;100%,100%,((AI50/$J$49)+AH49))</f>
        <v>0</v>
      </c>
      <c r="AJ49" s="33">
        <f t="shared" ref="AJ49" si="3055">IF(((AJ50/$J$49)+AI49)&gt;100%,100%,((AJ50/$J$49)+AI49))</f>
        <v>0</v>
      </c>
      <c r="AK49" s="33">
        <f t="shared" ref="AK49" si="3056">IF(((AK50/$J$49)+AJ49)&gt;100%,100%,((AK50/$J$49)+AJ49))</f>
        <v>0</v>
      </c>
      <c r="AL49" s="33">
        <f t="shared" ref="AL49" si="3057">IF(((AL50/$J$49)+AK49)&gt;100%,100%,((AL50/$J$49)+AK49))</f>
        <v>0</v>
      </c>
      <c r="AM49" s="33">
        <f t="shared" ref="AM49" si="3058">IF(((AM50/$J$49)+AL49)&gt;100%,100%,((AM50/$J$49)+AL49))</f>
        <v>0</v>
      </c>
      <c r="AN49" s="33">
        <f t="shared" ref="AN49" si="3059">IF(((AN50/$J$49)+AM49)&gt;100%,100%,((AN50/$J$49)+AM49))</f>
        <v>0</v>
      </c>
      <c r="AO49" s="33">
        <f t="shared" ref="AO49" si="3060">IF(((AO50/$J$49)+AN49)&gt;100%,100%,((AO50/$J$49)+AN49))</f>
        <v>0</v>
      </c>
      <c r="AP49" s="33">
        <f t="shared" ref="AP49" si="3061">IF(((AP50/$J$49)+AO49)&gt;100%,100%,((AP50/$J$49)+AO49))</f>
        <v>0</v>
      </c>
      <c r="AQ49" s="33">
        <f t="shared" ref="AQ49" si="3062">IF(((AQ50/$J$49)+AP49)&gt;100%,100%,((AQ50/$J$49)+AP49))</f>
        <v>0</v>
      </c>
      <c r="AR49" s="33">
        <f t="shared" ref="AR49" si="3063">IF(((AR50/$J$49)+AQ49)&gt;100%,100%,((AR50/$J$49)+AQ49))</f>
        <v>0</v>
      </c>
      <c r="AS49" s="33">
        <f t="shared" ref="AS49" si="3064">IF(((AS50/$J$49)+AR49)&gt;100%,100%,((AS50/$J$49)+AR49))</f>
        <v>0</v>
      </c>
      <c r="AT49" s="33">
        <f t="shared" ref="AT49" si="3065">IF(((AT50/$J$49)+AS49)&gt;100%,100%,((AT50/$J$49)+AS49))</f>
        <v>0</v>
      </c>
      <c r="AU49" s="33">
        <f t="shared" ref="AU49" si="3066">IF(((AU50/$J$49)+AT49)&gt;100%,100%,((AU50/$J$49)+AT49))</f>
        <v>0</v>
      </c>
      <c r="AV49" s="33">
        <f t="shared" ref="AV49" si="3067">IF(((AV50/$J$49)+AU49)&gt;100%,100%,((AV50/$J$49)+AU49))</f>
        <v>0</v>
      </c>
      <c r="AW49" s="33">
        <f t="shared" ref="AW49" si="3068">IF(((AW50/$J$49)+AV49)&gt;100%,100%,((AW50/$J$49)+AV49))</f>
        <v>0</v>
      </c>
      <c r="AX49" s="33">
        <f t="shared" ref="AX49" si="3069">IF(((AX50/$J$49)+AW49)&gt;100%,100%,((AX50/$J$49)+AW49))</f>
        <v>0</v>
      </c>
      <c r="AY49" s="33">
        <f t="shared" ref="AY49" si="3070">IF(((AY50/$J$49)+AX49)&gt;100%,100%,((AY50/$J$49)+AX49))</f>
        <v>0</v>
      </c>
      <c r="AZ49" s="33">
        <f t="shared" ref="AZ49" si="3071">IF(((AZ50/$J$49)+AY49)&gt;100%,100%,((AZ50/$J$49)+AY49))</f>
        <v>0</v>
      </c>
      <c r="BA49" s="33">
        <f t="shared" ref="BA49" si="3072">IF(((BA50/$J$49)+AZ49)&gt;100%,100%,((BA50/$J$49)+AZ49))</f>
        <v>0</v>
      </c>
      <c r="BB49" s="33">
        <f t="shared" ref="BB49" si="3073">IF(((BB50/$J$49)+BA49)&gt;100%,100%,((BB50/$J$49)+BA49))</f>
        <v>0</v>
      </c>
      <c r="BC49" s="33">
        <f t="shared" ref="BC49" si="3074">IF(((BC50/$J$49)+BB49)&gt;100%,100%,((BC50/$J$49)+BB49))</f>
        <v>0</v>
      </c>
      <c r="BD49" s="33">
        <f t="shared" ref="BD49" si="3075">IF(((BD50/$J$49)+BC49)&gt;100%,100%,((BD50/$J$49)+BC49))</f>
        <v>0</v>
      </c>
      <c r="BE49" s="33">
        <f t="shared" ref="BE49" si="3076">IF(((BE50/$J$49)+BD49)&gt;100%,100%,((BE50/$J$49)+BD49))</f>
        <v>0</v>
      </c>
      <c r="BF49" s="33">
        <f t="shared" ref="BF49" si="3077">IF(((BF50/$J$49)+BE49)&gt;100%,100%,((BF50/$J$49)+BE49))</f>
        <v>0</v>
      </c>
      <c r="BG49" s="33">
        <f t="shared" ref="BG49" si="3078">IF(((BG50/$J$49)+BF49)&gt;100%,100%,((BG50/$J$49)+BF49))</f>
        <v>0</v>
      </c>
      <c r="BH49" s="33">
        <f t="shared" ref="BH49" si="3079">IF(((BH50/$J$49)+BG49)&gt;100%,100%,((BH50/$J$49)+BG49))</f>
        <v>0</v>
      </c>
      <c r="BI49" s="33">
        <f t="shared" ref="BI49" si="3080">IF(((BI50/$J$49)+BH49)&gt;100%,100%,((BI50/$J$49)+BH49))</f>
        <v>0</v>
      </c>
      <c r="BJ49" s="33">
        <f t="shared" ref="BJ49" si="3081">IF(((BJ50/$J$49)+BI49)&gt;100%,100%,((BJ50/$J$49)+BI49))</f>
        <v>0</v>
      </c>
      <c r="BK49" s="33">
        <f t="shared" ref="BK49" si="3082">IF(((BK50/$J$49)+BJ49)&gt;100%,100%,((BK50/$J$49)+BJ49))</f>
        <v>0</v>
      </c>
      <c r="BL49" s="33">
        <f t="shared" ref="BL49" si="3083">IF(((BL50/$J$49)+BK49)&gt;100%,100%,((BL50/$J$49)+BK49))</f>
        <v>0</v>
      </c>
      <c r="BM49" s="33">
        <f t="shared" ref="BM49" si="3084">IF(((BM50/$J$49)+BL49)&gt;100%,100%,((BM50/$J$49)+BL49))</f>
        <v>0</v>
      </c>
      <c r="BN49" s="33">
        <f t="shared" ref="BN49" si="3085">IF(((BN50/$J$49)+BM49)&gt;100%,100%,((BN50/$J$49)+BM49))</f>
        <v>0</v>
      </c>
      <c r="BO49" s="33">
        <f t="shared" ref="BO49" si="3086">IF(((BO50/$J$49)+BN49)&gt;100%,100%,((BO50/$J$49)+BN49))</f>
        <v>0</v>
      </c>
      <c r="BP49" s="33">
        <f t="shared" ref="BP49" si="3087">IF(((BP50/$J$49)+BO49)&gt;100%,100%,((BP50/$J$49)+BO49))</f>
        <v>0</v>
      </c>
      <c r="BQ49" s="33">
        <f t="shared" ref="BQ49" si="3088">IF(((BQ50/$J$49)+BP49)&gt;100%,100%,((BQ50/$J$49)+BP49))</f>
        <v>0</v>
      </c>
      <c r="BR49" s="33">
        <f t="shared" ref="BR49" si="3089">IF(((BR50/$J$49)+BQ49)&gt;100%,100%,((BR50/$J$49)+BQ49))</f>
        <v>0</v>
      </c>
      <c r="BS49" s="33">
        <f t="shared" ref="BS49" si="3090">IF(((BS50/$J$49)+BR49)&gt;100%,100%,((BS50/$J$49)+BR49))</f>
        <v>0</v>
      </c>
      <c r="BT49" s="33">
        <f t="shared" ref="BT49" si="3091">IF(((BT50/$J$49)+BS49)&gt;100%,100%,((BT50/$J$49)+BS49))</f>
        <v>0</v>
      </c>
      <c r="BU49" s="33">
        <f t="shared" ref="BU49" si="3092">IF(((BU50/$J$49)+BT49)&gt;100%,100%,((BU50/$J$49)+BT49))</f>
        <v>0</v>
      </c>
      <c r="BV49" s="33">
        <f t="shared" ref="BV49" si="3093">IF(((BV50/$J$49)+BU49)&gt;100%,100%,((BV50/$J$49)+BU49))</f>
        <v>0</v>
      </c>
      <c r="BW49" s="33">
        <f t="shared" ref="BW49" si="3094">IF(((BW50/$J$49)+BV49)&gt;100%,100%,((BW50/$J$49)+BV49))</f>
        <v>0</v>
      </c>
      <c r="BX49" s="33">
        <f t="shared" ref="BX49" si="3095">IF(((BX50/$J$49)+BW49)&gt;100%,100%,((BX50/$J$49)+BW49))</f>
        <v>0</v>
      </c>
      <c r="BY49" s="33">
        <f t="shared" ref="BY49" si="3096">IF(((BY50/$J$49)+BX49)&gt;100%,100%,((BY50/$J$49)+BX49))</f>
        <v>0</v>
      </c>
      <c r="BZ49" s="33">
        <f t="shared" ref="BZ49" si="3097">IF(((BZ50/$J$49)+BY49)&gt;100%,100%,((BZ50/$J$49)+BY49))</f>
        <v>0</v>
      </c>
      <c r="CA49" s="33">
        <f t="shared" ref="CA49" si="3098">IF(((CA50/$J$49)+BZ49)&gt;100%,100%,((CA50/$J$49)+BZ49))</f>
        <v>0</v>
      </c>
      <c r="CB49" s="33">
        <f t="shared" ref="CB49" si="3099">IF(((CB50/$J$49)+CA49)&gt;100%,100%,((CB50/$J$49)+CA49))</f>
        <v>0</v>
      </c>
      <c r="CC49" s="33">
        <f t="shared" ref="CC49" si="3100">IF(((CC50/$J$49)+CB49)&gt;100%,100%,((CC50/$J$49)+CB49))</f>
        <v>0</v>
      </c>
      <c r="CD49" s="33">
        <f t="shared" ref="CD49" si="3101">IF(((CD50/$J$49)+CC49)&gt;100%,100%,((CD50/$J$49)+CC49))</f>
        <v>0</v>
      </c>
      <c r="CE49" s="33">
        <f t="shared" ref="CE49" si="3102">IF(((CE50/$J$49)+CD49)&gt;100%,100%,((CE50/$J$49)+CD49))</f>
        <v>0</v>
      </c>
      <c r="CF49" s="33">
        <f t="shared" ref="CF49" si="3103">IF(((CF50/$J$49)+CE49)&gt;100%,100%,((CF50/$J$49)+CE49))</f>
        <v>0</v>
      </c>
      <c r="CG49" s="33">
        <f t="shared" ref="CG49" si="3104">IF(((CG50/$J$49)+CF49)&gt;100%,100%,((CG50/$J$49)+CF49))</f>
        <v>0</v>
      </c>
      <c r="CH49" s="33">
        <f t="shared" ref="CH49" si="3105">IF(((CH50/$J$49)+CG49)&gt;100%,100%,((CH50/$J$49)+CG49))</f>
        <v>0</v>
      </c>
      <c r="CI49" s="33">
        <f t="shared" ref="CI49" si="3106">IF(((CI50/$J$49)+CH49)&gt;100%,100%,((CI50/$J$49)+CH49))</f>
        <v>0</v>
      </c>
      <c r="CJ49" s="33">
        <f t="shared" ref="CJ49" si="3107">IF(((CJ50/$J$49)+CI49)&gt;100%,100%,((CJ50/$J$49)+CI49))</f>
        <v>0</v>
      </c>
      <c r="CK49" s="33">
        <f t="shared" ref="CK49" si="3108">IF(((CK50/$J$49)+CJ49)&gt;100%,100%,((CK50/$J$49)+CJ49))</f>
        <v>0</v>
      </c>
      <c r="CL49" s="33">
        <f t="shared" ref="CL49" si="3109">IF(((CL50/$J$49)+CK49)&gt;100%,100%,((CL50/$J$49)+CK49))</f>
        <v>0</v>
      </c>
      <c r="CM49" s="33">
        <f t="shared" ref="CM49" si="3110">IF(((CM50/$J$49)+CL49)&gt;100%,100%,((CM50/$J$49)+CL49))</f>
        <v>0</v>
      </c>
      <c r="CN49" s="33">
        <f t="shared" ref="CN49" si="3111">IF(((CN50/$J$49)+CM49)&gt;100%,100%,((CN50/$J$49)+CM49))</f>
        <v>0</v>
      </c>
      <c r="CO49" s="33">
        <f t="shared" ref="CO49" si="3112">IF(((CO50/$J$49)+CN49)&gt;100%,100%,((CO50/$J$49)+CN49))</f>
        <v>0</v>
      </c>
      <c r="CP49" s="33">
        <f t="shared" ref="CP49" si="3113">IF(((CP50/$J$49)+CO49)&gt;100%,100%,((CP50/$J$49)+CO49))</f>
        <v>0</v>
      </c>
      <c r="CQ49" s="33">
        <f t="shared" ref="CQ49" si="3114">IF(((CQ50/$J$49)+CP49)&gt;100%,100%,((CQ50/$J$49)+CP49))</f>
        <v>0</v>
      </c>
      <c r="CR49" s="33">
        <f t="shared" ref="CR49" si="3115">IF(((CR50/$J$49)+CQ49)&gt;100%,100%,((CR50/$J$49)+CQ49))</f>
        <v>0</v>
      </c>
      <c r="CS49" s="33">
        <f t="shared" ref="CS49" si="3116">IF(((CS50/$J$49)+CR49)&gt;100%,100%,((CS50/$J$49)+CR49))</f>
        <v>0</v>
      </c>
      <c r="CT49" s="33">
        <f t="shared" ref="CT49" si="3117">IF(((CT50/$J$49)+CS49)&gt;100%,100%,((CT50/$J$49)+CS49))</f>
        <v>0</v>
      </c>
      <c r="CU49" s="33">
        <f t="shared" ref="CU49" si="3118">IF(((CU50/$J$49)+CT49)&gt;100%,100%,((CU50/$J$49)+CT49))</f>
        <v>0</v>
      </c>
      <c r="CV49" s="33">
        <f t="shared" ref="CV49" si="3119">IF(((CV50/$J$49)+CU49)&gt;100%,100%,((CV50/$J$49)+CU49))</f>
        <v>0</v>
      </c>
      <c r="CW49" s="33">
        <f t="shared" ref="CW49" si="3120">IF(((CW50/$J$49)+CV49)&gt;100%,100%,((CW50/$J$49)+CV49))</f>
        <v>0</v>
      </c>
      <c r="CX49" s="33">
        <f t="shared" ref="CX49" si="3121">IF(((CX50/$J$49)+CW49)&gt;100%,100%,((CX50/$J$49)+CW49))</f>
        <v>0</v>
      </c>
      <c r="CY49" s="33">
        <f t="shared" ref="CY49" si="3122">IF(((CY50/$J$49)+CX49)&gt;100%,100%,((CY50/$J$49)+CX49))</f>
        <v>0</v>
      </c>
      <c r="CZ49" s="33">
        <f t="shared" ref="CZ49" si="3123">IF(((CZ50/$J$49)+CY49)&gt;100%,100%,((CZ50/$J$49)+CY49))</f>
        <v>0</v>
      </c>
      <c r="DA49" s="33">
        <f t="shared" ref="DA49" si="3124">IF(((DA50/$J$49)+CZ49)&gt;100%,100%,((DA50/$J$49)+CZ49))</f>
        <v>0</v>
      </c>
      <c r="DB49" s="33">
        <f t="shared" ref="DB49" si="3125">IF(((DB50/$J$49)+DA49)&gt;100%,100%,((DB50/$J$49)+DA49))</f>
        <v>0</v>
      </c>
      <c r="DC49" s="33">
        <f t="shared" ref="DC49" si="3126">IF(((DC50/$J$49)+DB49)&gt;100%,100%,((DC50/$J$49)+DB49))</f>
        <v>0</v>
      </c>
      <c r="DD49" s="33">
        <f t="shared" ref="DD49" si="3127">IF(((DD50/$J$49)+DC49)&gt;100%,100%,((DD50/$J$49)+DC49))</f>
        <v>0</v>
      </c>
      <c r="DE49" s="33">
        <f t="shared" ref="DE49" si="3128">IF(((DE50/$J$49)+DD49)&gt;100%,100%,((DE50/$J$49)+DD49))</f>
        <v>0</v>
      </c>
      <c r="DF49" s="33">
        <f t="shared" ref="DF49" si="3129">IF(((DF50/$J$49)+DE49)&gt;100%,100%,((DF50/$J$49)+DE49))</f>
        <v>0</v>
      </c>
      <c r="DG49" s="33">
        <f t="shared" ref="DG49" si="3130">IF(((DG50/$J$49)+DF49)&gt;100%,100%,((DG50/$J$49)+DF49))</f>
        <v>0</v>
      </c>
      <c r="DH49" s="33">
        <f t="shared" ref="DH49" si="3131">IF(((DH50/$J$49)+DG49)&gt;100%,100%,((DH50/$J$49)+DG49))</f>
        <v>0</v>
      </c>
      <c r="DI49" s="33">
        <f t="shared" ref="DI49" si="3132">IF(((DI50/$J$49)+DH49)&gt;100%,100%,((DI50/$J$49)+DH49))</f>
        <v>0</v>
      </c>
      <c r="DJ49" s="33">
        <f t="shared" ref="DJ49" si="3133">IF(((DJ50/$J$49)+DI49)&gt;100%,100%,((DJ50/$J$49)+DI49))</f>
        <v>0</v>
      </c>
      <c r="DK49" s="33">
        <f t="shared" ref="DK49" si="3134">IF(((DK50/$J$49)+DJ49)&gt;100%,100%,((DK50/$J$49)+DJ49))</f>
        <v>0</v>
      </c>
      <c r="DL49" s="33">
        <f t="shared" ref="DL49" si="3135">IF(((DL50/$J$49)+DK49)&gt;100%,100%,((DL50/$J$49)+DK49))</f>
        <v>0</v>
      </c>
      <c r="DM49" s="33">
        <f t="shared" ref="DM49" si="3136">IF(((DM50/$J$49)+DL49)&gt;100%,100%,((DM50/$J$49)+DL49))</f>
        <v>0</v>
      </c>
      <c r="DN49" s="33">
        <f t="shared" ref="DN49" si="3137">IF(((DN50/$J$49)+DM49)&gt;100%,100%,((DN50/$J$49)+DM49))</f>
        <v>0</v>
      </c>
      <c r="DO49" s="33">
        <f t="shared" ref="DO49" si="3138">IF(((DO50/$J$49)+DN49)&gt;100%,100%,((DO50/$J$49)+DN49))</f>
        <v>0</v>
      </c>
      <c r="DP49" s="33">
        <f t="shared" ref="DP49" si="3139">IF(((DP50/$J$49)+DO49)&gt;100%,100%,((DP50/$J$49)+DO49))</f>
        <v>0</v>
      </c>
      <c r="DQ49" s="33">
        <f t="shared" ref="DQ49" si="3140">IF(((DQ50/$J$49)+DP49)&gt;100%,100%,((DQ50/$J$49)+DP49))</f>
        <v>0</v>
      </c>
      <c r="DR49" s="33">
        <f t="shared" ref="DR49" si="3141">IF(((DR50/$J$49)+DQ49)&gt;100%,100%,((DR50/$J$49)+DQ49))</f>
        <v>0</v>
      </c>
      <c r="DS49" s="33">
        <f t="shared" ref="DS49" si="3142">IF(((DS50/$J$49)+DR49)&gt;100%,100%,((DS50/$J$49)+DR49))</f>
        <v>0</v>
      </c>
      <c r="DT49" s="33">
        <f t="shared" ref="DT49" si="3143">IF(((DT50/$J$49)+DS49)&gt;100%,100%,((DT50/$J$49)+DS49))</f>
        <v>0</v>
      </c>
      <c r="DU49" s="33">
        <f t="shared" ref="DU49" si="3144">IF(((DU50/$J$49)+DT49)&gt;100%,100%,((DU50/$J$49)+DT49))</f>
        <v>0</v>
      </c>
      <c r="DV49" s="33">
        <f t="shared" ref="DV49" si="3145">IF(((DV50/$J$49)+DU49)&gt;100%,100%,((DV50/$J$49)+DU49))</f>
        <v>0</v>
      </c>
      <c r="DW49" s="33">
        <f t="shared" ref="DW49" si="3146">IF(((DW50/$J$49)+DV49)&gt;100%,100%,((DW50/$J$49)+DV49))</f>
        <v>0</v>
      </c>
      <c r="DX49" s="33">
        <f t="shared" ref="DX49" si="3147">IF(((DX50/$J$49)+DW49)&gt;100%,100%,((DX50/$J$49)+DW49))</f>
        <v>0</v>
      </c>
      <c r="DY49" s="224">
        <f t="shared" ref="DY49:ES49" si="3148">DX49</f>
        <v>0</v>
      </c>
      <c r="DZ49" s="224">
        <f t="shared" si="3148"/>
        <v>0</v>
      </c>
      <c r="EA49" s="224">
        <f t="shared" si="3148"/>
        <v>0</v>
      </c>
      <c r="EB49" s="224">
        <f t="shared" si="3148"/>
        <v>0</v>
      </c>
      <c r="EC49" s="224">
        <f t="shared" si="3148"/>
        <v>0</v>
      </c>
      <c r="ED49" s="224">
        <f t="shared" si="3148"/>
        <v>0</v>
      </c>
      <c r="EE49" s="224">
        <f t="shared" si="3148"/>
        <v>0</v>
      </c>
      <c r="EF49" s="224">
        <f t="shared" si="3148"/>
        <v>0</v>
      </c>
      <c r="EG49" s="224">
        <f t="shared" si="3148"/>
        <v>0</v>
      </c>
      <c r="EH49" s="224">
        <f t="shared" si="3148"/>
        <v>0</v>
      </c>
      <c r="EI49" s="224">
        <f t="shared" si="3148"/>
        <v>0</v>
      </c>
      <c r="EJ49" s="224">
        <f t="shared" si="3148"/>
        <v>0</v>
      </c>
      <c r="EK49" s="224">
        <f t="shared" si="3148"/>
        <v>0</v>
      </c>
      <c r="EL49" s="224">
        <f t="shared" si="3148"/>
        <v>0</v>
      </c>
      <c r="EM49" s="224">
        <f t="shared" si="3148"/>
        <v>0</v>
      </c>
      <c r="EN49" s="224">
        <f t="shared" si="3148"/>
        <v>0</v>
      </c>
      <c r="EO49" s="224">
        <f t="shared" si="3148"/>
        <v>0</v>
      </c>
      <c r="EP49" s="224">
        <f t="shared" si="3148"/>
        <v>0</v>
      </c>
      <c r="EQ49" s="224">
        <f t="shared" si="3148"/>
        <v>0</v>
      </c>
      <c r="ER49" s="224">
        <f t="shared" si="3148"/>
        <v>0</v>
      </c>
      <c r="ES49" s="224">
        <f t="shared" si="3148"/>
        <v>0</v>
      </c>
      <c r="ET49" s="224">
        <f t="shared" ref="ET49:EV49" si="3149">ES49</f>
        <v>0</v>
      </c>
      <c r="EU49" s="224">
        <f t="shared" si="3149"/>
        <v>0</v>
      </c>
      <c r="EV49" s="224">
        <f t="shared" si="3149"/>
        <v>0</v>
      </c>
    </row>
    <row r="50" spans="1:152" x14ac:dyDescent="0.3">
      <c r="A50" s="225"/>
      <c r="B50" s="225"/>
      <c r="C50" s="226"/>
      <c r="D50" s="227"/>
      <c r="E50" s="225"/>
      <c r="F50" s="225"/>
      <c r="G50" s="228" t="s">
        <v>94</v>
      </c>
      <c r="H50" s="225"/>
      <c r="I50" s="225"/>
      <c r="J50" s="227"/>
      <c r="K50" s="225"/>
      <c r="L50" s="229"/>
      <c r="M50" s="229"/>
      <c r="N50" s="120">
        <f>SUM($O$50:$DY$50)</f>
        <v>0</v>
      </c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2"/>
      <c r="AV50" s="232"/>
      <c r="AW50" s="232"/>
      <c r="AX50" s="232"/>
      <c r="AY50" s="232"/>
      <c r="AZ50" s="232"/>
      <c r="BA50" s="232"/>
      <c r="BB50" s="232"/>
      <c r="BC50" s="232"/>
      <c r="BD50" s="232"/>
      <c r="BE50" s="232"/>
      <c r="BF50" s="232"/>
      <c r="BG50" s="232"/>
      <c r="BH50" s="232"/>
      <c r="BI50" s="232"/>
      <c r="BJ50" s="232"/>
      <c r="BK50" s="232"/>
      <c r="BL50" s="232"/>
      <c r="BM50" s="232"/>
      <c r="BN50" s="232"/>
      <c r="BO50" s="232"/>
      <c r="BP50" s="232"/>
      <c r="BQ50" s="232"/>
      <c r="BR50" s="232"/>
      <c r="BS50" s="232"/>
      <c r="BT50" s="232"/>
      <c r="BU50" s="232"/>
      <c r="BV50" s="232"/>
      <c r="BW50" s="232"/>
      <c r="BX50" s="232"/>
      <c r="BY50" s="232"/>
      <c r="BZ50" s="232"/>
      <c r="CA50" s="232"/>
      <c r="CB50" s="232"/>
      <c r="CC50" s="232"/>
      <c r="CD50" s="232"/>
      <c r="CE50" s="232"/>
      <c r="CF50" s="232"/>
      <c r="CG50" s="232"/>
      <c r="CH50" s="232"/>
      <c r="CI50" s="232"/>
      <c r="CJ50" s="232"/>
      <c r="CK50" s="232"/>
      <c r="CL50" s="232"/>
      <c r="CM50" s="232"/>
      <c r="CN50" s="232"/>
      <c r="CO50" s="232"/>
      <c r="CP50" s="232"/>
      <c r="CQ50" s="232"/>
      <c r="CR50" s="232"/>
      <c r="CS50" s="232"/>
      <c r="CT50" s="232"/>
      <c r="CU50" s="232"/>
      <c r="CV50" s="232"/>
      <c r="CW50" s="232"/>
      <c r="CX50" s="232"/>
      <c r="CY50" s="232"/>
      <c r="CZ50" s="232"/>
      <c r="DA50" s="232"/>
      <c r="DB50" s="232"/>
      <c r="DC50" s="232"/>
      <c r="DD50" s="232"/>
      <c r="DE50" s="232"/>
      <c r="DF50" s="232"/>
      <c r="DG50" s="232"/>
      <c r="DH50" s="232"/>
      <c r="DI50" s="232"/>
      <c r="DJ50" s="232"/>
      <c r="DK50" s="232"/>
      <c r="DL50" s="232"/>
      <c r="DM50" s="232"/>
      <c r="DN50" s="232"/>
      <c r="DO50" s="232"/>
      <c r="DP50" s="232"/>
      <c r="DQ50" s="232"/>
      <c r="DR50" s="232"/>
      <c r="DS50" s="232"/>
      <c r="DT50" s="232"/>
      <c r="DU50" s="232"/>
      <c r="DV50" s="232"/>
      <c r="DW50" s="232"/>
      <c r="DX50" s="232"/>
      <c r="DY50" s="224"/>
      <c r="DZ50" s="224"/>
      <c r="EA50" s="224"/>
      <c r="EB50" s="224"/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4"/>
      <c r="EQ50" s="224"/>
      <c r="ER50" s="224"/>
      <c r="ES50" s="224"/>
      <c r="ET50" s="224"/>
      <c r="EU50" s="224"/>
      <c r="EV50" s="224"/>
    </row>
    <row r="51" spans="1:152" x14ac:dyDescent="0.3">
      <c r="A51" s="78">
        <v>3</v>
      </c>
      <c r="B51" s="78">
        <v>26</v>
      </c>
      <c r="C51" s="117" t="s">
        <v>66</v>
      </c>
      <c r="D51" s="108">
        <v>1</v>
      </c>
      <c r="E51" s="113">
        <v>40554</v>
      </c>
      <c r="F51" s="113">
        <v>40554</v>
      </c>
      <c r="G51" s="109" t="s">
        <v>95</v>
      </c>
      <c r="H51" s="73">
        <v>1</v>
      </c>
      <c r="I51" s="74">
        <v>1.1415525114155252E-2</v>
      </c>
      <c r="J51" s="231">
        <v>100</v>
      </c>
      <c r="K51" s="77"/>
      <c r="L51" s="142" t="str">
        <f>IFERROR(MATCH(SMALL(($O$51:$DX$51),COUNTIF(($O$51:$DX$51),0)+1),($O$51:$DX$51),0)+$O$4- 1,"")</f>
        <v/>
      </c>
      <c r="M51" s="142" t="str">
        <f>IFERROR(MATCH(100%,($O$51:$DX$51),0)+$O$4- 1,"")</f>
        <v/>
      </c>
      <c r="N51" s="32">
        <f>MAX(($O$51:$DX$51))</f>
        <v>0</v>
      </c>
      <c r="O51" s="33">
        <v>0</v>
      </c>
      <c r="P51" s="33">
        <f>IF(((P52/$J$51)+O51)&gt;100%,100%,((P52/$J$51)+O51))</f>
        <v>0</v>
      </c>
      <c r="Q51" s="33">
        <f t="shared" ref="Q51:U51" si="3150">IF(((Q52/$J$51)+P51)&gt;100%,100%,((Q52/$J$51)+P51))</f>
        <v>0</v>
      </c>
      <c r="R51" s="33">
        <f t="shared" si="3150"/>
        <v>0</v>
      </c>
      <c r="S51" s="33">
        <f t="shared" si="3150"/>
        <v>0</v>
      </c>
      <c r="T51" s="33">
        <f t="shared" si="3150"/>
        <v>0</v>
      </c>
      <c r="U51" s="33">
        <f t="shared" si="3150"/>
        <v>0</v>
      </c>
      <c r="V51" s="33">
        <f t="shared" ref="V51" si="3151">IF(((V52/$J$51)+U51)&gt;100%,100%,((V52/$J$51)+U51))</f>
        <v>0</v>
      </c>
      <c r="W51" s="33">
        <f t="shared" ref="W51" si="3152">IF(((W52/$J$51)+V51)&gt;100%,100%,((W52/$J$51)+V51))</f>
        <v>0</v>
      </c>
      <c r="X51" s="33">
        <f t="shared" ref="X51" si="3153">IF(((X52/$J$51)+W51)&gt;100%,100%,((X52/$J$51)+W51))</f>
        <v>0</v>
      </c>
      <c r="Y51" s="33">
        <f t="shared" ref="Y51" si="3154">IF(((Y52/$J$51)+X51)&gt;100%,100%,((Y52/$J$51)+X51))</f>
        <v>0</v>
      </c>
      <c r="Z51" s="33">
        <f t="shared" ref="Z51" si="3155">IF(((Z52/$J$51)+Y51)&gt;100%,100%,((Z52/$J$51)+Y51))</f>
        <v>0</v>
      </c>
      <c r="AA51" s="33">
        <f t="shared" ref="AA51" si="3156">IF(((AA52/$J$51)+Z51)&gt;100%,100%,((AA52/$J$51)+Z51))</f>
        <v>0</v>
      </c>
      <c r="AB51" s="33">
        <f t="shared" ref="AB51" si="3157">IF(((AB52/$J$51)+AA51)&gt;100%,100%,((AB52/$J$51)+AA51))</f>
        <v>0</v>
      </c>
      <c r="AC51" s="33">
        <f t="shared" ref="AC51" si="3158">IF(((AC52/$J$51)+AB51)&gt;100%,100%,((AC52/$J$51)+AB51))</f>
        <v>0</v>
      </c>
      <c r="AD51" s="33">
        <f t="shared" ref="AD51" si="3159">IF(((AD52/$J$51)+AC51)&gt;100%,100%,((AD52/$J$51)+AC51))</f>
        <v>0</v>
      </c>
      <c r="AE51" s="33">
        <f t="shared" ref="AE51" si="3160">IF(((AE52/$J$51)+AD51)&gt;100%,100%,((AE52/$J$51)+AD51))</f>
        <v>0</v>
      </c>
      <c r="AF51" s="33">
        <f t="shared" ref="AF51" si="3161">IF(((AF52/$J$51)+AE51)&gt;100%,100%,((AF52/$J$51)+AE51))</f>
        <v>0</v>
      </c>
      <c r="AG51" s="33">
        <f t="shared" ref="AG51" si="3162">IF(((AG52/$J$51)+AF51)&gt;100%,100%,((AG52/$J$51)+AF51))</f>
        <v>0</v>
      </c>
      <c r="AH51" s="33">
        <f t="shared" ref="AH51" si="3163">IF(((AH52/$J$51)+AG51)&gt;100%,100%,((AH52/$J$51)+AG51))</f>
        <v>0</v>
      </c>
      <c r="AI51" s="33">
        <f t="shared" ref="AI51" si="3164">IF(((AI52/$J$51)+AH51)&gt;100%,100%,((AI52/$J$51)+AH51))</f>
        <v>0</v>
      </c>
      <c r="AJ51" s="33">
        <f t="shared" ref="AJ51" si="3165">IF(((AJ52/$J$51)+AI51)&gt;100%,100%,((AJ52/$J$51)+AI51))</f>
        <v>0</v>
      </c>
      <c r="AK51" s="33">
        <f t="shared" ref="AK51" si="3166">IF(((AK52/$J$51)+AJ51)&gt;100%,100%,((AK52/$J$51)+AJ51))</f>
        <v>0</v>
      </c>
      <c r="AL51" s="33">
        <f t="shared" ref="AL51" si="3167">IF(((AL52/$J$51)+AK51)&gt;100%,100%,((AL52/$J$51)+AK51))</f>
        <v>0</v>
      </c>
      <c r="AM51" s="33">
        <f t="shared" ref="AM51" si="3168">IF(((AM52/$J$51)+AL51)&gt;100%,100%,((AM52/$J$51)+AL51))</f>
        <v>0</v>
      </c>
      <c r="AN51" s="33">
        <f t="shared" ref="AN51" si="3169">IF(((AN52/$J$51)+AM51)&gt;100%,100%,((AN52/$J$51)+AM51))</f>
        <v>0</v>
      </c>
      <c r="AO51" s="33">
        <f t="shared" ref="AO51" si="3170">IF(((AO52/$J$51)+AN51)&gt;100%,100%,((AO52/$J$51)+AN51))</f>
        <v>0</v>
      </c>
      <c r="AP51" s="33">
        <f t="shared" ref="AP51" si="3171">IF(((AP52/$J$51)+AO51)&gt;100%,100%,((AP52/$J$51)+AO51))</f>
        <v>0</v>
      </c>
      <c r="AQ51" s="33">
        <f t="shared" ref="AQ51" si="3172">IF(((AQ52/$J$51)+AP51)&gt;100%,100%,((AQ52/$J$51)+AP51))</f>
        <v>0</v>
      </c>
      <c r="AR51" s="33">
        <f t="shared" ref="AR51" si="3173">IF(((AR52/$J$51)+AQ51)&gt;100%,100%,((AR52/$J$51)+AQ51))</f>
        <v>0</v>
      </c>
      <c r="AS51" s="33">
        <f t="shared" ref="AS51" si="3174">IF(((AS52/$J$51)+AR51)&gt;100%,100%,((AS52/$J$51)+AR51))</f>
        <v>0</v>
      </c>
      <c r="AT51" s="33">
        <f t="shared" ref="AT51" si="3175">IF(((AT52/$J$51)+AS51)&gt;100%,100%,((AT52/$J$51)+AS51))</f>
        <v>0</v>
      </c>
      <c r="AU51" s="33">
        <f t="shared" ref="AU51" si="3176">IF(((AU52/$J$51)+AT51)&gt;100%,100%,((AU52/$J$51)+AT51))</f>
        <v>0</v>
      </c>
      <c r="AV51" s="33">
        <f t="shared" ref="AV51" si="3177">IF(((AV52/$J$51)+AU51)&gt;100%,100%,((AV52/$J$51)+AU51))</f>
        <v>0</v>
      </c>
      <c r="AW51" s="33">
        <f t="shared" ref="AW51" si="3178">IF(((AW52/$J$51)+AV51)&gt;100%,100%,((AW52/$J$51)+AV51))</f>
        <v>0</v>
      </c>
      <c r="AX51" s="33">
        <f t="shared" ref="AX51" si="3179">IF(((AX52/$J$51)+AW51)&gt;100%,100%,((AX52/$J$51)+AW51))</f>
        <v>0</v>
      </c>
      <c r="AY51" s="33">
        <f t="shared" ref="AY51" si="3180">IF(((AY52/$J$51)+AX51)&gt;100%,100%,((AY52/$J$51)+AX51))</f>
        <v>0</v>
      </c>
      <c r="AZ51" s="33">
        <f t="shared" ref="AZ51" si="3181">IF(((AZ52/$J$51)+AY51)&gt;100%,100%,((AZ52/$J$51)+AY51))</f>
        <v>0</v>
      </c>
      <c r="BA51" s="33">
        <f t="shared" ref="BA51" si="3182">IF(((BA52/$J$51)+AZ51)&gt;100%,100%,((BA52/$J$51)+AZ51))</f>
        <v>0</v>
      </c>
      <c r="BB51" s="33">
        <f t="shared" ref="BB51" si="3183">IF(((BB52/$J$51)+BA51)&gt;100%,100%,((BB52/$J$51)+BA51))</f>
        <v>0</v>
      </c>
      <c r="BC51" s="33">
        <f t="shared" ref="BC51" si="3184">IF(((BC52/$J$51)+BB51)&gt;100%,100%,((BC52/$J$51)+BB51))</f>
        <v>0</v>
      </c>
      <c r="BD51" s="33">
        <f t="shared" ref="BD51" si="3185">IF(((BD52/$J$51)+BC51)&gt;100%,100%,((BD52/$J$51)+BC51))</f>
        <v>0</v>
      </c>
      <c r="BE51" s="33">
        <f t="shared" ref="BE51" si="3186">IF(((BE52/$J$51)+BD51)&gt;100%,100%,((BE52/$J$51)+BD51))</f>
        <v>0</v>
      </c>
      <c r="BF51" s="33">
        <f t="shared" ref="BF51" si="3187">IF(((BF52/$J$51)+BE51)&gt;100%,100%,((BF52/$J$51)+BE51))</f>
        <v>0</v>
      </c>
      <c r="BG51" s="33">
        <f t="shared" ref="BG51" si="3188">IF(((BG52/$J$51)+BF51)&gt;100%,100%,((BG52/$J$51)+BF51))</f>
        <v>0</v>
      </c>
      <c r="BH51" s="33">
        <f t="shared" ref="BH51" si="3189">IF(((BH52/$J$51)+BG51)&gt;100%,100%,((BH52/$J$51)+BG51))</f>
        <v>0</v>
      </c>
      <c r="BI51" s="33">
        <f t="shared" ref="BI51" si="3190">IF(((BI52/$J$51)+BH51)&gt;100%,100%,((BI52/$J$51)+BH51))</f>
        <v>0</v>
      </c>
      <c r="BJ51" s="33">
        <f t="shared" ref="BJ51" si="3191">IF(((BJ52/$J$51)+BI51)&gt;100%,100%,((BJ52/$J$51)+BI51))</f>
        <v>0</v>
      </c>
      <c r="BK51" s="33">
        <f t="shared" ref="BK51" si="3192">IF(((BK52/$J$51)+BJ51)&gt;100%,100%,((BK52/$J$51)+BJ51))</f>
        <v>0</v>
      </c>
      <c r="BL51" s="33">
        <f t="shared" ref="BL51" si="3193">IF(((BL52/$J$51)+BK51)&gt;100%,100%,((BL52/$J$51)+BK51))</f>
        <v>0</v>
      </c>
      <c r="BM51" s="33">
        <f t="shared" ref="BM51" si="3194">IF(((BM52/$J$51)+BL51)&gt;100%,100%,((BM52/$J$51)+BL51))</f>
        <v>0</v>
      </c>
      <c r="BN51" s="33">
        <f t="shared" ref="BN51" si="3195">IF(((BN52/$J$51)+BM51)&gt;100%,100%,((BN52/$J$51)+BM51))</f>
        <v>0</v>
      </c>
      <c r="BO51" s="33">
        <f t="shared" ref="BO51" si="3196">IF(((BO52/$J$51)+BN51)&gt;100%,100%,((BO52/$J$51)+BN51))</f>
        <v>0</v>
      </c>
      <c r="BP51" s="33">
        <f t="shared" ref="BP51" si="3197">IF(((BP52/$J$51)+BO51)&gt;100%,100%,((BP52/$J$51)+BO51))</f>
        <v>0</v>
      </c>
      <c r="BQ51" s="33">
        <f t="shared" ref="BQ51" si="3198">IF(((BQ52/$J$51)+BP51)&gt;100%,100%,((BQ52/$J$51)+BP51))</f>
        <v>0</v>
      </c>
      <c r="BR51" s="33">
        <f t="shared" ref="BR51" si="3199">IF(((BR52/$J$51)+BQ51)&gt;100%,100%,((BR52/$J$51)+BQ51))</f>
        <v>0</v>
      </c>
      <c r="BS51" s="33">
        <f t="shared" ref="BS51" si="3200">IF(((BS52/$J$51)+BR51)&gt;100%,100%,((BS52/$J$51)+BR51))</f>
        <v>0</v>
      </c>
      <c r="BT51" s="33">
        <f t="shared" ref="BT51" si="3201">IF(((BT52/$J$51)+BS51)&gt;100%,100%,((BT52/$J$51)+BS51))</f>
        <v>0</v>
      </c>
      <c r="BU51" s="33">
        <f t="shared" ref="BU51" si="3202">IF(((BU52/$J$51)+BT51)&gt;100%,100%,((BU52/$J$51)+BT51))</f>
        <v>0</v>
      </c>
      <c r="BV51" s="33">
        <f t="shared" ref="BV51" si="3203">IF(((BV52/$J$51)+BU51)&gt;100%,100%,((BV52/$J$51)+BU51))</f>
        <v>0</v>
      </c>
      <c r="BW51" s="33">
        <f t="shared" ref="BW51" si="3204">IF(((BW52/$J$51)+BV51)&gt;100%,100%,((BW52/$J$51)+BV51))</f>
        <v>0</v>
      </c>
      <c r="BX51" s="33">
        <f t="shared" ref="BX51" si="3205">IF(((BX52/$J$51)+BW51)&gt;100%,100%,((BX52/$J$51)+BW51))</f>
        <v>0</v>
      </c>
      <c r="BY51" s="33">
        <f t="shared" ref="BY51" si="3206">IF(((BY52/$J$51)+BX51)&gt;100%,100%,((BY52/$J$51)+BX51))</f>
        <v>0</v>
      </c>
      <c r="BZ51" s="33">
        <f t="shared" ref="BZ51" si="3207">IF(((BZ52/$J$51)+BY51)&gt;100%,100%,((BZ52/$J$51)+BY51))</f>
        <v>0</v>
      </c>
      <c r="CA51" s="33">
        <f t="shared" ref="CA51" si="3208">IF(((CA52/$J$51)+BZ51)&gt;100%,100%,((CA52/$J$51)+BZ51))</f>
        <v>0</v>
      </c>
      <c r="CB51" s="33">
        <f t="shared" ref="CB51" si="3209">IF(((CB52/$J$51)+CA51)&gt;100%,100%,((CB52/$J$51)+CA51))</f>
        <v>0</v>
      </c>
      <c r="CC51" s="33">
        <f t="shared" ref="CC51" si="3210">IF(((CC52/$J$51)+CB51)&gt;100%,100%,((CC52/$J$51)+CB51))</f>
        <v>0</v>
      </c>
      <c r="CD51" s="33">
        <f t="shared" ref="CD51" si="3211">IF(((CD52/$J$51)+CC51)&gt;100%,100%,((CD52/$J$51)+CC51))</f>
        <v>0</v>
      </c>
      <c r="CE51" s="33">
        <f t="shared" ref="CE51" si="3212">IF(((CE52/$J$51)+CD51)&gt;100%,100%,((CE52/$J$51)+CD51))</f>
        <v>0</v>
      </c>
      <c r="CF51" s="33">
        <f t="shared" ref="CF51" si="3213">IF(((CF52/$J$51)+CE51)&gt;100%,100%,((CF52/$J$51)+CE51))</f>
        <v>0</v>
      </c>
      <c r="CG51" s="33">
        <f t="shared" ref="CG51" si="3214">IF(((CG52/$J$51)+CF51)&gt;100%,100%,((CG52/$J$51)+CF51))</f>
        <v>0</v>
      </c>
      <c r="CH51" s="33">
        <f t="shared" ref="CH51" si="3215">IF(((CH52/$J$51)+CG51)&gt;100%,100%,((CH52/$J$51)+CG51))</f>
        <v>0</v>
      </c>
      <c r="CI51" s="33">
        <f t="shared" ref="CI51" si="3216">IF(((CI52/$J$51)+CH51)&gt;100%,100%,((CI52/$J$51)+CH51))</f>
        <v>0</v>
      </c>
      <c r="CJ51" s="33">
        <f t="shared" ref="CJ51" si="3217">IF(((CJ52/$J$51)+CI51)&gt;100%,100%,((CJ52/$J$51)+CI51))</f>
        <v>0</v>
      </c>
      <c r="CK51" s="33">
        <f t="shared" ref="CK51" si="3218">IF(((CK52/$J$51)+CJ51)&gt;100%,100%,((CK52/$J$51)+CJ51))</f>
        <v>0</v>
      </c>
      <c r="CL51" s="33">
        <f t="shared" ref="CL51" si="3219">IF(((CL52/$J$51)+CK51)&gt;100%,100%,((CL52/$J$51)+CK51))</f>
        <v>0</v>
      </c>
      <c r="CM51" s="33">
        <f t="shared" ref="CM51" si="3220">IF(((CM52/$J$51)+CL51)&gt;100%,100%,((CM52/$J$51)+CL51))</f>
        <v>0</v>
      </c>
      <c r="CN51" s="33">
        <f t="shared" ref="CN51" si="3221">IF(((CN52/$J$51)+CM51)&gt;100%,100%,((CN52/$J$51)+CM51))</f>
        <v>0</v>
      </c>
      <c r="CO51" s="33">
        <f t="shared" ref="CO51" si="3222">IF(((CO52/$J$51)+CN51)&gt;100%,100%,((CO52/$J$51)+CN51))</f>
        <v>0</v>
      </c>
      <c r="CP51" s="33">
        <f t="shared" ref="CP51" si="3223">IF(((CP52/$J$51)+CO51)&gt;100%,100%,((CP52/$J$51)+CO51))</f>
        <v>0</v>
      </c>
      <c r="CQ51" s="33">
        <f t="shared" ref="CQ51" si="3224">IF(((CQ52/$J$51)+CP51)&gt;100%,100%,((CQ52/$J$51)+CP51))</f>
        <v>0</v>
      </c>
      <c r="CR51" s="33">
        <f t="shared" ref="CR51" si="3225">IF(((CR52/$J$51)+CQ51)&gt;100%,100%,((CR52/$J$51)+CQ51))</f>
        <v>0</v>
      </c>
      <c r="CS51" s="33">
        <f t="shared" ref="CS51" si="3226">IF(((CS52/$J$51)+CR51)&gt;100%,100%,((CS52/$J$51)+CR51))</f>
        <v>0</v>
      </c>
      <c r="CT51" s="33">
        <f t="shared" ref="CT51" si="3227">IF(((CT52/$J$51)+CS51)&gt;100%,100%,((CT52/$J$51)+CS51))</f>
        <v>0</v>
      </c>
      <c r="CU51" s="33">
        <f t="shared" ref="CU51" si="3228">IF(((CU52/$J$51)+CT51)&gt;100%,100%,((CU52/$J$51)+CT51))</f>
        <v>0</v>
      </c>
      <c r="CV51" s="33">
        <f t="shared" ref="CV51" si="3229">IF(((CV52/$J$51)+CU51)&gt;100%,100%,((CV52/$J$51)+CU51))</f>
        <v>0</v>
      </c>
      <c r="CW51" s="33">
        <f t="shared" ref="CW51" si="3230">IF(((CW52/$J$51)+CV51)&gt;100%,100%,((CW52/$J$51)+CV51))</f>
        <v>0</v>
      </c>
      <c r="CX51" s="33">
        <f t="shared" ref="CX51" si="3231">IF(((CX52/$J$51)+CW51)&gt;100%,100%,((CX52/$J$51)+CW51))</f>
        <v>0</v>
      </c>
      <c r="CY51" s="33">
        <f t="shared" ref="CY51" si="3232">IF(((CY52/$J$51)+CX51)&gt;100%,100%,((CY52/$J$51)+CX51))</f>
        <v>0</v>
      </c>
      <c r="CZ51" s="33">
        <f t="shared" ref="CZ51" si="3233">IF(((CZ52/$J$51)+CY51)&gt;100%,100%,((CZ52/$J$51)+CY51))</f>
        <v>0</v>
      </c>
      <c r="DA51" s="33">
        <f t="shared" ref="DA51" si="3234">IF(((DA52/$J$51)+CZ51)&gt;100%,100%,((DA52/$J$51)+CZ51))</f>
        <v>0</v>
      </c>
      <c r="DB51" s="33">
        <f t="shared" ref="DB51" si="3235">IF(((DB52/$J$51)+DA51)&gt;100%,100%,((DB52/$J$51)+DA51))</f>
        <v>0</v>
      </c>
      <c r="DC51" s="33">
        <f t="shared" ref="DC51" si="3236">IF(((DC52/$J$51)+DB51)&gt;100%,100%,((DC52/$J$51)+DB51))</f>
        <v>0</v>
      </c>
      <c r="DD51" s="33">
        <f t="shared" ref="DD51" si="3237">IF(((DD52/$J$51)+DC51)&gt;100%,100%,((DD52/$J$51)+DC51))</f>
        <v>0</v>
      </c>
      <c r="DE51" s="33">
        <f t="shared" ref="DE51" si="3238">IF(((DE52/$J$51)+DD51)&gt;100%,100%,((DE52/$J$51)+DD51))</f>
        <v>0</v>
      </c>
      <c r="DF51" s="33">
        <f t="shared" ref="DF51" si="3239">IF(((DF52/$J$51)+DE51)&gt;100%,100%,((DF52/$J$51)+DE51))</f>
        <v>0</v>
      </c>
      <c r="DG51" s="33">
        <f t="shared" ref="DG51" si="3240">IF(((DG52/$J$51)+DF51)&gt;100%,100%,((DG52/$J$51)+DF51))</f>
        <v>0</v>
      </c>
      <c r="DH51" s="33">
        <f t="shared" ref="DH51" si="3241">IF(((DH52/$J$51)+DG51)&gt;100%,100%,((DH52/$J$51)+DG51))</f>
        <v>0</v>
      </c>
      <c r="DI51" s="33">
        <f t="shared" ref="DI51" si="3242">IF(((DI52/$J$51)+DH51)&gt;100%,100%,((DI52/$J$51)+DH51))</f>
        <v>0</v>
      </c>
      <c r="DJ51" s="33">
        <f t="shared" ref="DJ51" si="3243">IF(((DJ52/$J$51)+DI51)&gt;100%,100%,((DJ52/$J$51)+DI51))</f>
        <v>0</v>
      </c>
      <c r="DK51" s="33">
        <f t="shared" ref="DK51" si="3244">IF(((DK52/$J$51)+DJ51)&gt;100%,100%,((DK52/$J$51)+DJ51))</f>
        <v>0</v>
      </c>
      <c r="DL51" s="33">
        <f t="shared" ref="DL51" si="3245">IF(((DL52/$J$51)+DK51)&gt;100%,100%,((DL52/$J$51)+DK51))</f>
        <v>0</v>
      </c>
      <c r="DM51" s="33">
        <f t="shared" ref="DM51" si="3246">IF(((DM52/$J$51)+DL51)&gt;100%,100%,((DM52/$J$51)+DL51))</f>
        <v>0</v>
      </c>
      <c r="DN51" s="33">
        <f t="shared" ref="DN51" si="3247">IF(((DN52/$J$51)+DM51)&gt;100%,100%,((DN52/$J$51)+DM51))</f>
        <v>0</v>
      </c>
      <c r="DO51" s="33">
        <f t="shared" ref="DO51" si="3248">IF(((DO52/$J$51)+DN51)&gt;100%,100%,((DO52/$J$51)+DN51))</f>
        <v>0</v>
      </c>
      <c r="DP51" s="33">
        <f t="shared" ref="DP51" si="3249">IF(((DP52/$J$51)+DO51)&gt;100%,100%,((DP52/$J$51)+DO51))</f>
        <v>0</v>
      </c>
      <c r="DQ51" s="33">
        <f t="shared" ref="DQ51" si="3250">IF(((DQ52/$J$51)+DP51)&gt;100%,100%,((DQ52/$J$51)+DP51))</f>
        <v>0</v>
      </c>
      <c r="DR51" s="33">
        <f t="shared" ref="DR51" si="3251">IF(((DR52/$J$51)+DQ51)&gt;100%,100%,((DR52/$J$51)+DQ51))</f>
        <v>0</v>
      </c>
      <c r="DS51" s="33">
        <f t="shared" ref="DS51" si="3252">IF(((DS52/$J$51)+DR51)&gt;100%,100%,((DS52/$J$51)+DR51))</f>
        <v>0</v>
      </c>
      <c r="DT51" s="33">
        <f t="shared" ref="DT51" si="3253">IF(((DT52/$J$51)+DS51)&gt;100%,100%,((DT52/$J$51)+DS51))</f>
        <v>0</v>
      </c>
      <c r="DU51" s="33">
        <f t="shared" ref="DU51" si="3254">IF(((DU52/$J$51)+DT51)&gt;100%,100%,((DU52/$J$51)+DT51))</f>
        <v>0</v>
      </c>
      <c r="DV51" s="33">
        <f t="shared" ref="DV51" si="3255">IF(((DV52/$J$51)+DU51)&gt;100%,100%,((DV52/$J$51)+DU51))</f>
        <v>0</v>
      </c>
      <c r="DW51" s="33">
        <f t="shared" ref="DW51" si="3256">IF(((DW52/$J$51)+DV51)&gt;100%,100%,((DW52/$J$51)+DV51))</f>
        <v>0</v>
      </c>
      <c r="DX51" s="33">
        <f t="shared" ref="DX51" si="3257">IF(((DX52/$J$51)+DW51)&gt;100%,100%,((DX52/$J$51)+DW51))</f>
        <v>0</v>
      </c>
      <c r="DY51" s="224">
        <f t="shared" ref="DY51:ES51" si="3258">DX51</f>
        <v>0</v>
      </c>
      <c r="DZ51" s="224">
        <f t="shared" si="3258"/>
        <v>0</v>
      </c>
      <c r="EA51" s="224">
        <f t="shared" si="3258"/>
        <v>0</v>
      </c>
      <c r="EB51" s="224">
        <f t="shared" si="3258"/>
        <v>0</v>
      </c>
      <c r="EC51" s="224">
        <f t="shared" si="3258"/>
        <v>0</v>
      </c>
      <c r="ED51" s="224">
        <f t="shared" si="3258"/>
        <v>0</v>
      </c>
      <c r="EE51" s="224">
        <f t="shared" si="3258"/>
        <v>0</v>
      </c>
      <c r="EF51" s="224">
        <f t="shared" si="3258"/>
        <v>0</v>
      </c>
      <c r="EG51" s="224">
        <f t="shared" si="3258"/>
        <v>0</v>
      </c>
      <c r="EH51" s="224">
        <f t="shared" si="3258"/>
        <v>0</v>
      </c>
      <c r="EI51" s="224">
        <f t="shared" si="3258"/>
        <v>0</v>
      </c>
      <c r="EJ51" s="224">
        <f t="shared" si="3258"/>
        <v>0</v>
      </c>
      <c r="EK51" s="224">
        <f t="shared" si="3258"/>
        <v>0</v>
      </c>
      <c r="EL51" s="224">
        <f t="shared" si="3258"/>
        <v>0</v>
      </c>
      <c r="EM51" s="224">
        <f t="shared" si="3258"/>
        <v>0</v>
      </c>
      <c r="EN51" s="224">
        <f t="shared" si="3258"/>
        <v>0</v>
      </c>
      <c r="EO51" s="224">
        <f t="shared" si="3258"/>
        <v>0</v>
      </c>
      <c r="EP51" s="224">
        <f t="shared" si="3258"/>
        <v>0</v>
      </c>
      <c r="EQ51" s="224">
        <f t="shared" si="3258"/>
        <v>0</v>
      </c>
      <c r="ER51" s="224">
        <f t="shared" si="3258"/>
        <v>0</v>
      </c>
      <c r="ES51" s="224">
        <f t="shared" si="3258"/>
        <v>0</v>
      </c>
      <c r="ET51" s="224">
        <f t="shared" ref="ET51:EV51" si="3259">ES51</f>
        <v>0</v>
      </c>
      <c r="EU51" s="224">
        <f t="shared" si="3259"/>
        <v>0</v>
      </c>
      <c r="EV51" s="224">
        <f t="shared" si="3259"/>
        <v>0</v>
      </c>
    </row>
    <row r="52" spans="1:152" x14ac:dyDescent="0.3">
      <c r="A52" s="225"/>
      <c r="B52" s="225"/>
      <c r="C52" s="226"/>
      <c r="D52" s="227"/>
      <c r="E52" s="225"/>
      <c r="F52" s="225"/>
      <c r="G52" s="228" t="s">
        <v>94</v>
      </c>
      <c r="H52" s="225"/>
      <c r="I52" s="225"/>
      <c r="J52" s="227"/>
      <c r="K52" s="225"/>
      <c r="L52" s="229"/>
      <c r="M52" s="229"/>
      <c r="N52" s="120">
        <f>SUM($O$52:$DY$52)</f>
        <v>0</v>
      </c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32"/>
      <c r="AT52" s="232"/>
      <c r="AU52" s="232"/>
      <c r="AV52" s="232"/>
      <c r="AW52" s="232"/>
      <c r="AX52" s="232"/>
      <c r="AY52" s="232"/>
      <c r="AZ52" s="232"/>
      <c r="BA52" s="232"/>
      <c r="BB52" s="232"/>
      <c r="BC52" s="232"/>
      <c r="BD52" s="232"/>
      <c r="BE52" s="232"/>
      <c r="BF52" s="232"/>
      <c r="BG52" s="232"/>
      <c r="BH52" s="232"/>
      <c r="BI52" s="232"/>
      <c r="BJ52" s="232"/>
      <c r="BK52" s="232"/>
      <c r="BL52" s="232"/>
      <c r="BM52" s="232"/>
      <c r="BN52" s="232"/>
      <c r="BO52" s="232"/>
      <c r="BP52" s="232"/>
      <c r="BQ52" s="232"/>
      <c r="BR52" s="232"/>
      <c r="BS52" s="232"/>
      <c r="BT52" s="232"/>
      <c r="BU52" s="232"/>
      <c r="BV52" s="232"/>
      <c r="BW52" s="232"/>
      <c r="BX52" s="232"/>
      <c r="BY52" s="232"/>
      <c r="BZ52" s="232"/>
      <c r="CA52" s="232"/>
      <c r="CB52" s="232"/>
      <c r="CC52" s="232"/>
      <c r="CD52" s="232"/>
      <c r="CE52" s="232"/>
      <c r="CF52" s="232"/>
      <c r="CG52" s="232"/>
      <c r="CH52" s="232"/>
      <c r="CI52" s="232"/>
      <c r="CJ52" s="232"/>
      <c r="CK52" s="232"/>
      <c r="CL52" s="232"/>
      <c r="CM52" s="232"/>
      <c r="CN52" s="232"/>
      <c r="CO52" s="232"/>
      <c r="CP52" s="232"/>
      <c r="CQ52" s="232"/>
      <c r="CR52" s="232"/>
      <c r="CS52" s="232"/>
      <c r="CT52" s="232"/>
      <c r="CU52" s="232"/>
      <c r="CV52" s="232"/>
      <c r="CW52" s="232"/>
      <c r="CX52" s="232"/>
      <c r="CY52" s="232"/>
      <c r="CZ52" s="232"/>
      <c r="DA52" s="232"/>
      <c r="DB52" s="232"/>
      <c r="DC52" s="232"/>
      <c r="DD52" s="232"/>
      <c r="DE52" s="232"/>
      <c r="DF52" s="232"/>
      <c r="DG52" s="232"/>
      <c r="DH52" s="232"/>
      <c r="DI52" s="232"/>
      <c r="DJ52" s="232"/>
      <c r="DK52" s="232"/>
      <c r="DL52" s="232"/>
      <c r="DM52" s="232"/>
      <c r="DN52" s="232"/>
      <c r="DO52" s="232"/>
      <c r="DP52" s="232"/>
      <c r="DQ52" s="232"/>
      <c r="DR52" s="232"/>
      <c r="DS52" s="232"/>
      <c r="DT52" s="232"/>
      <c r="DU52" s="232"/>
      <c r="DV52" s="232"/>
      <c r="DW52" s="232"/>
      <c r="DX52" s="232"/>
      <c r="DY52" s="224"/>
      <c r="DZ52" s="224"/>
      <c r="EA52" s="224"/>
      <c r="EB52" s="224"/>
      <c r="EC52" s="224"/>
      <c r="ED52" s="224"/>
      <c r="EE52" s="224"/>
      <c r="EF52" s="224"/>
      <c r="EG52" s="224"/>
      <c r="EH52" s="224"/>
      <c r="EI52" s="224"/>
      <c r="EJ52" s="224"/>
      <c r="EK52" s="224"/>
      <c r="EL52" s="224"/>
      <c r="EM52" s="224"/>
      <c r="EN52" s="224"/>
      <c r="EO52" s="224"/>
      <c r="EP52" s="224"/>
      <c r="EQ52" s="224"/>
      <c r="ER52" s="224"/>
      <c r="ES52" s="224"/>
      <c r="ET52" s="224"/>
      <c r="EU52" s="224"/>
      <c r="EV52" s="224"/>
    </row>
    <row r="53" spans="1:152" x14ac:dyDescent="0.3">
      <c r="A53" s="78">
        <v>3</v>
      </c>
      <c r="B53" s="78">
        <v>27</v>
      </c>
      <c r="C53" s="117" t="s">
        <v>67</v>
      </c>
      <c r="D53" s="108">
        <v>3</v>
      </c>
      <c r="E53" s="113">
        <v>40555</v>
      </c>
      <c r="F53" s="113">
        <v>40557</v>
      </c>
      <c r="G53" s="109" t="s">
        <v>95</v>
      </c>
      <c r="H53" s="73">
        <v>3</v>
      </c>
      <c r="I53" s="74">
        <v>3.4246575342465758E-2</v>
      </c>
      <c r="J53" s="231">
        <v>100</v>
      </c>
      <c r="K53" s="77"/>
      <c r="L53" s="30" t="str">
        <f>IFERROR(MATCH(SMALL(($O$53:$DX$53),COUNTIF(($O$53:$DX$53),0)+1),($O$53:$DX$53),0)+$O$4- 1,"")</f>
        <v/>
      </c>
      <c r="M53" s="30" t="str">
        <f>IFERROR(MATCH(100%,($O$53:$DX$53),0)+$O$4- 1,"")</f>
        <v/>
      </c>
      <c r="N53" s="32">
        <f>MAX(($O$53:$DX$53))</f>
        <v>0</v>
      </c>
      <c r="O53" s="33">
        <v>0</v>
      </c>
      <c r="P53" s="33">
        <f>IF(((P54/$J$53)+O53)&gt;100%,100%,((P54/$J$53)+O53))</f>
        <v>0</v>
      </c>
      <c r="Q53" s="33">
        <f t="shared" ref="Q53:U53" si="3260">IF(((Q54/$J$53)+P53)&gt;100%,100%,((Q54/$J$53)+P53))</f>
        <v>0</v>
      </c>
      <c r="R53" s="33">
        <f t="shared" si="3260"/>
        <v>0</v>
      </c>
      <c r="S53" s="33">
        <f t="shared" si="3260"/>
        <v>0</v>
      </c>
      <c r="T53" s="33">
        <f t="shared" si="3260"/>
        <v>0</v>
      </c>
      <c r="U53" s="33">
        <f t="shared" si="3260"/>
        <v>0</v>
      </c>
      <c r="V53" s="33">
        <f t="shared" ref="V53" si="3261">IF(((V54/$J$53)+U53)&gt;100%,100%,((V54/$J$53)+U53))</f>
        <v>0</v>
      </c>
      <c r="W53" s="33">
        <f t="shared" ref="W53" si="3262">IF(((W54/$J$53)+V53)&gt;100%,100%,((W54/$J$53)+V53))</f>
        <v>0</v>
      </c>
      <c r="X53" s="33">
        <f t="shared" ref="X53" si="3263">IF(((X54/$J$53)+W53)&gt;100%,100%,((X54/$J$53)+W53))</f>
        <v>0</v>
      </c>
      <c r="Y53" s="33">
        <f t="shared" ref="Y53" si="3264">IF(((Y54/$J$53)+X53)&gt;100%,100%,((Y54/$J$53)+X53))</f>
        <v>0</v>
      </c>
      <c r="Z53" s="33">
        <f t="shared" ref="Z53" si="3265">IF(((Z54/$J$53)+Y53)&gt;100%,100%,((Z54/$J$53)+Y53))</f>
        <v>0</v>
      </c>
      <c r="AA53" s="33">
        <f t="shared" ref="AA53" si="3266">IF(((AA54/$J$53)+Z53)&gt;100%,100%,((AA54/$J$53)+Z53))</f>
        <v>0</v>
      </c>
      <c r="AB53" s="33">
        <f t="shared" ref="AB53" si="3267">IF(((AB54/$J$53)+AA53)&gt;100%,100%,((AB54/$J$53)+AA53))</f>
        <v>0</v>
      </c>
      <c r="AC53" s="33">
        <f t="shared" ref="AC53" si="3268">IF(((AC54/$J$53)+AB53)&gt;100%,100%,((AC54/$J$53)+AB53))</f>
        <v>0</v>
      </c>
      <c r="AD53" s="33">
        <f t="shared" ref="AD53" si="3269">IF(((AD54/$J$53)+AC53)&gt;100%,100%,((AD54/$J$53)+AC53))</f>
        <v>0</v>
      </c>
      <c r="AE53" s="33">
        <f t="shared" ref="AE53" si="3270">IF(((AE54/$J$53)+AD53)&gt;100%,100%,((AE54/$J$53)+AD53))</f>
        <v>0</v>
      </c>
      <c r="AF53" s="33">
        <f t="shared" ref="AF53" si="3271">IF(((AF54/$J$53)+AE53)&gt;100%,100%,((AF54/$J$53)+AE53))</f>
        <v>0</v>
      </c>
      <c r="AG53" s="33">
        <f t="shared" ref="AG53" si="3272">IF(((AG54/$J$53)+AF53)&gt;100%,100%,((AG54/$J$53)+AF53))</f>
        <v>0</v>
      </c>
      <c r="AH53" s="33">
        <f t="shared" ref="AH53" si="3273">IF(((AH54/$J$53)+AG53)&gt;100%,100%,((AH54/$J$53)+AG53))</f>
        <v>0</v>
      </c>
      <c r="AI53" s="33">
        <f t="shared" ref="AI53" si="3274">IF(((AI54/$J$53)+AH53)&gt;100%,100%,((AI54/$J$53)+AH53))</f>
        <v>0</v>
      </c>
      <c r="AJ53" s="33">
        <f t="shared" ref="AJ53" si="3275">IF(((AJ54/$J$53)+AI53)&gt;100%,100%,((AJ54/$J$53)+AI53))</f>
        <v>0</v>
      </c>
      <c r="AK53" s="33">
        <f t="shared" ref="AK53" si="3276">IF(((AK54/$J$53)+AJ53)&gt;100%,100%,((AK54/$J$53)+AJ53))</f>
        <v>0</v>
      </c>
      <c r="AL53" s="33">
        <f t="shared" ref="AL53" si="3277">IF(((AL54/$J$53)+AK53)&gt;100%,100%,((AL54/$J$53)+AK53))</f>
        <v>0</v>
      </c>
      <c r="AM53" s="33">
        <f t="shared" ref="AM53" si="3278">IF(((AM54/$J$53)+AL53)&gt;100%,100%,((AM54/$J$53)+AL53))</f>
        <v>0</v>
      </c>
      <c r="AN53" s="33">
        <f t="shared" ref="AN53" si="3279">IF(((AN54/$J$53)+AM53)&gt;100%,100%,((AN54/$J$53)+AM53))</f>
        <v>0</v>
      </c>
      <c r="AO53" s="33">
        <f t="shared" ref="AO53" si="3280">IF(((AO54/$J$53)+AN53)&gt;100%,100%,((AO54/$J$53)+AN53))</f>
        <v>0</v>
      </c>
      <c r="AP53" s="33">
        <f t="shared" ref="AP53" si="3281">IF(((AP54/$J$53)+AO53)&gt;100%,100%,((AP54/$J$53)+AO53))</f>
        <v>0</v>
      </c>
      <c r="AQ53" s="33">
        <f t="shared" ref="AQ53" si="3282">IF(((AQ54/$J$53)+AP53)&gt;100%,100%,((AQ54/$J$53)+AP53))</f>
        <v>0</v>
      </c>
      <c r="AR53" s="33">
        <f t="shared" ref="AR53" si="3283">IF(((AR54/$J$53)+AQ53)&gt;100%,100%,((AR54/$J$53)+AQ53))</f>
        <v>0</v>
      </c>
      <c r="AS53" s="33">
        <f t="shared" ref="AS53" si="3284">IF(((AS54/$J$53)+AR53)&gt;100%,100%,((AS54/$J$53)+AR53))</f>
        <v>0</v>
      </c>
      <c r="AT53" s="33">
        <f t="shared" ref="AT53" si="3285">IF(((AT54/$J$53)+AS53)&gt;100%,100%,((AT54/$J$53)+AS53))</f>
        <v>0</v>
      </c>
      <c r="AU53" s="33">
        <f t="shared" ref="AU53" si="3286">IF(((AU54/$J$53)+AT53)&gt;100%,100%,((AU54/$J$53)+AT53))</f>
        <v>0</v>
      </c>
      <c r="AV53" s="33">
        <f t="shared" ref="AV53" si="3287">IF(((AV54/$J$53)+AU53)&gt;100%,100%,((AV54/$J$53)+AU53))</f>
        <v>0</v>
      </c>
      <c r="AW53" s="33">
        <f t="shared" ref="AW53" si="3288">IF(((AW54/$J$53)+AV53)&gt;100%,100%,((AW54/$J$53)+AV53))</f>
        <v>0</v>
      </c>
      <c r="AX53" s="33">
        <f t="shared" ref="AX53" si="3289">IF(((AX54/$J$53)+AW53)&gt;100%,100%,((AX54/$J$53)+AW53))</f>
        <v>0</v>
      </c>
      <c r="AY53" s="33">
        <f t="shared" ref="AY53" si="3290">IF(((AY54/$J$53)+AX53)&gt;100%,100%,((AY54/$J$53)+AX53))</f>
        <v>0</v>
      </c>
      <c r="AZ53" s="33">
        <f t="shared" ref="AZ53" si="3291">IF(((AZ54/$J$53)+AY53)&gt;100%,100%,((AZ54/$J$53)+AY53))</f>
        <v>0</v>
      </c>
      <c r="BA53" s="33">
        <f t="shared" ref="BA53" si="3292">IF(((BA54/$J$53)+AZ53)&gt;100%,100%,((BA54/$J$53)+AZ53))</f>
        <v>0</v>
      </c>
      <c r="BB53" s="33">
        <f t="shared" ref="BB53" si="3293">IF(((BB54/$J$53)+BA53)&gt;100%,100%,((BB54/$J$53)+BA53))</f>
        <v>0</v>
      </c>
      <c r="BC53" s="33">
        <f t="shared" ref="BC53" si="3294">IF(((BC54/$J$53)+BB53)&gt;100%,100%,((BC54/$J$53)+BB53))</f>
        <v>0</v>
      </c>
      <c r="BD53" s="33">
        <f t="shared" ref="BD53" si="3295">IF(((BD54/$J$53)+BC53)&gt;100%,100%,((BD54/$J$53)+BC53))</f>
        <v>0</v>
      </c>
      <c r="BE53" s="33">
        <f t="shared" ref="BE53" si="3296">IF(((BE54/$J$53)+BD53)&gt;100%,100%,((BE54/$J$53)+BD53))</f>
        <v>0</v>
      </c>
      <c r="BF53" s="33">
        <f t="shared" ref="BF53" si="3297">IF(((BF54/$J$53)+BE53)&gt;100%,100%,((BF54/$J$53)+BE53))</f>
        <v>0</v>
      </c>
      <c r="BG53" s="33">
        <f t="shared" ref="BG53" si="3298">IF(((BG54/$J$53)+BF53)&gt;100%,100%,((BG54/$J$53)+BF53))</f>
        <v>0</v>
      </c>
      <c r="BH53" s="33">
        <f t="shared" ref="BH53" si="3299">IF(((BH54/$J$53)+BG53)&gt;100%,100%,((BH54/$J$53)+BG53))</f>
        <v>0</v>
      </c>
      <c r="BI53" s="33">
        <f t="shared" ref="BI53" si="3300">IF(((BI54/$J$53)+BH53)&gt;100%,100%,((BI54/$J$53)+BH53))</f>
        <v>0</v>
      </c>
      <c r="BJ53" s="33">
        <f t="shared" ref="BJ53" si="3301">IF(((BJ54/$J$53)+BI53)&gt;100%,100%,((BJ54/$J$53)+BI53))</f>
        <v>0</v>
      </c>
      <c r="BK53" s="33">
        <f t="shared" ref="BK53" si="3302">IF(((BK54/$J$53)+BJ53)&gt;100%,100%,((BK54/$J$53)+BJ53))</f>
        <v>0</v>
      </c>
      <c r="BL53" s="33">
        <f t="shared" ref="BL53" si="3303">IF(((BL54/$J$53)+BK53)&gt;100%,100%,((BL54/$J$53)+BK53))</f>
        <v>0</v>
      </c>
      <c r="BM53" s="33">
        <f t="shared" ref="BM53" si="3304">IF(((BM54/$J$53)+BL53)&gt;100%,100%,((BM54/$J$53)+BL53))</f>
        <v>0</v>
      </c>
      <c r="BN53" s="33">
        <f t="shared" ref="BN53" si="3305">IF(((BN54/$J$53)+BM53)&gt;100%,100%,((BN54/$J$53)+BM53))</f>
        <v>0</v>
      </c>
      <c r="BO53" s="33">
        <f t="shared" ref="BO53" si="3306">IF(((BO54/$J$53)+BN53)&gt;100%,100%,((BO54/$J$53)+BN53))</f>
        <v>0</v>
      </c>
      <c r="BP53" s="33">
        <f t="shared" ref="BP53" si="3307">IF(((BP54/$J$53)+BO53)&gt;100%,100%,((BP54/$J$53)+BO53))</f>
        <v>0</v>
      </c>
      <c r="BQ53" s="33">
        <f t="shared" ref="BQ53" si="3308">IF(((BQ54/$J$53)+BP53)&gt;100%,100%,((BQ54/$J$53)+BP53))</f>
        <v>0</v>
      </c>
      <c r="BR53" s="33">
        <f t="shared" ref="BR53" si="3309">IF(((BR54/$J$53)+BQ53)&gt;100%,100%,((BR54/$J$53)+BQ53))</f>
        <v>0</v>
      </c>
      <c r="BS53" s="33">
        <f t="shared" ref="BS53" si="3310">IF(((BS54/$J$53)+BR53)&gt;100%,100%,((BS54/$J$53)+BR53))</f>
        <v>0</v>
      </c>
      <c r="BT53" s="33">
        <f t="shared" ref="BT53" si="3311">IF(((BT54/$J$53)+BS53)&gt;100%,100%,((BT54/$J$53)+BS53))</f>
        <v>0</v>
      </c>
      <c r="BU53" s="33">
        <f t="shared" ref="BU53" si="3312">IF(((BU54/$J$53)+BT53)&gt;100%,100%,((BU54/$J$53)+BT53))</f>
        <v>0</v>
      </c>
      <c r="BV53" s="33">
        <f t="shared" ref="BV53" si="3313">IF(((BV54/$J$53)+BU53)&gt;100%,100%,((BV54/$J$53)+BU53))</f>
        <v>0</v>
      </c>
      <c r="BW53" s="33">
        <f t="shared" ref="BW53" si="3314">IF(((BW54/$J$53)+BV53)&gt;100%,100%,((BW54/$J$53)+BV53))</f>
        <v>0</v>
      </c>
      <c r="BX53" s="33">
        <f t="shared" ref="BX53" si="3315">IF(((BX54/$J$53)+BW53)&gt;100%,100%,((BX54/$J$53)+BW53))</f>
        <v>0</v>
      </c>
      <c r="BY53" s="33">
        <f t="shared" ref="BY53" si="3316">IF(((BY54/$J$53)+BX53)&gt;100%,100%,((BY54/$J$53)+BX53))</f>
        <v>0</v>
      </c>
      <c r="BZ53" s="33">
        <f t="shared" ref="BZ53" si="3317">IF(((BZ54/$J$53)+BY53)&gt;100%,100%,((BZ54/$J$53)+BY53))</f>
        <v>0</v>
      </c>
      <c r="CA53" s="33">
        <f t="shared" ref="CA53" si="3318">IF(((CA54/$J$53)+BZ53)&gt;100%,100%,((CA54/$J$53)+BZ53))</f>
        <v>0</v>
      </c>
      <c r="CB53" s="33">
        <f t="shared" ref="CB53" si="3319">IF(((CB54/$J$53)+CA53)&gt;100%,100%,((CB54/$J$53)+CA53))</f>
        <v>0</v>
      </c>
      <c r="CC53" s="33">
        <f t="shared" ref="CC53" si="3320">IF(((CC54/$J$53)+CB53)&gt;100%,100%,((CC54/$J$53)+CB53))</f>
        <v>0</v>
      </c>
      <c r="CD53" s="33">
        <f t="shared" ref="CD53" si="3321">IF(((CD54/$J$53)+CC53)&gt;100%,100%,((CD54/$J$53)+CC53))</f>
        <v>0</v>
      </c>
      <c r="CE53" s="33">
        <f t="shared" ref="CE53" si="3322">IF(((CE54/$J$53)+CD53)&gt;100%,100%,((CE54/$J$53)+CD53))</f>
        <v>0</v>
      </c>
      <c r="CF53" s="33">
        <f t="shared" ref="CF53" si="3323">IF(((CF54/$J$53)+CE53)&gt;100%,100%,((CF54/$J$53)+CE53))</f>
        <v>0</v>
      </c>
      <c r="CG53" s="33">
        <f t="shared" ref="CG53" si="3324">IF(((CG54/$J$53)+CF53)&gt;100%,100%,((CG54/$J$53)+CF53))</f>
        <v>0</v>
      </c>
      <c r="CH53" s="33">
        <f t="shared" ref="CH53" si="3325">IF(((CH54/$J$53)+CG53)&gt;100%,100%,((CH54/$J$53)+CG53))</f>
        <v>0</v>
      </c>
      <c r="CI53" s="33">
        <f t="shared" ref="CI53" si="3326">IF(((CI54/$J$53)+CH53)&gt;100%,100%,((CI54/$J$53)+CH53))</f>
        <v>0</v>
      </c>
      <c r="CJ53" s="33">
        <f t="shared" ref="CJ53" si="3327">IF(((CJ54/$J$53)+CI53)&gt;100%,100%,((CJ54/$J$53)+CI53))</f>
        <v>0</v>
      </c>
      <c r="CK53" s="33">
        <f t="shared" ref="CK53" si="3328">IF(((CK54/$J$53)+CJ53)&gt;100%,100%,((CK54/$J$53)+CJ53))</f>
        <v>0</v>
      </c>
      <c r="CL53" s="33">
        <f t="shared" ref="CL53" si="3329">IF(((CL54/$J$53)+CK53)&gt;100%,100%,((CL54/$J$53)+CK53))</f>
        <v>0</v>
      </c>
      <c r="CM53" s="33">
        <f t="shared" ref="CM53" si="3330">IF(((CM54/$J$53)+CL53)&gt;100%,100%,((CM54/$J$53)+CL53))</f>
        <v>0</v>
      </c>
      <c r="CN53" s="33">
        <f t="shared" ref="CN53" si="3331">IF(((CN54/$J$53)+CM53)&gt;100%,100%,((CN54/$J$53)+CM53))</f>
        <v>0</v>
      </c>
      <c r="CO53" s="33">
        <f t="shared" ref="CO53" si="3332">IF(((CO54/$J$53)+CN53)&gt;100%,100%,((CO54/$J$53)+CN53))</f>
        <v>0</v>
      </c>
      <c r="CP53" s="33">
        <f t="shared" ref="CP53" si="3333">IF(((CP54/$J$53)+CO53)&gt;100%,100%,((CP54/$J$53)+CO53))</f>
        <v>0</v>
      </c>
      <c r="CQ53" s="33">
        <f t="shared" ref="CQ53" si="3334">IF(((CQ54/$J$53)+CP53)&gt;100%,100%,((CQ54/$J$53)+CP53))</f>
        <v>0</v>
      </c>
      <c r="CR53" s="33">
        <f t="shared" ref="CR53" si="3335">IF(((CR54/$J$53)+CQ53)&gt;100%,100%,((CR54/$J$53)+CQ53))</f>
        <v>0</v>
      </c>
      <c r="CS53" s="33">
        <f t="shared" ref="CS53" si="3336">IF(((CS54/$J$53)+CR53)&gt;100%,100%,((CS54/$J$53)+CR53))</f>
        <v>0</v>
      </c>
      <c r="CT53" s="33">
        <f t="shared" ref="CT53" si="3337">IF(((CT54/$J$53)+CS53)&gt;100%,100%,((CT54/$J$53)+CS53))</f>
        <v>0</v>
      </c>
      <c r="CU53" s="33">
        <f t="shared" ref="CU53" si="3338">IF(((CU54/$J$53)+CT53)&gt;100%,100%,((CU54/$J$53)+CT53))</f>
        <v>0</v>
      </c>
      <c r="CV53" s="33">
        <f t="shared" ref="CV53" si="3339">IF(((CV54/$J$53)+CU53)&gt;100%,100%,((CV54/$J$53)+CU53))</f>
        <v>0</v>
      </c>
      <c r="CW53" s="33">
        <f t="shared" ref="CW53" si="3340">IF(((CW54/$J$53)+CV53)&gt;100%,100%,((CW54/$J$53)+CV53))</f>
        <v>0</v>
      </c>
      <c r="CX53" s="33">
        <f t="shared" ref="CX53" si="3341">IF(((CX54/$J$53)+CW53)&gt;100%,100%,((CX54/$J$53)+CW53))</f>
        <v>0</v>
      </c>
      <c r="CY53" s="33">
        <f t="shared" ref="CY53" si="3342">IF(((CY54/$J$53)+CX53)&gt;100%,100%,((CY54/$J$53)+CX53))</f>
        <v>0</v>
      </c>
      <c r="CZ53" s="33">
        <f t="shared" ref="CZ53" si="3343">IF(((CZ54/$J$53)+CY53)&gt;100%,100%,((CZ54/$J$53)+CY53))</f>
        <v>0</v>
      </c>
      <c r="DA53" s="33">
        <f t="shared" ref="DA53" si="3344">IF(((DA54/$J$53)+CZ53)&gt;100%,100%,((DA54/$J$53)+CZ53))</f>
        <v>0</v>
      </c>
      <c r="DB53" s="33">
        <f t="shared" ref="DB53" si="3345">IF(((DB54/$J$53)+DA53)&gt;100%,100%,((DB54/$J$53)+DA53))</f>
        <v>0</v>
      </c>
      <c r="DC53" s="33">
        <f t="shared" ref="DC53" si="3346">IF(((DC54/$J$53)+DB53)&gt;100%,100%,((DC54/$J$53)+DB53))</f>
        <v>0</v>
      </c>
      <c r="DD53" s="33">
        <f t="shared" ref="DD53" si="3347">IF(((DD54/$J$53)+DC53)&gt;100%,100%,((DD54/$J$53)+DC53))</f>
        <v>0</v>
      </c>
      <c r="DE53" s="33">
        <f t="shared" ref="DE53" si="3348">IF(((DE54/$J$53)+DD53)&gt;100%,100%,((DE54/$J$53)+DD53))</f>
        <v>0</v>
      </c>
      <c r="DF53" s="33">
        <f t="shared" ref="DF53" si="3349">IF(((DF54/$J$53)+DE53)&gt;100%,100%,((DF54/$J$53)+DE53))</f>
        <v>0</v>
      </c>
      <c r="DG53" s="33">
        <f t="shared" ref="DG53" si="3350">IF(((DG54/$J$53)+DF53)&gt;100%,100%,((DG54/$J$53)+DF53))</f>
        <v>0</v>
      </c>
      <c r="DH53" s="33">
        <f t="shared" ref="DH53" si="3351">IF(((DH54/$J$53)+DG53)&gt;100%,100%,((DH54/$J$53)+DG53))</f>
        <v>0</v>
      </c>
      <c r="DI53" s="33">
        <f t="shared" ref="DI53" si="3352">IF(((DI54/$J$53)+DH53)&gt;100%,100%,((DI54/$J$53)+DH53))</f>
        <v>0</v>
      </c>
      <c r="DJ53" s="33">
        <f t="shared" ref="DJ53" si="3353">IF(((DJ54/$J$53)+DI53)&gt;100%,100%,((DJ54/$J$53)+DI53))</f>
        <v>0</v>
      </c>
      <c r="DK53" s="33">
        <f t="shared" ref="DK53" si="3354">IF(((DK54/$J$53)+DJ53)&gt;100%,100%,((DK54/$J$53)+DJ53))</f>
        <v>0</v>
      </c>
      <c r="DL53" s="33">
        <f t="shared" ref="DL53" si="3355">IF(((DL54/$J$53)+DK53)&gt;100%,100%,((DL54/$J$53)+DK53))</f>
        <v>0</v>
      </c>
      <c r="DM53" s="33">
        <f t="shared" ref="DM53" si="3356">IF(((DM54/$J$53)+DL53)&gt;100%,100%,((DM54/$J$53)+DL53))</f>
        <v>0</v>
      </c>
      <c r="DN53" s="33">
        <f t="shared" ref="DN53" si="3357">IF(((DN54/$J$53)+DM53)&gt;100%,100%,((DN54/$J$53)+DM53))</f>
        <v>0</v>
      </c>
      <c r="DO53" s="33">
        <f t="shared" ref="DO53" si="3358">IF(((DO54/$J$53)+DN53)&gt;100%,100%,((DO54/$J$53)+DN53))</f>
        <v>0</v>
      </c>
      <c r="DP53" s="33">
        <f t="shared" ref="DP53" si="3359">IF(((DP54/$J$53)+DO53)&gt;100%,100%,((DP54/$J$53)+DO53))</f>
        <v>0</v>
      </c>
      <c r="DQ53" s="33">
        <f t="shared" ref="DQ53" si="3360">IF(((DQ54/$J$53)+DP53)&gt;100%,100%,((DQ54/$J$53)+DP53))</f>
        <v>0</v>
      </c>
      <c r="DR53" s="33">
        <f t="shared" ref="DR53" si="3361">IF(((DR54/$J$53)+DQ53)&gt;100%,100%,((DR54/$J$53)+DQ53))</f>
        <v>0</v>
      </c>
      <c r="DS53" s="33">
        <f t="shared" ref="DS53" si="3362">IF(((DS54/$J$53)+DR53)&gt;100%,100%,((DS54/$J$53)+DR53))</f>
        <v>0</v>
      </c>
      <c r="DT53" s="33">
        <f t="shared" ref="DT53" si="3363">IF(((DT54/$J$53)+DS53)&gt;100%,100%,((DT54/$J$53)+DS53))</f>
        <v>0</v>
      </c>
      <c r="DU53" s="33">
        <f t="shared" ref="DU53" si="3364">IF(((DU54/$J$53)+DT53)&gt;100%,100%,((DU54/$J$53)+DT53))</f>
        <v>0</v>
      </c>
      <c r="DV53" s="33">
        <f t="shared" ref="DV53" si="3365">IF(((DV54/$J$53)+DU53)&gt;100%,100%,((DV54/$J$53)+DU53))</f>
        <v>0</v>
      </c>
      <c r="DW53" s="33">
        <f t="shared" ref="DW53" si="3366">IF(((DW54/$J$53)+DV53)&gt;100%,100%,((DW54/$J$53)+DV53))</f>
        <v>0</v>
      </c>
      <c r="DX53" s="33">
        <f t="shared" ref="DX53" si="3367">IF(((DX54/$J$53)+DW53)&gt;100%,100%,((DX54/$J$53)+DW53))</f>
        <v>0</v>
      </c>
      <c r="DY53" s="224">
        <f t="shared" ref="DY53:ES53" si="3368">DX53</f>
        <v>0</v>
      </c>
      <c r="DZ53" s="224">
        <f t="shared" si="3368"/>
        <v>0</v>
      </c>
      <c r="EA53" s="224">
        <f t="shared" si="3368"/>
        <v>0</v>
      </c>
      <c r="EB53" s="224">
        <f t="shared" si="3368"/>
        <v>0</v>
      </c>
      <c r="EC53" s="224">
        <f t="shared" si="3368"/>
        <v>0</v>
      </c>
      <c r="ED53" s="224">
        <f t="shared" si="3368"/>
        <v>0</v>
      </c>
      <c r="EE53" s="224">
        <f t="shared" si="3368"/>
        <v>0</v>
      </c>
      <c r="EF53" s="224">
        <f t="shared" si="3368"/>
        <v>0</v>
      </c>
      <c r="EG53" s="224">
        <f t="shared" si="3368"/>
        <v>0</v>
      </c>
      <c r="EH53" s="224">
        <f t="shared" si="3368"/>
        <v>0</v>
      </c>
      <c r="EI53" s="224">
        <f t="shared" si="3368"/>
        <v>0</v>
      </c>
      <c r="EJ53" s="224">
        <f t="shared" si="3368"/>
        <v>0</v>
      </c>
      <c r="EK53" s="224">
        <f t="shared" si="3368"/>
        <v>0</v>
      </c>
      <c r="EL53" s="224">
        <f t="shared" si="3368"/>
        <v>0</v>
      </c>
      <c r="EM53" s="224">
        <f t="shared" si="3368"/>
        <v>0</v>
      </c>
      <c r="EN53" s="224">
        <f t="shared" si="3368"/>
        <v>0</v>
      </c>
      <c r="EO53" s="224">
        <f t="shared" si="3368"/>
        <v>0</v>
      </c>
      <c r="EP53" s="224">
        <f t="shared" si="3368"/>
        <v>0</v>
      </c>
      <c r="EQ53" s="224">
        <f t="shared" si="3368"/>
        <v>0</v>
      </c>
      <c r="ER53" s="224">
        <f t="shared" si="3368"/>
        <v>0</v>
      </c>
      <c r="ES53" s="224">
        <f t="shared" si="3368"/>
        <v>0</v>
      </c>
      <c r="ET53" s="224">
        <f t="shared" ref="ET53:EV53" si="3369">ES53</f>
        <v>0</v>
      </c>
      <c r="EU53" s="224">
        <f t="shared" si="3369"/>
        <v>0</v>
      </c>
      <c r="EV53" s="224">
        <f t="shared" si="3369"/>
        <v>0</v>
      </c>
    </row>
    <row r="54" spans="1:152" x14ac:dyDescent="0.3">
      <c r="A54" s="225"/>
      <c r="B54" s="225"/>
      <c r="C54" s="226"/>
      <c r="D54" s="227"/>
      <c r="E54" s="225"/>
      <c r="F54" s="225"/>
      <c r="G54" s="228" t="s">
        <v>94</v>
      </c>
      <c r="H54" s="225"/>
      <c r="I54" s="225"/>
      <c r="J54" s="227"/>
      <c r="K54" s="225"/>
      <c r="L54" s="229"/>
      <c r="M54" s="229"/>
      <c r="N54" s="120">
        <f>SUM($O$54:$DY$54)</f>
        <v>0</v>
      </c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2"/>
      <c r="DL54" s="232"/>
      <c r="DM54" s="232"/>
      <c r="DN54" s="232"/>
      <c r="DO54" s="232"/>
      <c r="DP54" s="232"/>
      <c r="DQ54" s="232"/>
      <c r="DR54" s="232"/>
      <c r="DS54" s="232"/>
      <c r="DT54" s="232"/>
      <c r="DU54" s="232"/>
      <c r="DV54" s="232"/>
      <c r="DW54" s="232"/>
      <c r="DX54" s="232"/>
      <c r="DY54" s="224"/>
      <c r="DZ54" s="224"/>
      <c r="EA54" s="224"/>
      <c r="EB54" s="224"/>
      <c r="EC54" s="224"/>
      <c r="ED54" s="224"/>
      <c r="EE54" s="224"/>
      <c r="EF54" s="224"/>
      <c r="EG54" s="224"/>
      <c r="EH54" s="224"/>
      <c r="EI54" s="224"/>
      <c r="EJ54" s="224"/>
      <c r="EK54" s="224"/>
      <c r="EL54" s="224"/>
      <c r="EM54" s="224"/>
      <c r="EN54" s="224"/>
      <c r="EO54" s="224"/>
      <c r="EP54" s="224"/>
      <c r="EQ54" s="224"/>
      <c r="ER54" s="224"/>
      <c r="ES54" s="224"/>
      <c r="ET54" s="224"/>
      <c r="EU54" s="224"/>
      <c r="EV54" s="224"/>
    </row>
    <row r="55" spans="1:152" x14ac:dyDescent="0.3">
      <c r="A55" s="78">
        <v>3</v>
      </c>
      <c r="B55" s="78">
        <v>28</v>
      </c>
      <c r="C55" s="117" t="s">
        <v>68</v>
      </c>
      <c r="D55" s="108">
        <v>5</v>
      </c>
      <c r="E55" s="113">
        <v>40560</v>
      </c>
      <c r="F55" s="113">
        <v>40564</v>
      </c>
      <c r="G55" s="109" t="s">
        <v>95</v>
      </c>
      <c r="H55" s="73">
        <v>5</v>
      </c>
      <c r="I55" s="74">
        <v>5.7077625570776259E-2</v>
      </c>
      <c r="J55" s="231">
        <v>100</v>
      </c>
      <c r="K55" s="77"/>
      <c r="L55" s="133" t="str">
        <f>IFERROR(MATCH(SMALL(($O$55:$DX$55),COUNTIF(($O$55:$DX$55),0)+1),($O$55:$DX$55),0)+$O$4- 1,"")</f>
        <v/>
      </c>
      <c r="M55" s="133" t="str">
        <f>IFERROR(MATCH(100%,($O$55:$DX$55),0)+$O$4- 1,"")</f>
        <v/>
      </c>
      <c r="N55" s="32">
        <f>MAX(($O$55:$DX$55))</f>
        <v>0</v>
      </c>
      <c r="O55" s="33">
        <v>0</v>
      </c>
      <c r="P55" s="33">
        <f>IF(((P56/$J$55)+O55)&gt;100%,100%,((P56/$J$55)+O55))</f>
        <v>0</v>
      </c>
      <c r="Q55" s="33">
        <f t="shared" ref="Q55:U55" si="3370">IF(((Q56/$J$55)+P55)&gt;100%,100%,((Q56/$J$55)+P55))</f>
        <v>0</v>
      </c>
      <c r="R55" s="33">
        <f t="shared" si="3370"/>
        <v>0</v>
      </c>
      <c r="S55" s="33">
        <f t="shared" si="3370"/>
        <v>0</v>
      </c>
      <c r="T55" s="33">
        <f t="shared" si="3370"/>
        <v>0</v>
      </c>
      <c r="U55" s="33">
        <f t="shared" si="3370"/>
        <v>0</v>
      </c>
      <c r="V55" s="33">
        <f t="shared" ref="V55" si="3371">IF(((V56/$J$55)+U55)&gt;100%,100%,((V56/$J$55)+U55))</f>
        <v>0</v>
      </c>
      <c r="W55" s="33">
        <f t="shared" ref="W55" si="3372">IF(((W56/$J$55)+V55)&gt;100%,100%,((W56/$J$55)+V55))</f>
        <v>0</v>
      </c>
      <c r="X55" s="33">
        <f t="shared" ref="X55" si="3373">IF(((X56/$J$55)+W55)&gt;100%,100%,((X56/$J$55)+W55))</f>
        <v>0</v>
      </c>
      <c r="Y55" s="33">
        <f t="shared" ref="Y55" si="3374">IF(((Y56/$J$55)+X55)&gt;100%,100%,((Y56/$J$55)+X55))</f>
        <v>0</v>
      </c>
      <c r="Z55" s="33">
        <f t="shared" ref="Z55" si="3375">IF(((Z56/$J$55)+Y55)&gt;100%,100%,((Z56/$J$55)+Y55))</f>
        <v>0</v>
      </c>
      <c r="AA55" s="33">
        <f t="shared" ref="AA55" si="3376">IF(((AA56/$J$55)+Z55)&gt;100%,100%,((AA56/$J$55)+Z55))</f>
        <v>0</v>
      </c>
      <c r="AB55" s="33">
        <f t="shared" ref="AB55" si="3377">IF(((AB56/$J$55)+AA55)&gt;100%,100%,((AB56/$J$55)+AA55))</f>
        <v>0</v>
      </c>
      <c r="AC55" s="33">
        <f t="shared" ref="AC55" si="3378">IF(((AC56/$J$55)+AB55)&gt;100%,100%,((AC56/$J$55)+AB55))</f>
        <v>0</v>
      </c>
      <c r="AD55" s="33">
        <f t="shared" ref="AD55" si="3379">IF(((AD56/$J$55)+AC55)&gt;100%,100%,((AD56/$J$55)+AC55))</f>
        <v>0</v>
      </c>
      <c r="AE55" s="33">
        <f t="shared" ref="AE55" si="3380">IF(((AE56/$J$55)+AD55)&gt;100%,100%,((AE56/$J$55)+AD55))</f>
        <v>0</v>
      </c>
      <c r="AF55" s="33">
        <f t="shared" ref="AF55" si="3381">IF(((AF56/$J$55)+AE55)&gt;100%,100%,((AF56/$J$55)+AE55))</f>
        <v>0</v>
      </c>
      <c r="AG55" s="33">
        <f t="shared" ref="AG55" si="3382">IF(((AG56/$J$55)+AF55)&gt;100%,100%,((AG56/$J$55)+AF55))</f>
        <v>0</v>
      </c>
      <c r="AH55" s="33">
        <f t="shared" ref="AH55" si="3383">IF(((AH56/$J$55)+AG55)&gt;100%,100%,((AH56/$J$55)+AG55))</f>
        <v>0</v>
      </c>
      <c r="AI55" s="33">
        <f t="shared" ref="AI55" si="3384">IF(((AI56/$J$55)+AH55)&gt;100%,100%,((AI56/$J$55)+AH55))</f>
        <v>0</v>
      </c>
      <c r="AJ55" s="33">
        <f t="shared" ref="AJ55" si="3385">IF(((AJ56/$J$55)+AI55)&gt;100%,100%,((AJ56/$J$55)+AI55))</f>
        <v>0</v>
      </c>
      <c r="AK55" s="33">
        <f t="shared" ref="AK55" si="3386">IF(((AK56/$J$55)+AJ55)&gt;100%,100%,((AK56/$J$55)+AJ55))</f>
        <v>0</v>
      </c>
      <c r="AL55" s="33">
        <f t="shared" ref="AL55" si="3387">IF(((AL56/$J$55)+AK55)&gt;100%,100%,((AL56/$J$55)+AK55))</f>
        <v>0</v>
      </c>
      <c r="AM55" s="33">
        <f t="shared" ref="AM55" si="3388">IF(((AM56/$J$55)+AL55)&gt;100%,100%,((AM56/$J$55)+AL55))</f>
        <v>0</v>
      </c>
      <c r="AN55" s="33">
        <f t="shared" ref="AN55" si="3389">IF(((AN56/$J$55)+AM55)&gt;100%,100%,((AN56/$J$55)+AM55))</f>
        <v>0</v>
      </c>
      <c r="AO55" s="33">
        <f t="shared" ref="AO55" si="3390">IF(((AO56/$J$55)+AN55)&gt;100%,100%,((AO56/$J$55)+AN55))</f>
        <v>0</v>
      </c>
      <c r="AP55" s="33">
        <f t="shared" ref="AP55" si="3391">IF(((AP56/$J$55)+AO55)&gt;100%,100%,((AP56/$J$55)+AO55))</f>
        <v>0</v>
      </c>
      <c r="AQ55" s="33">
        <f t="shared" ref="AQ55" si="3392">IF(((AQ56/$J$55)+AP55)&gt;100%,100%,((AQ56/$J$55)+AP55))</f>
        <v>0</v>
      </c>
      <c r="AR55" s="33">
        <f t="shared" ref="AR55" si="3393">IF(((AR56/$J$55)+AQ55)&gt;100%,100%,((AR56/$J$55)+AQ55))</f>
        <v>0</v>
      </c>
      <c r="AS55" s="33">
        <f t="shared" ref="AS55" si="3394">IF(((AS56/$J$55)+AR55)&gt;100%,100%,((AS56/$J$55)+AR55))</f>
        <v>0</v>
      </c>
      <c r="AT55" s="33">
        <f t="shared" ref="AT55" si="3395">IF(((AT56/$J$55)+AS55)&gt;100%,100%,((AT56/$J$55)+AS55))</f>
        <v>0</v>
      </c>
      <c r="AU55" s="33">
        <f t="shared" ref="AU55" si="3396">IF(((AU56/$J$55)+AT55)&gt;100%,100%,((AU56/$J$55)+AT55))</f>
        <v>0</v>
      </c>
      <c r="AV55" s="33">
        <f t="shared" ref="AV55" si="3397">IF(((AV56/$J$55)+AU55)&gt;100%,100%,((AV56/$J$55)+AU55))</f>
        <v>0</v>
      </c>
      <c r="AW55" s="33">
        <f t="shared" ref="AW55" si="3398">IF(((AW56/$J$55)+AV55)&gt;100%,100%,((AW56/$J$55)+AV55))</f>
        <v>0</v>
      </c>
      <c r="AX55" s="33">
        <f t="shared" ref="AX55" si="3399">IF(((AX56/$J$55)+AW55)&gt;100%,100%,((AX56/$J$55)+AW55))</f>
        <v>0</v>
      </c>
      <c r="AY55" s="33">
        <f t="shared" ref="AY55" si="3400">IF(((AY56/$J$55)+AX55)&gt;100%,100%,((AY56/$J$55)+AX55))</f>
        <v>0</v>
      </c>
      <c r="AZ55" s="33">
        <f t="shared" ref="AZ55" si="3401">IF(((AZ56/$J$55)+AY55)&gt;100%,100%,((AZ56/$J$55)+AY55))</f>
        <v>0</v>
      </c>
      <c r="BA55" s="33">
        <f t="shared" ref="BA55" si="3402">IF(((BA56/$J$55)+AZ55)&gt;100%,100%,((BA56/$J$55)+AZ55))</f>
        <v>0</v>
      </c>
      <c r="BB55" s="33">
        <f t="shared" ref="BB55" si="3403">IF(((BB56/$J$55)+BA55)&gt;100%,100%,((BB56/$J$55)+BA55))</f>
        <v>0</v>
      </c>
      <c r="BC55" s="33">
        <f t="shared" ref="BC55" si="3404">IF(((BC56/$J$55)+BB55)&gt;100%,100%,((BC56/$J$55)+BB55))</f>
        <v>0</v>
      </c>
      <c r="BD55" s="33">
        <f t="shared" ref="BD55" si="3405">IF(((BD56/$J$55)+BC55)&gt;100%,100%,((BD56/$J$55)+BC55))</f>
        <v>0</v>
      </c>
      <c r="BE55" s="33">
        <f t="shared" ref="BE55" si="3406">IF(((BE56/$J$55)+BD55)&gt;100%,100%,((BE56/$J$55)+BD55))</f>
        <v>0</v>
      </c>
      <c r="BF55" s="33">
        <f t="shared" ref="BF55" si="3407">IF(((BF56/$J$55)+BE55)&gt;100%,100%,((BF56/$J$55)+BE55))</f>
        <v>0</v>
      </c>
      <c r="BG55" s="33">
        <f t="shared" ref="BG55" si="3408">IF(((BG56/$J$55)+BF55)&gt;100%,100%,((BG56/$J$55)+BF55))</f>
        <v>0</v>
      </c>
      <c r="BH55" s="33">
        <f t="shared" ref="BH55" si="3409">IF(((BH56/$J$55)+BG55)&gt;100%,100%,((BH56/$J$55)+BG55))</f>
        <v>0</v>
      </c>
      <c r="BI55" s="33">
        <f t="shared" ref="BI55" si="3410">IF(((BI56/$J$55)+BH55)&gt;100%,100%,((BI56/$J$55)+BH55))</f>
        <v>0</v>
      </c>
      <c r="BJ55" s="33">
        <f t="shared" ref="BJ55" si="3411">IF(((BJ56/$J$55)+BI55)&gt;100%,100%,((BJ56/$J$55)+BI55))</f>
        <v>0</v>
      </c>
      <c r="BK55" s="33">
        <f t="shared" ref="BK55" si="3412">IF(((BK56/$J$55)+BJ55)&gt;100%,100%,((BK56/$J$55)+BJ55))</f>
        <v>0</v>
      </c>
      <c r="BL55" s="33">
        <f t="shared" ref="BL55" si="3413">IF(((BL56/$J$55)+BK55)&gt;100%,100%,((BL56/$J$55)+BK55))</f>
        <v>0</v>
      </c>
      <c r="BM55" s="33">
        <f t="shared" ref="BM55" si="3414">IF(((BM56/$J$55)+BL55)&gt;100%,100%,((BM56/$J$55)+BL55))</f>
        <v>0</v>
      </c>
      <c r="BN55" s="33">
        <f t="shared" ref="BN55" si="3415">IF(((BN56/$J$55)+BM55)&gt;100%,100%,((BN56/$J$55)+BM55))</f>
        <v>0</v>
      </c>
      <c r="BO55" s="33">
        <f t="shared" ref="BO55" si="3416">IF(((BO56/$J$55)+BN55)&gt;100%,100%,((BO56/$J$55)+BN55))</f>
        <v>0</v>
      </c>
      <c r="BP55" s="33">
        <f t="shared" ref="BP55" si="3417">IF(((BP56/$J$55)+BO55)&gt;100%,100%,((BP56/$J$55)+BO55))</f>
        <v>0</v>
      </c>
      <c r="BQ55" s="33">
        <f t="shared" ref="BQ55" si="3418">IF(((BQ56/$J$55)+BP55)&gt;100%,100%,((BQ56/$J$55)+BP55))</f>
        <v>0</v>
      </c>
      <c r="BR55" s="33">
        <f t="shared" ref="BR55" si="3419">IF(((BR56/$J$55)+BQ55)&gt;100%,100%,((BR56/$J$55)+BQ55))</f>
        <v>0</v>
      </c>
      <c r="BS55" s="33">
        <f t="shared" ref="BS55" si="3420">IF(((BS56/$J$55)+BR55)&gt;100%,100%,((BS56/$J$55)+BR55))</f>
        <v>0</v>
      </c>
      <c r="BT55" s="33">
        <f t="shared" ref="BT55" si="3421">IF(((BT56/$J$55)+BS55)&gt;100%,100%,((BT56/$J$55)+BS55))</f>
        <v>0</v>
      </c>
      <c r="BU55" s="33">
        <f t="shared" ref="BU55" si="3422">IF(((BU56/$J$55)+BT55)&gt;100%,100%,((BU56/$J$55)+BT55))</f>
        <v>0</v>
      </c>
      <c r="BV55" s="33">
        <f t="shared" ref="BV55" si="3423">IF(((BV56/$J$55)+BU55)&gt;100%,100%,((BV56/$J$55)+BU55))</f>
        <v>0</v>
      </c>
      <c r="BW55" s="33">
        <f t="shared" ref="BW55" si="3424">IF(((BW56/$J$55)+BV55)&gt;100%,100%,((BW56/$J$55)+BV55))</f>
        <v>0</v>
      </c>
      <c r="BX55" s="33">
        <f t="shared" ref="BX55" si="3425">IF(((BX56/$J$55)+BW55)&gt;100%,100%,((BX56/$J$55)+BW55))</f>
        <v>0</v>
      </c>
      <c r="BY55" s="33">
        <f t="shared" ref="BY55" si="3426">IF(((BY56/$J$55)+BX55)&gt;100%,100%,((BY56/$J$55)+BX55))</f>
        <v>0</v>
      </c>
      <c r="BZ55" s="33">
        <f t="shared" ref="BZ55" si="3427">IF(((BZ56/$J$55)+BY55)&gt;100%,100%,((BZ56/$J$55)+BY55))</f>
        <v>0</v>
      </c>
      <c r="CA55" s="33">
        <f t="shared" ref="CA55" si="3428">IF(((CA56/$J$55)+BZ55)&gt;100%,100%,((CA56/$J$55)+BZ55))</f>
        <v>0</v>
      </c>
      <c r="CB55" s="33">
        <f t="shared" ref="CB55" si="3429">IF(((CB56/$J$55)+CA55)&gt;100%,100%,((CB56/$J$55)+CA55))</f>
        <v>0</v>
      </c>
      <c r="CC55" s="33">
        <f t="shared" ref="CC55" si="3430">IF(((CC56/$J$55)+CB55)&gt;100%,100%,((CC56/$J$55)+CB55))</f>
        <v>0</v>
      </c>
      <c r="CD55" s="33">
        <f t="shared" ref="CD55" si="3431">IF(((CD56/$J$55)+CC55)&gt;100%,100%,((CD56/$J$55)+CC55))</f>
        <v>0</v>
      </c>
      <c r="CE55" s="33">
        <f t="shared" ref="CE55" si="3432">IF(((CE56/$J$55)+CD55)&gt;100%,100%,((CE56/$J$55)+CD55))</f>
        <v>0</v>
      </c>
      <c r="CF55" s="33">
        <f t="shared" ref="CF55" si="3433">IF(((CF56/$J$55)+CE55)&gt;100%,100%,((CF56/$J$55)+CE55))</f>
        <v>0</v>
      </c>
      <c r="CG55" s="33">
        <f t="shared" ref="CG55" si="3434">IF(((CG56/$J$55)+CF55)&gt;100%,100%,((CG56/$J$55)+CF55))</f>
        <v>0</v>
      </c>
      <c r="CH55" s="33">
        <f t="shared" ref="CH55" si="3435">IF(((CH56/$J$55)+CG55)&gt;100%,100%,((CH56/$J$55)+CG55))</f>
        <v>0</v>
      </c>
      <c r="CI55" s="33">
        <f t="shared" ref="CI55" si="3436">IF(((CI56/$J$55)+CH55)&gt;100%,100%,((CI56/$J$55)+CH55))</f>
        <v>0</v>
      </c>
      <c r="CJ55" s="33">
        <f t="shared" ref="CJ55" si="3437">IF(((CJ56/$J$55)+CI55)&gt;100%,100%,((CJ56/$J$55)+CI55))</f>
        <v>0</v>
      </c>
      <c r="CK55" s="33">
        <f t="shared" ref="CK55" si="3438">IF(((CK56/$J$55)+CJ55)&gt;100%,100%,((CK56/$J$55)+CJ55))</f>
        <v>0</v>
      </c>
      <c r="CL55" s="33">
        <f t="shared" ref="CL55" si="3439">IF(((CL56/$J$55)+CK55)&gt;100%,100%,((CL56/$J$55)+CK55))</f>
        <v>0</v>
      </c>
      <c r="CM55" s="33">
        <f t="shared" ref="CM55" si="3440">IF(((CM56/$J$55)+CL55)&gt;100%,100%,((CM56/$J$55)+CL55))</f>
        <v>0</v>
      </c>
      <c r="CN55" s="33">
        <f t="shared" ref="CN55" si="3441">IF(((CN56/$J$55)+CM55)&gt;100%,100%,((CN56/$J$55)+CM55))</f>
        <v>0</v>
      </c>
      <c r="CO55" s="33">
        <f t="shared" ref="CO55" si="3442">IF(((CO56/$J$55)+CN55)&gt;100%,100%,((CO56/$J$55)+CN55))</f>
        <v>0</v>
      </c>
      <c r="CP55" s="33">
        <f t="shared" ref="CP55" si="3443">IF(((CP56/$J$55)+CO55)&gt;100%,100%,((CP56/$J$55)+CO55))</f>
        <v>0</v>
      </c>
      <c r="CQ55" s="33">
        <f t="shared" ref="CQ55" si="3444">IF(((CQ56/$J$55)+CP55)&gt;100%,100%,((CQ56/$J$55)+CP55))</f>
        <v>0</v>
      </c>
      <c r="CR55" s="33">
        <f t="shared" ref="CR55" si="3445">IF(((CR56/$J$55)+CQ55)&gt;100%,100%,((CR56/$J$55)+CQ55))</f>
        <v>0</v>
      </c>
      <c r="CS55" s="33">
        <f t="shared" ref="CS55" si="3446">IF(((CS56/$J$55)+CR55)&gt;100%,100%,((CS56/$J$55)+CR55))</f>
        <v>0</v>
      </c>
      <c r="CT55" s="33">
        <f t="shared" ref="CT55" si="3447">IF(((CT56/$J$55)+CS55)&gt;100%,100%,((CT56/$J$55)+CS55))</f>
        <v>0</v>
      </c>
      <c r="CU55" s="33">
        <f t="shared" ref="CU55" si="3448">IF(((CU56/$J$55)+CT55)&gt;100%,100%,((CU56/$J$55)+CT55))</f>
        <v>0</v>
      </c>
      <c r="CV55" s="33">
        <f t="shared" ref="CV55" si="3449">IF(((CV56/$J$55)+CU55)&gt;100%,100%,((CV56/$J$55)+CU55))</f>
        <v>0</v>
      </c>
      <c r="CW55" s="33">
        <f t="shared" ref="CW55" si="3450">IF(((CW56/$J$55)+CV55)&gt;100%,100%,((CW56/$J$55)+CV55))</f>
        <v>0</v>
      </c>
      <c r="CX55" s="33">
        <f t="shared" ref="CX55" si="3451">IF(((CX56/$J$55)+CW55)&gt;100%,100%,((CX56/$J$55)+CW55))</f>
        <v>0</v>
      </c>
      <c r="CY55" s="33">
        <f t="shared" ref="CY55" si="3452">IF(((CY56/$J$55)+CX55)&gt;100%,100%,((CY56/$J$55)+CX55))</f>
        <v>0</v>
      </c>
      <c r="CZ55" s="33">
        <f t="shared" ref="CZ55" si="3453">IF(((CZ56/$J$55)+CY55)&gt;100%,100%,((CZ56/$J$55)+CY55))</f>
        <v>0</v>
      </c>
      <c r="DA55" s="33">
        <f t="shared" ref="DA55" si="3454">IF(((DA56/$J$55)+CZ55)&gt;100%,100%,((DA56/$J$55)+CZ55))</f>
        <v>0</v>
      </c>
      <c r="DB55" s="33">
        <f t="shared" ref="DB55" si="3455">IF(((DB56/$J$55)+DA55)&gt;100%,100%,((DB56/$J$55)+DA55))</f>
        <v>0</v>
      </c>
      <c r="DC55" s="33">
        <f t="shared" ref="DC55" si="3456">IF(((DC56/$J$55)+DB55)&gt;100%,100%,((DC56/$J$55)+DB55))</f>
        <v>0</v>
      </c>
      <c r="DD55" s="33">
        <f t="shared" ref="DD55" si="3457">IF(((DD56/$J$55)+DC55)&gt;100%,100%,((DD56/$J$55)+DC55))</f>
        <v>0</v>
      </c>
      <c r="DE55" s="33">
        <f t="shared" ref="DE55" si="3458">IF(((DE56/$J$55)+DD55)&gt;100%,100%,((DE56/$J$55)+DD55))</f>
        <v>0</v>
      </c>
      <c r="DF55" s="33">
        <f t="shared" ref="DF55" si="3459">IF(((DF56/$J$55)+DE55)&gt;100%,100%,((DF56/$J$55)+DE55))</f>
        <v>0</v>
      </c>
      <c r="DG55" s="33">
        <f t="shared" ref="DG55" si="3460">IF(((DG56/$J$55)+DF55)&gt;100%,100%,((DG56/$J$55)+DF55))</f>
        <v>0</v>
      </c>
      <c r="DH55" s="33">
        <f t="shared" ref="DH55" si="3461">IF(((DH56/$J$55)+DG55)&gt;100%,100%,((DH56/$J$55)+DG55))</f>
        <v>0</v>
      </c>
      <c r="DI55" s="33">
        <f t="shared" ref="DI55" si="3462">IF(((DI56/$J$55)+DH55)&gt;100%,100%,((DI56/$J$55)+DH55))</f>
        <v>0</v>
      </c>
      <c r="DJ55" s="33">
        <f t="shared" ref="DJ55" si="3463">IF(((DJ56/$J$55)+DI55)&gt;100%,100%,((DJ56/$J$55)+DI55))</f>
        <v>0</v>
      </c>
      <c r="DK55" s="33">
        <f t="shared" ref="DK55" si="3464">IF(((DK56/$J$55)+DJ55)&gt;100%,100%,((DK56/$J$55)+DJ55))</f>
        <v>0</v>
      </c>
      <c r="DL55" s="33">
        <f t="shared" ref="DL55" si="3465">IF(((DL56/$J$55)+DK55)&gt;100%,100%,((DL56/$J$55)+DK55))</f>
        <v>0</v>
      </c>
      <c r="DM55" s="33">
        <f t="shared" ref="DM55" si="3466">IF(((DM56/$J$55)+DL55)&gt;100%,100%,((DM56/$J$55)+DL55))</f>
        <v>0</v>
      </c>
      <c r="DN55" s="33">
        <f t="shared" ref="DN55" si="3467">IF(((DN56/$J$55)+DM55)&gt;100%,100%,((DN56/$J$55)+DM55))</f>
        <v>0</v>
      </c>
      <c r="DO55" s="33">
        <f t="shared" ref="DO55" si="3468">IF(((DO56/$J$55)+DN55)&gt;100%,100%,((DO56/$J$55)+DN55))</f>
        <v>0</v>
      </c>
      <c r="DP55" s="33">
        <f t="shared" ref="DP55" si="3469">IF(((DP56/$J$55)+DO55)&gt;100%,100%,((DP56/$J$55)+DO55))</f>
        <v>0</v>
      </c>
      <c r="DQ55" s="33">
        <f t="shared" ref="DQ55" si="3470">IF(((DQ56/$J$55)+DP55)&gt;100%,100%,((DQ56/$J$55)+DP55))</f>
        <v>0</v>
      </c>
      <c r="DR55" s="33">
        <f t="shared" ref="DR55" si="3471">IF(((DR56/$J$55)+DQ55)&gt;100%,100%,((DR56/$J$55)+DQ55))</f>
        <v>0</v>
      </c>
      <c r="DS55" s="33">
        <f t="shared" ref="DS55" si="3472">IF(((DS56/$J$55)+DR55)&gt;100%,100%,((DS56/$J$55)+DR55))</f>
        <v>0</v>
      </c>
      <c r="DT55" s="33">
        <f t="shared" ref="DT55" si="3473">IF(((DT56/$J$55)+DS55)&gt;100%,100%,((DT56/$J$55)+DS55))</f>
        <v>0</v>
      </c>
      <c r="DU55" s="33">
        <f t="shared" ref="DU55" si="3474">IF(((DU56/$J$55)+DT55)&gt;100%,100%,((DU56/$J$55)+DT55))</f>
        <v>0</v>
      </c>
      <c r="DV55" s="33">
        <f t="shared" ref="DV55" si="3475">IF(((DV56/$J$55)+DU55)&gt;100%,100%,((DV56/$J$55)+DU55))</f>
        <v>0</v>
      </c>
      <c r="DW55" s="33">
        <f t="shared" ref="DW55" si="3476">IF(((DW56/$J$55)+DV55)&gt;100%,100%,((DW56/$J$55)+DV55))</f>
        <v>0</v>
      </c>
      <c r="DX55" s="33">
        <f t="shared" ref="DX55" si="3477">IF(((DX56/$J$55)+DW55)&gt;100%,100%,((DX56/$J$55)+DW55))</f>
        <v>0</v>
      </c>
      <c r="DY55" s="224">
        <f t="shared" ref="DY55:ES55" si="3478">DX55</f>
        <v>0</v>
      </c>
      <c r="DZ55" s="224">
        <f t="shared" si="3478"/>
        <v>0</v>
      </c>
      <c r="EA55" s="224">
        <f t="shared" si="3478"/>
        <v>0</v>
      </c>
      <c r="EB55" s="224">
        <f t="shared" si="3478"/>
        <v>0</v>
      </c>
      <c r="EC55" s="224">
        <f t="shared" si="3478"/>
        <v>0</v>
      </c>
      <c r="ED55" s="224">
        <f t="shared" si="3478"/>
        <v>0</v>
      </c>
      <c r="EE55" s="224">
        <f t="shared" si="3478"/>
        <v>0</v>
      </c>
      <c r="EF55" s="224">
        <f t="shared" si="3478"/>
        <v>0</v>
      </c>
      <c r="EG55" s="224">
        <f t="shared" si="3478"/>
        <v>0</v>
      </c>
      <c r="EH55" s="224">
        <f t="shared" si="3478"/>
        <v>0</v>
      </c>
      <c r="EI55" s="224">
        <f t="shared" si="3478"/>
        <v>0</v>
      </c>
      <c r="EJ55" s="224">
        <f t="shared" si="3478"/>
        <v>0</v>
      </c>
      <c r="EK55" s="224">
        <f t="shared" si="3478"/>
        <v>0</v>
      </c>
      <c r="EL55" s="224">
        <f t="shared" si="3478"/>
        <v>0</v>
      </c>
      <c r="EM55" s="224">
        <f t="shared" si="3478"/>
        <v>0</v>
      </c>
      <c r="EN55" s="224">
        <f t="shared" si="3478"/>
        <v>0</v>
      </c>
      <c r="EO55" s="224">
        <f t="shared" si="3478"/>
        <v>0</v>
      </c>
      <c r="EP55" s="224">
        <f t="shared" si="3478"/>
        <v>0</v>
      </c>
      <c r="EQ55" s="224">
        <f t="shared" si="3478"/>
        <v>0</v>
      </c>
      <c r="ER55" s="224">
        <f t="shared" si="3478"/>
        <v>0</v>
      </c>
      <c r="ES55" s="224">
        <f t="shared" si="3478"/>
        <v>0</v>
      </c>
      <c r="ET55" s="224">
        <f t="shared" ref="ET55:EV55" si="3479">ES55</f>
        <v>0</v>
      </c>
      <c r="EU55" s="224">
        <f t="shared" si="3479"/>
        <v>0</v>
      </c>
      <c r="EV55" s="224">
        <f t="shared" si="3479"/>
        <v>0</v>
      </c>
    </row>
    <row r="56" spans="1:152" x14ac:dyDescent="0.3">
      <c r="A56" s="225"/>
      <c r="B56" s="225"/>
      <c r="C56" s="226"/>
      <c r="D56" s="227"/>
      <c r="E56" s="225"/>
      <c r="F56" s="225"/>
      <c r="G56" s="228" t="s">
        <v>94</v>
      </c>
      <c r="H56" s="225"/>
      <c r="I56" s="225"/>
      <c r="J56" s="227"/>
      <c r="K56" s="225"/>
      <c r="L56" s="229"/>
      <c r="M56" s="229"/>
      <c r="N56" s="120">
        <f>SUM($O$56:$DY$56)</f>
        <v>0</v>
      </c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  <c r="BL56" s="232"/>
      <c r="BM56" s="232"/>
      <c r="BN56" s="23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232"/>
      <c r="BZ56" s="232"/>
      <c r="CA56" s="232"/>
      <c r="CB56" s="232"/>
      <c r="CC56" s="232"/>
      <c r="CD56" s="232"/>
      <c r="CE56" s="232"/>
      <c r="CF56" s="232"/>
      <c r="CG56" s="232"/>
      <c r="CH56" s="232"/>
      <c r="CI56" s="232"/>
      <c r="CJ56" s="232"/>
      <c r="CK56" s="232"/>
      <c r="CL56" s="232"/>
      <c r="CM56" s="232"/>
      <c r="CN56" s="232"/>
      <c r="CO56" s="232"/>
      <c r="CP56" s="232"/>
      <c r="CQ56" s="232"/>
      <c r="CR56" s="232"/>
      <c r="CS56" s="232"/>
      <c r="CT56" s="232"/>
      <c r="CU56" s="232"/>
      <c r="CV56" s="232"/>
      <c r="CW56" s="232"/>
      <c r="CX56" s="232"/>
      <c r="CY56" s="232"/>
      <c r="CZ56" s="232"/>
      <c r="DA56" s="232"/>
      <c r="DB56" s="232"/>
      <c r="DC56" s="232"/>
      <c r="DD56" s="232"/>
      <c r="DE56" s="232"/>
      <c r="DF56" s="232"/>
      <c r="DG56" s="232"/>
      <c r="DH56" s="232"/>
      <c r="DI56" s="232"/>
      <c r="DJ56" s="232"/>
      <c r="DK56" s="232"/>
      <c r="DL56" s="232"/>
      <c r="DM56" s="232"/>
      <c r="DN56" s="232"/>
      <c r="DO56" s="232"/>
      <c r="DP56" s="232"/>
      <c r="DQ56" s="232"/>
      <c r="DR56" s="232"/>
      <c r="DS56" s="232"/>
      <c r="DT56" s="232"/>
      <c r="DU56" s="232"/>
      <c r="DV56" s="232"/>
      <c r="DW56" s="232"/>
      <c r="DX56" s="232"/>
      <c r="DY56" s="224"/>
      <c r="DZ56" s="224"/>
      <c r="EA56" s="224"/>
      <c r="EB56" s="224"/>
      <c r="EC56" s="224"/>
      <c r="ED56" s="224"/>
      <c r="EE56" s="224"/>
      <c r="EF56" s="224"/>
      <c r="EG56" s="224"/>
      <c r="EH56" s="224"/>
      <c r="EI56" s="224"/>
      <c r="EJ56" s="224"/>
      <c r="EK56" s="224"/>
      <c r="EL56" s="224"/>
      <c r="EM56" s="224"/>
      <c r="EN56" s="224"/>
      <c r="EO56" s="224"/>
      <c r="EP56" s="224"/>
      <c r="EQ56" s="224"/>
      <c r="ER56" s="224"/>
      <c r="ES56" s="224"/>
      <c r="ET56" s="224"/>
      <c r="EU56" s="224"/>
      <c r="EV56" s="224"/>
    </row>
    <row r="57" spans="1:152" x14ac:dyDescent="0.3">
      <c r="A57" s="78">
        <v>3</v>
      </c>
      <c r="B57" s="78">
        <v>29</v>
      </c>
      <c r="C57" s="117" t="s">
        <v>69</v>
      </c>
      <c r="D57" s="108">
        <v>7</v>
      </c>
      <c r="E57" s="113">
        <v>40567</v>
      </c>
      <c r="F57" s="113">
        <v>40575</v>
      </c>
      <c r="G57" s="109" t="s">
        <v>95</v>
      </c>
      <c r="H57" s="73">
        <v>7</v>
      </c>
      <c r="I57" s="74">
        <v>7.9908675799086767E-2</v>
      </c>
      <c r="J57" s="231">
        <v>100</v>
      </c>
      <c r="K57" s="77"/>
      <c r="L57" s="142" t="str">
        <f>IFERROR(MATCH(SMALL(($O$57:$DX$57),COUNTIF(($O$57:$DX$57),0)+1),($O$57:$DX$57),0)+$O$4- 1,"")</f>
        <v/>
      </c>
      <c r="M57" s="142" t="str">
        <f>IFERROR(MATCH(100%,($O$57:$DX$57),0)+$O$4- 1,"")</f>
        <v/>
      </c>
      <c r="N57" s="32">
        <f>MAX(($O$57:$DX$57))</f>
        <v>0</v>
      </c>
      <c r="O57" s="33">
        <v>0</v>
      </c>
      <c r="P57" s="33">
        <f>IF(((P58/$J$57)+O57)&gt;100%,100%,((P58/$J$57)+O57))</f>
        <v>0</v>
      </c>
      <c r="Q57" s="33">
        <f t="shared" ref="Q57:U57" si="3480">IF(((Q58/$J$57)+P57)&gt;100%,100%,((Q58/$J$57)+P57))</f>
        <v>0</v>
      </c>
      <c r="R57" s="33">
        <f t="shared" si="3480"/>
        <v>0</v>
      </c>
      <c r="S57" s="33">
        <f t="shared" si="3480"/>
        <v>0</v>
      </c>
      <c r="T57" s="33">
        <f t="shared" si="3480"/>
        <v>0</v>
      </c>
      <c r="U57" s="33">
        <f t="shared" si="3480"/>
        <v>0</v>
      </c>
      <c r="V57" s="33">
        <f t="shared" ref="V57" si="3481">IF(((V58/$J$57)+U57)&gt;100%,100%,((V58/$J$57)+U57))</f>
        <v>0</v>
      </c>
      <c r="W57" s="33">
        <f t="shared" ref="W57" si="3482">IF(((W58/$J$57)+V57)&gt;100%,100%,((W58/$J$57)+V57))</f>
        <v>0</v>
      </c>
      <c r="X57" s="33">
        <f t="shared" ref="X57" si="3483">IF(((X58/$J$57)+W57)&gt;100%,100%,((X58/$J$57)+W57))</f>
        <v>0</v>
      </c>
      <c r="Y57" s="33">
        <f t="shared" ref="Y57" si="3484">IF(((Y58/$J$57)+X57)&gt;100%,100%,((Y58/$J$57)+X57))</f>
        <v>0</v>
      </c>
      <c r="Z57" s="33">
        <f t="shared" ref="Z57" si="3485">IF(((Z58/$J$57)+Y57)&gt;100%,100%,((Z58/$J$57)+Y57))</f>
        <v>0</v>
      </c>
      <c r="AA57" s="33">
        <f t="shared" ref="AA57" si="3486">IF(((AA58/$J$57)+Z57)&gt;100%,100%,((AA58/$J$57)+Z57))</f>
        <v>0</v>
      </c>
      <c r="AB57" s="33">
        <f t="shared" ref="AB57" si="3487">IF(((AB58/$J$57)+AA57)&gt;100%,100%,((AB58/$J$57)+AA57))</f>
        <v>0</v>
      </c>
      <c r="AC57" s="33">
        <f t="shared" ref="AC57" si="3488">IF(((AC58/$J$57)+AB57)&gt;100%,100%,((AC58/$J$57)+AB57))</f>
        <v>0</v>
      </c>
      <c r="AD57" s="33">
        <f t="shared" ref="AD57" si="3489">IF(((AD58/$J$57)+AC57)&gt;100%,100%,((AD58/$J$57)+AC57))</f>
        <v>0</v>
      </c>
      <c r="AE57" s="33">
        <f t="shared" ref="AE57" si="3490">IF(((AE58/$J$57)+AD57)&gt;100%,100%,((AE58/$J$57)+AD57))</f>
        <v>0</v>
      </c>
      <c r="AF57" s="33">
        <f t="shared" ref="AF57" si="3491">IF(((AF58/$J$57)+AE57)&gt;100%,100%,((AF58/$J$57)+AE57))</f>
        <v>0</v>
      </c>
      <c r="AG57" s="33">
        <f t="shared" ref="AG57" si="3492">IF(((AG58/$J$57)+AF57)&gt;100%,100%,((AG58/$J$57)+AF57))</f>
        <v>0</v>
      </c>
      <c r="AH57" s="33">
        <f t="shared" ref="AH57" si="3493">IF(((AH58/$J$57)+AG57)&gt;100%,100%,((AH58/$J$57)+AG57))</f>
        <v>0</v>
      </c>
      <c r="AI57" s="33">
        <f t="shared" ref="AI57" si="3494">IF(((AI58/$J$57)+AH57)&gt;100%,100%,((AI58/$J$57)+AH57))</f>
        <v>0</v>
      </c>
      <c r="AJ57" s="33">
        <f t="shared" ref="AJ57" si="3495">IF(((AJ58/$J$57)+AI57)&gt;100%,100%,((AJ58/$J$57)+AI57))</f>
        <v>0</v>
      </c>
      <c r="AK57" s="33">
        <f t="shared" ref="AK57" si="3496">IF(((AK58/$J$57)+AJ57)&gt;100%,100%,((AK58/$J$57)+AJ57))</f>
        <v>0</v>
      </c>
      <c r="AL57" s="33">
        <f t="shared" ref="AL57" si="3497">IF(((AL58/$J$57)+AK57)&gt;100%,100%,((AL58/$J$57)+AK57))</f>
        <v>0</v>
      </c>
      <c r="AM57" s="33">
        <f t="shared" ref="AM57" si="3498">IF(((AM58/$J$57)+AL57)&gt;100%,100%,((AM58/$J$57)+AL57))</f>
        <v>0</v>
      </c>
      <c r="AN57" s="33">
        <f t="shared" ref="AN57" si="3499">IF(((AN58/$J$57)+AM57)&gt;100%,100%,((AN58/$J$57)+AM57))</f>
        <v>0</v>
      </c>
      <c r="AO57" s="33">
        <f t="shared" ref="AO57" si="3500">IF(((AO58/$J$57)+AN57)&gt;100%,100%,((AO58/$J$57)+AN57))</f>
        <v>0</v>
      </c>
      <c r="AP57" s="33">
        <f t="shared" ref="AP57" si="3501">IF(((AP58/$J$57)+AO57)&gt;100%,100%,((AP58/$J$57)+AO57))</f>
        <v>0</v>
      </c>
      <c r="AQ57" s="33">
        <f t="shared" ref="AQ57" si="3502">IF(((AQ58/$J$57)+AP57)&gt;100%,100%,((AQ58/$J$57)+AP57))</f>
        <v>0</v>
      </c>
      <c r="AR57" s="33">
        <f t="shared" ref="AR57" si="3503">IF(((AR58/$J$57)+AQ57)&gt;100%,100%,((AR58/$J$57)+AQ57))</f>
        <v>0</v>
      </c>
      <c r="AS57" s="33">
        <f t="shared" ref="AS57" si="3504">IF(((AS58/$J$57)+AR57)&gt;100%,100%,((AS58/$J$57)+AR57))</f>
        <v>0</v>
      </c>
      <c r="AT57" s="33">
        <f t="shared" ref="AT57" si="3505">IF(((AT58/$J$57)+AS57)&gt;100%,100%,((AT58/$J$57)+AS57))</f>
        <v>0</v>
      </c>
      <c r="AU57" s="33">
        <f t="shared" ref="AU57" si="3506">IF(((AU58/$J$57)+AT57)&gt;100%,100%,((AU58/$J$57)+AT57))</f>
        <v>0</v>
      </c>
      <c r="AV57" s="33">
        <f t="shared" ref="AV57" si="3507">IF(((AV58/$J$57)+AU57)&gt;100%,100%,((AV58/$J$57)+AU57))</f>
        <v>0</v>
      </c>
      <c r="AW57" s="33">
        <f t="shared" ref="AW57" si="3508">IF(((AW58/$J$57)+AV57)&gt;100%,100%,((AW58/$J$57)+AV57))</f>
        <v>0</v>
      </c>
      <c r="AX57" s="33">
        <f t="shared" ref="AX57" si="3509">IF(((AX58/$J$57)+AW57)&gt;100%,100%,((AX58/$J$57)+AW57))</f>
        <v>0</v>
      </c>
      <c r="AY57" s="33">
        <f t="shared" ref="AY57" si="3510">IF(((AY58/$J$57)+AX57)&gt;100%,100%,((AY58/$J$57)+AX57))</f>
        <v>0</v>
      </c>
      <c r="AZ57" s="33">
        <f t="shared" ref="AZ57" si="3511">IF(((AZ58/$J$57)+AY57)&gt;100%,100%,((AZ58/$J$57)+AY57))</f>
        <v>0</v>
      </c>
      <c r="BA57" s="33">
        <f t="shared" ref="BA57" si="3512">IF(((BA58/$J$57)+AZ57)&gt;100%,100%,((BA58/$J$57)+AZ57))</f>
        <v>0</v>
      </c>
      <c r="BB57" s="33">
        <f t="shared" ref="BB57" si="3513">IF(((BB58/$J$57)+BA57)&gt;100%,100%,((BB58/$J$57)+BA57))</f>
        <v>0</v>
      </c>
      <c r="BC57" s="33">
        <f t="shared" ref="BC57" si="3514">IF(((BC58/$J$57)+BB57)&gt;100%,100%,((BC58/$J$57)+BB57))</f>
        <v>0</v>
      </c>
      <c r="BD57" s="33">
        <f t="shared" ref="BD57" si="3515">IF(((BD58/$J$57)+BC57)&gt;100%,100%,((BD58/$J$57)+BC57))</f>
        <v>0</v>
      </c>
      <c r="BE57" s="33">
        <f t="shared" ref="BE57" si="3516">IF(((BE58/$J$57)+BD57)&gt;100%,100%,((BE58/$J$57)+BD57))</f>
        <v>0</v>
      </c>
      <c r="BF57" s="33">
        <f t="shared" ref="BF57" si="3517">IF(((BF58/$J$57)+BE57)&gt;100%,100%,((BF58/$J$57)+BE57))</f>
        <v>0</v>
      </c>
      <c r="BG57" s="33">
        <f t="shared" ref="BG57" si="3518">IF(((BG58/$J$57)+BF57)&gt;100%,100%,((BG58/$J$57)+BF57))</f>
        <v>0</v>
      </c>
      <c r="BH57" s="33">
        <f t="shared" ref="BH57" si="3519">IF(((BH58/$J$57)+BG57)&gt;100%,100%,((BH58/$J$57)+BG57))</f>
        <v>0</v>
      </c>
      <c r="BI57" s="33">
        <f t="shared" ref="BI57" si="3520">IF(((BI58/$J$57)+BH57)&gt;100%,100%,((BI58/$J$57)+BH57))</f>
        <v>0</v>
      </c>
      <c r="BJ57" s="33">
        <f t="shared" ref="BJ57" si="3521">IF(((BJ58/$J$57)+BI57)&gt;100%,100%,((BJ58/$J$57)+BI57))</f>
        <v>0</v>
      </c>
      <c r="BK57" s="33">
        <f t="shared" ref="BK57" si="3522">IF(((BK58/$J$57)+BJ57)&gt;100%,100%,((BK58/$J$57)+BJ57))</f>
        <v>0</v>
      </c>
      <c r="BL57" s="33">
        <f t="shared" ref="BL57" si="3523">IF(((BL58/$J$57)+BK57)&gt;100%,100%,((BL58/$J$57)+BK57))</f>
        <v>0</v>
      </c>
      <c r="BM57" s="33">
        <f t="shared" ref="BM57" si="3524">IF(((BM58/$J$57)+BL57)&gt;100%,100%,((BM58/$J$57)+BL57))</f>
        <v>0</v>
      </c>
      <c r="BN57" s="33">
        <f t="shared" ref="BN57" si="3525">IF(((BN58/$J$57)+BM57)&gt;100%,100%,((BN58/$J$57)+BM57))</f>
        <v>0</v>
      </c>
      <c r="BO57" s="33">
        <f t="shared" ref="BO57" si="3526">IF(((BO58/$J$57)+BN57)&gt;100%,100%,((BO58/$J$57)+BN57))</f>
        <v>0</v>
      </c>
      <c r="BP57" s="33">
        <f t="shared" ref="BP57" si="3527">IF(((BP58/$J$57)+BO57)&gt;100%,100%,((BP58/$J$57)+BO57))</f>
        <v>0</v>
      </c>
      <c r="BQ57" s="33">
        <f t="shared" ref="BQ57" si="3528">IF(((BQ58/$J$57)+BP57)&gt;100%,100%,((BQ58/$J$57)+BP57))</f>
        <v>0</v>
      </c>
      <c r="BR57" s="33">
        <f t="shared" ref="BR57" si="3529">IF(((BR58/$J$57)+BQ57)&gt;100%,100%,((BR58/$J$57)+BQ57))</f>
        <v>0</v>
      </c>
      <c r="BS57" s="33">
        <f t="shared" ref="BS57" si="3530">IF(((BS58/$J$57)+BR57)&gt;100%,100%,((BS58/$J$57)+BR57))</f>
        <v>0</v>
      </c>
      <c r="BT57" s="33">
        <f t="shared" ref="BT57" si="3531">IF(((BT58/$J$57)+BS57)&gt;100%,100%,((BT58/$J$57)+BS57))</f>
        <v>0</v>
      </c>
      <c r="BU57" s="33">
        <f t="shared" ref="BU57" si="3532">IF(((BU58/$J$57)+BT57)&gt;100%,100%,((BU58/$J$57)+BT57))</f>
        <v>0</v>
      </c>
      <c r="BV57" s="33">
        <f t="shared" ref="BV57" si="3533">IF(((BV58/$J$57)+BU57)&gt;100%,100%,((BV58/$J$57)+BU57))</f>
        <v>0</v>
      </c>
      <c r="BW57" s="33">
        <f t="shared" ref="BW57" si="3534">IF(((BW58/$J$57)+BV57)&gt;100%,100%,((BW58/$J$57)+BV57))</f>
        <v>0</v>
      </c>
      <c r="BX57" s="33">
        <f t="shared" ref="BX57" si="3535">IF(((BX58/$J$57)+BW57)&gt;100%,100%,((BX58/$J$57)+BW57))</f>
        <v>0</v>
      </c>
      <c r="BY57" s="33">
        <f t="shared" ref="BY57" si="3536">IF(((BY58/$J$57)+BX57)&gt;100%,100%,((BY58/$J$57)+BX57))</f>
        <v>0</v>
      </c>
      <c r="BZ57" s="33">
        <f t="shared" ref="BZ57" si="3537">IF(((BZ58/$J$57)+BY57)&gt;100%,100%,((BZ58/$J$57)+BY57))</f>
        <v>0</v>
      </c>
      <c r="CA57" s="33">
        <f t="shared" ref="CA57" si="3538">IF(((CA58/$J$57)+BZ57)&gt;100%,100%,((CA58/$J$57)+BZ57))</f>
        <v>0</v>
      </c>
      <c r="CB57" s="33">
        <f t="shared" ref="CB57" si="3539">IF(((CB58/$J$57)+CA57)&gt;100%,100%,((CB58/$J$57)+CA57))</f>
        <v>0</v>
      </c>
      <c r="CC57" s="33">
        <f t="shared" ref="CC57" si="3540">IF(((CC58/$J$57)+CB57)&gt;100%,100%,((CC58/$J$57)+CB57))</f>
        <v>0</v>
      </c>
      <c r="CD57" s="33">
        <f t="shared" ref="CD57" si="3541">IF(((CD58/$J$57)+CC57)&gt;100%,100%,((CD58/$J$57)+CC57))</f>
        <v>0</v>
      </c>
      <c r="CE57" s="33">
        <f t="shared" ref="CE57" si="3542">IF(((CE58/$J$57)+CD57)&gt;100%,100%,((CE58/$J$57)+CD57))</f>
        <v>0</v>
      </c>
      <c r="CF57" s="33">
        <f t="shared" ref="CF57" si="3543">IF(((CF58/$J$57)+CE57)&gt;100%,100%,((CF58/$J$57)+CE57))</f>
        <v>0</v>
      </c>
      <c r="CG57" s="33">
        <f t="shared" ref="CG57" si="3544">IF(((CG58/$J$57)+CF57)&gt;100%,100%,((CG58/$J$57)+CF57))</f>
        <v>0</v>
      </c>
      <c r="CH57" s="33">
        <f t="shared" ref="CH57" si="3545">IF(((CH58/$J$57)+CG57)&gt;100%,100%,((CH58/$J$57)+CG57))</f>
        <v>0</v>
      </c>
      <c r="CI57" s="33">
        <f t="shared" ref="CI57" si="3546">IF(((CI58/$J$57)+CH57)&gt;100%,100%,((CI58/$J$57)+CH57))</f>
        <v>0</v>
      </c>
      <c r="CJ57" s="33">
        <f t="shared" ref="CJ57" si="3547">IF(((CJ58/$J$57)+CI57)&gt;100%,100%,((CJ58/$J$57)+CI57))</f>
        <v>0</v>
      </c>
      <c r="CK57" s="33">
        <f t="shared" ref="CK57" si="3548">IF(((CK58/$J$57)+CJ57)&gt;100%,100%,((CK58/$J$57)+CJ57))</f>
        <v>0</v>
      </c>
      <c r="CL57" s="33">
        <f t="shared" ref="CL57" si="3549">IF(((CL58/$J$57)+CK57)&gt;100%,100%,((CL58/$J$57)+CK57))</f>
        <v>0</v>
      </c>
      <c r="CM57" s="33">
        <f t="shared" ref="CM57" si="3550">IF(((CM58/$J$57)+CL57)&gt;100%,100%,((CM58/$J$57)+CL57))</f>
        <v>0</v>
      </c>
      <c r="CN57" s="33">
        <f t="shared" ref="CN57" si="3551">IF(((CN58/$J$57)+CM57)&gt;100%,100%,((CN58/$J$57)+CM57))</f>
        <v>0</v>
      </c>
      <c r="CO57" s="33">
        <f t="shared" ref="CO57" si="3552">IF(((CO58/$J$57)+CN57)&gt;100%,100%,((CO58/$J$57)+CN57))</f>
        <v>0</v>
      </c>
      <c r="CP57" s="33">
        <f t="shared" ref="CP57" si="3553">IF(((CP58/$J$57)+CO57)&gt;100%,100%,((CP58/$J$57)+CO57))</f>
        <v>0</v>
      </c>
      <c r="CQ57" s="33">
        <f t="shared" ref="CQ57" si="3554">IF(((CQ58/$J$57)+CP57)&gt;100%,100%,((CQ58/$J$57)+CP57))</f>
        <v>0</v>
      </c>
      <c r="CR57" s="33">
        <f t="shared" ref="CR57" si="3555">IF(((CR58/$J$57)+CQ57)&gt;100%,100%,((CR58/$J$57)+CQ57))</f>
        <v>0</v>
      </c>
      <c r="CS57" s="33">
        <f t="shared" ref="CS57" si="3556">IF(((CS58/$J$57)+CR57)&gt;100%,100%,((CS58/$J$57)+CR57))</f>
        <v>0</v>
      </c>
      <c r="CT57" s="33">
        <f t="shared" ref="CT57" si="3557">IF(((CT58/$J$57)+CS57)&gt;100%,100%,((CT58/$J$57)+CS57))</f>
        <v>0</v>
      </c>
      <c r="CU57" s="33">
        <f t="shared" ref="CU57" si="3558">IF(((CU58/$J$57)+CT57)&gt;100%,100%,((CU58/$J$57)+CT57))</f>
        <v>0</v>
      </c>
      <c r="CV57" s="33">
        <f t="shared" ref="CV57" si="3559">IF(((CV58/$J$57)+CU57)&gt;100%,100%,((CV58/$J$57)+CU57))</f>
        <v>0</v>
      </c>
      <c r="CW57" s="33">
        <f t="shared" ref="CW57" si="3560">IF(((CW58/$J$57)+CV57)&gt;100%,100%,((CW58/$J$57)+CV57))</f>
        <v>0</v>
      </c>
      <c r="CX57" s="33">
        <f t="shared" ref="CX57" si="3561">IF(((CX58/$J$57)+CW57)&gt;100%,100%,((CX58/$J$57)+CW57))</f>
        <v>0</v>
      </c>
      <c r="CY57" s="33">
        <f t="shared" ref="CY57" si="3562">IF(((CY58/$J$57)+CX57)&gt;100%,100%,((CY58/$J$57)+CX57))</f>
        <v>0</v>
      </c>
      <c r="CZ57" s="33">
        <f t="shared" ref="CZ57" si="3563">IF(((CZ58/$J$57)+CY57)&gt;100%,100%,((CZ58/$J$57)+CY57))</f>
        <v>0</v>
      </c>
      <c r="DA57" s="33">
        <f t="shared" ref="DA57" si="3564">IF(((DA58/$J$57)+CZ57)&gt;100%,100%,((DA58/$J$57)+CZ57))</f>
        <v>0</v>
      </c>
      <c r="DB57" s="33">
        <f t="shared" ref="DB57" si="3565">IF(((DB58/$J$57)+DA57)&gt;100%,100%,((DB58/$J$57)+DA57))</f>
        <v>0</v>
      </c>
      <c r="DC57" s="33">
        <f t="shared" ref="DC57" si="3566">IF(((DC58/$J$57)+DB57)&gt;100%,100%,((DC58/$J$57)+DB57))</f>
        <v>0</v>
      </c>
      <c r="DD57" s="33">
        <f t="shared" ref="DD57" si="3567">IF(((DD58/$J$57)+DC57)&gt;100%,100%,((DD58/$J$57)+DC57))</f>
        <v>0</v>
      </c>
      <c r="DE57" s="33">
        <f t="shared" ref="DE57" si="3568">IF(((DE58/$J$57)+DD57)&gt;100%,100%,((DE58/$J$57)+DD57))</f>
        <v>0</v>
      </c>
      <c r="DF57" s="33">
        <f t="shared" ref="DF57" si="3569">IF(((DF58/$J$57)+DE57)&gt;100%,100%,((DF58/$J$57)+DE57))</f>
        <v>0</v>
      </c>
      <c r="DG57" s="33">
        <f t="shared" ref="DG57" si="3570">IF(((DG58/$J$57)+DF57)&gt;100%,100%,((DG58/$J$57)+DF57))</f>
        <v>0</v>
      </c>
      <c r="DH57" s="33">
        <f t="shared" ref="DH57" si="3571">IF(((DH58/$J$57)+DG57)&gt;100%,100%,((DH58/$J$57)+DG57))</f>
        <v>0</v>
      </c>
      <c r="DI57" s="33">
        <f t="shared" ref="DI57" si="3572">IF(((DI58/$J$57)+DH57)&gt;100%,100%,((DI58/$J$57)+DH57))</f>
        <v>0</v>
      </c>
      <c r="DJ57" s="33">
        <f t="shared" ref="DJ57" si="3573">IF(((DJ58/$J$57)+DI57)&gt;100%,100%,((DJ58/$J$57)+DI57))</f>
        <v>0</v>
      </c>
      <c r="DK57" s="33">
        <f t="shared" ref="DK57" si="3574">IF(((DK58/$J$57)+DJ57)&gt;100%,100%,((DK58/$J$57)+DJ57))</f>
        <v>0</v>
      </c>
      <c r="DL57" s="33">
        <f t="shared" ref="DL57" si="3575">IF(((DL58/$J$57)+DK57)&gt;100%,100%,((DL58/$J$57)+DK57))</f>
        <v>0</v>
      </c>
      <c r="DM57" s="33">
        <f t="shared" ref="DM57" si="3576">IF(((DM58/$J$57)+DL57)&gt;100%,100%,((DM58/$J$57)+DL57))</f>
        <v>0</v>
      </c>
      <c r="DN57" s="33">
        <f t="shared" ref="DN57" si="3577">IF(((DN58/$J$57)+DM57)&gt;100%,100%,((DN58/$J$57)+DM57))</f>
        <v>0</v>
      </c>
      <c r="DO57" s="33">
        <f t="shared" ref="DO57" si="3578">IF(((DO58/$J$57)+DN57)&gt;100%,100%,((DO58/$J$57)+DN57))</f>
        <v>0</v>
      </c>
      <c r="DP57" s="33">
        <f t="shared" ref="DP57" si="3579">IF(((DP58/$J$57)+DO57)&gt;100%,100%,((DP58/$J$57)+DO57))</f>
        <v>0</v>
      </c>
      <c r="DQ57" s="33">
        <f t="shared" ref="DQ57" si="3580">IF(((DQ58/$J$57)+DP57)&gt;100%,100%,((DQ58/$J$57)+DP57))</f>
        <v>0</v>
      </c>
      <c r="DR57" s="33">
        <f t="shared" ref="DR57" si="3581">IF(((DR58/$J$57)+DQ57)&gt;100%,100%,((DR58/$J$57)+DQ57))</f>
        <v>0</v>
      </c>
      <c r="DS57" s="33">
        <f t="shared" ref="DS57" si="3582">IF(((DS58/$J$57)+DR57)&gt;100%,100%,((DS58/$J$57)+DR57))</f>
        <v>0</v>
      </c>
      <c r="DT57" s="33">
        <f t="shared" ref="DT57" si="3583">IF(((DT58/$J$57)+DS57)&gt;100%,100%,((DT58/$J$57)+DS57))</f>
        <v>0</v>
      </c>
      <c r="DU57" s="33">
        <f t="shared" ref="DU57" si="3584">IF(((DU58/$J$57)+DT57)&gt;100%,100%,((DU58/$J$57)+DT57))</f>
        <v>0</v>
      </c>
      <c r="DV57" s="33">
        <f t="shared" ref="DV57" si="3585">IF(((DV58/$J$57)+DU57)&gt;100%,100%,((DV58/$J$57)+DU57))</f>
        <v>0</v>
      </c>
      <c r="DW57" s="33">
        <f t="shared" ref="DW57" si="3586">IF(((DW58/$J$57)+DV57)&gt;100%,100%,((DW58/$J$57)+DV57))</f>
        <v>0</v>
      </c>
      <c r="DX57" s="33">
        <f t="shared" ref="DX57" si="3587">IF(((DX58/$J$57)+DW57)&gt;100%,100%,((DX58/$J$57)+DW57))</f>
        <v>0</v>
      </c>
      <c r="DY57" s="224">
        <f t="shared" ref="DY57:ES57" si="3588">DX57</f>
        <v>0</v>
      </c>
      <c r="DZ57" s="224">
        <f t="shared" si="3588"/>
        <v>0</v>
      </c>
      <c r="EA57" s="224">
        <f t="shared" si="3588"/>
        <v>0</v>
      </c>
      <c r="EB57" s="224">
        <f t="shared" si="3588"/>
        <v>0</v>
      </c>
      <c r="EC57" s="224">
        <f t="shared" si="3588"/>
        <v>0</v>
      </c>
      <c r="ED57" s="224">
        <f t="shared" si="3588"/>
        <v>0</v>
      </c>
      <c r="EE57" s="224">
        <f t="shared" si="3588"/>
        <v>0</v>
      </c>
      <c r="EF57" s="224">
        <f t="shared" si="3588"/>
        <v>0</v>
      </c>
      <c r="EG57" s="224">
        <f t="shared" si="3588"/>
        <v>0</v>
      </c>
      <c r="EH57" s="224">
        <f t="shared" si="3588"/>
        <v>0</v>
      </c>
      <c r="EI57" s="224">
        <f t="shared" si="3588"/>
        <v>0</v>
      </c>
      <c r="EJ57" s="224">
        <f t="shared" si="3588"/>
        <v>0</v>
      </c>
      <c r="EK57" s="224">
        <f t="shared" si="3588"/>
        <v>0</v>
      </c>
      <c r="EL57" s="224">
        <f t="shared" si="3588"/>
        <v>0</v>
      </c>
      <c r="EM57" s="224">
        <f t="shared" si="3588"/>
        <v>0</v>
      </c>
      <c r="EN57" s="224">
        <f t="shared" si="3588"/>
        <v>0</v>
      </c>
      <c r="EO57" s="224">
        <f t="shared" si="3588"/>
        <v>0</v>
      </c>
      <c r="EP57" s="224">
        <f t="shared" si="3588"/>
        <v>0</v>
      </c>
      <c r="EQ57" s="224">
        <f t="shared" si="3588"/>
        <v>0</v>
      </c>
      <c r="ER57" s="224">
        <f t="shared" si="3588"/>
        <v>0</v>
      </c>
      <c r="ES57" s="224">
        <f t="shared" si="3588"/>
        <v>0</v>
      </c>
      <c r="ET57" s="224">
        <f t="shared" ref="ET57:EV57" si="3589">ES57</f>
        <v>0</v>
      </c>
      <c r="EU57" s="224">
        <f t="shared" si="3589"/>
        <v>0</v>
      </c>
      <c r="EV57" s="224">
        <f t="shared" si="3589"/>
        <v>0</v>
      </c>
    </row>
    <row r="58" spans="1:152" x14ac:dyDescent="0.3">
      <c r="A58" s="225"/>
      <c r="B58" s="225"/>
      <c r="C58" s="226"/>
      <c r="D58" s="227"/>
      <c r="E58" s="225"/>
      <c r="F58" s="225"/>
      <c r="G58" s="228" t="s">
        <v>94</v>
      </c>
      <c r="H58" s="225"/>
      <c r="I58" s="225"/>
      <c r="J58" s="227"/>
      <c r="K58" s="225"/>
      <c r="L58" s="229"/>
      <c r="M58" s="229"/>
      <c r="N58" s="120">
        <f>SUM($O$58:$DY$58)</f>
        <v>0</v>
      </c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2"/>
      <c r="BF58" s="232"/>
      <c r="BG58" s="232"/>
      <c r="BH58" s="232"/>
      <c r="BI58" s="232"/>
      <c r="BJ58" s="232"/>
      <c r="BK58" s="232"/>
      <c r="BL58" s="232"/>
      <c r="BM58" s="232"/>
      <c r="BN58" s="232"/>
      <c r="BO58" s="232"/>
      <c r="BP58" s="232"/>
      <c r="BQ58" s="232"/>
      <c r="BR58" s="232"/>
      <c r="BS58" s="232"/>
      <c r="BT58" s="232"/>
      <c r="BU58" s="232"/>
      <c r="BV58" s="232"/>
      <c r="BW58" s="232"/>
      <c r="BX58" s="232"/>
      <c r="BY58" s="232"/>
      <c r="BZ58" s="232"/>
      <c r="CA58" s="232"/>
      <c r="CB58" s="232"/>
      <c r="CC58" s="232"/>
      <c r="CD58" s="232"/>
      <c r="CE58" s="232"/>
      <c r="CF58" s="232"/>
      <c r="CG58" s="232"/>
      <c r="CH58" s="232"/>
      <c r="CI58" s="232"/>
      <c r="CJ58" s="232"/>
      <c r="CK58" s="232"/>
      <c r="CL58" s="232"/>
      <c r="CM58" s="232"/>
      <c r="CN58" s="232"/>
      <c r="CO58" s="232"/>
      <c r="CP58" s="232"/>
      <c r="CQ58" s="232"/>
      <c r="CR58" s="232"/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2"/>
      <c r="DE58" s="232"/>
      <c r="DF58" s="232"/>
      <c r="DG58" s="232"/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32"/>
      <c r="DW58" s="232"/>
      <c r="DX58" s="232"/>
      <c r="DY58" s="224"/>
      <c r="DZ58" s="224"/>
      <c r="EA58" s="224"/>
      <c r="EB58" s="224"/>
      <c r="EC58" s="224"/>
      <c r="ED58" s="224"/>
      <c r="EE58" s="224"/>
      <c r="EF58" s="224"/>
      <c r="EG58" s="224"/>
      <c r="EH58" s="224"/>
      <c r="EI58" s="224"/>
      <c r="EJ58" s="224"/>
      <c r="EK58" s="224"/>
      <c r="EL58" s="224"/>
      <c r="EM58" s="224"/>
      <c r="EN58" s="224"/>
      <c r="EO58" s="224"/>
      <c r="EP58" s="224"/>
      <c r="EQ58" s="224"/>
      <c r="ER58" s="224"/>
      <c r="ES58" s="224"/>
      <c r="ET58" s="224"/>
      <c r="EU58" s="224"/>
      <c r="EV58" s="224"/>
    </row>
    <row r="59" spans="1:152" x14ac:dyDescent="0.3">
      <c r="A59" s="201">
        <v>3</v>
      </c>
      <c r="B59" s="201">
        <v>30</v>
      </c>
      <c r="C59" s="202" t="s">
        <v>70</v>
      </c>
      <c r="D59" s="203">
        <v>3</v>
      </c>
      <c r="E59" s="204">
        <v>40567</v>
      </c>
      <c r="F59" s="204">
        <v>40569</v>
      </c>
      <c r="G59" s="205" t="s">
        <v>39</v>
      </c>
      <c r="H59" s="206">
        <v>3</v>
      </c>
      <c r="I59" s="207">
        <v>3.4246575342465758E-2</v>
      </c>
      <c r="J59" s="203">
        <v>0</v>
      </c>
      <c r="K59" s="208"/>
      <c r="L59" s="209" t="str">
        <f>IFERROR(MATCH(SMALL(($O$59:$DX$59),COUNTIF(($O$59:$DX$59),0)+1),($O$59:$DX$59),0)+$O$4- 1,"")</f>
        <v/>
      </c>
      <c r="M59" s="209" t="str">
        <f>IFERROR(MATCH(100%,($O$59:$DX$59),0)+$O$4- 1,"")</f>
        <v/>
      </c>
      <c r="N59" s="210">
        <f>MAX(($O$59:$DX$59))</f>
        <v>0</v>
      </c>
      <c r="O59" s="211">
        <f>IF((+O64*$I64+O62*$I62+O60*$I60)/$I59&gt;100%,100%, (+O64*$I64+O62*$I62+O60*$I60)/$I59)</f>
        <v>0</v>
      </c>
      <c r="P59" s="211">
        <f>IF((+P64*$I64+P62*$I62+P60*$I60)/$I59&gt;100%,100%, (+P64*$I64+P62*$I62+P60*$I60)/$I59)</f>
        <v>0</v>
      </c>
      <c r="Q59" s="211">
        <f t="shared" ref="Q59:U59" si="3590">IF((+Q64*$I64+Q62*$I62+Q60*$I60)/$I59&gt;100%,100%, (+Q64*$I64+Q62*$I62+Q60*$I60)/$I59)</f>
        <v>0</v>
      </c>
      <c r="R59" s="211">
        <f t="shared" si="3590"/>
        <v>0</v>
      </c>
      <c r="S59" s="211">
        <f t="shared" si="3590"/>
        <v>0</v>
      </c>
      <c r="T59" s="211">
        <f t="shared" si="3590"/>
        <v>0</v>
      </c>
      <c r="U59" s="211">
        <f t="shared" si="3590"/>
        <v>0</v>
      </c>
      <c r="V59" s="211">
        <f t="shared" ref="V59" si="3591">IF((+V64*$I64+V62*$I62+V60*$I60)/$I59&gt;100%,100%, (+V64*$I64+V62*$I62+V60*$I60)/$I59)</f>
        <v>0</v>
      </c>
      <c r="W59" s="211">
        <f t="shared" ref="W59" si="3592">IF((+W64*$I64+W62*$I62+W60*$I60)/$I59&gt;100%,100%, (+W64*$I64+W62*$I62+W60*$I60)/$I59)</f>
        <v>0</v>
      </c>
      <c r="X59" s="211">
        <f t="shared" ref="X59" si="3593">IF((+X64*$I64+X62*$I62+X60*$I60)/$I59&gt;100%,100%, (+X64*$I64+X62*$I62+X60*$I60)/$I59)</f>
        <v>0</v>
      </c>
      <c r="Y59" s="211">
        <f t="shared" ref="Y59" si="3594">IF((+Y64*$I64+Y62*$I62+Y60*$I60)/$I59&gt;100%,100%, (+Y64*$I64+Y62*$I62+Y60*$I60)/$I59)</f>
        <v>0</v>
      </c>
      <c r="Z59" s="211">
        <f t="shared" ref="Z59" si="3595">IF((+Z64*$I64+Z62*$I62+Z60*$I60)/$I59&gt;100%,100%, (+Z64*$I64+Z62*$I62+Z60*$I60)/$I59)</f>
        <v>0</v>
      </c>
      <c r="AA59" s="211">
        <f t="shared" ref="AA59" si="3596">IF((+AA64*$I64+AA62*$I62+AA60*$I60)/$I59&gt;100%,100%, (+AA64*$I64+AA62*$I62+AA60*$I60)/$I59)</f>
        <v>0</v>
      </c>
      <c r="AB59" s="211">
        <f t="shared" ref="AB59" si="3597">IF((+AB64*$I64+AB62*$I62+AB60*$I60)/$I59&gt;100%,100%, (+AB64*$I64+AB62*$I62+AB60*$I60)/$I59)</f>
        <v>0</v>
      </c>
      <c r="AC59" s="211">
        <f t="shared" ref="AC59" si="3598">IF((+AC64*$I64+AC62*$I62+AC60*$I60)/$I59&gt;100%,100%, (+AC64*$I64+AC62*$I62+AC60*$I60)/$I59)</f>
        <v>0</v>
      </c>
      <c r="AD59" s="211">
        <f t="shared" ref="AD59" si="3599">IF((+AD64*$I64+AD62*$I62+AD60*$I60)/$I59&gt;100%,100%, (+AD64*$I64+AD62*$I62+AD60*$I60)/$I59)</f>
        <v>0</v>
      </c>
      <c r="AE59" s="211">
        <f t="shared" ref="AE59" si="3600">IF((+AE64*$I64+AE62*$I62+AE60*$I60)/$I59&gt;100%,100%, (+AE64*$I64+AE62*$I62+AE60*$I60)/$I59)</f>
        <v>0</v>
      </c>
      <c r="AF59" s="211">
        <f t="shared" ref="AF59" si="3601">IF((+AF64*$I64+AF62*$I62+AF60*$I60)/$I59&gt;100%,100%, (+AF64*$I64+AF62*$I62+AF60*$I60)/$I59)</f>
        <v>0</v>
      </c>
      <c r="AG59" s="211">
        <f t="shared" ref="AG59" si="3602">IF((+AG64*$I64+AG62*$I62+AG60*$I60)/$I59&gt;100%,100%, (+AG64*$I64+AG62*$I62+AG60*$I60)/$I59)</f>
        <v>0</v>
      </c>
      <c r="AH59" s="211">
        <f t="shared" ref="AH59" si="3603">IF((+AH64*$I64+AH62*$I62+AH60*$I60)/$I59&gt;100%,100%, (+AH64*$I64+AH62*$I62+AH60*$I60)/$I59)</f>
        <v>0</v>
      </c>
      <c r="AI59" s="211">
        <f t="shared" ref="AI59" si="3604">IF((+AI64*$I64+AI62*$I62+AI60*$I60)/$I59&gt;100%,100%, (+AI64*$I64+AI62*$I62+AI60*$I60)/$I59)</f>
        <v>0</v>
      </c>
      <c r="AJ59" s="211">
        <f t="shared" ref="AJ59" si="3605">IF((+AJ64*$I64+AJ62*$I62+AJ60*$I60)/$I59&gt;100%,100%, (+AJ64*$I64+AJ62*$I62+AJ60*$I60)/$I59)</f>
        <v>0</v>
      </c>
      <c r="AK59" s="211">
        <f t="shared" ref="AK59" si="3606">IF((+AK64*$I64+AK62*$I62+AK60*$I60)/$I59&gt;100%,100%, (+AK64*$I64+AK62*$I62+AK60*$I60)/$I59)</f>
        <v>0</v>
      </c>
      <c r="AL59" s="211">
        <f t="shared" ref="AL59" si="3607">IF((+AL64*$I64+AL62*$I62+AL60*$I60)/$I59&gt;100%,100%, (+AL64*$I64+AL62*$I62+AL60*$I60)/$I59)</f>
        <v>0</v>
      </c>
      <c r="AM59" s="211">
        <f t="shared" ref="AM59" si="3608">IF((+AM64*$I64+AM62*$I62+AM60*$I60)/$I59&gt;100%,100%, (+AM64*$I64+AM62*$I62+AM60*$I60)/$I59)</f>
        <v>0</v>
      </c>
      <c r="AN59" s="211">
        <f t="shared" ref="AN59" si="3609">IF((+AN64*$I64+AN62*$I62+AN60*$I60)/$I59&gt;100%,100%, (+AN64*$I64+AN62*$I62+AN60*$I60)/$I59)</f>
        <v>0</v>
      </c>
      <c r="AO59" s="211">
        <f t="shared" ref="AO59" si="3610">IF((+AO64*$I64+AO62*$I62+AO60*$I60)/$I59&gt;100%,100%, (+AO64*$I64+AO62*$I62+AO60*$I60)/$I59)</f>
        <v>0</v>
      </c>
      <c r="AP59" s="211">
        <f t="shared" ref="AP59" si="3611">IF((+AP64*$I64+AP62*$I62+AP60*$I60)/$I59&gt;100%,100%, (+AP64*$I64+AP62*$I62+AP60*$I60)/$I59)</f>
        <v>0</v>
      </c>
      <c r="AQ59" s="211">
        <f t="shared" ref="AQ59" si="3612">IF((+AQ64*$I64+AQ62*$I62+AQ60*$I60)/$I59&gt;100%,100%, (+AQ64*$I64+AQ62*$I62+AQ60*$I60)/$I59)</f>
        <v>0</v>
      </c>
      <c r="AR59" s="211">
        <f t="shared" ref="AR59" si="3613">IF((+AR64*$I64+AR62*$I62+AR60*$I60)/$I59&gt;100%,100%, (+AR64*$I64+AR62*$I62+AR60*$I60)/$I59)</f>
        <v>0</v>
      </c>
      <c r="AS59" s="211">
        <f t="shared" ref="AS59" si="3614">IF((+AS64*$I64+AS62*$I62+AS60*$I60)/$I59&gt;100%,100%, (+AS64*$I64+AS62*$I62+AS60*$I60)/$I59)</f>
        <v>0</v>
      </c>
      <c r="AT59" s="211">
        <f t="shared" ref="AT59" si="3615">IF((+AT64*$I64+AT62*$I62+AT60*$I60)/$I59&gt;100%,100%, (+AT64*$I64+AT62*$I62+AT60*$I60)/$I59)</f>
        <v>0</v>
      </c>
      <c r="AU59" s="211">
        <f t="shared" ref="AU59" si="3616">IF((+AU64*$I64+AU62*$I62+AU60*$I60)/$I59&gt;100%,100%, (+AU64*$I64+AU62*$I62+AU60*$I60)/$I59)</f>
        <v>0</v>
      </c>
      <c r="AV59" s="211">
        <f t="shared" ref="AV59" si="3617">IF((+AV64*$I64+AV62*$I62+AV60*$I60)/$I59&gt;100%,100%, (+AV64*$I64+AV62*$I62+AV60*$I60)/$I59)</f>
        <v>0</v>
      </c>
      <c r="AW59" s="211">
        <f t="shared" ref="AW59" si="3618">IF((+AW64*$I64+AW62*$I62+AW60*$I60)/$I59&gt;100%,100%, (+AW64*$I64+AW62*$I62+AW60*$I60)/$I59)</f>
        <v>0</v>
      </c>
      <c r="AX59" s="211">
        <f t="shared" ref="AX59" si="3619">IF((+AX64*$I64+AX62*$I62+AX60*$I60)/$I59&gt;100%,100%, (+AX64*$I64+AX62*$I62+AX60*$I60)/$I59)</f>
        <v>0</v>
      </c>
      <c r="AY59" s="211">
        <f t="shared" ref="AY59" si="3620">IF((+AY64*$I64+AY62*$I62+AY60*$I60)/$I59&gt;100%,100%, (+AY64*$I64+AY62*$I62+AY60*$I60)/$I59)</f>
        <v>0</v>
      </c>
      <c r="AZ59" s="211">
        <f t="shared" ref="AZ59" si="3621">IF((+AZ64*$I64+AZ62*$I62+AZ60*$I60)/$I59&gt;100%,100%, (+AZ64*$I64+AZ62*$I62+AZ60*$I60)/$I59)</f>
        <v>0</v>
      </c>
      <c r="BA59" s="211">
        <f t="shared" ref="BA59" si="3622">IF((+BA64*$I64+BA62*$I62+BA60*$I60)/$I59&gt;100%,100%, (+BA64*$I64+BA62*$I62+BA60*$I60)/$I59)</f>
        <v>0</v>
      </c>
      <c r="BB59" s="211">
        <f t="shared" ref="BB59" si="3623">IF((+BB64*$I64+BB62*$I62+BB60*$I60)/$I59&gt;100%,100%, (+BB64*$I64+BB62*$I62+BB60*$I60)/$I59)</f>
        <v>0</v>
      </c>
      <c r="BC59" s="211">
        <f t="shared" ref="BC59" si="3624">IF((+BC64*$I64+BC62*$I62+BC60*$I60)/$I59&gt;100%,100%, (+BC64*$I64+BC62*$I62+BC60*$I60)/$I59)</f>
        <v>0</v>
      </c>
      <c r="BD59" s="211">
        <f t="shared" ref="BD59" si="3625">IF((+BD64*$I64+BD62*$I62+BD60*$I60)/$I59&gt;100%,100%, (+BD64*$I64+BD62*$I62+BD60*$I60)/$I59)</f>
        <v>0</v>
      </c>
      <c r="BE59" s="211">
        <f t="shared" ref="BE59" si="3626">IF((+BE64*$I64+BE62*$I62+BE60*$I60)/$I59&gt;100%,100%, (+BE64*$I64+BE62*$I62+BE60*$I60)/$I59)</f>
        <v>0</v>
      </c>
      <c r="BF59" s="211">
        <f t="shared" ref="BF59" si="3627">IF((+BF64*$I64+BF62*$I62+BF60*$I60)/$I59&gt;100%,100%, (+BF64*$I64+BF62*$I62+BF60*$I60)/$I59)</f>
        <v>0</v>
      </c>
      <c r="BG59" s="211">
        <f t="shared" ref="BG59" si="3628">IF((+BG64*$I64+BG62*$I62+BG60*$I60)/$I59&gt;100%,100%, (+BG64*$I64+BG62*$I62+BG60*$I60)/$I59)</f>
        <v>0</v>
      </c>
      <c r="BH59" s="211">
        <f t="shared" ref="BH59" si="3629">IF((+BH64*$I64+BH62*$I62+BH60*$I60)/$I59&gt;100%,100%, (+BH64*$I64+BH62*$I62+BH60*$I60)/$I59)</f>
        <v>0</v>
      </c>
      <c r="BI59" s="211">
        <f t="shared" ref="BI59" si="3630">IF((+BI64*$I64+BI62*$I62+BI60*$I60)/$I59&gt;100%,100%, (+BI64*$I64+BI62*$I62+BI60*$I60)/$I59)</f>
        <v>0</v>
      </c>
      <c r="BJ59" s="211">
        <f t="shared" ref="BJ59" si="3631">IF((+BJ64*$I64+BJ62*$I62+BJ60*$I60)/$I59&gt;100%,100%, (+BJ64*$I64+BJ62*$I62+BJ60*$I60)/$I59)</f>
        <v>0</v>
      </c>
      <c r="BK59" s="211">
        <f t="shared" ref="BK59" si="3632">IF((+BK64*$I64+BK62*$I62+BK60*$I60)/$I59&gt;100%,100%, (+BK64*$I64+BK62*$I62+BK60*$I60)/$I59)</f>
        <v>0</v>
      </c>
      <c r="BL59" s="211">
        <f t="shared" ref="BL59" si="3633">IF((+BL64*$I64+BL62*$I62+BL60*$I60)/$I59&gt;100%,100%, (+BL64*$I64+BL62*$I62+BL60*$I60)/$I59)</f>
        <v>0</v>
      </c>
      <c r="BM59" s="211">
        <f t="shared" ref="BM59" si="3634">IF((+BM64*$I64+BM62*$I62+BM60*$I60)/$I59&gt;100%,100%, (+BM64*$I64+BM62*$I62+BM60*$I60)/$I59)</f>
        <v>0</v>
      </c>
      <c r="BN59" s="211">
        <f t="shared" ref="BN59" si="3635">IF((+BN64*$I64+BN62*$I62+BN60*$I60)/$I59&gt;100%,100%, (+BN64*$I64+BN62*$I62+BN60*$I60)/$I59)</f>
        <v>0</v>
      </c>
      <c r="BO59" s="211">
        <f t="shared" ref="BO59" si="3636">IF((+BO64*$I64+BO62*$I62+BO60*$I60)/$I59&gt;100%,100%, (+BO64*$I64+BO62*$I62+BO60*$I60)/$I59)</f>
        <v>0</v>
      </c>
      <c r="BP59" s="211">
        <f t="shared" ref="BP59" si="3637">IF((+BP64*$I64+BP62*$I62+BP60*$I60)/$I59&gt;100%,100%, (+BP64*$I64+BP62*$I62+BP60*$I60)/$I59)</f>
        <v>0</v>
      </c>
      <c r="BQ59" s="211">
        <f t="shared" ref="BQ59" si="3638">IF((+BQ64*$I64+BQ62*$I62+BQ60*$I60)/$I59&gt;100%,100%, (+BQ64*$I64+BQ62*$I62+BQ60*$I60)/$I59)</f>
        <v>0</v>
      </c>
      <c r="BR59" s="211">
        <f t="shared" ref="BR59" si="3639">IF((+BR64*$I64+BR62*$I62+BR60*$I60)/$I59&gt;100%,100%, (+BR64*$I64+BR62*$I62+BR60*$I60)/$I59)</f>
        <v>0</v>
      </c>
      <c r="BS59" s="211">
        <f t="shared" ref="BS59" si="3640">IF((+BS64*$I64+BS62*$I62+BS60*$I60)/$I59&gt;100%,100%, (+BS64*$I64+BS62*$I62+BS60*$I60)/$I59)</f>
        <v>0</v>
      </c>
      <c r="BT59" s="211">
        <f t="shared" ref="BT59" si="3641">IF((+BT64*$I64+BT62*$I62+BT60*$I60)/$I59&gt;100%,100%, (+BT64*$I64+BT62*$I62+BT60*$I60)/$I59)</f>
        <v>0</v>
      </c>
      <c r="BU59" s="211">
        <f t="shared" ref="BU59" si="3642">IF((+BU64*$I64+BU62*$I62+BU60*$I60)/$I59&gt;100%,100%, (+BU64*$I64+BU62*$I62+BU60*$I60)/$I59)</f>
        <v>0</v>
      </c>
      <c r="BV59" s="211">
        <f t="shared" ref="BV59" si="3643">IF((+BV64*$I64+BV62*$I62+BV60*$I60)/$I59&gt;100%,100%, (+BV64*$I64+BV62*$I62+BV60*$I60)/$I59)</f>
        <v>0</v>
      </c>
      <c r="BW59" s="211">
        <f t="shared" ref="BW59" si="3644">IF((+BW64*$I64+BW62*$I62+BW60*$I60)/$I59&gt;100%,100%, (+BW64*$I64+BW62*$I62+BW60*$I60)/$I59)</f>
        <v>0</v>
      </c>
      <c r="BX59" s="211">
        <f t="shared" ref="BX59" si="3645">IF((+BX64*$I64+BX62*$I62+BX60*$I60)/$I59&gt;100%,100%, (+BX64*$I64+BX62*$I62+BX60*$I60)/$I59)</f>
        <v>0</v>
      </c>
      <c r="BY59" s="211">
        <f t="shared" ref="BY59" si="3646">IF((+BY64*$I64+BY62*$I62+BY60*$I60)/$I59&gt;100%,100%, (+BY64*$I64+BY62*$I62+BY60*$I60)/$I59)</f>
        <v>0</v>
      </c>
      <c r="BZ59" s="211">
        <f t="shared" ref="BZ59" si="3647">IF((+BZ64*$I64+BZ62*$I62+BZ60*$I60)/$I59&gt;100%,100%, (+BZ64*$I64+BZ62*$I62+BZ60*$I60)/$I59)</f>
        <v>0</v>
      </c>
      <c r="CA59" s="211">
        <f t="shared" ref="CA59" si="3648">IF((+CA64*$I64+CA62*$I62+CA60*$I60)/$I59&gt;100%,100%, (+CA64*$I64+CA62*$I62+CA60*$I60)/$I59)</f>
        <v>0</v>
      </c>
      <c r="CB59" s="211">
        <f t="shared" ref="CB59" si="3649">IF((+CB64*$I64+CB62*$I62+CB60*$I60)/$I59&gt;100%,100%, (+CB64*$I64+CB62*$I62+CB60*$I60)/$I59)</f>
        <v>0</v>
      </c>
      <c r="CC59" s="211">
        <f t="shared" ref="CC59" si="3650">IF((+CC64*$I64+CC62*$I62+CC60*$I60)/$I59&gt;100%,100%, (+CC64*$I64+CC62*$I62+CC60*$I60)/$I59)</f>
        <v>0</v>
      </c>
      <c r="CD59" s="211">
        <f t="shared" ref="CD59" si="3651">IF((+CD64*$I64+CD62*$I62+CD60*$I60)/$I59&gt;100%,100%, (+CD64*$I64+CD62*$I62+CD60*$I60)/$I59)</f>
        <v>0</v>
      </c>
      <c r="CE59" s="211">
        <f t="shared" ref="CE59" si="3652">IF((+CE64*$I64+CE62*$I62+CE60*$I60)/$I59&gt;100%,100%, (+CE64*$I64+CE62*$I62+CE60*$I60)/$I59)</f>
        <v>0</v>
      </c>
      <c r="CF59" s="211">
        <f t="shared" ref="CF59" si="3653">IF((+CF64*$I64+CF62*$I62+CF60*$I60)/$I59&gt;100%,100%, (+CF64*$I64+CF62*$I62+CF60*$I60)/$I59)</f>
        <v>0</v>
      </c>
      <c r="CG59" s="211">
        <f t="shared" ref="CG59" si="3654">IF((+CG64*$I64+CG62*$I62+CG60*$I60)/$I59&gt;100%,100%, (+CG64*$I64+CG62*$I62+CG60*$I60)/$I59)</f>
        <v>0</v>
      </c>
      <c r="CH59" s="211">
        <f t="shared" ref="CH59" si="3655">IF((+CH64*$I64+CH62*$I62+CH60*$I60)/$I59&gt;100%,100%, (+CH64*$I64+CH62*$I62+CH60*$I60)/$I59)</f>
        <v>0</v>
      </c>
      <c r="CI59" s="211">
        <f t="shared" ref="CI59" si="3656">IF((+CI64*$I64+CI62*$I62+CI60*$I60)/$I59&gt;100%,100%, (+CI64*$I64+CI62*$I62+CI60*$I60)/$I59)</f>
        <v>0</v>
      </c>
      <c r="CJ59" s="211">
        <f t="shared" ref="CJ59" si="3657">IF((+CJ64*$I64+CJ62*$I62+CJ60*$I60)/$I59&gt;100%,100%, (+CJ64*$I64+CJ62*$I62+CJ60*$I60)/$I59)</f>
        <v>0</v>
      </c>
      <c r="CK59" s="211">
        <f t="shared" ref="CK59" si="3658">IF((+CK64*$I64+CK62*$I62+CK60*$I60)/$I59&gt;100%,100%, (+CK64*$I64+CK62*$I62+CK60*$I60)/$I59)</f>
        <v>0</v>
      </c>
      <c r="CL59" s="211">
        <f t="shared" ref="CL59" si="3659">IF((+CL64*$I64+CL62*$I62+CL60*$I60)/$I59&gt;100%,100%, (+CL64*$I64+CL62*$I62+CL60*$I60)/$I59)</f>
        <v>0</v>
      </c>
      <c r="CM59" s="211">
        <f t="shared" ref="CM59" si="3660">IF((+CM64*$I64+CM62*$I62+CM60*$I60)/$I59&gt;100%,100%, (+CM64*$I64+CM62*$I62+CM60*$I60)/$I59)</f>
        <v>0</v>
      </c>
      <c r="CN59" s="211">
        <f t="shared" ref="CN59" si="3661">IF((+CN64*$I64+CN62*$I62+CN60*$I60)/$I59&gt;100%,100%, (+CN64*$I64+CN62*$I62+CN60*$I60)/$I59)</f>
        <v>0</v>
      </c>
      <c r="CO59" s="211">
        <f t="shared" ref="CO59" si="3662">IF((+CO64*$I64+CO62*$I62+CO60*$I60)/$I59&gt;100%,100%, (+CO64*$I64+CO62*$I62+CO60*$I60)/$I59)</f>
        <v>0</v>
      </c>
      <c r="CP59" s="211">
        <f t="shared" ref="CP59" si="3663">IF((+CP64*$I64+CP62*$I62+CP60*$I60)/$I59&gt;100%,100%, (+CP64*$I64+CP62*$I62+CP60*$I60)/$I59)</f>
        <v>0</v>
      </c>
      <c r="CQ59" s="211">
        <f t="shared" ref="CQ59" si="3664">IF((+CQ64*$I64+CQ62*$I62+CQ60*$I60)/$I59&gt;100%,100%, (+CQ64*$I64+CQ62*$I62+CQ60*$I60)/$I59)</f>
        <v>0</v>
      </c>
      <c r="CR59" s="211">
        <f t="shared" ref="CR59" si="3665">IF((+CR64*$I64+CR62*$I62+CR60*$I60)/$I59&gt;100%,100%, (+CR64*$I64+CR62*$I62+CR60*$I60)/$I59)</f>
        <v>0</v>
      </c>
      <c r="CS59" s="211">
        <f t="shared" ref="CS59" si="3666">IF((+CS64*$I64+CS62*$I62+CS60*$I60)/$I59&gt;100%,100%, (+CS64*$I64+CS62*$I62+CS60*$I60)/$I59)</f>
        <v>0</v>
      </c>
      <c r="CT59" s="211">
        <f t="shared" ref="CT59" si="3667">IF((+CT64*$I64+CT62*$I62+CT60*$I60)/$I59&gt;100%,100%, (+CT64*$I64+CT62*$I62+CT60*$I60)/$I59)</f>
        <v>0</v>
      </c>
      <c r="CU59" s="211">
        <f t="shared" ref="CU59" si="3668">IF((+CU64*$I64+CU62*$I62+CU60*$I60)/$I59&gt;100%,100%, (+CU64*$I64+CU62*$I62+CU60*$I60)/$I59)</f>
        <v>0</v>
      </c>
      <c r="CV59" s="211">
        <f t="shared" ref="CV59" si="3669">IF((+CV64*$I64+CV62*$I62+CV60*$I60)/$I59&gt;100%,100%, (+CV64*$I64+CV62*$I62+CV60*$I60)/$I59)</f>
        <v>0</v>
      </c>
      <c r="CW59" s="211">
        <f t="shared" ref="CW59" si="3670">IF((+CW64*$I64+CW62*$I62+CW60*$I60)/$I59&gt;100%,100%, (+CW64*$I64+CW62*$I62+CW60*$I60)/$I59)</f>
        <v>0</v>
      </c>
      <c r="CX59" s="211">
        <f t="shared" ref="CX59" si="3671">IF((+CX64*$I64+CX62*$I62+CX60*$I60)/$I59&gt;100%,100%, (+CX64*$I64+CX62*$I62+CX60*$I60)/$I59)</f>
        <v>0</v>
      </c>
      <c r="CY59" s="211">
        <f t="shared" ref="CY59" si="3672">IF((+CY64*$I64+CY62*$I62+CY60*$I60)/$I59&gt;100%,100%, (+CY64*$I64+CY62*$I62+CY60*$I60)/$I59)</f>
        <v>0</v>
      </c>
      <c r="CZ59" s="211">
        <f t="shared" ref="CZ59" si="3673">IF((+CZ64*$I64+CZ62*$I62+CZ60*$I60)/$I59&gt;100%,100%, (+CZ64*$I64+CZ62*$I62+CZ60*$I60)/$I59)</f>
        <v>0</v>
      </c>
      <c r="DA59" s="211">
        <f t="shared" ref="DA59" si="3674">IF((+DA64*$I64+DA62*$I62+DA60*$I60)/$I59&gt;100%,100%, (+DA64*$I64+DA62*$I62+DA60*$I60)/$I59)</f>
        <v>0</v>
      </c>
      <c r="DB59" s="211">
        <f t="shared" ref="DB59" si="3675">IF((+DB64*$I64+DB62*$I62+DB60*$I60)/$I59&gt;100%,100%, (+DB64*$I64+DB62*$I62+DB60*$I60)/$I59)</f>
        <v>0</v>
      </c>
      <c r="DC59" s="211">
        <f t="shared" ref="DC59" si="3676">IF((+DC64*$I64+DC62*$I62+DC60*$I60)/$I59&gt;100%,100%, (+DC64*$I64+DC62*$I62+DC60*$I60)/$I59)</f>
        <v>0</v>
      </c>
      <c r="DD59" s="211">
        <f t="shared" ref="DD59" si="3677">IF((+DD64*$I64+DD62*$I62+DD60*$I60)/$I59&gt;100%,100%, (+DD64*$I64+DD62*$I62+DD60*$I60)/$I59)</f>
        <v>0</v>
      </c>
      <c r="DE59" s="211">
        <f t="shared" ref="DE59" si="3678">IF((+DE64*$I64+DE62*$I62+DE60*$I60)/$I59&gt;100%,100%, (+DE64*$I64+DE62*$I62+DE60*$I60)/$I59)</f>
        <v>0</v>
      </c>
      <c r="DF59" s="211">
        <f t="shared" ref="DF59" si="3679">IF((+DF64*$I64+DF62*$I62+DF60*$I60)/$I59&gt;100%,100%, (+DF64*$I64+DF62*$I62+DF60*$I60)/$I59)</f>
        <v>0</v>
      </c>
      <c r="DG59" s="211">
        <f t="shared" ref="DG59" si="3680">IF((+DG64*$I64+DG62*$I62+DG60*$I60)/$I59&gt;100%,100%, (+DG64*$I64+DG62*$I62+DG60*$I60)/$I59)</f>
        <v>0</v>
      </c>
      <c r="DH59" s="211">
        <f t="shared" ref="DH59" si="3681">IF((+DH64*$I64+DH62*$I62+DH60*$I60)/$I59&gt;100%,100%, (+DH64*$I64+DH62*$I62+DH60*$I60)/$I59)</f>
        <v>0</v>
      </c>
      <c r="DI59" s="211">
        <f t="shared" ref="DI59" si="3682">IF((+DI64*$I64+DI62*$I62+DI60*$I60)/$I59&gt;100%,100%, (+DI64*$I64+DI62*$I62+DI60*$I60)/$I59)</f>
        <v>0</v>
      </c>
      <c r="DJ59" s="211">
        <f t="shared" ref="DJ59" si="3683">IF((+DJ64*$I64+DJ62*$I62+DJ60*$I60)/$I59&gt;100%,100%, (+DJ64*$I64+DJ62*$I62+DJ60*$I60)/$I59)</f>
        <v>0</v>
      </c>
      <c r="DK59" s="211">
        <f t="shared" ref="DK59" si="3684">IF((+DK64*$I64+DK62*$I62+DK60*$I60)/$I59&gt;100%,100%, (+DK64*$I64+DK62*$I62+DK60*$I60)/$I59)</f>
        <v>0</v>
      </c>
      <c r="DL59" s="211">
        <f t="shared" ref="DL59" si="3685">IF((+DL64*$I64+DL62*$I62+DL60*$I60)/$I59&gt;100%,100%, (+DL64*$I64+DL62*$I62+DL60*$I60)/$I59)</f>
        <v>0</v>
      </c>
      <c r="DM59" s="211">
        <f t="shared" ref="DM59" si="3686">IF((+DM64*$I64+DM62*$I62+DM60*$I60)/$I59&gt;100%,100%, (+DM64*$I64+DM62*$I62+DM60*$I60)/$I59)</f>
        <v>0</v>
      </c>
      <c r="DN59" s="211">
        <f t="shared" ref="DN59" si="3687">IF((+DN64*$I64+DN62*$I62+DN60*$I60)/$I59&gt;100%,100%, (+DN64*$I64+DN62*$I62+DN60*$I60)/$I59)</f>
        <v>0</v>
      </c>
      <c r="DO59" s="211">
        <f t="shared" ref="DO59" si="3688">IF((+DO64*$I64+DO62*$I62+DO60*$I60)/$I59&gt;100%,100%, (+DO64*$I64+DO62*$I62+DO60*$I60)/$I59)</f>
        <v>0</v>
      </c>
      <c r="DP59" s="211">
        <f t="shared" ref="DP59" si="3689">IF((+DP64*$I64+DP62*$I62+DP60*$I60)/$I59&gt;100%,100%, (+DP64*$I64+DP62*$I62+DP60*$I60)/$I59)</f>
        <v>0</v>
      </c>
      <c r="DQ59" s="211">
        <f t="shared" ref="DQ59" si="3690">IF((+DQ64*$I64+DQ62*$I62+DQ60*$I60)/$I59&gt;100%,100%, (+DQ64*$I64+DQ62*$I62+DQ60*$I60)/$I59)</f>
        <v>0</v>
      </c>
      <c r="DR59" s="211">
        <f t="shared" ref="DR59" si="3691">IF((+DR64*$I64+DR62*$I62+DR60*$I60)/$I59&gt;100%,100%, (+DR64*$I64+DR62*$I62+DR60*$I60)/$I59)</f>
        <v>0</v>
      </c>
      <c r="DS59" s="211">
        <f t="shared" ref="DS59" si="3692">IF((+DS64*$I64+DS62*$I62+DS60*$I60)/$I59&gt;100%,100%, (+DS64*$I64+DS62*$I62+DS60*$I60)/$I59)</f>
        <v>0</v>
      </c>
      <c r="DT59" s="211">
        <f t="shared" ref="DT59" si="3693">IF((+DT64*$I64+DT62*$I62+DT60*$I60)/$I59&gt;100%,100%, (+DT64*$I64+DT62*$I62+DT60*$I60)/$I59)</f>
        <v>0</v>
      </c>
      <c r="DU59" s="211">
        <f t="shared" ref="DU59" si="3694">IF((+DU64*$I64+DU62*$I62+DU60*$I60)/$I59&gt;100%,100%, (+DU64*$I64+DU62*$I62+DU60*$I60)/$I59)</f>
        <v>0</v>
      </c>
      <c r="DV59" s="211">
        <f t="shared" ref="DV59" si="3695">IF((+DV64*$I64+DV62*$I62+DV60*$I60)/$I59&gt;100%,100%, (+DV64*$I64+DV62*$I62+DV60*$I60)/$I59)</f>
        <v>0</v>
      </c>
      <c r="DW59" s="211">
        <f t="shared" ref="DW59" si="3696">IF((+DW64*$I64+DW62*$I62+DW60*$I60)/$I59&gt;100%,100%, (+DW64*$I64+DW62*$I62+DW60*$I60)/$I59)</f>
        <v>0</v>
      </c>
      <c r="DX59" s="211">
        <f t="shared" ref="DX59" si="3697">IF((+DX64*$I64+DX62*$I62+DX60*$I60)/$I59&gt;100%,100%, (+DX64*$I64+DX62*$I62+DX60*$I60)/$I59)</f>
        <v>0</v>
      </c>
      <c r="DY59" s="211">
        <f t="shared" ref="DY59" si="3698">IF((+DY64*$I64+DY62*$I62+DY60*$I60)/$I59&gt;100%,100%, (+DY64*$I64+DY62*$I62+DY60*$I60)/$I59)</f>
        <v>0</v>
      </c>
      <c r="DZ59" s="211">
        <f t="shared" ref="DZ59" si="3699">IF((+DZ64*$I64+DZ62*$I62+DZ60*$I60)/$I59&gt;100%,100%, (+DZ64*$I64+DZ62*$I62+DZ60*$I60)/$I59)</f>
        <v>0</v>
      </c>
      <c r="EA59" s="211">
        <f t="shared" ref="EA59" si="3700">IF((+EA64*$I64+EA62*$I62+EA60*$I60)/$I59&gt;100%,100%, (+EA64*$I64+EA62*$I62+EA60*$I60)/$I59)</f>
        <v>0</v>
      </c>
      <c r="EB59" s="211">
        <f t="shared" ref="EB59" si="3701">IF((+EB64*$I64+EB62*$I62+EB60*$I60)/$I59&gt;100%,100%, (+EB64*$I64+EB62*$I62+EB60*$I60)/$I59)</f>
        <v>0</v>
      </c>
      <c r="EC59" s="211">
        <f t="shared" ref="EC59" si="3702">IF((+EC64*$I64+EC62*$I62+EC60*$I60)/$I59&gt;100%,100%, (+EC64*$I64+EC62*$I62+EC60*$I60)/$I59)</f>
        <v>0</v>
      </c>
      <c r="ED59" s="211">
        <f t="shared" ref="ED59" si="3703">IF((+ED64*$I64+ED62*$I62+ED60*$I60)/$I59&gt;100%,100%, (+ED64*$I64+ED62*$I62+ED60*$I60)/$I59)</f>
        <v>0</v>
      </c>
      <c r="EE59" s="211">
        <f t="shared" ref="EE59" si="3704">IF((+EE64*$I64+EE62*$I62+EE60*$I60)/$I59&gt;100%,100%, (+EE64*$I64+EE62*$I62+EE60*$I60)/$I59)</f>
        <v>0</v>
      </c>
      <c r="EF59" s="211">
        <f t="shared" ref="EF59" si="3705">IF((+EF64*$I64+EF62*$I62+EF60*$I60)/$I59&gt;100%,100%, (+EF64*$I64+EF62*$I62+EF60*$I60)/$I59)</f>
        <v>0</v>
      </c>
      <c r="EG59" s="211">
        <f t="shared" ref="EG59" si="3706">IF((+EG64*$I64+EG62*$I62+EG60*$I60)/$I59&gt;100%,100%, (+EG64*$I64+EG62*$I62+EG60*$I60)/$I59)</f>
        <v>0</v>
      </c>
      <c r="EH59" s="211">
        <f t="shared" ref="EH59" si="3707">IF((+EH64*$I64+EH62*$I62+EH60*$I60)/$I59&gt;100%,100%, (+EH64*$I64+EH62*$I62+EH60*$I60)/$I59)</f>
        <v>0</v>
      </c>
      <c r="EI59" s="211">
        <f t="shared" ref="EI59" si="3708">IF((+EI64*$I64+EI62*$I62+EI60*$I60)/$I59&gt;100%,100%, (+EI64*$I64+EI62*$I62+EI60*$I60)/$I59)</f>
        <v>0</v>
      </c>
      <c r="EJ59" s="211">
        <f t="shared" ref="EJ59" si="3709">IF((+EJ64*$I64+EJ62*$I62+EJ60*$I60)/$I59&gt;100%,100%, (+EJ64*$I64+EJ62*$I62+EJ60*$I60)/$I59)</f>
        <v>0</v>
      </c>
      <c r="EK59" s="211">
        <f t="shared" ref="EK59" si="3710">IF((+EK64*$I64+EK62*$I62+EK60*$I60)/$I59&gt;100%,100%, (+EK64*$I64+EK62*$I62+EK60*$I60)/$I59)</f>
        <v>0</v>
      </c>
      <c r="EL59" s="211">
        <f t="shared" ref="EL59" si="3711">IF((+EL64*$I64+EL62*$I62+EL60*$I60)/$I59&gt;100%,100%, (+EL64*$I64+EL62*$I62+EL60*$I60)/$I59)</f>
        <v>0</v>
      </c>
      <c r="EM59" s="211">
        <f t="shared" ref="EM59" si="3712">IF((+EM64*$I64+EM62*$I62+EM60*$I60)/$I59&gt;100%,100%, (+EM64*$I64+EM62*$I62+EM60*$I60)/$I59)</f>
        <v>0</v>
      </c>
      <c r="EN59" s="211">
        <f t="shared" ref="EN59" si="3713">IF((+EN64*$I64+EN62*$I62+EN60*$I60)/$I59&gt;100%,100%, (+EN64*$I64+EN62*$I62+EN60*$I60)/$I59)</f>
        <v>0</v>
      </c>
      <c r="EO59" s="211">
        <f t="shared" ref="EO59" si="3714">IF((+EO64*$I64+EO62*$I62+EO60*$I60)/$I59&gt;100%,100%, (+EO64*$I64+EO62*$I62+EO60*$I60)/$I59)</f>
        <v>0</v>
      </c>
      <c r="EP59" s="211">
        <f t="shared" ref="EP59" si="3715">IF((+EP64*$I64+EP62*$I62+EP60*$I60)/$I59&gt;100%,100%, (+EP64*$I64+EP62*$I62+EP60*$I60)/$I59)</f>
        <v>0</v>
      </c>
      <c r="EQ59" s="211">
        <f t="shared" ref="EQ59" si="3716">IF((+EQ64*$I64+EQ62*$I62+EQ60*$I60)/$I59&gt;100%,100%, (+EQ64*$I64+EQ62*$I62+EQ60*$I60)/$I59)</f>
        <v>0</v>
      </c>
      <c r="ER59" s="211">
        <f t="shared" ref="ER59" si="3717">IF((+ER64*$I64+ER62*$I62+ER60*$I60)/$I59&gt;100%,100%, (+ER64*$I64+ER62*$I62+ER60*$I60)/$I59)</f>
        <v>0</v>
      </c>
      <c r="ES59" s="211">
        <f t="shared" ref="ES59" si="3718">IF((+ES64*$I64+ES62*$I62+ES60*$I60)/$I59&gt;100%,100%, (+ES64*$I64+ES62*$I62+ES60*$I60)/$I59)</f>
        <v>0</v>
      </c>
      <c r="ET59" s="211">
        <f t="shared" ref="ET59" si="3719">IF((+ET64*$I64+ET62*$I62+ET60*$I60)/$I59&gt;100%,100%, (+ET64*$I64+ET62*$I62+ET60*$I60)/$I59)</f>
        <v>0</v>
      </c>
      <c r="EU59" s="211">
        <f t="shared" ref="EU59" si="3720">IF((+EU64*$I64+EU62*$I62+EU60*$I60)/$I59&gt;100%,100%, (+EU64*$I64+EU62*$I62+EU60*$I60)/$I59)</f>
        <v>0</v>
      </c>
      <c r="EV59" s="211">
        <f t="shared" ref="EV59" si="3721">IF((+EV64*$I64+EV62*$I62+EV60*$I60)/$I59&gt;100%,100%, (+EV64*$I64+EV62*$I62+EV60*$I60)/$I59)</f>
        <v>0</v>
      </c>
    </row>
    <row r="60" spans="1:152" x14ac:dyDescent="0.3">
      <c r="A60" s="78">
        <v>4</v>
      </c>
      <c r="B60" s="78">
        <v>31</v>
      </c>
      <c r="C60" s="118" t="s">
        <v>71</v>
      </c>
      <c r="D60" s="108">
        <v>1</v>
      </c>
      <c r="E60" s="113">
        <v>40567</v>
      </c>
      <c r="F60" s="113">
        <v>40567</v>
      </c>
      <c r="G60" s="109" t="s">
        <v>95</v>
      </c>
      <c r="H60" s="73">
        <v>1</v>
      </c>
      <c r="I60" s="74">
        <v>1.1415525114155252E-2</v>
      </c>
      <c r="J60" s="231">
        <v>100</v>
      </c>
      <c r="K60" s="77"/>
      <c r="L60" s="133" t="str">
        <f>IFERROR(MATCH(SMALL(($O$60:$DX$60),COUNTIF(($O$60:$DX$60),0)+1),($O$60:$DX$60),0)+$O$4- 1,"")</f>
        <v/>
      </c>
      <c r="M60" s="133" t="str">
        <f>IFERROR(MATCH(100%,($O$60:$DX$60),0)+$O$4- 1,"")</f>
        <v/>
      </c>
      <c r="N60" s="32">
        <f>MAX(($O$60:$DX$60))</f>
        <v>0</v>
      </c>
      <c r="O60" s="33">
        <v>0</v>
      </c>
      <c r="P60" s="33">
        <f>IF(((P61/$J$60)+O60)&gt;100%,100%,((P61/$J$60)+O60))</f>
        <v>0</v>
      </c>
      <c r="Q60" s="33">
        <f t="shared" ref="Q60:U60" si="3722">IF(((Q61/$J$60)+P60)&gt;100%,100%,((Q61/$J$60)+P60))</f>
        <v>0</v>
      </c>
      <c r="R60" s="33">
        <f t="shared" si="3722"/>
        <v>0</v>
      </c>
      <c r="S60" s="33">
        <f t="shared" si="3722"/>
        <v>0</v>
      </c>
      <c r="T60" s="33">
        <f t="shared" si="3722"/>
        <v>0</v>
      </c>
      <c r="U60" s="33">
        <f t="shared" si="3722"/>
        <v>0</v>
      </c>
      <c r="V60" s="33">
        <f t="shared" ref="V60" si="3723">IF(((V61/$J$60)+U60)&gt;100%,100%,((V61/$J$60)+U60))</f>
        <v>0</v>
      </c>
      <c r="W60" s="33">
        <f t="shared" ref="W60" si="3724">IF(((W61/$J$60)+V60)&gt;100%,100%,((W61/$J$60)+V60))</f>
        <v>0</v>
      </c>
      <c r="X60" s="33">
        <f t="shared" ref="X60" si="3725">IF(((X61/$J$60)+W60)&gt;100%,100%,((X61/$J$60)+W60))</f>
        <v>0</v>
      </c>
      <c r="Y60" s="33">
        <f t="shared" ref="Y60" si="3726">IF(((Y61/$J$60)+X60)&gt;100%,100%,((Y61/$J$60)+X60))</f>
        <v>0</v>
      </c>
      <c r="Z60" s="33">
        <f t="shared" ref="Z60" si="3727">IF(((Z61/$J$60)+Y60)&gt;100%,100%,((Z61/$J$60)+Y60))</f>
        <v>0</v>
      </c>
      <c r="AA60" s="33">
        <f t="shared" ref="AA60" si="3728">IF(((AA61/$J$60)+Z60)&gt;100%,100%,((AA61/$J$60)+Z60))</f>
        <v>0</v>
      </c>
      <c r="AB60" s="33">
        <f t="shared" ref="AB60" si="3729">IF(((AB61/$J$60)+AA60)&gt;100%,100%,((AB61/$J$60)+AA60))</f>
        <v>0</v>
      </c>
      <c r="AC60" s="33">
        <f t="shared" ref="AC60" si="3730">IF(((AC61/$J$60)+AB60)&gt;100%,100%,((AC61/$J$60)+AB60))</f>
        <v>0</v>
      </c>
      <c r="AD60" s="33">
        <f t="shared" ref="AD60" si="3731">IF(((AD61/$J$60)+AC60)&gt;100%,100%,((AD61/$J$60)+AC60))</f>
        <v>0</v>
      </c>
      <c r="AE60" s="33">
        <f t="shared" ref="AE60" si="3732">IF(((AE61/$J$60)+AD60)&gt;100%,100%,((AE61/$J$60)+AD60))</f>
        <v>0</v>
      </c>
      <c r="AF60" s="33">
        <f t="shared" ref="AF60" si="3733">IF(((AF61/$J$60)+AE60)&gt;100%,100%,((AF61/$J$60)+AE60))</f>
        <v>0</v>
      </c>
      <c r="AG60" s="33">
        <f t="shared" ref="AG60" si="3734">IF(((AG61/$J$60)+AF60)&gt;100%,100%,((AG61/$J$60)+AF60))</f>
        <v>0</v>
      </c>
      <c r="AH60" s="33">
        <f t="shared" ref="AH60" si="3735">IF(((AH61/$J$60)+AG60)&gt;100%,100%,((AH61/$J$60)+AG60))</f>
        <v>0</v>
      </c>
      <c r="AI60" s="33">
        <f t="shared" ref="AI60" si="3736">IF(((AI61/$J$60)+AH60)&gt;100%,100%,((AI61/$J$60)+AH60))</f>
        <v>0</v>
      </c>
      <c r="AJ60" s="33">
        <f t="shared" ref="AJ60" si="3737">IF(((AJ61/$J$60)+AI60)&gt;100%,100%,((AJ61/$J$60)+AI60))</f>
        <v>0</v>
      </c>
      <c r="AK60" s="33">
        <f t="shared" ref="AK60" si="3738">IF(((AK61/$J$60)+AJ60)&gt;100%,100%,((AK61/$J$60)+AJ60))</f>
        <v>0</v>
      </c>
      <c r="AL60" s="33">
        <f t="shared" ref="AL60" si="3739">IF(((AL61/$J$60)+AK60)&gt;100%,100%,((AL61/$J$60)+AK60))</f>
        <v>0</v>
      </c>
      <c r="AM60" s="33">
        <f t="shared" ref="AM60" si="3740">IF(((AM61/$J$60)+AL60)&gt;100%,100%,((AM61/$J$60)+AL60))</f>
        <v>0</v>
      </c>
      <c r="AN60" s="33">
        <f t="shared" ref="AN60" si="3741">IF(((AN61/$J$60)+AM60)&gt;100%,100%,((AN61/$J$60)+AM60))</f>
        <v>0</v>
      </c>
      <c r="AO60" s="33">
        <f t="shared" ref="AO60" si="3742">IF(((AO61/$J$60)+AN60)&gt;100%,100%,((AO61/$J$60)+AN60))</f>
        <v>0</v>
      </c>
      <c r="AP60" s="33">
        <f t="shared" ref="AP60" si="3743">IF(((AP61/$J$60)+AO60)&gt;100%,100%,((AP61/$J$60)+AO60))</f>
        <v>0</v>
      </c>
      <c r="AQ60" s="33">
        <f t="shared" ref="AQ60" si="3744">IF(((AQ61/$J$60)+AP60)&gt;100%,100%,((AQ61/$J$60)+AP60))</f>
        <v>0</v>
      </c>
      <c r="AR60" s="33">
        <f t="shared" ref="AR60" si="3745">IF(((AR61/$J$60)+AQ60)&gt;100%,100%,((AR61/$J$60)+AQ60))</f>
        <v>0</v>
      </c>
      <c r="AS60" s="33">
        <f t="shared" ref="AS60" si="3746">IF(((AS61/$J$60)+AR60)&gt;100%,100%,((AS61/$J$60)+AR60))</f>
        <v>0</v>
      </c>
      <c r="AT60" s="33">
        <f t="shared" ref="AT60" si="3747">IF(((AT61/$J$60)+AS60)&gt;100%,100%,((AT61/$J$60)+AS60))</f>
        <v>0</v>
      </c>
      <c r="AU60" s="33">
        <f t="shared" ref="AU60" si="3748">IF(((AU61/$J$60)+AT60)&gt;100%,100%,((AU61/$J$60)+AT60))</f>
        <v>0</v>
      </c>
      <c r="AV60" s="33">
        <f t="shared" ref="AV60" si="3749">IF(((AV61/$J$60)+AU60)&gt;100%,100%,((AV61/$J$60)+AU60))</f>
        <v>0</v>
      </c>
      <c r="AW60" s="33">
        <f t="shared" ref="AW60" si="3750">IF(((AW61/$J$60)+AV60)&gt;100%,100%,((AW61/$J$60)+AV60))</f>
        <v>0</v>
      </c>
      <c r="AX60" s="33">
        <f t="shared" ref="AX60" si="3751">IF(((AX61/$J$60)+AW60)&gt;100%,100%,((AX61/$J$60)+AW60))</f>
        <v>0</v>
      </c>
      <c r="AY60" s="33">
        <f t="shared" ref="AY60" si="3752">IF(((AY61/$J$60)+AX60)&gt;100%,100%,((AY61/$J$60)+AX60))</f>
        <v>0</v>
      </c>
      <c r="AZ60" s="33">
        <f t="shared" ref="AZ60" si="3753">IF(((AZ61/$J$60)+AY60)&gt;100%,100%,((AZ61/$J$60)+AY60))</f>
        <v>0</v>
      </c>
      <c r="BA60" s="33">
        <f t="shared" ref="BA60" si="3754">IF(((BA61/$J$60)+AZ60)&gt;100%,100%,((BA61/$J$60)+AZ60))</f>
        <v>0</v>
      </c>
      <c r="BB60" s="33">
        <f t="shared" ref="BB60" si="3755">IF(((BB61/$J$60)+BA60)&gt;100%,100%,((BB61/$J$60)+BA60))</f>
        <v>0</v>
      </c>
      <c r="BC60" s="33">
        <f t="shared" ref="BC60" si="3756">IF(((BC61/$J$60)+BB60)&gt;100%,100%,((BC61/$J$60)+BB60))</f>
        <v>0</v>
      </c>
      <c r="BD60" s="33">
        <f t="shared" ref="BD60" si="3757">IF(((BD61/$J$60)+BC60)&gt;100%,100%,((BD61/$J$60)+BC60))</f>
        <v>0</v>
      </c>
      <c r="BE60" s="33">
        <f t="shared" ref="BE60" si="3758">IF(((BE61/$J$60)+BD60)&gt;100%,100%,((BE61/$J$60)+BD60))</f>
        <v>0</v>
      </c>
      <c r="BF60" s="33">
        <f t="shared" ref="BF60" si="3759">IF(((BF61/$J$60)+BE60)&gt;100%,100%,((BF61/$J$60)+BE60))</f>
        <v>0</v>
      </c>
      <c r="BG60" s="33">
        <f t="shared" ref="BG60" si="3760">IF(((BG61/$J$60)+BF60)&gt;100%,100%,((BG61/$J$60)+BF60))</f>
        <v>0</v>
      </c>
      <c r="BH60" s="33">
        <f t="shared" ref="BH60" si="3761">IF(((BH61/$J$60)+BG60)&gt;100%,100%,((BH61/$J$60)+BG60))</f>
        <v>0</v>
      </c>
      <c r="BI60" s="33">
        <f t="shared" ref="BI60" si="3762">IF(((BI61/$J$60)+BH60)&gt;100%,100%,((BI61/$J$60)+BH60))</f>
        <v>0</v>
      </c>
      <c r="BJ60" s="33">
        <f t="shared" ref="BJ60" si="3763">IF(((BJ61/$J$60)+BI60)&gt;100%,100%,((BJ61/$J$60)+BI60))</f>
        <v>0</v>
      </c>
      <c r="BK60" s="33">
        <f t="shared" ref="BK60" si="3764">IF(((BK61/$J$60)+BJ60)&gt;100%,100%,((BK61/$J$60)+BJ60))</f>
        <v>0</v>
      </c>
      <c r="BL60" s="33">
        <f t="shared" ref="BL60" si="3765">IF(((BL61/$J$60)+BK60)&gt;100%,100%,((BL61/$J$60)+BK60))</f>
        <v>0</v>
      </c>
      <c r="BM60" s="33">
        <f t="shared" ref="BM60" si="3766">IF(((BM61/$J$60)+BL60)&gt;100%,100%,((BM61/$J$60)+BL60))</f>
        <v>0</v>
      </c>
      <c r="BN60" s="33">
        <f t="shared" ref="BN60" si="3767">IF(((BN61/$J$60)+BM60)&gt;100%,100%,((BN61/$J$60)+BM60))</f>
        <v>0</v>
      </c>
      <c r="BO60" s="33">
        <f t="shared" ref="BO60" si="3768">IF(((BO61/$J$60)+BN60)&gt;100%,100%,((BO61/$J$60)+BN60))</f>
        <v>0</v>
      </c>
      <c r="BP60" s="33">
        <f t="shared" ref="BP60" si="3769">IF(((BP61/$J$60)+BO60)&gt;100%,100%,((BP61/$J$60)+BO60))</f>
        <v>0</v>
      </c>
      <c r="BQ60" s="33">
        <f t="shared" ref="BQ60" si="3770">IF(((BQ61/$J$60)+BP60)&gt;100%,100%,((BQ61/$J$60)+BP60))</f>
        <v>0</v>
      </c>
      <c r="BR60" s="33">
        <f t="shared" ref="BR60" si="3771">IF(((BR61/$J$60)+BQ60)&gt;100%,100%,((BR61/$J$60)+BQ60))</f>
        <v>0</v>
      </c>
      <c r="BS60" s="33">
        <f t="shared" ref="BS60" si="3772">IF(((BS61/$J$60)+BR60)&gt;100%,100%,((BS61/$J$60)+BR60))</f>
        <v>0</v>
      </c>
      <c r="BT60" s="33">
        <f t="shared" ref="BT60" si="3773">IF(((BT61/$J$60)+BS60)&gt;100%,100%,((BT61/$J$60)+BS60))</f>
        <v>0</v>
      </c>
      <c r="BU60" s="33">
        <f t="shared" ref="BU60" si="3774">IF(((BU61/$J$60)+BT60)&gt;100%,100%,((BU61/$J$60)+BT60))</f>
        <v>0</v>
      </c>
      <c r="BV60" s="33">
        <f t="shared" ref="BV60" si="3775">IF(((BV61/$J$60)+BU60)&gt;100%,100%,((BV61/$J$60)+BU60))</f>
        <v>0</v>
      </c>
      <c r="BW60" s="33">
        <f t="shared" ref="BW60" si="3776">IF(((BW61/$J$60)+BV60)&gt;100%,100%,((BW61/$J$60)+BV60))</f>
        <v>0</v>
      </c>
      <c r="BX60" s="33">
        <f t="shared" ref="BX60" si="3777">IF(((BX61/$J$60)+BW60)&gt;100%,100%,((BX61/$J$60)+BW60))</f>
        <v>0</v>
      </c>
      <c r="BY60" s="33">
        <f t="shared" ref="BY60" si="3778">IF(((BY61/$J$60)+BX60)&gt;100%,100%,((BY61/$J$60)+BX60))</f>
        <v>0</v>
      </c>
      <c r="BZ60" s="33">
        <f t="shared" ref="BZ60" si="3779">IF(((BZ61/$J$60)+BY60)&gt;100%,100%,((BZ61/$J$60)+BY60))</f>
        <v>0</v>
      </c>
      <c r="CA60" s="33">
        <f t="shared" ref="CA60" si="3780">IF(((CA61/$J$60)+BZ60)&gt;100%,100%,((CA61/$J$60)+BZ60))</f>
        <v>0</v>
      </c>
      <c r="CB60" s="33">
        <f t="shared" ref="CB60" si="3781">IF(((CB61/$J$60)+CA60)&gt;100%,100%,((CB61/$J$60)+CA60))</f>
        <v>0</v>
      </c>
      <c r="CC60" s="33">
        <f t="shared" ref="CC60" si="3782">IF(((CC61/$J$60)+CB60)&gt;100%,100%,((CC61/$J$60)+CB60))</f>
        <v>0</v>
      </c>
      <c r="CD60" s="33">
        <f t="shared" ref="CD60" si="3783">IF(((CD61/$J$60)+CC60)&gt;100%,100%,((CD61/$J$60)+CC60))</f>
        <v>0</v>
      </c>
      <c r="CE60" s="33">
        <f t="shared" ref="CE60" si="3784">IF(((CE61/$J$60)+CD60)&gt;100%,100%,((CE61/$J$60)+CD60))</f>
        <v>0</v>
      </c>
      <c r="CF60" s="33">
        <f t="shared" ref="CF60" si="3785">IF(((CF61/$J$60)+CE60)&gt;100%,100%,((CF61/$J$60)+CE60))</f>
        <v>0</v>
      </c>
      <c r="CG60" s="33">
        <f t="shared" ref="CG60" si="3786">IF(((CG61/$J$60)+CF60)&gt;100%,100%,((CG61/$J$60)+CF60))</f>
        <v>0</v>
      </c>
      <c r="CH60" s="33">
        <f t="shared" ref="CH60" si="3787">IF(((CH61/$J$60)+CG60)&gt;100%,100%,((CH61/$J$60)+CG60))</f>
        <v>0</v>
      </c>
      <c r="CI60" s="33">
        <f t="shared" ref="CI60" si="3788">IF(((CI61/$J$60)+CH60)&gt;100%,100%,((CI61/$J$60)+CH60))</f>
        <v>0</v>
      </c>
      <c r="CJ60" s="33">
        <f t="shared" ref="CJ60" si="3789">IF(((CJ61/$J$60)+CI60)&gt;100%,100%,((CJ61/$J$60)+CI60))</f>
        <v>0</v>
      </c>
      <c r="CK60" s="33">
        <f t="shared" ref="CK60" si="3790">IF(((CK61/$J$60)+CJ60)&gt;100%,100%,((CK61/$J$60)+CJ60))</f>
        <v>0</v>
      </c>
      <c r="CL60" s="33">
        <f t="shared" ref="CL60" si="3791">IF(((CL61/$J$60)+CK60)&gt;100%,100%,((CL61/$J$60)+CK60))</f>
        <v>0</v>
      </c>
      <c r="CM60" s="33">
        <f t="shared" ref="CM60" si="3792">IF(((CM61/$J$60)+CL60)&gt;100%,100%,((CM61/$J$60)+CL60))</f>
        <v>0</v>
      </c>
      <c r="CN60" s="33">
        <f t="shared" ref="CN60" si="3793">IF(((CN61/$J$60)+CM60)&gt;100%,100%,((CN61/$J$60)+CM60))</f>
        <v>0</v>
      </c>
      <c r="CO60" s="33">
        <f t="shared" ref="CO60" si="3794">IF(((CO61/$J$60)+CN60)&gt;100%,100%,((CO61/$J$60)+CN60))</f>
        <v>0</v>
      </c>
      <c r="CP60" s="33">
        <f t="shared" ref="CP60" si="3795">IF(((CP61/$J$60)+CO60)&gt;100%,100%,((CP61/$J$60)+CO60))</f>
        <v>0</v>
      </c>
      <c r="CQ60" s="33">
        <f t="shared" ref="CQ60" si="3796">IF(((CQ61/$J$60)+CP60)&gt;100%,100%,((CQ61/$J$60)+CP60))</f>
        <v>0</v>
      </c>
      <c r="CR60" s="33">
        <f t="shared" ref="CR60" si="3797">IF(((CR61/$J$60)+CQ60)&gt;100%,100%,((CR61/$J$60)+CQ60))</f>
        <v>0</v>
      </c>
      <c r="CS60" s="33">
        <f t="shared" ref="CS60" si="3798">IF(((CS61/$J$60)+CR60)&gt;100%,100%,((CS61/$J$60)+CR60))</f>
        <v>0</v>
      </c>
      <c r="CT60" s="33">
        <f t="shared" ref="CT60" si="3799">IF(((CT61/$J$60)+CS60)&gt;100%,100%,((CT61/$J$60)+CS60))</f>
        <v>0</v>
      </c>
      <c r="CU60" s="33">
        <f t="shared" ref="CU60" si="3800">IF(((CU61/$J$60)+CT60)&gt;100%,100%,((CU61/$J$60)+CT60))</f>
        <v>0</v>
      </c>
      <c r="CV60" s="33">
        <f t="shared" ref="CV60" si="3801">IF(((CV61/$J$60)+CU60)&gt;100%,100%,((CV61/$J$60)+CU60))</f>
        <v>0</v>
      </c>
      <c r="CW60" s="33">
        <f t="shared" ref="CW60" si="3802">IF(((CW61/$J$60)+CV60)&gt;100%,100%,((CW61/$J$60)+CV60))</f>
        <v>0</v>
      </c>
      <c r="CX60" s="33">
        <f t="shared" ref="CX60" si="3803">IF(((CX61/$J$60)+CW60)&gt;100%,100%,((CX61/$J$60)+CW60))</f>
        <v>0</v>
      </c>
      <c r="CY60" s="33">
        <f t="shared" ref="CY60" si="3804">IF(((CY61/$J$60)+CX60)&gt;100%,100%,((CY61/$J$60)+CX60))</f>
        <v>0</v>
      </c>
      <c r="CZ60" s="33">
        <f t="shared" ref="CZ60" si="3805">IF(((CZ61/$J$60)+CY60)&gt;100%,100%,((CZ61/$J$60)+CY60))</f>
        <v>0</v>
      </c>
      <c r="DA60" s="33">
        <f t="shared" ref="DA60" si="3806">IF(((DA61/$J$60)+CZ60)&gt;100%,100%,((DA61/$J$60)+CZ60))</f>
        <v>0</v>
      </c>
      <c r="DB60" s="33">
        <f t="shared" ref="DB60" si="3807">IF(((DB61/$J$60)+DA60)&gt;100%,100%,((DB61/$J$60)+DA60))</f>
        <v>0</v>
      </c>
      <c r="DC60" s="33">
        <f t="shared" ref="DC60" si="3808">IF(((DC61/$J$60)+DB60)&gt;100%,100%,((DC61/$J$60)+DB60))</f>
        <v>0</v>
      </c>
      <c r="DD60" s="33">
        <f t="shared" ref="DD60" si="3809">IF(((DD61/$J$60)+DC60)&gt;100%,100%,((DD61/$J$60)+DC60))</f>
        <v>0</v>
      </c>
      <c r="DE60" s="33">
        <f t="shared" ref="DE60" si="3810">IF(((DE61/$J$60)+DD60)&gt;100%,100%,((DE61/$J$60)+DD60))</f>
        <v>0</v>
      </c>
      <c r="DF60" s="33">
        <f t="shared" ref="DF60" si="3811">IF(((DF61/$J$60)+DE60)&gt;100%,100%,((DF61/$J$60)+DE60))</f>
        <v>0</v>
      </c>
      <c r="DG60" s="33">
        <f t="shared" ref="DG60" si="3812">IF(((DG61/$J$60)+DF60)&gt;100%,100%,((DG61/$J$60)+DF60))</f>
        <v>0</v>
      </c>
      <c r="DH60" s="33">
        <f t="shared" ref="DH60" si="3813">IF(((DH61/$J$60)+DG60)&gt;100%,100%,((DH61/$J$60)+DG60))</f>
        <v>0</v>
      </c>
      <c r="DI60" s="33">
        <f t="shared" ref="DI60" si="3814">IF(((DI61/$J$60)+DH60)&gt;100%,100%,((DI61/$J$60)+DH60))</f>
        <v>0</v>
      </c>
      <c r="DJ60" s="33">
        <f t="shared" ref="DJ60" si="3815">IF(((DJ61/$J$60)+DI60)&gt;100%,100%,((DJ61/$J$60)+DI60))</f>
        <v>0</v>
      </c>
      <c r="DK60" s="33">
        <f t="shared" ref="DK60" si="3816">IF(((DK61/$J$60)+DJ60)&gt;100%,100%,((DK61/$J$60)+DJ60))</f>
        <v>0</v>
      </c>
      <c r="DL60" s="33">
        <f t="shared" ref="DL60" si="3817">IF(((DL61/$J$60)+DK60)&gt;100%,100%,((DL61/$J$60)+DK60))</f>
        <v>0</v>
      </c>
      <c r="DM60" s="33">
        <f t="shared" ref="DM60" si="3818">IF(((DM61/$J$60)+DL60)&gt;100%,100%,((DM61/$J$60)+DL60))</f>
        <v>0</v>
      </c>
      <c r="DN60" s="33">
        <f t="shared" ref="DN60" si="3819">IF(((DN61/$J$60)+DM60)&gt;100%,100%,((DN61/$J$60)+DM60))</f>
        <v>0</v>
      </c>
      <c r="DO60" s="33">
        <f t="shared" ref="DO60" si="3820">IF(((DO61/$J$60)+DN60)&gt;100%,100%,((DO61/$J$60)+DN60))</f>
        <v>0</v>
      </c>
      <c r="DP60" s="33">
        <f t="shared" ref="DP60" si="3821">IF(((DP61/$J$60)+DO60)&gt;100%,100%,((DP61/$J$60)+DO60))</f>
        <v>0</v>
      </c>
      <c r="DQ60" s="33">
        <f t="shared" ref="DQ60" si="3822">IF(((DQ61/$J$60)+DP60)&gt;100%,100%,((DQ61/$J$60)+DP60))</f>
        <v>0</v>
      </c>
      <c r="DR60" s="33">
        <f t="shared" ref="DR60" si="3823">IF(((DR61/$J$60)+DQ60)&gt;100%,100%,((DR61/$J$60)+DQ60))</f>
        <v>0</v>
      </c>
      <c r="DS60" s="33">
        <f t="shared" ref="DS60" si="3824">IF(((DS61/$J$60)+DR60)&gt;100%,100%,((DS61/$J$60)+DR60))</f>
        <v>0</v>
      </c>
      <c r="DT60" s="33">
        <f t="shared" ref="DT60" si="3825">IF(((DT61/$J$60)+DS60)&gt;100%,100%,((DT61/$J$60)+DS60))</f>
        <v>0</v>
      </c>
      <c r="DU60" s="33">
        <f t="shared" ref="DU60" si="3826">IF(((DU61/$J$60)+DT60)&gt;100%,100%,((DU61/$J$60)+DT60))</f>
        <v>0</v>
      </c>
      <c r="DV60" s="33">
        <f t="shared" ref="DV60" si="3827">IF(((DV61/$J$60)+DU60)&gt;100%,100%,((DV61/$J$60)+DU60))</f>
        <v>0</v>
      </c>
      <c r="DW60" s="33">
        <f t="shared" ref="DW60" si="3828">IF(((DW61/$J$60)+DV60)&gt;100%,100%,((DW61/$J$60)+DV60))</f>
        <v>0</v>
      </c>
      <c r="DX60" s="33">
        <f t="shared" ref="DX60" si="3829">IF(((DX61/$J$60)+DW60)&gt;100%,100%,((DX61/$J$60)+DW60))</f>
        <v>0</v>
      </c>
      <c r="DY60" s="224">
        <f t="shared" ref="DY60:ES60" si="3830">DX60</f>
        <v>0</v>
      </c>
      <c r="DZ60" s="224">
        <f t="shared" si="3830"/>
        <v>0</v>
      </c>
      <c r="EA60" s="224">
        <f t="shared" si="3830"/>
        <v>0</v>
      </c>
      <c r="EB60" s="224">
        <f t="shared" si="3830"/>
        <v>0</v>
      </c>
      <c r="EC60" s="224">
        <f t="shared" si="3830"/>
        <v>0</v>
      </c>
      <c r="ED60" s="224">
        <f t="shared" si="3830"/>
        <v>0</v>
      </c>
      <c r="EE60" s="224">
        <f t="shared" si="3830"/>
        <v>0</v>
      </c>
      <c r="EF60" s="224">
        <f t="shared" si="3830"/>
        <v>0</v>
      </c>
      <c r="EG60" s="224">
        <f t="shared" si="3830"/>
        <v>0</v>
      </c>
      <c r="EH60" s="224">
        <f t="shared" si="3830"/>
        <v>0</v>
      </c>
      <c r="EI60" s="224">
        <f t="shared" si="3830"/>
        <v>0</v>
      </c>
      <c r="EJ60" s="224">
        <f t="shared" si="3830"/>
        <v>0</v>
      </c>
      <c r="EK60" s="224">
        <f t="shared" si="3830"/>
        <v>0</v>
      </c>
      <c r="EL60" s="224">
        <f t="shared" si="3830"/>
        <v>0</v>
      </c>
      <c r="EM60" s="224">
        <f t="shared" si="3830"/>
        <v>0</v>
      </c>
      <c r="EN60" s="224">
        <f t="shared" si="3830"/>
        <v>0</v>
      </c>
      <c r="EO60" s="224">
        <f t="shared" si="3830"/>
        <v>0</v>
      </c>
      <c r="EP60" s="224">
        <f t="shared" si="3830"/>
        <v>0</v>
      </c>
      <c r="EQ60" s="224">
        <f t="shared" si="3830"/>
        <v>0</v>
      </c>
      <c r="ER60" s="224">
        <f t="shared" si="3830"/>
        <v>0</v>
      </c>
      <c r="ES60" s="224">
        <f t="shared" si="3830"/>
        <v>0</v>
      </c>
      <c r="ET60" s="224">
        <f t="shared" ref="ET60:EV60" si="3831">ES60</f>
        <v>0</v>
      </c>
      <c r="EU60" s="224">
        <f t="shared" si="3831"/>
        <v>0</v>
      </c>
      <c r="EV60" s="224">
        <f t="shared" si="3831"/>
        <v>0</v>
      </c>
    </row>
    <row r="61" spans="1:152" x14ac:dyDescent="0.3">
      <c r="A61" s="225"/>
      <c r="B61" s="225"/>
      <c r="C61" s="233"/>
      <c r="D61" s="227"/>
      <c r="E61" s="225"/>
      <c r="F61" s="225"/>
      <c r="G61" s="228" t="s">
        <v>94</v>
      </c>
      <c r="H61" s="225"/>
      <c r="I61" s="225"/>
      <c r="J61" s="227"/>
      <c r="K61" s="225"/>
      <c r="L61" s="229"/>
      <c r="M61" s="229"/>
      <c r="N61" s="120">
        <f>SUM($O$61:$DY$61)</f>
        <v>0</v>
      </c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32"/>
      <c r="AT61" s="232"/>
      <c r="AU61" s="232"/>
      <c r="AV61" s="232"/>
      <c r="AW61" s="232"/>
      <c r="AX61" s="232"/>
      <c r="AY61" s="232"/>
      <c r="AZ61" s="232"/>
      <c r="BA61" s="232"/>
      <c r="BB61" s="232"/>
      <c r="BC61" s="232"/>
      <c r="BD61" s="232"/>
      <c r="BE61" s="232"/>
      <c r="BF61" s="232"/>
      <c r="BG61" s="232"/>
      <c r="BH61" s="232"/>
      <c r="BI61" s="232"/>
      <c r="BJ61" s="232"/>
      <c r="BK61" s="232"/>
      <c r="BL61" s="232"/>
      <c r="BM61" s="232"/>
      <c r="BN61" s="232"/>
      <c r="BO61" s="232"/>
      <c r="BP61" s="232"/>
      <c r="BQ61" s="232"/>
      <c r="BR61" s="232"/>
      <c r="BS61" s="232"/>
      <c r="BT61" s="232"/>
      <c r="BU61" s="232"/>
      <c r="BV61" s="232"/>
      <c r="BW61" s="232"/>
      <c r="BX61" s="232"/>
      <c r="BY61" s="232"/>
      <c r="BZ61" s="232"/>
      <c r="CA61" s="232"/>
      <c r="CB61" s="232"/>
      <c r="CC61" s="232"/>
      <c r="CD61" s="232"/>
      <c r="CE61" s="232"/>
      <c r="CF61" s="232"/>
      <c r="CG61" s="232"/>
      <c r="CH61" s="232"/>
      <c r="CI61" s="232"/>
      <c r="CJ61" s="232"/>
      <c r="CK61" s="232"/>
      <c r="CL61" s="232"/>
      <c r="CM61" s="232"/>
      <c r="CN61" s="232"/>
      <c r="CO61" s="232"/>
      <c r="CP61" s="232"/>
      <c r="CQ61" s="232"/>
      <c r="CR61" s="232"/>
      <c r="CS61" s="232"/>
      <c r="CT61" s="232"/>
      <c r="CU61" s="232"/>
      <c r="CV61" s="232"/>
      <c r="CW61" s="232"/>
      <c r="CX61" s="232"/>
      <c r="CY61" s="232"/>
      <c r="CZ61" s="232"/>
      <c r="DA61" s="232"/>
      <c r="DB61" s="232"/>
      <c r="DC61" s="232"/>
      <c r="DD61" s="232"/>
      <c r="DE61" s="232"/>
      <c r="DF61" s="232"/>
      <c r="DG61" s="232"/>
      <c r="DH61" s="232"/>
      <c r="DI61" s="232"/>
      <c r="DJ61" s="232"/>
      <c r="DK61" s="232"/>
      <c r="DL61" s="232"/>
      <c r="DM61" s="232"/>
      <c r="DN61" s="232"/>
      <c r="DO61" s="232"/>
      <c r="DP61" s="232"/>
      <c r="DQ61" s="232"/>
      <c r="DR61" s="232"/>
      <c r="DS61" s="232"/>
      <c r="DT61" s="232"/>
      <c r="DU61" s="232"/>
      <c r="DV61" s="232"/>
      <c r="DW61" s="232"/>
      <c r="DX61" s="232"/>
      <c r="DY61" s="224"/>
      <c r="DZ61" s="224"/>
      <c r="EA61" s="224"/>
      <c r="EB61" s="224"/>
      <c r="EC61" s="224"/>
      <c r="ED61" s="224"/>
      <c r="EE61" s="224"/>
      <c r="EF61" s="224"/>
      <c r="EG61" s="224"/>
      <c r="EH61" s="224"/>
      <c r="EI61" s="224"/>
      <c r="EJ61" s="224"/>
      <c r="EK61" s="224"/>
      <c r="EL61" s="224"/>
      <c r="EM61" s="224"/>
      <c r="EN61" s="224"/>
      <c r="EO61" s="224"/>
      <c r="EP61" s="224"/>
      <c r="EQ61" s="224"/>
      <c r="ER61" s="224"/>
      <c r="ES61" s="224"/>
      <c r="ET61" s="224"/>
      <c r="EU61" s="224"/>
      <c r="EV61" s="224"/>
    </row>
    <row r="62" spans="1:152" x14ac:dyDescent="0.3">
      <c r="A62" s="78">
        <v>4</v>
      </c>
      <c r="B62" s="78">
        <v>32</v>
      </c>
      <c r="C62" s="118" t="s">
        <v>72</v>
      </c>
      <c r="D62" s="108">
        <v>1</v>
      </c>
      <c r="E62" s="113">
        <v>40568</v>
      </c>
      <c r="F62" s="113">
        <v>40568</v>
      </c>
      <c r="G62" s="109" t="s">
        <v>95</v>
      </c>
      <c r="H62" s="73">
        <v>1</v>
      </c>
      <c r="I62" s="74">
        <v>1.1415525114155252E-2</v>
      </c>
      <c r="J62" s="231">
        <v>100</v>
      </c>
      <c r="K62" s="77"/>
      <c r="L62" s="142" t="str">
        <f>IFERROR(MATCH(SMALL(($O$62:$DX$62),COUNTIF(($O$62:$DX$62),0)+1),($O$62:$DX$62),0)+$O$4- 1,"")</f>
        <v/>
      </c>
      <c r="M62" s="142" t="str">
        <f>IFERROR(MATCH(100%,($O$62:$DX$62),0)+$O$4- 1,"")</f>
        <v/>
      </c>
      <c r="N62" s="32">
        <f>MAX(($O$62:$DX$62))</f>
        <v>0</v>
      </c>
      <c r="O62" s="33">
        <v>0</v>
      </c>
      <c r="P62" s="33">
        <f>IF(((P63/$J$62)+O62)&gt;100%,100%,((P63/$J$62)+O62))</f>
        <v>0</v>
      </c>
      <c r="Q62" s="33">
        <f t="shared" ref="Q62:U62" si="3832">IF(((Q63/$J$62)+P62)&gt;100%,100%,((Q63/$J$62)+P62))</f>
        <v>0</v>
      </c>
      <c r="R62" s="33">
        <f t="shared" si="3832"/>
        <v>0</v>
      </c>
      <c r="S62" s="33">
        <f t="shared" si="3832"/>
        <v>0</v>
      </c>
      <c r="T62" s="33">
        <f t="shared" si="3832"/>
        <v>0</v>
      </c>
      <c r="U62" s="33">
        <f t="shared" si="3832"/>
        <v>0</v>
      </c>
      <c r="V62" s="33">
        <f t="shared" ref="V62" si="3833">IF(((V63/$J$62)+U62)&gt;100%,100%,((V63/$J$62)+U62))</f>
        <v>0</v>
      </c>
      <c r="W62" s="33">
        <f t="shared" ref="W62" si="3834">IF(((W63/$J$62)+V62)&gt;100%,100%,((W63/$J$62)+V62))</f>
        <v>0</v>
      </c>
      <c r="X62" s="33">
        <f t="shared" ref="X62" si="3835">IF(((X63/$J$62)+W62)&gt;100%,100%,((X63/$J$62)+W62))</f>
        <v>0</v>
      </c>
      <c r="Y62" s="33">
        <f t="shared" ref="Y62" si="3836">IF(((Y63/$J$62)+X62)&gt;100%,100%,((Y63/$J$62)+X62))</f>
        <v>0</v>
      </c>
      <c r="Z62" s="33">
        <f t="shared" ref="Z62" si="3837">IF(((Z63/$J$62)+Y62)&gt;100%,100%,((Z63/$J$62)+Y62))</f>
        <v>0</v>
      </c>
      <c r="AA62" s="33">
        <f t="shared" ref="AA62" si="3838">IF(((AA63/$J$62)+Z62)&gt;100%,100%,((AA63/$J$62)+Z62))</f>
        <v>0</v>
      </c>
      <c r="AB62" s="33">
        <f t="shared" ref="AB62" si="3839">IF(((AB63/$J$62)+AA62)&gt;100%,100%,((AB63/$J$62)+AA62))</f>
        <v>0</v>
      </c>
      <c r="AC62" s="33">
        <f t="shared" ref="AC62" si="3840">IF(((AC63/$J$62)+AB62)&gt;100%,100%,((AC63/$J$62)+AB62))</f>
        <v>0</v>
      </c>
      <c r="AD62" s="33">
        <f t="shared" ref="AD62" si="3841">IF(((AD63/$J$62)+AC62)&gt;100%,100%,((AD63/$J$62)+AC62))</f>
        <v>0</v>
      </c>
      <c r="AE62" s="33">
        <f t="shared" ref="AE62" si="3842">IF(((AE63/$J$62)+AD62)&gt;100%,100%,((AE63/$J$62)+AD62))</f>
        <v>0</v>
      </c>
      <c r="AF62" s="33">
        <f t="shared" ref="AF62" si="3843">IF(((AF63/$J$62)+AE62)&gt;100%,100%,((AF63/$J$62)+AE62))</f>
        <v>0</v>
      </c>
      <c r="AG62" s="33">
        <f t="shared" ref="AG62" si="3844">IF(((AG63/$J$62)+AF62)&gt;100%,100%,((AG63/$J$62)+AF62))</f>
        <v>0</v>
      </c>
      <c r="AH62" s="33">
        <f t="shared" ref="AH62" si="3845">IF(((AH63/$J$62)+AG62)&gt;100%,100%,((AH63/$J$62)+AG62))</f>
        <v>0</v>
      </c>
      <c r="AI62" s="33">
        <f t="shared" ref="AI62" si="3846">IF(((AI63/$J$62)+AH62)&gt;100%,100%,((AI63/$J$62)+AH62))</f>
        <v>0</v>
      </c>
      <c r="AJ62" s="33">
        <f t="shared" ref="AJ62" si="3847">IF(((AJ63/$J$62)+AI62)&gt;100%,100%,((AJ63/$J$62)+AI62))</f>
        <v>0</v>
      </c>
      <c r="AK62" s="33">
        <f t="shared" ref="AK62" si="3848">IF(((AK63/$J$62)+AJ62)&gt;100%,100%,((AK63/$J$62)+AJ62))</f>
        <v>0</v>
      </c>
      <c r="AL62" s="33">
        <f t="shared" ref="AL62" si="3849">IF(((AL63/$J$62)+AK62)&gt;100%,100%,((AL63/$J$62)+AK62))</f>
        <v>0</v>
      </c>
      <c r="AM62" s="33">
        <f t="shared" ref="AM62" si="3850">IF(((AM63/$J$62)+AL62)&gt;100%,100%,((AM63/$J$62)+AL62))</f>
        <v>0</v>
      </c>
      <c r="AN62" s="33">
        <f t="shared" ref="AN62" si="3851">IF(((AN63/$J$62)+AM62)&gt;100%,100%,((AN63/$J$62)+AM62))</f>
        <v>0</v>
      </c>
      <c r="AO62" s="33">
        <f t="shared" ref="AO62" si="3852">IF(((AO63/$J$62)+AN62)&gt;100%,100%,((AO63/$J$62)+AN62))</f>
        <v>0</v>
      </c>
      <c r="AP62" s="33">
        <f t="shared" ref="AP62" si="3853">IF(((AP63/$J$62)+AO62)&gt;100%,100%,((AP63/$J$62)+AO62))</f>
        <v>0</v>
      </c>
      <c r="AQ62" s="33">
        <f t="shared" ref="AQ62" si="3854">IF(((AQ63/$J$62)+AP62)&gt;100%,100%,((AQ63/$J$62)+AP62))</f>
        <v>0</v>
      </c>
      <c r="AR62" s="33">
        <f t="shared" ref="AR62" si="3855">IF(((AR63/$J$62)+AQ62)&gt;100%,100%,((AR63/$J$62)+AQ62))</f>
        <v>0</v>
      </c>
      <c r="AS62" s="33">
        <f t="shared" ref="AS62" si="3856">IF(((AS63/$J$62)+AR62)&gt;100%,100%,((AS63/$J$62)+AR62))</f>
        <v>0</v>
      </c>
      <c r="AT62" s="33">
        <f t="shared" ref="AT62" si="3857">IF(((AT63/$J$62)+AS62)&gt;100%,100%,((AT63/$J$62)+AS62))</f>
        <v>0</v>
      </c>
      <c r="AU62" s="33">
        <f t="shared" ref="AU62" si="3858">IF(((AU63/$J$62)+AT62)&gt;100%,100%,((AU63/$J$62)+AT62))</f>
        <v>0</v>
      </c>
      <c r="AV62" s="33">
        <f t="shared" ref="AV62" si="3859">IF(((AV63/$J$62)+AU62)&gt;100%,100%,((AV63/$J$62)+AU62))</f>
        <v>0</v>
      </c>
      <c r="AW62" s="33">
        <f t="shared" ref="AW62" si="3860">IF(((AW63/$J$62)+AV62)&gt;100%,100%,((AW63/$J$62)+AV62))</f>
        <v>0</v>
      </c>
      <c r="AX62" s="33">
        <f t="shared" ref="AX62" si="3861">IF(((AX63/$J$62)+AW62)&gt;100%,100%,((AX63/$J$62)+AW62))</f>
        <v>0</v>
      </c>
      <c r="AY62" s="33">
        <f t="shared" ref="AY62" si="3862">IF(((AY63/$J$62)+AX62)&gt;100%,100%,((AY63/$J$62)+AX62))</f>
        <v>0</v>
      </c>
      <c r="AZ62" s="33">
        <f t="shared" ref="AZ62" si="3863">IF(((AZ63/$J$62)+AY62)&gt;100%,100%,((AZ63/$J$62)+AY62))</f>
        <v>0</v>
      </c>
      <c r="BA62" s="33">
        <f t="shared" ref="BA62" si="3864">IF(((BA63/$J$62)+AZ62)&gt;100%,100%,((BA63/$J$62)+AZ62))</f>
        <v>0</v>
      </c>
      <c r="BB62" s="33">
        <f t="shared" ref="BB62" si="3865">IF(((BB63/$J$62)+BA62)&gt;100%,100%,((BB63/$J$62)+BA62))</f>
        <v>0</v>
      </c>
      <c r="BC62" s="33">
        <f t="shared" ref="BC62" si="3866">IF(((BC63/$J$62)+BB62)&gt;100%,100%,((BC63/$J$62)+BB62))</f>
        <v>0</v>
      </c>
      <c r="BD62" s="33">
        <f t="shared" ref="BD62" si="3867">IF(((BD63/$J$62)+BC62)&gt;100%,100%,((BD63/$J$62)+BC62))</f>
        <v>0</v>
      </c>
      <c r="BE62" s="33">
        <f t="shared" ref="BE62" si="3868">IF(((BE63/$J$62)+BD62)&gt;100%,100%,((BE63/$J$62)+BD62))</f>
        <v>0</v>
      </c>
      <c r="BF62" s="33">
        <f t="shared" ref="BF62" si="3869">IF(((BF63/$J$62)+BE62)&gt;100%,100%,((BF63/$J$62)+BE62))</f>
        <v>0</v>
      </c>
      <c r="BG62" s="33">
        <f t="shared" ref="BG62" si="3870">IF(((BG63/$J$62)+BF62)&gt;100%,100%,((BG63/$J$62)+BF62))</f>
        <v>0</v>
      </c>
      <c r="BH62" s="33">
        <f t="shared" ref="BH62" si="3871">IF(((BH63/$J$62)+BG62)&gt;100%,100%,((BH63/$J$62)+BG62))</f>
        <v>0</v>
      </c>
      <c r="BI62" s="33">
        <f t="shared" ref="BI62" si="3872">IF(((BI63/$J$62)+BH62)&gt;100%,100%,((BI63/$J$62)+BH62))</f>
        <v>0</v>
      </c>
      <c r="BJ62" s="33">
        <f t="shared" ref="BJ62" si="3873">IF(((BJ63/$J$62)+BI62)&gt;100%,100%,((BJ63/$J$62)+BI62))</f>
        <v>0</v>
      </c>
      <c r="BK62" s="33">
        <f t="shared" ref="BK62" si="3874">IF(((BK63/$J$62)+BJ62)&gt;100%,100%,((BK63/$J$62)+BJ62))</f>
        <v>0</v>
      </c>
      <c r="BL62" s="33">
        <f t="shared" ref="BL62" si="3875">IF(((BL63/$J$62)+BK62)&gt;100%,100%,((BL63/$J$62)+BK62))</f>
        <v>0</v>
      </c>
      <c r="BM62" s="33">
        <f t="shared" ref="BM62" si="3876">IF(((BM63/$J$62)+BL62)&gt;100%,100%,((BM63/$J$62)+BL62))</f>
        <v>0</v>
      </c>
      <c r="BN62" s="33">
        <f t="shared" ref="BN62" si="3877">IF(((BN63/$J$62)+BM62)&gt;100%,100%,((BN63/$J$62)+BM62))</f>
        <v>0</v>
      </c>
      <c r="BO62" s="33">
        <f t="shared" ref="BO62" si="3878">IF(((BO63/$J$62)+BN62)&gt;100%,100%,((BO63/$J$62)+BN62))</f>
        <v>0</v>
      </c>
      <c r="BP62" s="33">
        <f t="shared" ref="BP62" si="3879">IF(((BP63/$J$62)+BO62)&gt;100%,100%,((BP63/$J$62)+BO62))</f>
        <v>0</v>
      </c>
      <c r="BQ62" s="33">
        <f t="shared" ref="BQ62" si="3880">IF(((BQ63/$J$62)+BP62)&gt;100%,100%,((BQ63/$J$62)+BP62))</f>
        <v>0</v>
      </c>
      <c r="BR62" s="33">
        <f t="shared" ref="BR62" si="3881">IF(((BR63/$J$62)+BQ62)&gt;100%,100%,((BR63/$J$62)+BQ62))</f>
        <v>0</v>
      </c>
      <c r="BS62" s="33">
        <f t="shared" ref="BS62" si="3882">IF(((BS63/$J$62)+BR62)&gt;100%,100%,((BS63/$J$62)+BR62))</f>
        <v>0</v>
      </c>
      <c r="BT62" s="33">
        <f t="shared" ref="BT62" si="3883">IF(((BT63/$J$62)+BS62)&gt;100%,100%,((BT63/$J$62)+BS62))</f>
        <v>0</v>
      </c>
      <c r="BU62" s="33">
        <f t="shared" ref="BU62" si="3884">IF(((BU63/$J$62)+BT62)&gt;100%,100%,((BU63/$J$62)+BT62))</f>
        <v>0</v>
      </c>
      <c r="BV62" s="33">
        <f t="shared" ref="BV62" si="3885">IF(((BV63/$J$62)+BU62)&gt;100%,100%,((BV63/$J$62)+BU62))</f>
        <v>0</v>
      </c>
      <c r="BW62" s="33">
        <f t="shared" ref="BW62" si="3886">IF(((BW63/$J$62)+BV62)&gt;100%,100%,((BW63/$J$62)+BV62))</f>
        <v>0</v>
      </c>
      <c r="BX62" s="33">
        <f t="shared" ref="BX62" si="3887">IF(((BX63/$J$62)+BW62)&gt;100%,100%,((BX63/$J$62)+BW62))</f>
        <v>0</v>
      </c>
      <c r="BY62" s="33">
        <f t="shared" ref="BY62" si="3888">IF(((BY63/$J$62)+BX62)&gt;100%,100%,((BY63/$J$62)+BX62))</f>
        <v>0</v>
      </c>
      <c r="BZ62" s="33">
        <f t="shared" ref="BZ62" si="3889">IF(((BZ63/$J$62)+BY62)&gt;100%,100%,((BZ63/$J$62)+BY62))</f>
        <v>0</v>
      </c>
      <c r="CA62" s="33">
        <f t="shared" ref="CA62" si="3890">IF(((CA63/$J$62)+BZ62)&gt;100%,100%,((CA63/$J$62)+BZ62))</f>
        <v>0</v>
      </c>
      <c r="CB62" s="33">
        <f t="shared" ref="CB62" si="3891">IF(((CB63/$J$62)+CA62)&gt;100%,100%,((CB63/$J$62)+CA62))</f>
        <v>0</v>
      </c>
      <c r="CC62" s="33">
        <f t="shared" ref="CC62" si="3892">IF(((CC63/$J$62)+CB62)&gt;100%,100%,((CC63/$J$62)+CB62))</f>
        <v>0</v>
      </c>
      <c r="CD62" s="33">
        <f t="shared" ref="CD62" si="3893">IF(((CD63/$J$62)+CC62)&gt;100%,100%,((CD63/$J$62)+CC62))</f>
        <v>0</v>
      </c>
      <c r="CE62" s="33">
        <f t="shared" ref="CE62" si="3894">IF(((CE63/$J$62)+CD62)&gt;100%,100%,((CE63/$J$62)+CD62))</f>
        <v>0</v>
      </c>
      <c r="CF62" s="33">
        <f t="shared" ref="CF62" si="3895">IF(((CF63/$J$62)+CE62)&gt;100%,100%,((CF63/$J$62)+CE62))</f>
        <v>0</v>
      </c>
      <c r="CG62" s="33">
        <f t="shared" ref="CG62" si="3896">IF(((CG63/$J$62)+CF62)&gt;100%,100%,((CG63/$J$62)+CF62))</f>
        <v>0</v>
      </c>
      <c r="CH62" s="33">
        <f t="shared" ref="CH62" si="3897">IF(((CH63/$J$62)+CG62)&gt;100%,100%,((CH63/$J$62)+CG62))</f>
        <v>0</v>
      </c>
      <c r="CI62" s="33">
        <f t="shared" ref="CI62" si="3898">IF(((CI63/$J$62)+CH62)&gt;100%,100%,((CI63/$J$62)+CH62))</f>
        <v>0</v>
      </c>
      <c r="CJ62" s="33">
        <f t="shared" ref="CJ62" si="3899">IF(((CJ63/$J$62)+CI62)&gt;100%,100%,((CJ63/$J$62)+CI62))</f>
        <v>0</v>
      </c>
      <c r="CK62" s="33">
        <f t="shared" ref="CK62" si="3900">IF(((CK63/$J$62)+CJ62)&gt;100%,100%,((CK63/$J$62)+CJ62))</f>
        <v>0</v>
      </c>
      <c r="CL62" s="33">
        <f t="shared" ref="CL62" si="3901">IF(((CL63/$J$62)+CK62)&gt;100%,100%,((CL63/$J$62)+CK62))</f>
        <v>0</v>
      </c>
      <c r="CM62" s="33">
        <f t="shared" ref="CM62" si="3902">IF(((CM63/$J$62)+CL62)&gt;100%,100%,((CM63/$J$62)+CL62))</f>
        <v>0</v>
      </c>
      <c r="CN62" s="33">
        <f t="shared" ref="CN62" si="3903">IF(((CN63/$J$62)+CM62)&gt;100%,100%,((CN63/$J$62)+CM62))</f>
        <v>0</v>
      </c>
      <c r="CO62" s="33">
        <f t="shared" ref="CO62" si="3904">IF(((CO63/$J$62)+CN62)&gt;100%,100%,((CO63/$J$62)+CN62))</f>
        <v>0</v>
      </c>
      <c r="CP62" s="33">
        <f t="shared" ref="CP62" si="3905">IF(((CP63/$J$62)+CO62)&gt;100%,100%,((CP63/$J$62)+CO62))</f>
        <v>0</v>
      </c>
      <c r="CQ62" s="33">
        <f t="shared" ref="CQ62" si="3906">IF(((CQ63/$J$62)+CP62)&gt;100%,100%,((CQ63/$J$62)+CP62))</f>
        <v>0</v>
      </c>
      <c r="CR62" s="33">
        <f t="shared" ref="CR62" si="3907">IF(((CR63/$J$62)+CQ62)&gt;100%,100%,((CR63/$J$62)+CQ62))</f>
        <v>0</v>
      </c>
      <c r="CS62" s="33">
        <f t="shared" ref="CS62" si="3908">IF(((CS63/$J$62)+CR62)&gt;100%,100%,((CS63/$J$62)+CR62))</f>
        <v>0</v>
      </c>
      <c r="CT62" s="33">
        <f t="shared" ref="CT62" si="3909">IF(((CT63/$J$62)+CS62)&gt;100%,100%,((CT63/$J$62)+CS62))</f>
        <v>0</v>
      </c>
      <c r="CU62" s="33">
        <f t="shared" ref="CU62" si="3910">IF(((CU63/$J$62)+CT62)&gt;100%,100%,((CU63/$J$62)+CT62))</f>
        <v>0</v>
      </c>
      <c r="CV62" s="33">
        <f t="shared" ref="CV62" si="3911">IF(((CV63/$J$62)+CU62)&gt;100%,100%,((CV63/$J$62)+CU62))</f>
        <v>0</v>
      </c>
      <c r="CW62" s="33">
        <f t="shared" ref="CW62" si="3912">IF(((CW63/$J$62)+CV62)&gt;100%,100%,((CW63/$J$62)+CV62))</f>
        <v>0</v>
      </c>
      <c r="CX62" s="33">
        <f t="shared" ref="CX62" si="3913">IF(((CX63/$J$62)+CW62)&gt;100%,100%,((CX63/$J$62)+CW62))</f>
        <v>0</v>
      </c>
      <c r="CY62" s="33">
        <f t="shared" ref="CY62" si="3914">IF(((CY63/$J$62)+CX62)&gt;100%,100%,((CY63/$J$62)+CX62))</f>
        <v>0</v>
      </c>
      <c r="CZ62" s="33">
        <f t="shared" ref="CZ62" si="3915">IF(((CZ63/$J$62)+CY62)&gt;100%,100%,((CZ63/$J$62)+CY62))</f>
        <v>0</v>
      </c>
      <c r="DA62" s="33">
        <f t="shared" ref="DA62" si="3916">IF(((DA63/$J$62)+CZ62)&gt;100%,100%,((DA63/$J$62)+CZ62))</f>
        <v>0</v>
      </c>
      <c r="DB62" s="33">
        <f t="shared" ref="DB62" si="3917">IF(((DB63/$J$62)+DA62)&gt;100%,100%,((DB63/$J$62)+DA62))</f>
        <v>0</v>
      </c>
      <c r="DC62" s="33">
        <f t="shared" ref="DC62" si="3918">IF(((DC63/$J$62)+DB62)&gt;100%,100%,((DC63/$J$62)+DB62))</f>
        <v>0</v>
      </c>
      <c r="DD62" s="33">
        <f t="shared" ref="DD62" si="3919">IF(((DD63/$J$62)+DC62)&gt;100%,100%,((DD63/$J$62)+DC62))</f>
        <v>0</v>
      </c>
      <c r="DE62" s="33">
        <f t="shared" ref="DE62" si="3920">IF(((DE63/$J$62)+DD62)&gt;100%,100%,((DE63/$J$62)+DD62))</f>
        <v>0</v>
      </c>
      <c r="DF62" s="33">
        <f t="shared" ref="DF62" si="3921">IF(((DF63/$J$62)+DE62)&gt;100%,100%,((DF63/$J$62)+DE62))</f>
        <v>0</v>
      </c>
      <c r="DG62" s="33">
        <f t="shared" ref="DG62" si="3922">IF(((DG63/$J$62)+DF62)&gt;100%,100%,((DG63/$J$62)+DF62))</f>
        <v>0</v>
      </c>
      <c r="DH62" s="33">
        <f t="shared" ref="DH62" si="3923">IF(((DH63/$J$62)+DG62)&gt;100%,100%,((DH63/$J$62)+DG62))</f>
        <v>0</v>
      </c>
      <c r="DI62" s="33">
        <f t="shared" ref="DI62" si="3924">IF(((DI63/$J$62)+DH62)&gt;100%,100%,((DI63/$J$62)+DH62))</f>
        <v>0</v>
      </c>
      <c r="DJ62" s="33">
        <f t="shared" ref="DJ62" si="3925">IF(((DJ63/$J$62)+DI62)&gt;100%,100%,((DJ63/$J$62)+DI62))</f>
        <v>0</v>
      </c>
      <c r="DK62" s="33">
        <f t="shared" ref="DK62" si="3926">IF(((DK63/$J$62)+DJ62)&gt;100%,100%,((DK63/$J$62)+DJ62))</f>
        <v>0</v>
      </c>
      <c r="DL62" s="33">
        <f t="shared" ref="DL62" si="3927">IF(((DL63/$J$62)+DK62)&gt;100%,100%,((DL63/$J$62)+DK62))</f>
        <v>0</v>
      </c>
      <c r="DM62" s="33">
        <f t="shared" ref="DM62" si="3928">IF(((DM63/$J$62)+DL62)&gt;100%,100%,((DM63/$J$62)+DL62))</f>
        <v>0</v>
      </c>
      <c r="DN62" s="33">
        <f t="shared" ref="DN62" si="3929">IF(((DN63/$J$62)+DM62)&gt;100%,100%,((DN63/$J$62)+DM62))</f>
        <v>0</v>
      </c>
      <c r="DO62" s="33">
        <f t="shared" ref="DO62" si="3930">IF(((DO63/$J$62)+DN62)&gt;100%,100%,((DO63/$J$62)+DN62))</f>
        <v>0</v>
      </c>
      <c r="DP62" s="33">
        <f t="shared" ref="DP62" si="3931">IF(((DP63/$J$62)+DO62)&gt;100%,100%,((DP63/$J$62)+DO62))</f>
        <v>0</v>
      </c>
      <c r="DQ62" s="33">
        <f t="shared" ref="DQ62" si="3932">IF(((DQ63/$J$62)+DP62)&gt;100%,100%,((DQ63/$J$62)+DP62))</f>
        <v>0</v>
      </c>
      <c r="DR62" s="33">
        <f t="shared" ref="DR62" si="3933">IF(((DR63/$J$62)+DQ62)&gt;100%,100%,((DR63/$J$62)+DQ62))</f>
        <v>0</v>
      </c>
      <c r="DS62" s="33">
        <f t="shared" ref="DS62" si="3934">IF(((DS63/$J$62)+DR62)&gt;100%,100%,((DS63/$J$62)+DR62))</f>
        <v>0</v>
      </c>
      <c r="DT62" s="33">
        <f t="shared" ref="DT62" si="3935">IF(((DT63/$J$62)+DS62)&gt;100%,100%,((DT63/$J$62)+DS62))</f>
        <v>0</v>
      </c>
      <c r="DU62" s="33">
        <f t="shared" ref="DU62" si="3936">IF(((DU63/$J$62)+DT62)&gt;100%,100%,((DU63/$J$62)+DT62))</f>
        <v>0</v>
      </c>
      <c r="DV62" s="33">
        <f t="shared" ref="DV62" si="3937">IF(((DV63/$J$62)+DU62)&gt;100%,100%,((DV63/$J$62)+DU62))</f>
        <v>0</v>
      </c>
      <c r="DW62" s="33">
        <f t="shared" ref="DW62" si="3938">IF(((DW63/$J$62)+DV62)&gt;100%,100%,((DW63/$J$62)+DV62))</f>
        <v>0</v>
      </c>
      <c r="DX62" s="33">
        <f t="shared" ref="DX62" si="3939">IF(((DX63/$J$62)+DW62)&gt;100%,100%,((DX63/$J$62)+DW62))</f>
        <v>0</v>
      </c>
      <c r="DY62" s="224">
        <f t="shared" ref="DY62:ES62" si="3940">DX62</f>
        <v>0</v>
      </c>
      <c r="DZ62" s="224">
        <f t="shared" si="3940"/>
        <v>0</v>
      </c>
      <c r="EA62" s="224">
        <f t="shared" si="3940"/>
        <v>0</v>
      </c>
      <c r="EB62" s="224">
        <f t="shared" si="3940"/>
        <v>0</v>
      </c>
      <c r="EC62" s="224">
        <f t="shared" si="3940"/>
        <v>0</v>
      </c>
      <c r="ED62" s="224">
        <f t="shared" si="3940"/>
        <v>0</v>
      </c>
      <c r="EE62" s="224">
        <f t="shared" si="3940"/>
        <v>0</v>
      </c>
      <c r="EF62" s="224">
        <f t="shared" si="3940"/>
        <v>0</v>
      </c>
      <c r="EG62" s="224">
        <f t="shared" si="3940"/>
        <v>0</v>
      </c>
      <c r="EH62" s="224">
        <f t="shared" si="3940"/>
        <v>0</v>
      </c>
      <c r="EI62" s="224">
        <f t="shared" si="3940"/>
        <v>0</v>
      </c>
      <c r="EJ62" s="224">
        <f t="shared" si="3940"/>
        <v>0</v>
      </c>
      <c r="EK62" s="224">
        <f t="shared" si="3940"/>
        <v>0</v>
      </c>
      <c r="EL62" s="224">
        <f t="shared" si="3940"/>
        <v>0</v>
      </c>
      <c r="EM62" s="224">
        <f t="shared" si="3940"/>
        <v>0</v>
      </c>
      <c r="EN62" s="224">
        <f t="shared" si="3940"/>
        <v>0</v>
      </c>
      <c r="EO62" s="224">
        <f t="shared" si="3940"/>
        <v>0</v>
      </c>
      <c r="EP62" s="224">
        <f t="shared" si="3940"/>
        <v>0</v>
      </c>
      <c r="EQ62" s="224">
        <f t="shared" si="3940"/>
        <v>0</v>
      </c>
      <c r="ER62" s="224">
        <f t="shared" si="3940"/>
        <v>0</v>
      </c>
      <c r="ES62" s="224">
        <f t="shared" si="3940"/>
        <v>0</v>
      </c>
      <c r="ET62" s="224">
        <f t="shared" ref="ET62:EV62" si="3941">ES62</f>
        <v>0</v>
      </c>
      <c r="EU62" s="224">
        <f t="shared" si="3941"/>
        <v>0</v>
      </c>
      <c r="EV62" s="224">
        <f t="shared" si="3941"/>
        <v>0</v>
      </c>
    </row>
    <row r="63" spans="1:152" x14ac:dyDescent="0.3">
      <c r="A63" s="225"/>
      <c r="B63" s="225"/>
      <c r="C63" s="233"/>
      <c r="D63" s="227"/>
      <c r="E63" s="225"/>
      <c r="F63" s="225"/>
      <c r="G63" s="228" t="s">
        <v>94</v>
      </c>
      <c r="H63" s="225"/>
      <c r="I63" s="225"/>
      <c r="J63" s="227"/>
      <c r="K63" s="225"/>
      <c r="L63" s="229"/>
      <c r="M63" s="229"/>
      <c r="N63" s="120">
        <f>SUM($O$63:$DY$63)</f>
        <v>0</v>
      </c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2"/>
      <c r="BH63" s="232"/>
      <c r="BI63" s="232"/>
      <c r="BJ63" s="232"/>
      <c r="BK63" s="232"/>
      <c r="BL63" s="232"/>
      <c r="BM63" s="232"/>
      <c r="BN63" s="232"/>
      <c r="BO63" s="232"/>
      <c r="BP63" s="232"/>
      <c r="BQ63" s="232"/>
      <c r="BR63" s="232"/>
      <c r="BS63" s="232"/>
      <c r="BT63" s="232"/>
      <c r="BU63" s="232"/>
      <c r="BV63" s="232"/>
      <c r="BW63" s="232"/>
      <c r="BX63" s="232"/>
      <c r="BY63" s="232"/>
      <c r="BZ63" s="232"/>
      <c r="CA63" s="232"/>
      <c r="CB63" s="232"/>
      <c r="CC63" s="232"/>
      <c r="CD63" s="232"/>
      <c r="CE63" s="232"/>
      <c r="CF63" s="232"/>
      <c r="CG63" s="232"/>
      <c r="CH63" s="232"/>
      <c r="CI63" s="232"/>
      <c r="CJ63" s="232"/>
      <c r="CK63" s="232"/>
      <c r="CL63" s="232"/>
      <c r="CM63" s="232"/>
      <c r="CN63" s="232"/>
      <c r="CO63" s="232"/>
      <c r="CP63" s="232"/>
      <c r="CQ63" s="232"/>
      <c r="CR63" s="232"/>
      <c r="CS63" s="232"/>
      <c r="CT63" s="232"/>
      <c r="CU63" s="232"/>
      <c r="CV63" s="232"/>
      <c r="CW63" s="232"/>
      <c r="CX63" s="232"/>
      <c r="CY63" s="232"/>
      <c r="CZ63" s="232"/>
      <c r="DA63" s="232"/>
      <c r="DB63" s="232"/>
      <c r="DC63" s="232"/>
      <c r="DD63" s="232"/>
      <c r="DE63" s="232"/>
      <c r="DF63" s="232"/>
      <c r="DG63" s="232"/>
      <c r="DH63" s="232"/>
      <c r="DI63" s="232"/>
      <c r="DJ63" s="232"/>
      <c r="DK63" s="232"/>
      <c r="DL63" s="232"/>
      <c r="DM63" s="232"/>
      <c r="DN63" s="232"/>
      <c r="DO63" s="232"/>
      <c r="DP63" s="232"/>
      <c r="DQ63" s="232"/>
      <c r="DR63" s="232"/>
      <c r="DS63" s="232"/>
      <c r="DT63" s="232"/>
      <c r="DU63" s="232"/>
      <c r="DV63" s="232"/>
      <c r="DW63" s="232"/>
      <c r="DX63" s="232"/>
      <c r="DY63" s="224"/>
      <c r="DZ63" s="224"/>
      <c r="EA63" s="224"/>
      <c r="EB63" s="224"/>
      <c r="EC63" s="224"/>
      <c r="ED63" s="224"/>
      <c r="EE63" s="224"/>
      <c r="EF63" s="224"/>
      <c r="EG63" s="224"/>
      <c r="EH63" s="224"/>
      <c r="EI63" s="224"/>
      <c r="EJ63" s="224"/>
      <c r="EK63" s="224"/>
      <c r="EL63" s="224"/>
      <c r="EM63" s="224"/>
      <c r="EN63" s="224"/>
      <c r="EO63" s="224"/>
      <c r="EP63" s="224"/>
      <c r="EQ63" s="224"/>
      <c r="ER63" s="224"/>
      <c r="ES63" s="224"/>
      <c r="ET63" s="224"/>
      <c r="EU63" s="224"/>
      <c r="EV63" s="224"/>
    </row>
    <row r="64" spans="1:152" x14ac:dyDescent="0.3">
      <c r="A64" s="78">
        <v>4</v>
      </c>
      <c r="B64" s="78">
        <v>33</v>
      </c>
      <c r="C64" s="118" t="s">
        <v>73</v>
      </c>
      <c r="D64" s="108">
        <v>1</v>
      </c>
      <c r="E64" s="113">
        <v>40569</v>
      </c>
      <c r="F64" s="113">
        <v>40569</v>
      </c>
      <c r="G64" s="109" t="s">
        <v>95</v>
      </c>
      <c r="H64" s="73">
        <v>1</v>
      </c>
      <c r="I64" s="74">
        <v>1.1415525114155252E-2</v>
      </c>
      <c r="J64" s="231">
        <v>100</v>
      </c>
      <c r="K64" s="77"/>
      <c r="L64" s="142" t="str">
        <f>IFERROR(MATCH(SMALL(($O$64:$DX$64),COUNTIF(($O$64:$DX$64),0)+1),($O$64:$DX$64),0)+$O$4- 1,"")</f>
        <v/>
      </c>
      <c r="M64" s="142" t="str">
        <f>IFERROR(MATCH(100%,($O$64:$DX$64),0)+$O$4- 1,"")</f>
        <v/>
      </c>
      <c r="N64" s="32">
        <f>MAX(($O$64:$DX$64))</f>
        <v>0</v>
      </c>
      <c r="O64" s="33">
        <v>0</v>
      </c>
      <c r="P64" s="33">
        <f>IF(((P65/$J$64)+O64)&gt;100%,100%,((P65/$J$64)+O64))</f>
        <v>0</v>
      </c>
      <c r="Q64" s="33">
        <f t="shared" ref="Q64:U64" si="3942">IF(((Q65/$J$64)+P64)&gt;100%,100%,((Q65/$J$64)+P64))</f>
        <v>0</v>
      </c>
      <c r="R64" s="33">
        <f t="shared" si="3942"/>
        <v>0</v>
      </c>
      <c r="S64" s="33">
        <f t="shared" si="3942"/>
        <v>0</v>
      </c>
      <c r="T64" s="33">
        <f t="shared" si="3942"/>
        <v>0</v>
      </c>
      <c r="U64" s="33">
        <f t="shared" si="3942"/>
        <v>0</v>
      </c>
      <c r="V64" s="33">
        <f t="shared" ref="V64" si="3943">IF(((V65/$J$64)+U64)&gt;100%,100%,((V65/$J$64)+U64))</f>
        <v>0</v>
      </c>
      <c r="W64" s="33">
        <f t="shared" ref="W64" si="3944">IF(((W65/$J$64)+V64)&gt;100%,100%,((W65/$J$64)+V64))</f>
        <v>0</v>
      </c>
      <c r="X64" s="33">
        <f t="shared" ref="X64" si="3945">IF(((X65/$J$64)+W64)&gt;100%,100%,((X65/$J$64)+W64))</f>
        <v>0</v>
      </c>
      <c r="Y64" s="33">
        <f t="shared" ref="Y64" si="3946">IF(((Y65/$J$64)+X64)&gt;100%,100%,((Y65/$J$64)+X64))</f>
        <v>0</v>
      </c>
      <c r="Z64" s="33">
        <f t="shared" ref="Z64" si="3947">IF(((Z65/$J$64)+Y64)&gt;100%,100%,((Z65/$J$64)+Y64))</f>
        <v>0</v>
      </c>
      <c r="AA64" s="33">
        <f t="shared" ref="AA64" si="3948">IF(((AA65/$J$64)+Z64)&gt;100%,100%,((AA65/$J$64)+Z64))</f>
        <v>0</v>
      </c>
      <c r="AB64" s="33">
        <f t="shared" ref="AB64" si="3949">IF(((AB65/$J$64)+AA64)&gt;100%,100%,((AB65/$J$64)+AA64))</f>
        <v>0</v>
      </c>
      <c r="AC64" s="33">
        <f t="shared" ref="AC64" si="3950">IF(((AC65/$J$64)+AB64)&gt;100%,100%,((AC65/$J$64)+AB64))</f>
        <v>0</v>
      </c>
      <c r="AD64" s="33">
        <f t="shared" ref="AD64" si="3951">IF(((AD65/$J$64)+AC64)&gt;100%,100%,((AD65/$J$64)+AC64))</f>
        <v>0</v>
      </c>
      <c r="AE64" s="33">
        <f t="shared" ref="AE64" si="3952">IF(((AE65/$J$64)+AD64)&gt;100%,100%,((AE65/$J$64)+AD64))</f>
        <v>0</v>
      </c>
      <c r="AF64" s="33">
        <f t="shared" ref="AF64" si="3953">IF(((AF65/$J$64)+AE64)&gt;100%,100%,((AF65/$J$64)+AE64))</f>
        <v>0</v>
      </c>
      <c r="AG64" s="33">
        <f t="shared" ref="AG64" si="3954">IF(((AG65/$J$64)+AF64)&gt;100%,100%,((AG65/$J$64)+AF64))</f>
        <v>0</v>
      </c>
      <c r="AH64" s="33">
        <f t="shared" ref="AH64" si="3955">IF(((AH65/$J$64)+AG64)&gt;100%,100%,((AH65/$J$64)+AG64))</f>
        <v>0</v>
      </c>
      <c r="AI64" s="33">
        <f t="shared" ref="AI64" si="3956">IF(((AI65/$J$64)+AH64)&gt;100%,100%,((AI65/$J$64)+AH64))</f>
        <v>0</v>
      </c>
      <c r="AJ64" s="33">
        <f t="shared" ref="AJ64" si="3957">IF(((AJ65/$J$64)+AI64)&gt;100%,100%,((AJ65/$J$64)+AI64))</f>
        <v>0</v>
      </c>
      <c r="AK64" s="33">
        <f t="shared" ref="AK64" si="3958">IF(((AK65/$J$64)+AJ64)&gt;100%,100%,((AK65/$J$64)+AJ64))</f>
        <v>0</v>
      </c>
      <c r="AL64" s="33">
        <f t="shared" ref="AL64" si="3959">IF(((AL65/$J$64)+AK64)&gt;100%,100%,((AL65/$J$64)+AK64))</f>
        <v>0</v>
      </c>
      <c r="AM64" s="33">
        <f t="shared" ref="AM64" si="3960">IF(((AM65/$J$64)+AL64)&gt;100%,100%,((AM65/$J$64)+AL64))</f>
        <v>0</v>
      </c>
      <c r="AN64" s="33">
        <f t="shared" ref="AN64" si="3961">IF(((AN65/$J$64)+AM64)&gt;100%,100%,((AN65/$J$64)+AM64))</f>
        <v>0</v>
      </c>
      <c r="AO64" s="33">
        <f t="shared" ref="AO64" si="3962">IF(((AO65/$J$64)+AN64)&gt;100%,100%,((AO65/$J$64)+AN64))</f>
        <v>0</v>
      </c>
      <c r="AP64" s="33">
        <f t="shared" ref="AP64" si="3963">IF(((AP65/$J$64)+AO64)&gt;100%,100%,((AP65/$J$64)+AO64))</f>
        <v>0</v>
      </c>
      <c r="AQ64" s="33">
        <f t="shared" ref="AQ64" si="3964">IF(((AQ65/$J$64)+AP64)&gt;100%,100%,((AQ65/$J$64)+AP64))</f>
        <v>0</v>
      </c>
      <c r="AR64" s="33">
        <f t="shared" ref="AR64" si="3965">IF(((AR65/$J$64)+AQ64)&gt;100%,100%,((AR65/$J$64)+AQ64))</f>
        <v>0</v>
      </c>
      <c r="AS64" s="33">
        <f t="shared" ref="AS64" si="3966">IF(((AS65/$J$64)+AR64)&gt;100%,100%,((AS65/$J$64)+AR64))</f>
        <v>0</v>
      </c>
      <c r="AT64" s="33">
        <f t="shared" ref="AT64" si="3967">IF(((AT65/$J$64)+AS64)&gt;100%,100%,((AT65/$J$64)+AS64))</f>
        <v>0</v>
      </c>
      <c r="AU64" s="33">
        <f t="shared" ref="AU64" si="3968">IF(((AU65/$J$64)+AT64)&gt;100%,100%,((AU65/$J$64)+AT64))</f>
        <v>0</v>
      </c>
      <c r="AV64" s="33">
        <f t="shared" ref="AV64" si="3969">IF(((AV65/$J$64)+AU64)&gt;100%,100%,((AV65/$J$64)+AU64))</f>
        <v>0</v>
      </c>
      <c r="AW64" s="33">
        <f t="shared" ref="AW64" si="3970">IF(((AW65/$J$64)+AV64)&gt;100%,100%,((AW65/$J$64)+AV64))</f>
        <v>0</v>
      </c>
      <c r="AX64" s="33">
        <f t="shared" ref="AX64" si="3971">IF(((AX65/$J$64)+AW64)&gt;100%,100%,((AX65/$J$64)+AW64))</f>
        <v>0</v>
      </c>
      <c r="AY64" s="33">
        <f t="shared" ref="AY64" si="3972">IF(((AY65/$J$64)+AX64)&gt;100%,100%,((AY65/$J$64)+AX64))</f>
        <v>0</v>
      </c>
      <c r="AZ64" s="33">
        <f t="shared" ref="AZ64" si="3973">IF(((AZ65/$J$64)+AY64)&gt;100%,100%,((AZ65/$J$64)+AY64))</f>
        <v>0</v>
      </c>
      <c r="BA64" s="33">
        <f t="shared" ref="BA64" si="3974">IF(((BA65/$J$64)+AZ64)&gt;100%,100%,((BA65/$J$64)+AZ64))</f>
        <v>0</v>
      </c>
      <c r="BB64" s="33">
        <f t="shared" ref="BB64" si="3975">IF(((BB65/$J$64)+BA64)&gt;100%,100%,((BB65/$J$64)+BA64))</f>
        <v>0</v>
      </c>
      <c r="BC64" s="33">
        <f t="shared" ref="BC64" si="3976">IF(((BC65/$J$64)+BB64)&gt;100%,100%,((BC65/$J$64)+BB64))</f>
        <v>0</v>
      </c>
      <c r="BD64" s="33">
        <f t="shared" ref="BD64" si="3977">IF(((BD65/$J$64)+BC64)&gt;100%,100%,((BD65/$J$64)+BC64))</f>
        <v>0</v>
      </c>
      <c r="BE64" s="33">
        <f t="shared" ref="BE64" si="3978">IF(((BE65/$J$64)+BD64)&gt;100%,100%,((BE65/$J$64)+BD64))</f>
        <v>0</v>
      </c>
      <c r="BF64" s="33">
        <f t="shared" ref="BF64" si="3979">IF(((BF65/$J$64)+BE64)&gt;100%,100%,((BF65/$J$64)+BE64))</f>
        <v>0</v>
      </c>
      <c r="BG64" s="33">
        <f t="shared" ref="BG64" si="3980">IF(((BG65/$J$64)+BF64)&gt;100%,100%,((BG65/$J$64)+BF64))</f>
        <v>0</v>
      </c>
      <c r="BH64" s="33">
        <f t="shared" ref="BH64" si="3981">IF(((BH65/$J$64)+BG64)&gt;100%,100%,((BH65/$J$64)+BG64))</f>
        <v>0</v>
      </c>
      <c r="BI64" s="33">
        <f t="shared" ref="BI64" si="3982">IF(((BI65/$J$64)+BH64)&gt;100%,100%,((BI65/$J$64)+BH64))</f>
        <v>0</v>
      </c>
      <c r="BJ64" s="33">
        <f t="shared" ref="BJ64" si="3983">IF(((BJ65/$J$64)+BI64)&gt;100%,100%,((BJ65/$J$64)+BI64))</f>
        <v>0</v>
      </c>
      <c r="BK64" s="33">
        <f t="shared" ref="BK64" si="3984">IF(((BK65/$J$64)+BJ64)&gt;100%,100%,((BK65/$J$64)+BJ64))</f>
        <v>0</v>
      </c>
      <c r="BL64" s="33">
        <f t="shared" ref="BL64" si="3985">IF(((BL65/$J$64)+BK64)&gt;100%,100%,((BL65/$J$64)+BK64))</f>
        <v>0</v>
      </c>
      <c r="BM64" s="33">
        <f t="shared" ref="BM64" si="3986">IF(((BM65/$J$64)+BL64)&gt;100%,100%,((BM65/$J$64)+BL64))</f>
        <v>0</v>
      </c>
      <c r="BN64" s="33">
        <f t="shared" ref="BN64" si="3987">IF(((BN65/$J$64)+BM64)&gt;100%,100%,((BN65/$J$64)+BM64))</f>
        <v>0</v>
      </c>
      <c r="BO64" s="33">
        <f t="shared" ref="BO64" si="3988">IF(((BO65/$J$64)+BN64)&gt;100%,100%,((BO65/$J$64)+BN64))</f>
        <v>0</v>
      </c>
      <c r="BP64" s="33">
        <f t="shared" ref="BP64" si="3989">IF(((BP65/$J$64)+BO64)&gt;100%,100%,((BP65/$J$64)+BO64))</f>
        <v>0</v>
      </c>
      <c r="BQ64" s="33">
        <f t="shared" ref="BQ64" si="3990">IF(((BQ65/$J$64)+BP64)&gt;100%,100%,((BQ65/$J$64)+BP64))</f>
        <v>0</v>
      </c>
      <c r="BR64" s="33">
        <f t="shared" ref="BR64" si="3991">IF(((BR65/$J$64)+BQ64)&gt;100%,100%,((BR65/$J$64)+BQ64))</f>
        <v>0</v>
      </c>
      <c r="BS64" s="33">
        <f t="shared" ref="BS64" si="3992">IF(((BS65/$J$64)+BR64)&gt;100%,100%,((BS65/$J$64)+BR64))</f>
        <v>0</v>
      </c>
      <c r="BT64" s="33">
        <f t="shared" ref="BT64" si="3993">IF(((BT65/$J$64)+BS64)&gt;100%,100%,((BT65/$J$64)+BS64))</f>
        <v>0</v>
      </c>
      <c r="BU64" s="33">
        <f t="shared" ref="BU64" si="3994">IF(((BU65/$J$64)+BT64)&gt;100%,100%,((BU65/$J$64)+BT64))</f>
        <v>0</v>
      </c>
      <c r="BV64" s="33">
        <f t="shared" ref="BV64" si="3995">IF(((BV65/$J$64)+BU64)&gt;100%,100%,((BV65/$J$64)+BU64))</f>
        <v>0</v>
      </c>
      <c r="BW64" s="33">
        <f t="shared" ref="BW64" si="3996">IF(((BW65/$J$64)+BV64)&gt;100%,100%,((BW65/$J$64)+BV64))</f>
        <v>0</v>
      </c>
      <c r="BX64" s="33">
        <f t="shared" ref="BX64" si="3997">IF(((BX65/$J$64)+BW64)&gt;100%,100%,((BX65/$J$64)+BW64))</f>
        <v>0</v>
      </c>
      <c r="BY64" s="33">
        <f t="shared" ref="BY64" si="3998">IF(((BY65/$J$64)+BX64)&gt;100%,100%,((BY65/$J$64)+BX64))</f>
        <v>0</v>
      </c>
      <c r="BZ64" s="33">
        <f t="shared" ref="BZ64" si="3999">IF(((BZ65/$J$64)+BY64)&gt;100%,100%,((BZ65/$J$64)+BY64))</f>
        <v>0</v>
      </c>
      <c r="CA64" s="33">
        <f t="shared" ref="CA64" si="4000">IF(((CA65/$J$64)+BZ64)&gt;100%,100%,((CA65/$J$64)+BZ64))</f>
        <v>0</v>
      </c>
      <c r="CB64" s="33">
        <f t="shared" ref="CB64" si="4001">IF(((CB65/$J$64)+CA64)&gt;100%,100%,((CB65/$J$64)+CA64))</f>
        <v>0</v>
      </c>
      <c r="CC64" s="33">
        <f t="shared" ref="CC64" si="4002">IF(((CC65/$J$64)+CB64)&gt;100%,100%,((CC65/$J$64)+CB64))</f>
        <v>0</v>
      </c>
      <c r="CD64" s="33">
        <f t="shared" ref="CD64" si="4003">IF(((CD65/$J$64)+CC64)&gt;100%,100%,((CD65/$J$64)+CC64))</f>
        <v>0</v>
      </c>
      <c r="CE64" s="33">
        <f t="shared" ref="CE64" si="4004">IF(((CE65/$J$64)+CD64)&gt;100%,100%,((CE65/$J$64)+CD64))</f>
        <v>0</v>
      </c>
      <c r="CF64" s="33">
        <f t="shared" ref="CF64" si="4005">IF(((CF65/$J$64)+CE64)&gt;100%,100%,((CF65/$J$64)+CE64))</f>
        <v>0</v>
      </c>
      <c r="CG64" s="33">
        <f t="shared" ref="CG64" si="4006">IF(((CG65/$J$64)+CF64)&gt;100%,100%,((CG65/$J$64)+CF64))</f>
        <v>0</v>
      </c>
      <c r="CH64" s="33">
        <f t="shared" ref="CH64" si="4007">IF(((CH65/$J$64)+CG64)&gt;100%,100%,((CH65/$J$64)+CG64))</f>
        <v>0</v>
      </c>
      <c r="CI64" s="33">
        <f t="shared" ref="CI64" si="4008">IF(((CI65/$J$64)+CH64)&gt;100%,100%,((CI65/$J$64)+CH64))</f>
        <v>0</v>
      </c>
      <c r="CJ64" s="33">
        <f t="shared" ref="CJ64" si="4009">IF(((CJ65/$J$64)+CI64)&gt;100%,100%,((CJ65/$J$64)+CI64))</f>
        <v>0</v>
      </c>
      <c r="CK64" s="33">
        <f t="shared" ref="CK64" si="4010">IF(((CK65/$J$64)+CJ64)&gt;100%,100%,((CK65/$J$64)+CJ64))</f>
        <v>0</v>
      </c>
      <c r="CL64" s="33">
        <f t="shared" ref="CL64" si="4011">IF(((CL65/$J$64)+CK64)&gt;100%,100%,((CL65/$J$64)+CK64))</f>
        <v>0</v>
      </c>
      <c r="CM64" s="33">
        <f t="shared" ref="CM64" si="4012">IF(((CM65/$J$64)+CL64)&gt;100%,100%,((CM65/$J$64)+CL64))</f>
        <v>0</v>
      </c>
      <c r="CN64" s="33">
        <f t="shared" ref="CN64" si="4013">IF(((CN65/$J$64)+CM64)&gt;100%,100%,((CN65/$J$64)+CM64))</f>
        <v>0</v>
      </c>
      <c r="CO64" s="33">
        <f t="shared" ref="CO64" si="4014">IF(((CO65/$J$64)+CN64)&gt;100%,100%,((CO65/$J$64)+CN64))</f>
        <v>0</v>
      </c>
      <c r="CP64" s="33">
        <f t="shared" ref="CP64" si="4015">IF(((CP65/$J$64)+CO64)&gt;100%,100%,((CP65/$J$64)+CO64))</f>
        <v>0</v>
      </c>
      <c r="CQ64" s="33">
        <f t="shared" ref="CQ64" si="4016">IF(((CQ65/$J$64)+CP64)&gt;100%,100%,((CQ65/$J$64)+CP64))</f>
        <v>0</v>
      </c>
      <c r="CR64" s="33">
        <f t="shared" ref="CR64" si="4017">IF(((CR65/$J$64)+CQ64)&gt;100%,100%,((CR65/$J$64)+CQ64))</f>
        <v>0</v>
      </c>
      <c r="CS64" s="33">
        <f t="shared" ref="CS64" si="4018">IF(((CS65/$J$64)+CR64)&gt;100%,100%,((CS65/$J$64)+CR64))</f>
        <v>0</v>
      </c>
      <c r="CT64" s="33">
        <f t="shared" ref="CT64" si="4019">IF(((CT65/$J$64)+CS64)&gt;100%,100%,((CT65/$J$64)+CS64))</f>
        <v>0</v>
      </c>
      <c r="CU64" s="33">
        <f t="shared" ref="CU64" si="4020">IF(((CU65/$J$64)+CT64)&gt;100%,100%,((CU65/$J$64)+CT64))</f>
        <v>0</v>
      </c>
      <c r="CV64" s="33">
        <f t="shared" ref="CV64" si="4021">IF(((CV65/$J$64)+CU64)&gt;100%,100%,((CV65/$J$64)+CU64))</f>
        <v>0</v>
      </c>
      <c r="CW64" s="33">
        <f t="shared" ref="CW64" si="4022">IF(((CW65/$J$64)+CV64)&gt;100%,100%,((CW65/$J$64)+CV64))</f>
        <v>0</v>
      </c>
      <c r="CX64" s="33">
        <f t="shared" ref="CX64" si="4023">IF(((CX65/$J$64)+CW64)&gt;100%,100%,((CX65/$J$64)+CW64))</f>
        <v>0</v>
      </c>
      <c r="CY64" s="33">
        <f t="shared" ref="CY64" si="4024">IF(((CY65/$J$64)+CX64)&gt;100%,100%,((CY65/$J$64)+CX64))</f>
        <v>0</v>
      </c>
      <c r="CZ64" s="33">
        <f t="shared" ref="CZ64" si="4025">IF(((CZ65/$J$64)+CY64)&gt;100%,100%,((CZ65/$J$64)+CY64))</f>
        <v>0</v>
      </c>
      <c r="DA64" s="33">
        <f t="shared" ref="DA64" si="4026">IF(((DA65/$J$64)+CZ64)&gt;100%,100%,((DA65/$J$64)+CZ64))</f>
        <v>0</v>
      </c>
      <c r="DB64" s="33">
        <f t="shared" ref="DB64" si="4027">IF(((DB65/$J$64)+DA64)&gt;100%,100%,((DB65/$J$64)+DA64))</f>
        <v>0</v>
      </c>
      <c r="DC64" s="33">
        <f t="shared" ref="DC64" si="4028">IF(((DC65/$J$64)+DB64)&gt;100%,100%,((DC65/$J$64)+DB64))</f>
        <v>0</v>
      </c>
      <c r="DD64" s="33">
        <f t="shared" ref="DD64" si="4029">IF(((DD65/$J$64)+DC64)&gt;100%,100%,((DD65/$J$64)+DC64))</f>
        <v>0</v>
      </c>
      <c r="DE64" s="33">
        <f t="shared" ref="DE64" si="4030">IF(((DE65/$J$64)+DD64)&gt;100%,100%,((DE65/$J$64)+DD64))</f>
        <v>0</v>
      </c>
      <c r="DF64" s="33">
        <f t="shared" ref="DF64" si="4031">IF(((DF65/$J$64)+DE64)&gt;100%,100%,((DF65/$J$64)+DE64))</f>
        <v>0</v>
      </c>
      <c r="DG64" s="33">
        <f t="shared" ref="DG64" si="4032">IF(((DG65/$J$64)+DF64)&gt;100%,100%,((DG65/$J$64)+DF64))</f>
        <v>0</v>
      </c>
      <c r="DH64" s="33">
        <f t="shared" ref="DH64" si="4033">IF(((DH65/$J$64)+DG64)&gt;100%,100%,((DH65/$J$64)+DG64))</f>
        <v>0</v>
      </c>
      <c r="DI64" s="33">
        <f t="shared" ref="DI64" si="4034">IF(((DI65/$J$64)+DH64)&gt;100%,100%,((DI65/$J$64)+DH64))</f>
        <v>0</v>
      </c>
      <c r="DJ64" s="33">
        <f t="shared" ref="DJ64" si="4035">IF(((DJ65/$J$64)+DI64)&gt;100%,100%,((DJ65/$J$64)+DI64))</f>
        <v>0</v>
      </c>
      <c r="DK64" s="33">
        <f t="shared" ref="DK64" si="4036">IF(((DK65/$J$64)+DJ64)&gt;100%,100%,((DK65/$J$64)+DJ64))</f>
        <v>0</v>
      </c>
      <c r="DL64" s="33">
        <f t="shared" ref="DL64" si="4037">IF(((DL65/$J$64)+DK64)&gt;100%,100%,((DL65/$J$64)+DK64))</f>
        <v>0</v>
      </c>
      <c r="DM64" s="33">
        <f t="shared" ref="DM64" si="4038">IF(((DM65/$J$64)+DL64)&gt;100%,100%,((DM65/$J$64)+DL64))</f>
        <v>0</v>
      </c>
      <c r="DN64" s="33">
        <f t="shared" ref="DN64" si="4039">IF(((DN65/$J$64)+DM64)&gt;100%,100%,((DN65/$J$64)+DM64))</f>
        <v>0</v>
      </c>
      <c r="DO64" s="33">
        <f t="shared" ref="DO64" si="4040">IF(((DO65/$J$64)+DN64)&gt;100%,100%,((DO65/$J$64)+DN64))</f>
        <v>0</v>
      </c>
      <c r="DP64" s="33">
        <f t="shared" ref="DP64" si="4041">IF(((DP65/$J$64)+DO64)&gt;100%,100%,((DP65/$J$64)+DO64))</f>
        <v>0</v>
      </c>
      <c r="DQ64" s="33">
        <f t="shared" ref="DQ64" si="4042">IF(((DQ65/$J$64)+DP64)&gt;100%,100%,((DQ65/$J$64)+DP64))</f>
        <v>0</v>
      </c>
      <c r="DR64" s="33">
        <f t="shared" ref="DR64" si="4043">IF(((DR65/$J$64)+DQ64)&gt;100%,100%,((DR65/$J$64)+DQ64))</f>
        <v>0</v>
      </c>
      <c r="DS64" s="33">
        <f t="shared" ref="DS64" si="4044">IF(((DS65/$J$64)+DR64)&gt;100%,100%,((DS65/$J$64)+DR64))</f>
        <v>0</v>
      </c>
      <c r="DT64" s="33">
        <f t="shared" ref="DT64" si="4045">IF(((DT65/$J$64)+DS64)&gt;100%,100%,((DT65/$J$64)+DS64))</f>
        <v>0</v>
      </c>
      <c r="DU64" s="33">
        <f t="shared" ref="DU64" si="4046">IF(((DU65/$J$64)+DT64)&gt;100%,100%,((DU65/$J$64)+DT64))</f>
        <v>0</v>
      </c>
      <c r="DV64" s="33">
        <f t="shared" ref="DV64" si="4047">IF(((DV65/$J$64)+DU64)&gt;100%,100%,((DV65/$J$64)+DU64))</f>
        <v>0</v>
      </c>
      <c r="DW64" s="33">
        <f t="shared" ref="DW64" si="4048">IF(((DW65/$J$64)+DV64)&gt;100%,100%,((DW65/$J$64)+DV64))</f>
        <v>0</v>
      </c>
      <c r="DX64" s="33">
        <f t="shared" ref="DX64" si="4049">IF(((DX65/$J$64)+DW64)&gt;100%,100%,((DX65/$J$64)+DW64))</f>
        <v>0</v>
      </c>
      <c r="DY64" s="224">
        <f t="shared" ref="DY64:ES64" si="4050">DX64</f>
        <v>0</v>
      </c>
      <c r="DZ64" s="224">
        <f t="shared" si="4050"/>
        <v>0</v>
      </c>
      <c r="EA64" s="224">
        <f t="shared" si="4050"/>
        <v>0</v>
      </c>
      <c r="EB64" s="224">
        <f t="shared" si="4050"/>
        <v>0</v>
      </c>
      <c r="EC64" s="224">
        <f t="shared" si="4050"/>
        <v>0</v>
      </c>
      <c r="ED64" s="224">
        <f t="shared" si="4050"/>
        <v>0</v>
      </c>
      <c r="EE64" s="224">
        <f t="shared" si="4050"/>
        <v>0</v>
      </c>
      <c r="EF64" s="224">
        <f t="shared" si="4050"/>
        <v>0</v>
      </c>
      <c r="EG64" s="224">
        <f t="shared" si="4050"/>
        <v>0</v>
      </c>
      <c r="EH64" s="224">
        <f t="shared" si="4050"/>
        <v>0</v>
      </c>
      <c r="EI64" s="224">
        <f t="shared" si="4050"/>
        <v>0</v>
      </c>
      <c r="EJ64" s="224">
        <f t="shared" si="4050"/>
        <v>0</v>
      </c>
      <c r="EK64" s="224">
        <f t="shared" si="4050"/>
        <v>0</v>
      </c>
      <c r="EL64" s="224">
        <f t="shared" si="4050"/>
        <v>0</v>
      </c>
      <c r="EM64" s="224">
        <f t="shared" si="4050"/>
        <v>0</v>
      </c>
      <c r="EN64" s="224">
        <f t="shared" si="4050"/>
        <v>0</v>
      </c>
      <c r="EO64" s="224">
        <f t="shared" si="4050"/>
        <v>0</v>
      </c>
      <c r="EP64" s="224">
        <f t="shared" si="4050"/>
        <v>0</v>
      </c>
      <c r="EQ64" s="224">
        <f t="shared" si="4050"/>
        <v>0</v>
      </c>
      <c r="ER64" s="224">
        <f t="shared" si="4050"/>
        <v>0</v>
      </c>
      <c r="ES64" s="224">
        <f t="shared" si="4050"/>
        <v>0</v>
      </c>
      <c r="ET64" s="224">
        <f t="shared" ref="ET64:EV64" si="4051">ES64</f>
        <v>0</v>
      </c>
      <c r="EU64" s="224">
        <f t="shared" si="4051"/>
        <v>0</v>
      </c>
      <c r="EV64" s="224">
        <f t="shared" si="4051"/>
        <v>0</v>
      </c>
    </row>
    <row r="65" spans="1:152" x14ac:dyDescent="0.3">
      <c r="A65" s="225"/>
      <c r="B65" s="225"/>
      <c r="C65" s="233"/>
      <c r="D65" s="227"/>
      <c r="E65" s="225"/>
      <c r="F65" s="225"/>
      <c r="G65" s="228" t="s">
        <v>94</v>
      </c>
      <c r="H65" s="225"/>
      <c r="I65" s="225"/>
      <c r="J65" s="227"/>
      <c r="K65" s="225"/>
      <c r="L65" s="229"/>
      <c r="M65" s="229"/>
      <c r="N65" s="120">
        <f>SUM($O$65:$DY$65)</f>
        <v>0</v>
      </c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232"/>
      <c r="BL65" s="232"/>
      <c r="BM65" s="232"/>
      <c r="BN65" s="232"/>
      <c r="BO65" s="232"/>
      <c r="BP65" s="232"/>
      <c r="BQ65" s="232"/>
      <c r="BR65" s="232"/>
      <c r="BS65" s="232"/>
      <c r="BT65" s="232"/>
      <c r="BU65" s="232"/>
      <c r="BV65" s="232"/>
      <c r="BW65" s="232"/>
      <c r="BX65" s="232"/>
      <c r="BY65" s="232"/>
      <c r="BZ65" s="232"/>
      <c r="CA65" s="232"/>
      <c r="CB65" s="232"/>
      <c r="CC65" s="232"/>
      <c r="CD65" s="232"/>
      <c r="CE65" s="232"/>
      <c r="CF65" s="232"/>
      <c r="CG65" s="232"/>
      <c r="CH65" s="232"/>
      <c r="CI65" s="232"/>
      <c r="CJ65" s="232"/>
      <c r="CK65" s="232"/>
      <c r="CL65" s="232"/>
      <c r="CM65" s="232"/>
      <c r="CN65" s="232"/>
      <c r="CO65" s="232"/>
      <c r="CP65" s="232"/>
      <c r="CQ65" s="232"/>
      <c r="CR65" s="232"/>
      <c r="CS65" s="232"/>
      <c r="CT65" s="232"/>
      <c r="CU65" s="232"/>
      <c r="CV65" s="232"/>
      <c r="CW65" s="232"/>
      <c r="CX65" s="232"/>
      <c r="CY65" s="232"/>
      <c r="CZ65" s="232"/>
      <c r="DA65" s="232"/>
      <c r="DB65" s="232"/>
      <c r="DC65" s="232"/>
      <c r="DD65" s="232"/>
      <c r="DE65" s="232"/>
      <c r="DF65" s="232"/>
      <c r="DG65" s="232"/>
      <c r="DH65" s="232"/>
      <c r="DI65" s="232"/>
      <c r="DJ65" s="232"/>
      <c r="DK65" s="232"/>
      <c r="DL65" s="232"/>
      <c r="DM65" s="232"/>
      <c r="DN65" s="232"/>
      <c r="DO65" s="232"/>
      <c r="DP65" s="232"/>
      <c r="DQ65" s="232"/>
      <c r="DR65" s="232"/>
      <c r="DS65" s="232"/>
      <c r="DT65" s="232"/>
      <c r="DU65" s="232"/>
      <c r="DV65" s="232"/>
      <c r="DW65" s="232"/>
      <c r="DX65" s="232"/>
      <c r="DY65" s="224"/>
      <c r="DZ65" s="224"/>
      <c r="EA65" s="224"/>
      <c r="EB65" s="224"/>
      <c r="EC65" s="224"/>
      <c r="ED65" s="224"/>
      <c r="EE65" s="224"/>
      <c r="EF65" s="224"/>
      <c r="EG65" s="224"/>
      <c r="EH65" s="224"/>
      <c r="EI65" s="224"/>
      <c r="EJ65" s="224"/>
      <c r="EK65" s="224"/>
      <c r="EL65" s="224"/>
      <c r="EM65" s="224"/>
      <c r="EN65" s="224"/>
      <c r="EO65" s="224"/>
      <c r="EP65" s="224"/>
      <c r="EQ65" s="224"/>
      <c r="ER65" s="224"/>
      <c r="ES65" s="224"/>
      <c r="ET65" s="224"/>
      <c r="EU65" s="224"/>
      <c r="EV65" s="224"/>
    </row>
    <row r="66" spans="1:152" x14ac:dyDescent="0.3">
      <c r="A66" s="201">
        <v>3</v>
      </c>
      <c r="B66" s="201">
        <v>34</v>
      </c>
      <c r="C66" s="202" t="s">
        <v>74</v>
      </c>
      <c r="D66" s="203">
        <v>7</v>
      </c>
      <c r="E66" s="204">
        <v>40570</v>
      </c>
      <c r="F66" s="204">
        <v>40578</v>
      </c>
      <c r="G66" s="205" t="s">
        <v>39</v>
      </c>
      <c r="H66" s="206">
        <v>10.6</v>
      </c>
      <c r="I66" s="207">
        <v>0.12100456621004567</v>
      </c>
      <c r="J66" s="203">
        <v>0</v>
      </c>
      <c r="K66" s="208"/>
      <c r="L66" s="209" t="str">
        <f>IFERROR(MATCH(SMALL(($O$66:$DX$66),COUNTIF(($O$66:$DX$66),0)+1),($O$66:$DX$66),0)+$O$4- 1,"")</f>
        <v/>
      </c>
      <c r="M66" s="209" t="str">
        <f>IFERROR(MATCH(100%,($O$66:$DX$66),0)+$O$4- 1,"")</f>
        <v/>
      </c>
      <c r="N66" s="210">
        <f>MAX(($O$66:$DX$66))</f>
        <v>0</v>
      </c>
      <c r="O66" s="211">
        <f>IF((+O71*$I71+O69*$I69+O67*$I67)/$I66&gt;100%,100%, (+O71*$I71+O69*$I69+O67*$I67)/$I66)</f>
        <v>0</v>
      </c>
      <c r="P66" s="211">
        <f>IF((+P71*$I71+P69*$I69+P67*$I67)/$I66&gt;100%,100%, (+P71*$I71+P69*$I69+P67*$I67)/$I66)</f>
        <v>0</v>
      </c>
      <c r="Q66" s="211">
        <f t="shared" ref="Q66:U66" si="4052">IF((+Q71*$I71+Q69*$I69+Q67*$I67)/$I66&gt;100%,100%, (+Q71*$I71+Q69*$I69+Q67*$I67)/$I66)</f>
        <v>0</v>
      </c>
      <c r="R66" s="211">
        <f t="shared" si="4052"/>
        <v>0</v>
      </c>
      <c r="S66" s="211">
        <f t="shared" si="4052"/>
        <v>0</v>
      </c>
      <c r="T66" s="211">
        <f t="shared" si="4052"/>
        <v>0</v>
      </c>
      <c r="U66" s="211">
        <f t="shared" si="4052"/>
        <v>0</v>
      </c>
      <c r="V66" s="211">
        <f t="shared" ref="V66" si="4053">IF((+V71*$I71+V69*$I69+V67*$I67)/$I66&gt;100%,100%, (+V71*$I71+V69*$I69+V67*$I67)/$I66)</f>
        <v>0</v>
      </c>
      <c r="W66" s="211">
        <f t="shared" ref="W66" si="4054">IF((+W71*$I71+W69*$I69+W67*$I67)/$I66&gt;100%,100%, (+W71*$I71+W69*$I69+W67*$I67)/$I66)</f>
        <v>0</v>
      </c>
      <c r="X66" s="211">
        <f t="shared" ref="X66" si="4055">IF((+X71*$I71+X69*$I69+X67*$I67)/$I66&gt;100%,100%, (+X71*$I71+X69*$I69+X67*$I67)/$I66)</f>
        <v>0</v>
      </c>
      <c r="Y66" s="211">
        <f t="shared" ref="Y66" si="4056">IF((+Y71*$I71+Y69*$I69+Y67*$I67)/$I66&gt;100%,100%, (+Y71*$I71+Y69*$I69+Y67*$I67)/$I66)</f>
        <v>0</v>
      </c>
      <c r="Z66" s="211">
        <f t="shared" ref="Z66" si="4057">IF((+Z71*$I71+Z69*$I69+Z67*$I67)/$I66&gt;100%,100%, (+Z71*$I71+Z69*$I69+Z67*$I67)/$I66)</f>
        <v>0</v>
      </c>
      <c r="AA66" s="211">
        <f t="shared" ref="AA66" si="4058">IF((+AA71*$I71+AA69*$I69+AA67*$I67)/$I66&gt;100%,100%, (+AA71*$I71+AA69*$I69+AA67*$I67)/$I66)</f>
        <v>0</v>
      </c>
      <c r="AB66" s="211">
        <f t="shared" ref="AB66" si="4059">IF((+AB71*$I71+AB69*$I69+AB67*$I67)/$I66&gt;100%,100%, (+AB71*$I71+AB69*$I69+AB67*$I67)/$I66)</f>
        <v>0</v>
      </c>
      <c r="AC66" s="211">
        <f t="shared" ref="AC66" si="4060">IF((+AC71*$I71+AC69*$I69+AC67*$I67)/$I66&gt;100%,100%, (+AC71*$I71+AC69*$I69+AC67*$I67)/$I66)</f>
        <v>0</v>
      </c>
      <c r="AD66" s="211">
        <f t="shared" ref="AD66" si="4061">IF((+AD71*$I71+AD69*$I69+AD67*$I67)/$I66&gt;100%,100%, (+AD71*$I71+AD69*$I69+AD67*$I67)/$I66)</f>
        <v>0</v>
      </c>
      <c r="AE66" s="211">
        <f t="shared" ref="AE66" si="4062">IF((+AE71*$I71+AE69*$I69+AE67*$I67)/$I66&gt;100%,100%, (+AE71*$I71+AE69*$I69+AE67*$I67)/$I66)</f>
        <v>0</v>
      </c>
      <c r="AF66" s="211">
        <f t="shared" ref="AF66" si="4063">IF((+AF71*$I71+AF69*$I69+AF67*$I67)/$I66&gt;100%,100%, (+AF71*$I71+AF69*$I69+AF67*$I67)/$I66)</f>
        <v>0</v>
      </c>
      <c r="AG66" s="211">
        <f t="shared" ref="AG66" si="4064">IF((+AG71*$I71+AG69*$I69+AG67*$I67)/$I66&gt;100%,100%, (+AG71*$I71+AG69*$I69+AG67*$I67)/$I66)</f>
        <v>0</v>
      </c>
      <c r="AH66" s="211">
        <f t="shared" ref="AH66" si="4065">IF((+AH71*$I71+AH69*$I69+AH67*$I67)/$I66&gt;100%,100%, (+AH71*$I71+AH69*$I69+AH67*$I67)/$I66)</f>
        <v>0</v>
      </c>
      <c r="AI66" s="211">
        <f t="shared" ref="AI66" si="4066">IF((+AI71*$I71+AI69*$I69+AI67*$I67)/$I66&gt;100%,100%, (+AI71*$I71+AI69*$I69+AI67*$I67)/$I66)</f>
        <v>0</v>
      </c>
      <c r="AJ66" s="211">
        <f t="shared" ref="AJ66" si="4067">IF((+AJ71*$I71+AJ69*$I69+AJ67*$I67)/$I66&gt;100%,100%, (+AJ71*$I71+AJ69*$I69+AJ67*$I67)/$I66)</f>
        <v>0</v>
      </c>
      <c r="AK66" s="211">
        <f t="shared" ref="AK66" si="4068">IF((+AK71*$I71+AK69*$I69+AK67*$I67)/$I66&gt;100%,100%, (+AK71*$I71+AK69*$I69+AK67*$I67)/$I66)</f>
        <v>0</v>
      </c>
      <c r="AL66" s="211">
        <f t="shared" ref="AL66" si="4069">IF((+AL71*$I71+AL69*$I69+AL67*$I67)/$I66&gt;100%,100%, (+AL71*$I71+AL69*$I69+AL67*$I67)/$I66)</f>
        <v>0</v>
      </c>
      <c r="AM66" s="211">
        <f t="shared" ref="AM66" si="4070">IF((+AM71*$I71+AM69*$I69+AM67*$I67)/$I66&gt;100%,100%, (+AM71*$I71+AM69*$I69+AM67*$I67)/$I66)</f>
        <v>0</v>
      </c>
      <c r="AN66" s="211">
        <f t="shared" ref="AN66" si="4071">IF((+AN71*$I71+AN69*$I69+AN67*$I67)/$I66&gt;100%,100%, (+AN71*$I71+AN69*$I69+AN67*$I67)/$I66)</f>
        <v>0</v>
      </c>
      <c r="AO66" s="211">
        <f t="shared" ref="AO66" si="4072">IF((+AO71*$I71+AO69*$I69+AO67*$I67)/$I66&gt;100%,100%, (+AO71*$I71+AO69*$I69+AO67*$I67)/$I66)</f>
        <v>0</v>
      </c>
      <c r="AP66" s="211">
        <f t="shared" ref="AP66" si="4073">IF((+AP71*$I71+AP69*$I69+AP67*$I67)/$I66&gt;100%,100%, (+AP71*$I71+AP69*$I69+AP67*$I67)/$I66)</f>
        <v>0</v>
      </c>
      <c r="AQ66" s="211">
        <f t="shared" ref="AQ66" si="4074">IF((+AQ71*$I71+AQ69*$I69+AQ67*$I67)/$I66&gt;100%,100%, (+AQ71*$I71+AQ69*$I69+AQ67*$I67)/$I66)</f>
        <v>0</v>
      </c>
      <c r="AR66" s="211">
        <f t="shared" ref="AR66" si="4075">IF((+AR71*$I71+AR69*$I69+AR67*$I67)/$I66&gt;100%,100%, (+AR71*$I71+AR69*$I69+AR67*$I67)/$I66)</f>
        <v>0</v>
      </c>
      <c r="AS66" s="211">
        <f t="shared" ref="AS66" si="4076">IF((+AS71*$I71+AS69*$I69+AS67*$I67)/$I66&gt;100%,100%, (+AS71*$I71+AS69*$I69+AS67*$I67)/$I66)</f>
        <v>0</v>
      </c>
      <c r="AT66" s="211">
        <f t="shared" ref="AT66" si="4077">IF((+AT71*$I71+AT69*$I69+AT67*$I67)/$I66&gt;100%,100%, (+AT71*$I71+AT69*$I69+AT67*$I67)/$I66)</f>
        <v>0</v>
      </c>
      <c r="AU66" s="211">
        <f t="shared" ref="AU66" si="4078">IF((+AU71*$I71+AU69*$I69+AU67*$I67)/$I66&gt;100%,100%, (+AU71*$I71+AU69*$I69+AU67*$I67)/$I66)</f>
        <v>0</v>
      </c>
      <c r="AV66" s="211">
        <f t="shared" ref="AV66" si="4079">IF((+AV71*$I71+AV69*$I69+AV67*$I67)/$I66&gt;100%,100%, (+AV71*$I71+AV69*$I69+AV67*$I67)/$I66)</f>
        <v>0</v>
      </c>
      <c r="AW66" s="211">
        <f t="shared" ref="AW66" si="4080">IF((+AW71*$I71+AW69*$I69+AW67*$I67)/$I66&gt;100%,100%, (+AW71*$I71+AW69*$I69+AW67*$I67)/$I66)</f>
        <v>0</v>
      </c>
      <c r="AX66" s="211">
        <f t="shared" ref="AX66" si="4081">IF((+AX71*$I71+AX69*$I69+AX67*$I67)/$I66&gt;100%,100%, (+AX71*$I71+AX69*$I69+AX67*$I67)/$I66)</f>
        <v>0</v>
      </c>
      <c r="AY66" s="211">
        <f t="shared" ref="AY66" si="4082">IF((+AY71*$I71+AY69*$I69+AY67*$I67)/$I66&gt;100%,100%, (+AY71*$I71+AY69*$I69+AY67*$I67)/$I66)</f>
        <v>0</v>
      </c>
      <c r="AZ66" s="211">
        <f t="shared" ref="AZ66" si="4083">IF((+AZ71*$I71+AZ69*$I69+AZ67*$I67)/$I66&gt;100%,100%, (+AZ71*$I71+AZ69*$I69+AZ67*$I67)/$I66)</f>
        <v>0</v>
      </c>
      <c r="BA66" s="211">
        <f t="shared" ref="BA66" si="4084">IF((+BA71*$I71+BA69*$I69+BA67*$I67)/$I66&gt;100%,100%, (+BA71*$I71+BA69*$I69+BA67*$I67)/$I66)</f>
        <v>0</v>
      </c>
      <c r="BB66" s="211">
        <f t="shared" ref="BB66" si="4085">IF((+BB71*$I71+BB69*$I69+BB67*$I67)/$I66&gt;100%,100%, (+BB71*$I71+BB69*$I69+BB67*$I67)/$I66)</f>
        <v>0</v>
      </c>
      <c r="BC66" s="211">
        <f t="shared" ref="BC66" si="4086">IF((+BC71*$I71+BC69*$I69+BC67*$I67)/$I66&gt;100%,100%, (+BC71*$I71+BC69*$I69+BC67*$I67)/$I66)</f>
        <v>0</v>
      </c>
      <c r="BD66" s="211">
        <f t="shared" ref="BD66" si="4087">IF((+BD71*$I71+BD69*$I69+BD67*$I67)/$I66&gt;100%,100%, (+BD71*$I71+BD69*$I69+BD67*$I67)/$I66)</f>
        <v>0</v>
      </c>
      <c r="BE66" s="211">
        <f t="shared" ref="BE66" si="4088">IF((+BE71*$I71+BE69*$I69+BE67*$I67)/$I66&gt;100%,100%, (+BE71*$I71+BE69*$I69+BE67*$I67)/$I66)</f>
        <v>0</v>
      </c>
      <c r="BF66" s="211">
        <f t="shared" ref="BF66" si="4089">IF((+BF71*$I71+BF69*$I69+BF67*$I67)/$I66&gt;100%,100%, (+BF71*$I71+BF69*$I69+BF67*$I67)/$I66)</f>
        <v>0</v>
      </c>
      <c r="BG66" s="211">
        <f t="shared" ref="BG66" si="4090">IF((+BG71*$I71+BG69*$I69+BG67*$I67)/$I66&gt;100%,100%, (+BG71*$I71+BG69*$I69+BG67*$I67)/$I66)</f>
        <v>0</v>
      </c>
      <c r="BH66" s="211">
        <f t="shared" ref="BH66" si="4091">IF((+BH71*$I71+BH69*$I69+BH67*$I67)/$I66&gt;100%,100%, (+BH71*$I71+BH69*$I69+BH67*$I67)/$I66)</f>
        <v>0</v>
      </c>
      <c r="BI66" s="211">
        <f t="shared" ref="BI66" si="4092">IF((+BI71*$I71+BI69*$I69+BI67*$I67)/$I66&gt;100%,100%, (+BI71*$I71+BI69*$I69+BI67*$I67)/$I66)</f>
        <v>0</v>
      </c>
      <c r="BJ66" s="211">
        <f t="shared" ref="BJ66" si="4093">IF((+BJ71*$I71+BJ69*$I69+BJ67*$I67)/$I66&gt;100%,100%, (+BJ71*$I71+BJ69*$I69+BJ67*$I67)/$I66)</f>
        <v>0</v>
      </c>
      <c r="BK66" s="211">
        <f t="shared" ref="BK66" si="4094">IF((+BK71*$I71+BK69*$I69+BK67*$I67)/$I66&gt;100%,100%, (+BK71*$I71+BK69*$I69+BK67*$I67)/$I66)</f>
        <v>0</v>
      </c>
      <c r="BL66" s="211">
        <f t="shared" ref="BL66" si="4095">IF((+BL71*$I71+BL69*$I69+BL67*$I67)/$I66&gt;100%,100%, (+BL71*$I71+BL69*$I69+BL67*$I67)/$I66)</f>
        <v>0</v>
      </c>
      <c r="BM66" s="211">
        <f t="shared" ref="BM66" si="4096">IF((+BM71*$I71+BM69*$I69+BM67*$I67)/$I66&gt;100%,100%, (+BM71*$I71+BM69*$I69+BM67*$I67)/$I66)</f>
        <v>0</v>
      </c>
      <c r="BN66" s="211">
        <f t="shared" ref="BN66" si="4097">IF((+BN71*$I71+BN69*$I69+BN67*$I67)/$I66&gt;100%,100%, (+BN71*$I71+BN69*$I69+BN67*$I67)/$I66)</f>
        <v>0</v>
      </c>
      <c r="BO66" s="211">
        <f t="shared" ref="BO66" si="4098">IF((+BO71*$I71+BO69*$I69+BO67*$I67)/$I66&gt;100%,100%, (+BO71*$I71+BO69*$I69+BO67*$I67)/$I66)</f>
        <v>0</v>
      </c>
      <c r="BP66" s="211">
        <f t="shared" ref="BP66" si="4099">IF((+BP71*$I71+BP69*$I69+BP67*$I67)/$I66&gt;100%,100%, (+BP71*$I71+BP69*$I69+BP67*$I67)/$I66)</f>
        <v>0</v>
      </c>
      <c r="BQ66" s="211">
        <f t="shared" ref="BQ66" si="4100">IF((+BQ71*$I71+BQ69*$I69+BQ67*$I67)/$I66&gt;100%,100%, (+BQ71*$I71+BQ69*$I69+BQ67*$I67)/$I66)</f>
        <v>0</v>
      </c>
      <c r="BR66" s="211">
        <f t="shared" ref="BR66" si="4101">IF((+BR71*$I71+BR69*$I69+BR67*$I67)/$I66&gt;100%,100%, (+BR71*$I71+BR69*$I69+BR67*$I67)/$I66)</f>
        <v>0</v>
      </c>
      <c r="BS66" s="211">
        <f t="shared" ref="BS66" si="4102">IF((+BS71*$I71+BS69*$I69+BS67*$I67)/$I66&gt;100%,100%, (+BS71*$I71+BS69*$I69+BS67*$I67)/$I66)</f>
        <v>0</v>
      </c>
      <c r="BT66" s="211">
        <f t="shared" ref="BT66" si="4103">IF((+BT71*$I71+BT69*$I69+BT67*$I67)/$I66&gt;100%,100%, (+BT71*$I71+BT69*$I69+BT67*$I67)/$I66)</f>
        <v>0</v>
      </c>
      <c r="BU66" s="211">
        <f t="shared" ref="BU66" si="4104">IF((+BU71*$I71+BU69*$I69+BU67*$I67)/$I66&gt;100%,100%, (+BU71*$I71+BU69*$I69+BU67*$I67)/$I66)</f>
        <v>0</v>
      </c>
      <c r="BV66" s="211">
        <f t="shared" ref="BV66" si="4105">IF((+BV71*$I71+BV69*$I69+BV67*$I67)/$I66&gt;100%,100%, (+BV71*$I71+BV69*$I69+BV67*$I67)/$I66)</f>
        <v>0</v>
      </c>
      <c r="BW66" s="211">
        <f t="shared" ref="BW66" si="4106">IF((+BW71*$I71+BW69*$I69+BW67*$I67)/$I66&gt;100%,100%, (+BW71*$I71+BW69*$I69+BW67*$I67)/$I66)</f>
        <v>0</v>
      </c>
      <c r="BX66" s="211">
        <f t="shared" ref="BX66" si="4107">IF((+BX71*$I71+BX69*$I69+BX67*$I67)/$I66&gt;100%,100%, (+BX71*$I71+BX69*$I69+BX67*$I67)/$I66)</f>
        <v>0</v>
      </c>
      <c r="BY66" s="211">
        <f t="shared" ref="BY66" si="4108">IF((+BY71*$I71+BY69*$I69+BY67*$I67)/$I66&gt;100%,100%, (+BY71*$I71+BY69*$I69+BY67*$I67)/$I66)</f>
        <v>0</v>
      </c>
      <c r="BZ66" s="211">
        <f t="shared" ref="BZ66" si="4109">IF((+BZ71*$I71+BZ69*$I69+BZ67*$I67)/$I66&gt;100%,100%, (+BZ71*$I71+BZ69*$I69+BZ67*$I67)/$I66)</f>
        <v>0</v>
      </c>
      <c r="CA66" s="211">
        <f t="shared" ref="CA66" si="4110">IF((+CA71*$I71+CA69*$I69+CA67*$I67)/$I66&gt;100%,100%, (+CA71*$I71+CA69*$I69+CA67*$I67)/$I66)</f>
        <v>0</v>
      </c>
      <c r="CB66" s="211">
        <f t="shared" ref="CB66" si="4111">IF((+CB71*$I71+CB69*$I69+CB67*$I67)/$I66&gt;100%,100%, (+CB71*$I71+CB69*$I69+CB67*$I67)/$I66)</f>
        <v>0</v>
      </c>
      <c r="CC66" s="211">
        <f t="shared" ref="CC66" si="4112">IF((+CC71*$I71+CC69*$I69+CC67*$I67)/$I66&gt;100%,100%, (+CC71*$I71+CC69*$I69+CC67*$I67)/$I66)</f>
        <v>0</v>
      </c>
      <c r="CD66" s="211">
        <f t="shared" ref="CD66" si="4113">IF((+CD71*$I71+CD69*$I69+CD67*$I67)/$I66&gt;100%,100%, (+CD71*$I71+CD69*$I69+CD67*$I67)/$I66)</f>
        <v>0</v>
      </c>
      <c r="CE66" s="211">
        <f t="shared" ref="CE66" si="4114">IF((+CE71*$I71+CE69*$I69+CE67*$I67)/$I66&gt;100%,100%, (+CE71*$I71+CE69*$I69+CE67*$I67)/$I66)</f>
        <v>0</v>
      </c>
      <c r="CF66" s="211">
        <f t="shared" ref="CF66" si="4115">IF((+CF71*$I71+CF69*$I69+CF67*$I67)/$I66&gt;100%,100%, (+CF71*$I71+CF69*$I69+CF67*$I67)/$I66)</f>
        <v>0</v>
      </c>
      <c r="CG66" s="211">
        <f t="shared" ref="CG66" si="4116">IF((+CG71*$I71+CG69*$I69+CG67*$I67)/$I66&gt;100%,100%, (+CG71*$I71+CG69*$I69+CG67*$I67)/$I66)</f>
        <v>0</v>
      </c>
      <c r="CH66" s="211">
        <f t="shared" ref="CH66" si="4117">IF((+CH71*$I71+CH69*$I69+CH67*$I67)/$I66&gt;100%,100%, (+CH71*$I71+CH69*$I69+CH67*$I67)/$I66)</f>
        <v>0</v>
      </c>
      <c r="CI66" s="211">
        <f t="shared" ref="CI66" si="4118">IF((+CI71*$I71+CI69*$I69+CI67*$I67)/$I66&gt;100%,100%, (+CI71*$I71+CI69*$I69+CI67*$I67)/$I66)</f>
        <v>0</v>
      </c>
      <c r="CJ66" s="211">
        <f t="shared" ref="CJ66" si="4119">IF((+CJ71*$I71+CJ69*$I69+CJ67*$I67)/$I66&gt;100%,100%, (+CJ71*$I71+CJ69*$I69+CJ67*$I67)/$I66)</f>
        <v>0</v>
      </c>
      <c r="CK66" s="211">
        <f t="shared" ref="CK66" si="4120">IF((+CK71*$I71+CK69*$I69+CK67*$I67)/$I66&gt;100%,100%, (+CK71*$I71+CK69*$I69+CK67*$I67)/$I66)</f>
        <v>0</v>
      </c>
      <c r="CL66" s="211">
        <f t="shared" ref="CL66" si="4121">IF((+CL71*$I71+CL69*$I69+CL67*$I67)/$I66&gt;100%,100%, (+CL71*$I71+CL69*$I69+CL67*$I67)/$I66)</f>
        <v>0</v>
      </c>
      <c r="CM66" s="211">
        <f t="shared" ref="CM66" si="4122">IF((+CM71*$I71+CM69*$I69+CM67*$I67)/$I66&gt;100%,100%, (+CM71*$I71+CM69*$I69+CM67*$I67)/$I66)</f>
        <v>0</v>
      </c>
      <c r="CN66" s="211">
        <f t="shared" ref="CN66" si="4123">IF((+CN71*$I71+CN69*$I69+CN67*$I67)/$I66&gt;100%,100%, (+CN71*$I71+CN69*$I69+CN67*$I67)/$I66)</f>
        <v>0</v>
      </c>
      <c r="CO66" s="211">
        <f t="shared" ref="CO66" si="4124">IF((+CO71*$I71+CO69*$I69+CO67*$I67)/$I66&gt;100%,100%, (+CO71*$I71+CO69*$I69+CO67*$I67)/$I66)</f>
        <v>0</v>
      </c>
      <c r="CP66" s="211">
        <f t="shared" ref="CP66" si="4125">IF((+CP71*$I71+CP69*$I69+CP67*$I67)/$I66&gt;100%,100%, (+CP71*$I71+CP69*$I69+CP67*$I67)/$I66)</f>
        <v>0</v>
      </c>
      <c r="CQ66" s="211">
        <f t="shared" ref="CQ66" si="4126">IF((+CQ71*$I71+CQ69*$I69+CQ67*$I67)/$I66&gt;100%,100%, (+CQ71*$I71+CQ69*$I69+CQ67*$I67)/$I66)</f>
        <v>0</v>
      </c>
      <c r="CR66" s="211">
        <f t="shared" ref="CR66" si="4127">IF((+CR71*$I71+CR69*$I69+CR67*$I67)/$I66&gt;100%,100%, (+CR71*$I71+CR69*$I69+CR67*$I67)/$I66)</f>
        <v>0</v>
      </c>
      <c r="CS66" s="211">
        <f t="shared" ref="CS66" si="4128">IF((+CS71*$I71+CS69*$I69+CS67*$I67)/$I66&gt;100%,100%, (+CS71*$I71+CS69*$I69+CS67*$I67)/$I66)</f>
        <v>0</v>
      </c>
      <c r="CT66" s="211">
        <f t="shared" ref="CT66" si="4129">IF((+CT71*$I71+CT69*$I69+CT67*$I67)/$I66&gt;100%,100%, (+CT71*$I71+CT69*$I69+CT67*$I67)/$I66)</f>
        <v>0</v>
      </c>
      <c r="CU66" s="211">
        <f t="shared" ref="CU66" si="4130">IF((+CU71*$I71+CU69*$I69+CU67*$I67)/$I66&gt;100%,100%, (+CU71*$I71+CU69*$I69+CU67*$I67)/$I66)</f>
        <v>0</v>
      </c>
      <c r="CV66" s="211">
        <f t="shared" ref="CV66" si="4131">IF((+CV71*$I71+CV69*$I69+CV67*$I67)/$I66&gt;100%,100%, (+CV71*$I71+CV69*$I69+CV67*$I67)/$I66)</f>
        <v>0</v>
      </c>
      <c r="CW66" s="211">
        <f t="shared" ref="CW66" si="4132">IF((+CW71*$I71+CW69*$I69+CW67*$I67)/$I66&gt;100%,100%, (+CW71*$I71+CW69*$I69+CW67*$I67)/$I66)</f>
        <v>0</v>
      </c>
      <c r="CX66" s="211">
        <f t="shared" ref="CX66" si="4133">IF((+CX71*$I71+CX69*$I69+CX67*$I67)/$I66&gt;100%,100%, (+CX71*$I71+CX69*$I69+CX67*$I67)/$I66)</f>
        <v>0</v>
      </c>
      <c r="CY66" s="211">
        <f t="shared" ref="CY66" si="4134">IF((+CY71*$I71+CY69*$I69+CY67*$I67)/$I66&gt;100%,100%, (+CY71*$I71+CY69*$I69+CY67*$I67)/$I66)</f>
        <v>0</v>
      </c>
      <c r="CZ66" s="211">
        <f t="shared" ref="CZ66" si="4135">IF((+CZ71*$I71+CZ69*$I69+CZ67*$I67)/$I66&gt;100%,100%, (+CZ71*$I71+CZ69*$I69+CZ67*$I67)/$I66)</f>
        <v>0</v>
      </c>
      <c r="DA66" s="211">
        <f t="shared" ref="DA66" si="4136">IF((+DA71*$I71+DA69*$I69+DA67*$I67)/$I66&gt;100%,100%, (+DA71*$I71+DA69*$I69+DA67*$I67)/$I66)</f>
        <v>0</v>
      </c>
      <c r="DB66" s="211">
        <f t="shared" ref="DB66" si="4137">IF((+DB71*$I71+DB69*$I69+DB67*$I67)/$I66&gt;100%,100%, (+DB71*$I71+DB69*$I69+DB67*$I67)/$I66)</f>
        <v>0</v>
      </c>
      <c r="DC66" s="211">
        <f t="shared" ref="DC66" si="4138">IF((+DC71*$I71+DC69*$I69+DC67*$I67)/$I66&gt;100%,100%, (+DC71*$I71+DC69*$I69+DC67*$I67)/$I66)</f>
        <v>0</v>
      </c>
      <c r="DD66" s="211">
        <f t="shared" ref="DD66" si="4139">IF((+DD71*$I71+DD69*$I69+DD67*$I67)/$I66&gt;100%,100%, (+DD71*$I71+DD69*$I69+DD67*$I67)/$I66)</f>
        <v>0</v>
      </c>
      <c r="DE66" s="211">
        <f t="shared" ref="DE66" si="4140">IF((+DE71*$I71+DE69*$I69+DE67*$I67)/$I66&gt;100%,100%, (+DE71*$I71+DE69*$I69+DE67*$I67)/$I66)</f>
        <v>0</v>
      </c>
      <c r="DF66" s="211">
        <f t="shared" ref="DF66" si="4141">IF((+DF71*$I71+DF69*$I69+DF67*$I67)/$I66&gt;100%,100%, (+DF71*$I71+DF69*$I69+DF67*$I67)/$I66)</f>
        <v>0</v>
      </c>
      <c r="DG66" s="211">
        <f t="shared" ref="DG66" si="4142">IF((+DG71*$I71+DG69*$I69+DG67*$I67)/$I66&gt;100%,100%, (+DG71*$I71+DG69*$I69+DG67*$I67)/$I66)</f>
        <v>0</v>
      </c>
      <c r="DH66" s="211">
        <f t="shared" ref="DH66" si="4143">IF((+DH71*$I71+DH69*$I69+DH67*$I67)/$I66&gt;100%,100%, (+DH71*$I71+DH69*$I69+DH67*$I67)/$I66)</f>
        <v>0</v>
      </c>
      <c r="DI66" s="211">
        <f t="shared" ref="DI66" si="4144">IF((+DI71*$I71+DI69*$I69+DI67*$I67)/$I66&gt;100%,100%, (+DI71*$I71+DI69*$I69+DI67*$I67)/$I66)</f>
        <v>0</v>
      </c>
      <c r="DJ66" s="211">
        <f t="shared" ref="DJ66" si="4145">IF((+DJ71*$I71+DJ69*$I69+DJ67*$I67)/$I66&gt;100%,100%, (+DJ71*$I71+DJ69*$I69+DJ67*$I67)/$I66)</f>
        <v>0</v>
      </c>
      <c r="DK66" s="211">
        <f t="shared" ref="DK66" si="4146">IF((+DK71*$I71+DK69*$I69+DK67*$I67)/$I66&gt;100%,100%, (+DK71*$I71+DK69*$I69+DK67*$I67)/$I66)</f>
        <v>0</v>
      </c>
      <c r="DL66" s="211">
        <f t="shared" ref="DL66" si="4147">IF((+DL71*$I71+DL69*$I69+DL67*$I67)/$I66&gt;100%,100%, (+DL71*$I71+DL69*$I69+DL67*$I67)/$I66)</f>
        <v>0</v>
      </c>
      <c r="DM66" s="211">
        <f t="shared" ref="DM66" si="4148">IF((+DM71*$I71+DM69*$I69+DM67*$I67)/$I66&gt;100%,100%, (+DM71*$I71+DM69*$I69+DM67*$I67)/$I66)</f>
        <v>0</v>
      </c>
      <c r="DN66" s="211">
        <f t="shared" ref="DN66" si="4149">IF((+DN71*$I71+DN69*$I69+DN67*$I67)/$I66&gt;100%,100%, (+DN71*$I71+DN69*$I69+DN67*$I67)/$I66)</f>
        <v>0</v>
      </c>
      <c r="DO66" s="211">
        <f t="shared" ref="DO66" si="4150">IF((+DO71*$I71+DO69*$I69+DO67*$I67)/$I66&gt;100%,100%, (+DO71*$I71+DO69*$I69+DO67*$I67)/$I66)</f>
        <v>0</v>
      </c>
      <c r="DP66" s="211">
        <f t="shared" ref="DP66" si="4151">IF((+DP71*$I71+DP69*$I69+DP67*$I67)/$I66&gt;100%,100%, (+DP71*$I71+DP69*$I69+DP67*$I67)/$I66)</f>
        <v>0</v>
      </c>
      <c r="DQ66" s="211">
        <f t="shared" ref="DQ66" si="4152">IF((+DQ71*$I71+DQ69*$I69+DQ67*$I67)/$I66&gt;100%,100%, (+DQ71*$I71+DQ69*$I69+DQ67*$I67)/$I66)</f>
        <v>0</v>
      </c>
      <c r="DR66" s="211">
        <f t="shared" ref="DR66" si="4153">IF((+DR71*$I71+DR69*$I69+DR67*$I67)/$I66&gt;100%,100%, (+DR71*$I71+DR69*$I69+DR67*$I67)/$I66)</f>
        <v>0</v>
      </c>
      <c r="DS66" s="211">
        <f t="shared" ref="DS66" si="4154">IF((+DS71*$I71+DS69*$I69+DS67*$I67)/$I66&gt;100%,100%, (+DS71*$I71+DS69*$I69+DS67*$I67)/$I66)</f>
        <v>0</v>
      </c>
      <c r="DT66" s="211">
        <f t="shared" ref="DT66" si="4155">IF((+DT71*$I71+DT69*$I69+DT67*$I67)/$I66&gt;100%,100%, (+DT71*$I71+DT69*$I69+DT67*$I67)/$I66)</f>
        <v>0</v>
      </c>
      <c r="DU66" s="211">
        <f t="shared" ref="DU66" si="4156">IF((+DU71*$I71+DU69*$I69+DU67*$I67)/$I66&gt;100%,100%, (+DU71*$I71+DU69*$I69+DU67*$I67)/$I66)</f>
        <v>0</v>
      </c>
      <c r="DV66" s="211">
        <f t="shared" ref="DV66" si="4157">IF((+DV71*$I71+DV69*$I69+DV67*$I67)/$I66&gt;100%,100%, (+DV71*$I71+DV69*$I69+DV67*$I67)/$I66)</f>
        <v>0</v>
      </c>
      <c r="DW66" s="211">
        <f t="shared" ref="DW66" si="4158">IF((+DW71*$I71+DW69*$I69+DW67*$I67)/$I66&gt;100%,100%, (+DW71*$I71+DW69*$I69+DW67*$I67)/$I66)</f>
        <v>0</v>
      </c>
      <c r="DX66" s="211">
        <f t="shared" ref="DX66" si="4159">IF((+DX71*$I71+DX69*$I69+DX67*$I67)/$I66&gt;100%,100%, (+DX71*$I71+DX69*$I69+DX67*$I67)/$I66)</f>
        <v>0</v>
      </c>
      <c r="DY66" s="211">
        <f t="shared" ref="DY66" si="4160">IF((+DY71*$I71+DY69*$I69+DY67*$I67)/$I66&gt;100%,100%, (+DY71*$I71+DY69*$I69+DY67*$I67)/$I66)</f>
        <v>0</v>
      </c>
      <c r="DZ66" s="211">
        <f t="shared" ref="DZ66" si="4161">IF((+DZ71*$I71+DZ69*$I69+DZ67*$I67)/$I66&gt;100%,100%, (+DZ71*$I71+DZ69*$I69+DZ67*$I67)/$I66)</f>
        <v>0</v>
      </c>
      <c r="EA66" s="211">
        <f t="shared" ref="EA66" si="4162">IF((+EA71*$I71+EA69*$I69+EA67*$I67)/$I66&gt;100%,100%, (+EA71*$I71+EA69*$I69+EA67*$I67)/$I66)</f>
        <v>0</v>
      </c>
      <c r="EB66" s="211">
        <f t="shared" ref="EB66" si="4163">IF((+EB71*$I71+EB69*$I69+EB67*$I67)/$I66&gt;100%,100%, (+EB71*$I71+EB69*$I69+EB67*$I67)/$I66)</f>
        <v>0</v>
      </c>
      <c r="EC66" s="211">
        <f t="shared" ref="EC66" si="4164">IF((+EC71*$I71+EC69*$I69+EC67*$I67)/$I66&gt;100%,100%, (+EC71*$I71+EC69*$I69+EC67*$I67)/$I66)</f>
        <v>0</v>
      </c>
      <c r="ED66" s="211">
        <f t="shared" ref="ED66" si="4165">IF((+ED71*$I71+ED69*$I69+ED67*$I67)/$I66&gt;100%,100%, (+ED71*$I71+ED69*$I69+ED67*$I67)/$I66)</f>
        <v>0</v>
      </c>
      <c r="EE66" s="211">
        <f t="shared" ref="EE66" si="4166">IF((+EE71*$I71+EE69*$I69+EE67*$I67)/$I66&gt;100%,100%, (+EE71*$I71+EE69*$I69+EE67*$I67)/$I66)</f>
        <v>0</v>
      </c>
      <c r="EF66" s="211">
        <f t="shared" ref="EF66" si="4167">IF((+EF71*$I71+EF69*$I69+EF67*$I67)/$I66&gt;100%,100%, (+EF71*$I71+EF69*$I69+EF67*$I67)/$I66)</f>
        <v>0</v>
      </c>
      <c r="EG66" s="211">
        <f t="shared" ref="EG66" si="4168">IF((+EG71*$I71+EG69*$I69+EG67*$I67)/$I66&gt;100%,100%, (+EG71*$I71+EG69*$I69+EG67*$I67)/$I66)</f>
        <v>0</v>
      </c>
      <c r="EH66" s="211">
        <f t="shared" ref="EH66" si="4169">IF((+EH71*$I71+EH69*$I69+EH67*$I67)/$I66&gt;100%,100%, (+EH71*$I71+EH69*$I69+EH67*$I67)/$I66)</f>
        <v>0</v>
      </c>
      <c r="EI66" s="211">
        <f t="shared" ref="EI66" si="4170">IF((+EI71*$I71+EI69*$I69+EI67*$I67)/$I66&gt;100%,100%, (+EI71*$I71+EI69*$I69+EI67*$I67)/$I66)</f>
        <v>0</v>
      </c>
      <c r="EJ66" s="211">
        <f t="shared" ref="EJ66" si="4171">IF((+EJ71*$I71+EJ69*$I69+EJ67*$I67)/$I66&gt;100%,100%, (+EJ71*$I71+EJ69*$I69+EJ67*$I67)/$I66)</f>
        <v>0</v>
      </c>
      <c r="EK66" s="211">
        <f t="shared" ref="EK66" si="4172">IF((+EK71*$I71+EK69*$I69+EK67*$I67)/$I66&gt;100%,100%, (+EK71*$I71+EK69*$I69+EK67*$I67)/$I66)</f>
        <v>0</v>
      </c>
      <c r="EL66" s="211">
        <f t="shared" ref="EL66" si="4173">IF((+EL71*$I71+EL69*$I69+EL67*$I67)/$I66&gt;100%,100%, (+EL71*$I71+EL69*$I69+EL67*$I67)/$I66)</f>
        <v>0</v>
      </c>
      <c r="EM66" s="211">
        <f t="shared" ref="EM66" si="4174">IF((+EM71*$I71+EM69*$I69+EM67*$I67)/$I66&gt;100%,100%, (+EM71*$I71+EM69*$I69+EM67*$I67)/$I66)</f>
        <v>0</v>
      </c>
      <c r="EN66" s="211">
        <f t="shared" ref="EN66" si="4175">IF((+EN71*$I71+EN69*$I69+EN67*$I67)/$I66&gt;100%,100%, (+EN71*$I71+EN69*$I69+EN67*$I67)/$I66)</f>
        <v>0</v>
      </c>
      <c r="EO66" s="211">
        <f t="shared" ref="EO66" si="4176">IF((+EO71*$I71+EO69*$I69+EO67*$I67)/$I66&gt;100%,100%, (+EO71*$I71+EO69*$I69+EO67*$I67)/$I66)</f>
        <v>0</v>
      </c>
      <c r="EP66" s="211">
        <f t="shared" ref="EP66" si="4177">IF((+EP71*$I71+EP69*$I69+EP67*$I67)/$I66&gt;100%,100%, (+EP71*$I71+EP69*$I69+EP67*$I67)/$I66)</f>
        <v>0</v>
      </c>
      <c r="EQ66" s="211">
        <f t="shared" ref="EQ66" si="4178">IF((+EQ71*$I71+EQ69*$I69+EQ67*$I67)/$I66&gt;100%,100%, (+EQ71*$I71+EQ69*$I69+EQ67*$I67)/$I66)</f>
        <v>0</v>
      </c>
      <c r="ER66" s="211">
        <f t="shared" ref="ER66" si="4179">IF((+ER71*$I71+ER69*$I69+ER67*$I67)/$I66&gt;100%,100%, (+ER71*$I71+ER69*$I69+ER67*$I67)/$I66)</f>
        <v>0</v>
      </c>
      <c r="ES66" s="211">
        <f t="shared" ref="ES66" si="4180">IF((+ES71*$I71+ES69*$I69+ES67*$I67)/$I66&gt;100%,100%, (+ES71*$I71+ES69*$I69+ES67*$I67)/$I66)</f>
        <v>0</v>
      </c>
      <c r="ET66" s="211">
        <f t="shared" ref="ET66" si="4181">IF((+ET71*$I71+ET69*$I69+ET67*$I67)/$I66&gt;100%,100%, (+ET71*$I71+ET69*$I69+ET67*$I67)/$I66)</f>
        <v>0</v>
      </c>
      <c r="EU66" s="211">
        <f t="shared" ref="EU66" si="4182">IF((+EU71*$I71+EU69*$I69+EU67*$I67)/$I66&gt;100%,100%, (+EU71*$I71+EU69*$I69+EU67*$I67)/$I66)</f>
        <v>0</v>
      </c>
      <c r="EV66" s="211">
        <f t="shared" ref="EV66" si="4183">IF((+EV71*$I71+EV69*$I69+EV67*$I67)/$I66&gt;100%,100%, (+EV71*$I71+EV69*$I69+EV67*$I67)/$I66)</f>
        <v>0</v>
      </c>
    </row>
    <row r="67" spans="1:152" x14ac:dyDescent="0.3">
      <c r="A67" s="78">
        <v>4</v>
      </c>
      <c r="B67" s="78">
        <v>35</v>
      </c>
      <c r="C67" s="118" t="s">
        <v>75</v>
      </c>
      <c r="D67" s="108">
        <v>3</v>
      </c>
      <c r="E67" s="113">
        <v>40570</v>
      </c>
      <c r="F67" s="113">
        <v>40574</v>
      </c>
      <c r="G67" s="109" t="s">
        <v>95</v>
      </c>
      <c r="H67" s="73">
        <v>3</v>
      </c>
      <c r="I67" s="74">
        <v>3.4246575342465758E-2</v>
      </c>
      <c r="J67" s="231">
        <v>100</v>
      </c>
      <c r="K67" s="77"/>
      <c r="L67" s="142" t="str">
        <f>IFERROR(MATCH(SMALL(($O$67:$DX$67),COUNTIF(($O$67:$DX$67),0)+1),($O$67:$DX$67),0)+$O$4- 1,"")</f>
        <v/>
      </c>
      <c r="M67" s="142" t="str">
        <f>IFERROR(MATCH(100%,($O$67:$DX$67),0)+$O$4- 1,"")</f>
        <v/>
      </c>
      <c r="N67" s="32">
        <f>MAX(($O$67:$DX$67))</f>
        <v>0</v>
      </c>
      <c r="O67" s="33">
        <v>0</v>
      </c>
      <c r="P67" s="33">
        <f>IF(((P68/$J$67)+O67)&gt;100%,100%,((P68/$J$67)+O67))</f>
        <v>0</v>
      </c>
      <c r="Q67" s="33">
        <f t="shared" ref="Q67:U67" si="4184">IF(((Q68/$J$67)+P67)&gt;100%,100%,((Q68/$J$67)+P67))</f>
        <v>0</v>
      </c>
      <c r="R67" s="33">
        <f t="shared" si="4184"/>
        <v>0</v>
      </c>
      <c r="S67" s="33">
        <f t="shared" si="4184"/>
        <v>0</v>
      </c>
      <c r="T67" s="33">
        <f t="shared" si="4184"/>
        <v>0</v>
      </c>
      <c r="U67" s="33">
        <f t="shared" si="4184"/>
        <v>0</v>
      </c>
      <c r="V67" s="33">
        <f t="shared" ref="V67" si="4185">IF(((V68/$J$67)+U67)&gt;100%,100%,((V68/$J$67)+U67))</f>
        <v>0</v>
      </c>
      <c r="W67" s="33">
        <f t="shared" ref="W67" si="4186">IF(((W68/$J$67)+V67)&gt;100%,100%,((W68/$J$67)+V67))</f>
        <v>0</v>
      </c>
      <c r="X67" s="33">
        <f t="shared" ref="X67" si="4187">IF(((X68/$J$67)+W67)&gt;100%,100%,((X68/$J$67)+W67))</f>
        <v>0</v>
      </c>
      <c r="Y67" s="33">
        <f t="shared" ref="Y67" si="4188">IF(((Y68/$J$67)+X67)&gt;100%,100%,((Y68/$J$67)+X67))</f>
        <v>0</v>
      </c>
      <c r="Z67" s="33">
        <f t="shared" ref="Z67" si="4189">IF(((Z68/$J$67)+Y67)&gt;100%,100%,((Z68/$J$67)+Y67))</f>
        <v>0</v>
      </c>
      <c r="AA67" s="33">
        <f t="shared" ref="AA67" si="4190">IF(((AA68/$J$67)+Z67)&gt;100%,100%,((AA68/$J$67)+Z67))</f>
        <v>0</v>
      </c>
      <c r="AB67" s="33">
        <f t="shared" ref="AB67" si="4191">IF(((AB68/$J$67)+AA67)&gt;100%,100%,((AB68/$J$67)+AA67))</f>
        <v>0</v>
      </c>
      <c r="AC67" s="33">
        <f t="shared" ref="AC67" si="4192">IF(((AC68/$J$67)+AB67)&gt;100%,100%,((AC68/$J$67)+AB67))</f>
        <v>0</v>
      </c>
      <c r="AD67" s="33">
        <f t="shared" ref="AD67" si="4193">IF(((AD68/$J$67)+AC67)&gt;100%,100%,((AD68/$J$67)+AC67))</f>
        <v>0</v>
      </c>
      <c r="AE67" s="33">
        <f t="shared" ref="AE67" si="4194">IF(((AE68/$J$67)+AD67)&gt;100%,100%,((AE68/$J$67)+AD67))</f>
        <v>0</v>
      </c>
      <c r="AF67" s="33">
        <f t="shared" ref="AF67" si="4195">IF(((AF68/$J$67)+AE67)&gt;100%,100%,((AF68/$J$67)+AE67))</f>
        <v>0</v>
      </c>
      <c r="AG67" s="33">
        <f t="shared" ref="AG67" si="4196">IF(((AG68/$J$67)+AF67)&gt;100%,100%,((AG68/$J$67)+AF67))</f>
        <v>0</v>
      </c>
      <c r="AH67" s="33">
        <f t="shared" ref="AH67" si="4197">IF(((AH68/$J$67)+AG67)&gt;100%,100%,((AH68/$J$67)+AG67))</f>
        <v>0</v>
      </c>
      <c r="AI67" s="33">
        <f t="shared" ref="AI67" si="4198">IF(((AI68/$J$67)+AH67)&gt;100%,100%,((AI68/$J$67)+AH67))</f>
        <v>0</v>
      </c>
      <c r="AJ67" s="33">
        <f t="shared" ref="AJ67" si="4199">IF(((AJ68/$J$67)+AI67)&gt;100%,100%,((AJ68/$J$67)+AI67))</f>
        <v>0</v>
      </c>
      <c r="AK67" s="33">
        <f t="shared" ref="AK67" si="4200">IF(((AK68/$J$67)+AJ67)&gt;100%,100%,((AK68/$J$67)+AJ67))</f>
        <v>0</v>
      </c>
      <c r="AL67" s="33">
        <f t="shared" ref="AL67" si="4201">IF(((AL68/$J$67)+AK67)&gt;100%,100%,((AL68/$J$67)+AK67))</f>
        <v>0</v>
      </c>
      <c r="AM67" s="33">
        <f t="shared" ref="AM67" si="4202">IF(((AM68/$J$67)+AL67)&gt;100%,100%,((AM68/$J$67)+AL67))</f>
        <v>0</v>
      </c>
      <c r="AN67" s="33">
        <f t="shared" ref="AN67" si="4203">IF(((AN68/$J$67)+AM67)&gt;100%,100%,((AN68/$J$67)+AM67))</f>
        <v>0</v>
      </c>
      <c r="AO67" s="33">
        <f t="shared" ref="AO67" si="4204">IF(((AO68/$J$67)+AN67)&gt;100%,100%,((AO68/$J$67)+AN67))</f>
        <v>0</v>
      </c>
      <c r="AP67" s="33">
        <f t="shared" ref="AP67" si="4205">IF(((AP68/$J$67)+AO67)&gt;100%,100%,((AP68/$J$67)+AO67))</f>
        <v>0</v>
      </c>
      <c r="AQ67" s="33">
        <f t="shared" ref="AQ67" si="4206">IF(((AQ68/$J$67)+AP67)&gt;100%,100%,((AQ68/$J$67)+AP67))</f>
        <v>0</v>
      </c>
      <c r="AR67" s="33">
        <f t="shared" ref="AR67" si="4207">IF(((AR68/$J$67)+AQ67)&gt;100%,100%,((AR68/$J$67)+AQ67))</f>
        <v>0</v>
      </c>
      <c r="AS67" s="33">
        <f t="shared" ref="AS67" si="4208">IF(((AS68/$J$67)+AR67)&gt;100%,100%,((AS68/$J$67)+AR67))</f>
        <v>0</v>
      </c>
      <c r="AT67" s="33">
        <f t="shared" ref="AT67" si="4209">IF(((AT68/$J$67)+AS67)&gt;100%,100%,((AT68/$J$67)+AS67))</f>
        <v>0</v>
      </c>
      <c r="AU67" s="33">
        <f t="shared" ref="AU67" si="4210">IF(((AU68/$J$67)+AT67)&gt;100%,100%,((AU68/$J$67)+AT67))</f>
        <v>0</v>
      </c>
      <c r="AV67" s="33">
        <f t="shared" ref="AV67" si="4211">IF(((AV68/$J$67)+AU67)&gt;100%,100%,((AV68/$J$67)+AU67))</f>
        <v>0</v>
      </c>
      <c r="AW67" s="33">
        <f t="shared" ref="AW67" si="4212">IF(((AW68/$J$67)+AV67)&gt;100%,100%,((AW68/$J$67)+AV67))</f>
        <v>0</v>
      </c>
      <c r="AX67" s="33">
        <f t="shared" ref="AX67" si="4213">IF(((AX68/$J$67)+AW67)&gt;100%,100%,((AX68/$J$67)+AW67))</f>
        <v>0</v>
      </c>
      <c r="AY67" s="33">
        <f t="shared" ref="AY67" si="4214">IF(((AY68/$J$67)+AX67)&gt;100%,100%,((AY68/$J$67)+AX67))</f>
        <v>0</v>
      </c>
      <c r="AZ67" s="33">
        <f t="shared" ref="AZ67" si="4215">IF(((AZ68/$J$67)+AY67)&gt;100%,100%,((AZ68/$J$67)+AY67))</f>
        <v>0</v>
      </c>
      <c r="BA67" s="33">
        <f t="shared" ref="BA67" si="4216">IF(((BA68/$J$67)+AZ67)&gt;100%,100%,((BA68/$J$67)+AZ67))</f>
        <v>0</v>
      </c>
      <c r="BB67" s="33">
        <f t="shared" ref="BB67" si="4217">IF(((BB68/$J$67)+BA67)&gt;100%,100%,((BB68/$J$67)+BA67))</f>
        <v>0</v>
      </c>
      <c r="BC67" s="33">
        <f t="shared" ref="BC67" si="4218">IF(((BC68/$J$67)+BB67)&gt;100%,100%,((BC68/$J$67)+BB67))</f>
        <v>0</v>
      </c>
      <c r="BD67" s="33">
        <f t="shared" ref="BD67" si="4219">IF(((BD68/$J$67)+BC67)&gt;100%,100%,((BD68/$J$67)+BC67))</f>
        <v>0</v>
      </c>
      <c r="BE67" s="33">
        <f t="shared" ref="BE67" si="4220">IF(((BE68/$J$67)+BD67)&gt;100%,100%,((BE68/$J$67)+BD67))</f>
        <v>0</v>
      </c>
      <c r="BF67" s="33">
        <f t="shared" ref="BF67" si="4221">IF(((BF68/$J$67)+BE67)&gt;100%,100%,((BF68/$J$67)+BE67))</f>
        <v>0</v>
      </c>
      <c r="BG67" s="33">
        <f t="shared" ref="BG67" si="4222">IF(((BG68/$J$67)+BF67)&gt;100%,100%,((BG68/$J$67)+BF67))</f>
        <v>0</v>
      </c>
      <c r="BH67" s="33">
        <f t="shared" ref="BH67" si="4223">IF(((BH68/$J$67)+BG67)&gt;100%,100%,((BH68/$J$67)+BG67))</f>
        <v>0</v>
      </c>
      <c r="BI67" s="33">
        <f t="shared" ref="BI67" si="4224">IF(((BI68/$J$67)+BH67)&gt;100%,100%,((BI68/$J$67)+BH67))</f>
        <v>0</v>
      </c>
      <c r="BJ67" s="33">
        <f t="shared" ref="BJ67" si="4225">IF(((BJ68/$J$67)+BI67)&gt;100%,100%,((BJ68/$J$67)+BI67))</f>
        <v>0</v>
      </c>
      <c r="BK67" s="33">
        <f t="shared" ref="BK67" si="4226">IF(((BK68/$J$67)+BJ67)&gt;100%,100%,((BK68/$J$67)+BJ67))</f>
        <v>0</v>
      </c>
      <c r="BL67" s="33">
        <f t="shared" ref="BL67" si="4227">IF(((BL68/$J$67)+BK67)&gt;100%,100%,((BL68/$J$67)+BK67))</f>
        <v>0</v>
      </c>
      <c r="BM67" s="33">
        <f t="shared" ref="BM67" si="4228">IF(((BM68/$J$67)+BL67)&gt;100%,100%,((BM68/$J$67)+BL67))</f>
        <v>0</v>
      </c>
      <c r="BN67" s="33">
        <f t="shared" ref="BN67" si="4229">IF(((BN68/$J$67)+BM67)&gt;100%,100%,((BN68/$J$67)+BM67))</f>
        <v>0</v>
      </c>
      <c r="BO67" s="33">
        <f t="shared" ref="BO67" si="4230">IF(((BO68/$J$67)+BN67)&gt;100%,100%,((BO68/$J$67)+BN67))</f>
        <v>0</v>
      </c>
      <c r="BP67" s="33">
        <f t="shared" ref="BP67" si="4231">IF(((BP68/$J$67)+BO67)&gt;100%,100%,((BP68/$J$67)+BO67))</f>
        <v>0</v>
      </c>
      <c r="BQ67" s="33">
        <f t="shared" ref="BQ67" si="4232">IF(((BQ68/$J$67)+BP67)&gt;100%,100%,((BQ68/$J$67)+BP67))</f>
        <v>0</v>
      </c>
      <c r="BR67" s="33">
        <f t="shared" ref="BR67" si="4233">IF(((BR68/$J$67)+BQ67)&gt;100%,100%,((BR68/$J$67)+BQ67))</f>
        <v>0</v>
      </c>
      <c r="BS67" s="33">
        <f t="shared" ref="BS67" si="4234">IF(((BS68/$J$67)+BR67)&gt;100%,100%,((BS68/$J$67)+BR67))</f>
        <v>0</v>
      </c>
      <c r="BT67" s="33">
        <f t="shared" ref="BT67" si="4235">IF(((BT68/$J$67)+BS67)&gt;100%,100%,((BT68/$J$67)+BS67))</f>
        <v>0</v>
      </c>
      <c r="BU67" s="33">
        <f t="shared" ref="BU67" si="4236">IF(((BU68/$J$67)+BT67)&gt;100%,100%,((BU68/$J$67)+BT67))</f>
        <v>0</v>
      </c>
      <c r="BV67" s="33">
        <f t="shared" ref="BV67" si="4237">IF(((BV68/$J$67)+BU67)&gt;100%,100%,((BV68/$J$67)+BU67))</f>
        <v>0</v>
      </c>
      <c r="BW67" s="33">
        <f t="shared" ref="BW67" si="4238">IF(((BW68/$J$67)+BV67)&gt;100%,100%,((BW68/$J$67)+BV67))</f>
        <v>0</v>
      </c>
      <c r="BX67" s="33">
        <f t="shared" ref="BX67" si="4239">IF(((BX68/$J$67)+BW67)&gt;100%,100%,((BX68/$J$67)+BW67))</f>
        <v>0</v>
      </c>
      <c r="BY67" s="33">
        <f t="shared" ref="BY67" si="4240">IF(((BY68/$J$67)+BX67)&gt;100%,100%,((BY68/$J$67)+BX67))</f>
        <v>0</v>
      </c>
      <c r="BZ67" s="33">
        <f t="shared" ref="BZ67" si="4241">IF(((BZ68/$J$67)+BY67)&gt;100%,100%,((BZ68/$J$67)+BY67))</f>
        <v>0</v>
      </c>
      <c r="CA67" s="33">
        <f t="shared" ref="CA67" si="4242">IF(((CA68/$J$67)+BZ67)&gt;100%,100%,((CA68/$J$67)+BZ67))</f>
        <v>0</v>
      </c>
      <c r="CB67" s="33">
        <f t="shared" ref="CB67" si="4243">IF(((CB68/$J$67)+CA67)&gt;100%,100%,((CB68/$J$67)+CA67))</f>
        <v>0</v>
      </c>
      <c r="CC67" s="33">
        <f t="shared" ref="CC67" si="4244">IF(((CC68/$J$67)+CB67)&gt;100%,100%,((CC68/$J$67)+CB67))</f>
        <v>0</v>
      </c>
      <c r="CD67" s="33">
        <f t="shared" ref="CD67" si="4245">IF(((CD68/$J$67)+CC67)&gt;100%,100%,((CD68/$J$67)+CC67))</f>
        <v>0</v>
      </c>
      <c r="CE67" s="33">
        <f t="shared" ref="CE67" si="4246">IF(((CE68/$J$67)+CD67)&gt;100%,100%,((CE68/$J$67)+CD67))</f>
        <v>0</v>
      </c>
      <c r="CF67" s="33">
        <f t="shared" ref="CF67" si="4247">IF(((CF68/$J$67)+CE67)&gt;100%,100%,((CF68/$J$67)+CE67))</f>
        <v>0</v>
      </c>
      <c r="CG67" s="33">
        <f t="shared" ref="CG67" si="4248">IF(((CG68/$J$67)+CF67)&gt;100%,100%,((CG68/$J$67)+CF67))</f>
        <v>0</v>
      </c>
      <c r="CH67" s="33">
        <f t="shared" ref="CH67" si="4249">IF(((CH68/$J$67)+CG67)&gt;100%,100%,((CH68/$J$67)+CG67))</f>
        <v>0</v>
      </c>
      <c r="CI67" s="33">
        <f t="shared" ref="CI67" si="4250">IF(((CI68/$J$67)+CH67)&gt;100%,100%,((CI68/$J$67)+CH67))</f>
        <v>0</v>
      </c>
      <c r="CJ67" s="33">
        <f t="shared" ref="CJ67" si="4251">IF(((CJ68/$J$67)+CI67)&gt;100%,100%,((CJ68/$J$67)+CI67))</f>
        <v>0</v>
      </c>
      <c r="CK67" s="33">
        <f t="shared" ref="CK67" si="4252">IF(((CK68/$J$67)+CJ67)&gt;100%,100%,((CK68/$J$67)+CJ67))</f>
        <v>0</v>
      </c>
      <c r="CL67" s="33">
        <f t="shared" ref="CL67" si="4253">IF(((CL68/$J$67)+CK67)&gt;100%,100%,((CL68/$J$67)+CK67))</f>
        <v>0</v>
      </c>
      <c r="CM67" s="33">
        <f t="shared" ref="CM67" si="4254">IF(((CM68/$J$67)+CL67)&gt;100%,100%,((CM68/$J$67)+CL67))</f>
        <v>0</v>
      </c>
      <c r="CN67" s="33">
        <f t="shared" ref="CN67" si="4255">IF(((CN68/$J$67)+CM67)&gt;100%,100%,((CN68/$J$67)+CM67))</f>
        <v>0</v>
      </c>
      <c r="CO67" s="33">
        <f t="shared" ref="CO67" si="4256">IF(((CO68/$J$67)+CN67)&gt;100%,100%,((CO68/$J$67)+CN67))</f>
        <v>0</v>
      </c>
      <c r="CP67" s="33">
        <f t="shared" ref="CP67" si="4257">IF(((CP68/$J$67)+CO67)&gt;100%,100%,((CP68/$J$67)+CO67))</f>
        <v>0</v>
      </c>
      <c r="CQ67" s="33">
        <f t="shared" ref="CQ67" si="4258">IF(((CQ68/$J$67)+CP67)&gt;100%,100%,((CQ68/$J$67)+CP67))</f>
        <v>0</v>
      </c>
      <c r="CR67" s="33">
        <f t="shared" ref="CR67" si="4259">IF(((CR68/$J$67)+CQ67)&gt;100%,100%,((CR68/$J$67)+CQ67))</f>
        <v>0</v>
      </c>
      <c r="CS67" s="33">
        <f t="shared" ref="CS67" si="4260">IF(((CS68/$J$67)+CR67)&gt;100%,100%,((CS68/$J$67)+CR67))</f>
        <v>0</v>
      </c>
      <c r="CT67" s="33">
        <f t="shared" ref="CT67" si="4261">IF(((CT68/$J$67)+CS67)&gt;100%,100%,((CT68/$J$67)+CS67))</f>
        <v>0</v>
      </c>
      <c r="CU67" s="33">
        <f t="shared" ref="CU67" si="4262">IF(((CU68/$J$67)+CT67)&gt;100%,100%,((CU68/$J$67)+CT67))</f>
        <v>0</v>
      </c>
      <c r="CV67" s="33">
        <f t="shared" ref="CV67" si="4263">IF(((CV68/$J$67)+CU67)&gt;100%,100%,((CV68/$J$67)+CU67))</f>
        <v>0</v>
      </c>
      <c r="CW67" s="33">
        <f t="shared" ref="CW67" si="4264">IF(((CW68/$J$67)+CV67)&gt;100%,100%,((CW68/$J$67)+CV67))</f>
        <v>0</v>
      </c>
      <c r="CX67" s="33">
        <f t="shared" ref="CX67" si="4265">IF(((CX68/$J$67)+CW67)&gt;100%,100%,((CX68/$J$67)+CW67))</f>
        <v>0</v>
      </c>
      <c r="CY67" s="33">
        <f t="shared" ref="CY67" si="4266">IF(((CY68/$J$67)+CX67)&gt;100%,100%,((CY68/$J$67)+CX67))</f>
        <v>0</v>
      </c>
      <c r="CZ67" s="33">
        <f t="shared" ref="CZ67" si="4267">IF(((CZ68/$J$67)+CY67)&gt;100%,100%,((CZ68/$J$67)+CY67))</f>
        <v>0</v>
      </c>
      <c r="DA67" s="33">
        <f t="shared" ref="DA67" si="4268">IF(((DA68/$J$67)+CZ67)&gt;100%,100%,((DA68/$J$67)+CZ67))</f>
        <v>0</v>
      </c>
      <c r="DB67" s="33">
        <f t="shared" ref="DB67" si="4269">IF(((DB68/$J$67)+DA67)&gt;100%,100%,((DB68/$J$67)+DA67))</f>
        <v>0</v>
      </c>
      <c r="DC67" s="33">
        <f t="shared" ref="DC67" si="4270">IF(((DC68/$J$67)+DB67)&gt;100%,100%,((DC68/$J$67)+DB67))</f>
        <v>0</v>
      </c>
      <c r="DD67" s="33">
        <f t="shared" ref="DD67" si="4271">IF(((DD68/$J$67)+DC67)&gt;100%,100%,((DD68/$J$67)+DC67))</f>
        <v>0</v>
      </c>
      <c r="DE67" s="33">
        <f t="shared" ref="DE67" si="4272">IF(((DE68/$J$67)+DD67)&gt;100%,100%,((DE68/$J$67)+DD67))</f>
        <v>0</v>
      </c>
      <c r="DF67" s="33">
        <f t="shared" ref="DF67" si="4273">IF(((DF68/$J$67)+DE67)&gt;100%,100%,((DF68/$J$67)+DE67))</f>
        <v>0</v>
      </c>
      <c r="DG67" s="33">
        <f t="shared" ref="DG67" si="4274">IF(((DG68/$J$67)+DF67)&gt;100%,100%,((DG68/$J$67)+DF67))</f>
        <v>0</v>
      </c>
      <c r="DH67" s="33">
        <f t="shared" ref="DH67" si="4275">IF(((DH68/$J$67)+DG67)&gt;100%,100%,((DH68/$J$67)+DG67))</f>
        <v>0</v>
      </c>
      <c r="DI67" s="33">
        <f t="shared" ref="DI67" si="4276">IF(((DI68/$J$67)+DH67)&gt;100%,100%,((DI68/$J$67)+DH67))</f>
        <v>0</v>
      </c>
      <c r="DJ67" s="33">
        <f t="shared" ref="DJ67" si="4277">IF(((DJ68/$J$67)+DI67)&gt;100%,100%,((DJ68/$J$67)+DI67))</f>
        <v>0</v>
      </c>
      <c r="DK67" s="33">
        <f t="shared" ref="DK67" si="4278">IF(((DK68/$J$67)+DJ67)&gt;100%,100%,((DK68/$J$67)+DJ67))</f>
        <v>0</v>
      </c>
      <c r="DL67" s="33">
        <f t="shared" ref="DL67" si="4279">IF(((DL68/$J$67)+DK67)&gt;100%,100%,((DL68/$J$67)+DK67))</f>
        <v>0</v>
      </c>
      <c r="DM67" s="33">
        <f t="shared" ref="DM67" si="4280">IF(((DM68/$J$67)+DL67)&gt;100%,100%,((DM68/$J$67)+DL67))</f>
        <v>0</v>
      </c>
      <c r="DN67" s="33">
        <f t="shared" ref="DN67" si="4281">IF(((DN68/$J$67)+DM67)&gt;100%,100%,((DN68/$J$67)+DM67))</f>
        <v>0</v>
      </c>
      <c r="DO67" s="33">
        <f t="shared" ref="DO67" si="4282">IF(((DO68/$J$67)+DN67)&gt;100%,100%,((DO68/$J$67)+DN67))</f>
        <v>0</v>
      </c>
      <c r="DP67" s="33">
        <f t="shared" ref="DP67" si="4283">IF(((DP68/$J$67)+DO67)&gt;100%,100%,((DP68/$J$67)+DO67))</f>
        <v>0</v>
      </c>
      <c r="DQ67" s="33">
        <f t="shared" ref="DQ67" si="4284">IF(((DQ68/$J$67)+DP67)&gt;100%,100%,((DQ68/$J$67)+DP67))</f>
        <v>0</v>
      </c>
      <c r="DR67" s="33">
        <f t="shared" ref="DR67" si="4285">IF(((DR68/$J$67)+DQ67)&gt;100%,100%,((DR68/$J$67)+DQ67))</f>
        <v>0</v>
      </c>
      <c r="DS67" s="33">
        <f t="shared" ref="DS67" si="4286">IF(((DS68/$J$67)+DR67)&gt;100%,100%,((DS68/$J$67)+DR67))</f>
        <v>0</v>
      </c>
      <c r="DT67" s="33">
        <f t="shared" ref="DT67" si="4287">IF(((DT68/$J$67)+DS67)&gt;100%,100%,((DT68/$J$67)+DS67))</f>
        <v>0</v>
      </c>
      <c r="DU67" s="33">
        <f t="shared" ref="DU67" si="4288">IF(((DU68/$J$67)+DT67)&gt;100%,100%,((DU68/$J$67)+DT67))</f>
        <v>0</v>
      </c>
      <c r="DV67" s="33">
        <f t="shared" ref="DV67" si="4289">IF(((DV68/$J$67)+DU67)&gt;100%,100%,((DV68/$J$67)+DU67))</f>
        <v>0</v>
      </c>
      <c r="DW67" s="33">
        <f t="shared" ref="DW67" si="4290">IF(((DW68/$J$67)+DV67)&gt;100%,100%,((DW68/$J$67)+DV67))</f>
        <v>0</v>
      </c>
      <c r="DX67" s="33">
        <f t="shared" ref="DX67" si="4291">IF(((DX68/$J$67)+DW67)&gt;100%,100%,((DX68/$J$67)+DW67))</f>
        <v>0</v>
      </c>
      <c r="DY67" s="224">
        <f t="shared" ref="DY67:ES67" si="4292">DX67</f>
        <v>0</v>
      </c>
      <c r="DZ67" s="224">
        <f t="shared" si="4292"/>
        <v>0</v>
      </c>
      <c r="EA67" s="224">
        <f t="shared" si="4292"/>
        <v>0</v>
      </c>
      <c r="EB67" s="224">
        <f t="shared" si="4292"/>
        <v>0</v>
      </c>
      <c r="EC67" s="224">
        <f t="shared" si="4292"/>
        <v>0</v>
      </c>
      <c r="ED67" s="224">
        <f t="shared" si="4292"/>
        <v>0</v>
      </c>
      <c r="EE67" s="224">
        <f t="shared" si="4292"/>
        <v>0</v>
      </c>
      <c r="EF67" s="224">
        <f t="shared" si="4292"/>
        <v>0</v>
      </c>
      <c r="EG67" s="224">
        <f t="shared" si="4292"/>
        <v>0</v>
      </c>
      <c r="EH67" s="224">
        <f t="shared" si="4292"/>
        <v>0</v>
      </c>
      <c r="EI67" s="224">
        <f t="shared" si="4292"/>
        <v>0</v>
      </c>
      <c r="EJ67" s="224">
        <f t="shared" si="4292"/>
        <v>0</v>
      </c>
      <c r="EK67" s="224">
        <f t="shared" si="4292"/>
        <v>0</v>
      </c>
      <c r="EL67" s="224">
        <f t="shared" si="4292"/>
        <v>0</v>
      </c>
      <c r="EM67" s="224">
        <f t="shared" si="4292"/>
        <v>0</v>
      </c>
      <c r="EN67" s="224">
        <f t="shared" si="4292"/>
        <v>0</v>
      </c>
      <c r="EO67" s="224">
        <f t="shared" si="4292"/>
        <v>0</v>
      </c>
      <c r="EP67" s="224">
        <f t="shared" si="4292"/>
        <v>0</v>
      </c>
      <c r="EQ67" s="224">
        <f t="shared" si="4292"/>
        <v>0</v>
      </c>
      <c r="ER67" s="224">
        <f t="shared" si="4292"/>
        <v>0</v>
      </c>
      <c r="ES67" s="224">
        <f t="shared" si="4292"/>
        <v>0</v>
      </c>
      <c r="ET67" s="224">
        <f t="shared" ref="ET67:EV67" si="4293">ES67</f>
        <v>0</v>
      </c>
      <c r="EU67" s="224">
        <f t="shared" si="4293"/>
        <v>0</v>
      </c>
      <c r="EV67" s="224">
        <f t="shared" si="4293"/>
        <v>0</v>
      </c>
    </row>
    <row r="68" spans="1:152" x14ac:dyDescent="0.3">
      <c r="A68" s="225"/>
      <c r="B68" s="225"/>
      <c r="C68" s="233"/>
      <c r="D68" s="227"/>
      <c r="E68" s="225"/>
      <c r="F68" s="225"/>
      <c r="G68" s="228" t="s">
        <v>94</v>
      </c>
      <c r="H68" s="225"/>
      <c r="I68" s="225"/>
      <c r="J68" s="227"/>
      <c r="K68" s="225"/>
      <c r="L68" s="229"/>
      <c r="M68" s="229"/>
      <c r="N68" s="120">
        <f>SUM($O$68:$DY$68)</f>
        <v>0</v>
      </c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32"/>
      <c r="AT68" s="232"/>
      <c r="AU68" s="232"/>
      <c r="AV68" s="232"/>
      <c r="AW68" s="232"/>
      <c r="AX68" s="232"/>
      <c r="AY68" s="232"/>
      <c r="AZ68" s="232"/>
      <c r="BA68" s="232"/>
      <c r="BB68" s="232"/>
      <c r="BC68" s="232"/>
      <c r="BD68" s="232"/>
      <c r="BE68" s="232"/>
      <c r="BF68" s="232"/>
      <c r="BG68" s="232"/>
      <c r="BH68" s="232"/>
      <c r="BI68" s="232"/>
      <c r="BJ68" s="232"/>
      <c r="BK68" s="232"/>
      <c r="BL68" s="232"/>
      <c r="BM68" s="232"/>
      <c r="BN68" s="232"/>
      <c r="BO68" s="232"/>
      <c r="BP68" s="232"/>
      <c r="BQ68" s="232"/>
      <c r="BR68" s="232"/>
      <c r="BS68" s="232"/>
      <c r="BT68" s="232"/>
      <c r="BU68" s="232"/>
      <c r="BV68" s="232"/>
      <c r="BW68" s="232"/>
      <c r="BX68" s="232"/>
      <c r="BY68" s="232"/>
      <c r="BZ68" s="232"/>
      <c r="CA68" s="232"/>
      <c r="CB68" s="232"/>
      <c r="CC68" s="232"/>
      <c r="CD68" s="232"/>
      <c r="CE68" s="232"/>
      <c r="CF68" s="232"/>
      <c r="CG68" s="232"/>
      <c r="CH68" s="232"/>
      <c r="CI68" s="232"/>
      <c r="CJ68" s="232"/>
      <c r="CK68" s="232"/>
      <c r="CL68" s="232"/>
      <c r="CM68" s="232"/>
      <c r="CN68" s="232"/>
      <c r="CO68" s="232"/>
      <c r="CP68" s="232"/>
      <c r="CQ68" s="232"/>
      <c r="CR68" s="232"/>
      <c r="CS68" s="232"/>
      <c r="CT68" s="232"/>
      <c r="CU68" s="232"/>
      <c r="CV68" s="232"/>
      <c r="CW68" s="232"/>
      <c r="CX68" s="232"/>
      <c r="CY68" s="232"/>
      <c r="CZ68" s="232"/>
      <c r="DA68" s="232"/>
      <c r="DB68" s="232"/>
      <c r="DC68" s="232"/>
      <c r="DD68" s="232"/>
      <c r="DE68" s="232"/>
      <c r="DF68" s="232"/>
      <c r="DG68" s="232"/>
      <c r="DH68" s="232"/>
      <c r="DI68" s="232"/>
      <c r="DJ68" s="232"/>
      <c r="DK68" s="232"/>
      <c r="DL68" s="232"/>
      <c r="DM68" s="232"/>
      <c r="DN68" s="232"/>
      <c r="DO68" s="232"/>
      <c r="DP68" s="232"/>
      <c r="DQ68" s="232"/>
      <c r="DR68" s="232"/>
      <c r="DS68" s="232"/>
      <c r="DT68" s="232"/>
      <c r="DU68" s="232"/>
      <c r="DV68" s="232"/>
      <c r="DW68" s="232"/>
      <c r="DX68" s="232"/>
      <c r="DY68" s="224"/>
      <c r="DZ68" s="224"/>
      <c r="EA68" s="224"/>
      <c r="EB68" s="224"/>
      <c r="EC68" s="224"/>
      <c r="ED68" s="224"/>
      <c r="EE68" s="224"/>
      <c r="EF68" s="224"/>
      <c r="EG68" s="224"/>
      <c r="EH68" s="224"/>
      <c r="EI68" s="224"/>
      <c r="EJ68" s="224"/>
      <c r="EK68" s="224"/>
      <c r="EL68" s="224"/>
      <c r="EM68" s="224"/>
      <c r="EN68" s="224"/>
      <c r="EO68" s="224"/>
      <c r="EP68" s="224"/>
      <c r="EQ68" s="224"/>
      <c r="ER68" s="224"/>
      <c r="ES68" s="224"/>
      <c r="ET68" s="224"/>
      <c r="EU68" s="224"/>
      <c r="EV68" s="224"/>
    </row>
    <row r="69" spans="1:152" x14ac:dyDescent="0.3">
      <c r="A69" s="78">
        <v>4</v>
      </c>
      <c r="B69" s="78">
        <v>36</v>
      </c>
      <c r="C69" s="118" t="s">
        <v>76</v>
      </c>
      <c r="D69" s="108">
        <v>4</v>
      </c>
      <c r="E69" s="113">
        <v>40575</v>
      </c>
      <c r="F69" s="113">
        <v>40578</v>
      </c>
      <c r="G69" s="109" t="s">
        <v>95</v>
      </c>
      <c r="H69" s="73">
        <v>4</v>
      </c>
      <c r="I69" s="74">
        <v>4.5662100456621009E-2</v>
      </c>
      <c r="J69" s="231">
        <v>100</v>
      </c>
      <c r="K69" s="77"/>
      <c r="L69" s="30" t="str">
        <f>IFERROR(MATCH(SMALL(($O$69:$DX$69),COUNTIF(($O$69:$DX$69),0)+1),($O$69:$DX$69),0)+$O$4- 1,"")</f>
        <v/>
      </c>
      <c r="M69" s="30" t="str">
        <f>IFERROR(MATCH(100%,($O$69:$DX$69),0)+$O$4- 1,"")</f>
        <v/>
      </c>
      <c r="N69" s="32">
        <f>MAX(($O$69:$DX$69))</f>
        <v>0</v>
      </c>
      <c r="O69" s="33">
        <v>0</v>
      </c>
      <c r="P69" s="33">
        <f>IF(((P70/$J$69)+O69)&gt;100%,100%,((P70/$J$69)+O69))</f>
        <v>0</v>
      </c>
      <c r="Q69" s="33">
        <f t="shared" ref="Q69:U69" si="4294">IF(((Q70/$J$69)+P69)&gt;100%,100%,((Q70/$J$69)+P69))</f>
        <v>0</v>
      </c>
      <c r="R69" s="33">
        <f t="shared" si="4294"/>
        <v>0</v>
      </c>
      <c r="S69" s="33">
        <f t="shared" si="4294"/>
        <v>0</v>
      </c>
      <c r="T69" s="33">
        <f t="shared" si="4294"/>
        <v>0</v>
      </c>
      <c r="U69" s="33">
        <f t="shared" si="4294"/>
        <v>0</v>
      </c>
      <c r="V69" s="33">
        <f t="shared" ref="V69" si="4295">IF(((V70/$J$69)+U69)&gt;100%,100%,((V70/$J$69)+U69))</f>
        <v>0</v>
      </c>
      <c r="W69" s="33">
        <f t="shared" ref="W69" si="4296">IF(((W70/$J$69)+V69)&gt;100%,100%,((W70/$J$69)+V69))</f>
        <v>0</v>
      </c>
      <c r="X69" s="33">
        <f t="shared" ref="X69" si="4297">IF(((X70/$J$69)+W69)&gt;100%,100%,((X70/$J$69)+W69))</f>
        <v>0</v>
      </c>
      <c r="Y69" s="33">
        <f t="shared" ref="Y69" si="4298">IF(((Y70/$J$69)+X69)&gt;100%,100%,((Y70/$J$69)+X69))</f>
        <v>0</v>
      </c>
      <c r="Z69" s="33">
        <f t="shared" ref="Z69" si="4299">IF(((Z70/$J$69)+Y69)&gt;100%,100%,((Z70/$J$69)+Y69))</f>
        <v>0</v>
      </c>
      <c r="AA69" s="33">
        <f t="shared" ref="AA69" si="4300">IF(((AA70/$J$69)+Z69)&gt;100%,100%,((AA70/$J$69)+Z69))</f>
        <v>0</v>
      </c>
      <c r="AB69" s="33">
        <f t="shared" ref="AB69" si="4301">IF(((AB70/$J$69)+AA69)&gt;100%,100%,((AB70/$J$69)+AA69))</f>
        <v>0</v>
      </c>
      <c r="AC69" s="33">
        <f t="shared" ref="AC69" si="4302">IF(((AC70/$J$69)+AB69)&gt;100%,100%,((AC70/$J$69)+AB69))</f>
        <v>0</v>
      </c>
      <c r="AD69" s="33">
        <f t="shared" ref="AD69" si="4303">IF(((AD70/$J$69)+AC69)&gt;100%,100%,((AD70/$J$69)+AC69))</f>
        <v>0</v>
      </c>
      <c r="AE69" s="33">
        <f t="shared" ref="AE69" si="4304">IF(((AE70/$J$69)+AD69)&gt;100%,100%,((AE70/$J$69)+AD69))</f>
        <v>0</v>
      </c>
      <c r="AF69" s="33">
        <f t="shared" ref="AF69" si="4305">IF(((AF70/$J$69)+AE69)&gt;100%,100%,((AF70/$J$69)+AE69))</f>
        <v>0</v>
      </c>
      <c r="AG69" s="33">
        <f t="shared" ref="AG69" si="4306">IF(((AG70/$J$69)+AF69)&gt;100%,100%,((AG70/$J$69)+AF69))</f>
        <v>0</v>
      </c>
      <c r="AH69" s="33">
        <f t="shared" ref="AH69" si="4307">IF(((AH70/$J$69)+AG69)&gt;100%,100%,((AH70/$J$69)+AG69))</f>
        <v>0</v>
      </c>
      <c r="AI69" s="33">
        <f t="shared" ref="AI69" si="4308">IF(((AI70/$J$69)+AH69)&gt;100%,100%,((AI70/$J$69)+AH69))</f>
        <v>0</v>
      </c>
      <c r="AJ69" s="33">
        <f t="shared" ref="AJ69" si="4309">IF(((AJ70/$J$69)+AI69)&gt;100%,100%,((AJ70/$J$69)+AI69))</f>
        <v>0</v>
      </c>
      <c r="AK69" s="33">
        <f t="shared" ref="AK69" si="4310">IF(((AK70/$J$69)+AJ69)&gt;100%,100%,((AK70/$J$69)+AJ69))</f>
        <v>0</v>
      </c>
      <c r="AL69" s="33">
        <f t="shared" ref="AL69" si="4311">IF(((AL70/$J$69)+AK69)&gt;100%,100%,((AL70/$J$69)+AK69))</f>
        <v>0</v>
      </c>
      <c r="AM69" s="33">
        <f t="shared" ref="AM69" si="4312">IF(((AM70/$J$69)+AL69)&gt;100%,100%,((AM70/$J$69)+AL69))</f>
        <v>0</v>
      </c>
      <c r="AN69" s="33">
        <f t="shared" ref="AN69" si="4313">IF(((AN70/$J$69)+AM69)&gt;100%,100%,((AN70/$J$69)+AM69))</f>
        <v>0</v>
      </c>
      <c r="AO69" s="33">
        <f t="shared" ref="AO69" si="4314">IF(((AO70/$J$69)+AN69)&gt;100%,100%,((AO70/$J$69)+AN69))</f>
        <v>0</v>
      </c>
      <c r="AP69" s="33">
        <f t="shared" ref="AP69" si="4315">IF(((AP70/$J$69)+AO69)&gt;100%,100%,((AP70/$J$69)+AO69))</f>
        <v>0</v>
      </c>
      <c r="AQ69" s="33">
        <f t="shared" ref="AQ69" si="4316">IF(((AQ70/$J$69)+AP69)&gt;100%,100%,((AQ70/$J$69)+AP69))</f>
        <v>0</v>
      </c>
      <c r="AR69" s="33">
        <f t="shared" ref="AR69" si="4317">IF(((AR70/$J$69)+AQ69)&gt;100%,100%,((AR70/$J$69)+AQ69))</f>
        <v>0</v>
      </c>
      <c r="AS69" s="33">
        <f t="shared" ref="AS69" si="4318">IF(((AS70/$J$69)+AR69)&gt;100%,100%,((AS70/$J$69)+AR69))</f>
        <v>0</v>
      </c>
      <c r="AT69" s="33">
        <f t="shared" ref="AT69" si="4319">IF(((AT70/$J$69)+AS69)&gt;100%,100%,((AT70/$J$69)+AS69))</f>
        <v>0</v>
      </c>
      <c r="AU69" s="33">
        <f t="shared" ref="AU69" si="4320">IF(((AU70/$J$69)+AT69)&gt;100%,100%,((AU70/$J$69)+AT69))</f>
        <v>0</v>
      </c>
      <c r="AV69" s="33">
        <f t="shared" ref="AV69" si="4321">IF(((AV70/$J$69)+AU69)&gt;100%,100%,((AV70/$J$69)+AU69))</f>
        <v>0</v>
      </c>
      <c r="AW69" s="33">
        <f t="shared" ref="AW69" si="4322">IF(((AW70/$J$69)+AV69)&gt;100%,100%,((AW70/$J$69)+AV69))</f>
        <v>0</v>
      </c>
      <c r="AX69" s="33">
        <f t="shared" ref="AX69" si="4323">IF(((AX70/$J$69)+AW69)&gt;100%,100%,((AX70/$J$69)+AW69))</f>
        <v>0</v>
      </c>
      <c r="AY69" s="33">
        <f t="shared" ref="AY69" si="4324">IF(((AY70/$J$69)+AX69)&gt;100%,100%,((AY70/$J$69)+AX69))</f>
        <v>0</v>
      </c>
      <c r="AZ69" s="33">
        <f t="shared" ref="AZ69" si="4325">IF(((AZ70/$J$69)+AY69)&gt;100%,100%,((AZ70/$J$69)+AY69))</f>
        <v>0</v>
      </c>
      <c r="BA69" s="33">
        <f t="shared" ref="BA69" si="4326">IF(((BA70/$J$69)+AZ69)&gt;100%,100%,((BA70/$J$69)+AZ69))</f>
        <v>0</v>
      </c>
      <c r="BB69" s="33">
        <f t="shared" ref="BB69" si="4327">IF(((BB70/$J$69)+BA69)&gt;100%,100%,((BB70/$J$69)+BA69))</f>
        <v>0</v>
      </c>
      <c r="BC69" s="33">
        <f t="shared" ref="BC69" si="4328">IF(((BC70/$J$69)+BB69)&gt;100%,100%,((BC70/$J$69)+BB69))</f>
        <v>0</v>
      </c>
      <c r="BD69" s="33">
        <f t="shared" ref="BD69" si="4329">IF(((BD70/$J$69)+BC69)&gt;100%,100%,((BD70/$J$69)+BC69))</f>
        <v>0</v>
      </c>
      <c r="BE69" s="33">
        <f t="shared" ref="BE69" si="4330">IF(((BE70/$J$69)+BD69)&gt;100%,100%,((BE70/$J$69)+BD69))</f>
        <v>0</v>
      </c>
      <c r="BF69" s="33">
        <f t="shared" ref="BF69" si="4331">IF(((BF70/$J$69)+BE69)&gt;100%,100%,((BF70/$J$69)+BE69))</f>
        <v>0</v>
      </c>
      <c r="BG69" s="33">
        <f t="shared" ref="BG69" si="4332">IF(((BG70/$J$69)+BF69)&gt;100%,100%,((BG70/$J$69)+BF69))</f>
        <v>0</v>
      </c>
      <c r="BH69" s="33">
        <f t="shared" ref="BH69" si="4333">IF(((BH70/$J$69)+BG69)&gt;100%,100%,((BH70/$J$69)+BG69))</f>
        <v>0</v>
      </c>
      <c r="BI69" s="33">
        <f t="shared" ref="BI69" si="4334">IF(((BI70/$J$69)+BH69)&gt;100%,100%,((BI70/$J$69)+BH69))</f>
        <v>0</v>
      </c>
      <c r="BJ69" s="33">
        <f t="shared" ref="BJ69" si="4335">IF(((BJ70/$J$69)+BI69)&gt;100%,100%,((BJ70/$J$69)+BI69))</f>
        <v>0</v>
      </c>
      <c r="BK69" s="33">
        <f t="shared" ref="BK69" si="4336">IF(((BK70/$J$69)+BJ69)&gt;100%,100%,((BK70/$J$69)+BJ69))</f>
        <v>0</v>
      </c>
      <c r="BL69" s="33">
        <f t="shared" ref="BL69" si="4337">IF(((BL70/$J$69)+BK69)&gt;100%,100%,((BL70/$J$69)+BK69))</f>
        <v>0</v>
      </c>
      <c r="BM69" s="33">
        <f t="shared" ref="BM69" si="4338">IF(((BM70/$J$69)+BL69)&gt;100%,100%,((BM70/$J$69)+BL69))</f>
        <v>0</v>
      </c>
      <c r="BN69" s="33">
        <f t="shared" ref="BN69" si="4339">IF(((BN70/$J$69)+BM69)&gt;100%,100%,((BN70/$J$69)+BM69))</f>
        <v>0</v>
      </c>
      <c r="BO69" s="33">
        <f t="shared" ref="BO69" si="4340">IF(((BO70/$J$69)+BN69)&gt;100%,100%,((BO70/$J$69)+BN69))</f>
        <v>0</v>
      </c>
      <c r="BP69" s="33">
        <f t="shared" ref="BP69" si="4341">IF(((BP70/$J$69)+BO69)&gt;100%,100%,((BP70/$J$69)+BO69))</f>
        <v>0</v>
      </c>
      <c r="BQ69" s="33">
        <f t="shared" ref="BQ69" si="4342">IF(((BQ70/$J$69)+BP69)&gt;100%,100%,((BQ70/$J$69)+BP69))</f>
        <v>0</v>
      </c>
      <c r="BR69" s="33">
        <f t="shared" ref="BR69" si="4343">IF(((BR70/$J$69)+BQ69)&gt;100%,100%,((BR70/$J$69)+BQ69))</f>
        <v>0</v>
      </c>
      <c r="BS69" s="33">
        <f t="shared" ref="BS69" si="4344">IF(((BS70/$J$69)+BR69)&gt;100%,100%,((BS70/$J$69)+BR69))</f>
        <v>0</v>
      </c>
      <c r="BT69" s="33">
        <f t="shared" ref="BT69" si="4345">IF(((BT70/$J$69)+BS69)&gt;100%,100%,((BT70/$J$69)+BS69))</f>
        <v>0</v>
      </c>
      <c r="BU69" s="33">
        <f t="shared" ref="BU69" si="4346">IF(((BU70/$J$69)+BT69)&gt;100%,100%,((BU70/$J$69)+BT69))</f>
        <v>0</v>
      </c>
      <c r="BV69" s="33">
        <f t="shared" ref="BV69" si="4347">IF(((BV70/$J$69)+BU69)&gt;100%,100%,((BV70/$J$69)+BU69))</f>
        <v>0</v>
      </c>
      <c r="BW69" s="33">
        <f t="shared" ref="BW69" si="4348">IF(((BW70/$J$69)+BV69)&gt;100%,100%,((BW70/$J$69)+BV69))</f>
        <v>0</v>
      </c>
      <c r="BX69" s="33">
        <f t="shared" ref="BX69" si="4349">IF(((BX70/$J$69)+BW69)&gt;100%,100%,((BX70/$J$69)+BW69))</f>
        <v>0</v>
      </c>
      <c r="BY69" s="33">
        <f t="shared" ref="BY69" si="4350">IF(((BY70/$J$69)+BX69)&gt;100%,100%,((BY70/$J$69)+BX69))</f>
        <v>0</v>
      </c>
      <c r="BZ69" s="33">
        <f t="shared" ref="BZ69" si="4351">IF(((BZ70/$J$69)+BY69)&gt;100%,100%,((BZ70/$J$69)+BY69))</f>
        <v>0</v>
      </c>
      <c r="CA69" s="33">
        <f t="shared" ref="CA69" si="4352">IF(((CA70/$J$69)+BZ69)&gt;100%,100%,((CA70/$J$69)+BZ69))</f>
        <v>0</v>
      </c>
      <c r="CB69" s="33">
        <f t="shared" ref="CB69" si="4353">IF(((CB70/$J$69)+CA69)&gt;100%,100%,((CB70/$J$69)+CA69))</f>
        <v>0</v>
      </c>
      <c r="CC69" s="33">
        <f t="shared" ref="CC69" si="4354">IF(((CC70/$J$69)+CB69)&gt;100%,100%,((CC70/$J$69)+CB69))</f>
        <v>0</v>
      </c>
      <c r="CD69" s="33">
        <f t="shared" ref="CD69" si="4355">IF(((CD70/$J$69)+CC69)&gt;100%,100%,((CD70/$J$69)+CC69))</f>
        <v>0</v>
      </c>
      <c r="CE69" s="33">
        <f t="shared" ref="CE69" si="4356">IF(((CE70/$J$69)+CD69)&gt;100%,100%,((CE70/$J$69)+CD69))</f>
        <v>0</v>
      </c>
      <c r="CF69" s="33">
        <f t="shared" ref="CF69" si="4357">IF(((CF70/$J$69)+CE69)&gt;100%,100%,((CF70/$J$69)+CE69))</f>
        <v>0</v>
      </c>
      <c r="CG69" s="33">
        <f t="shared" ref="CG69" si="4358">IF(((CG70/$J$69)+CF69)&gt;100%,100%,((CG70/$J$69)+CF69))</f>
        <v>0</v>
      </c>
      <c r="CH69" s="33">
        <f t="shared" ref="CH69" si="4359">IF(((CH70/$J$69)+CG69)&gt;100%,100%,((CH70/$J$69)+CG69))</f>
        <v>0</v>
      </c>
      <c r="CI69" s="33">
        <f t="shared" ref="CI69" si="4360">IF(((CI70/$J$69)+CH69)&gt;100%,100%,((CI70/$J$69)+CH69))</f>
        <v>0</v>
      </c>
      <c r="CJ69" s="33">
        <f t="shared" ref="CJ69" si="4361">IF(((CJ70/$J$69)+CI69)&gt;100%,100%,((CJ70/$J$69)+CI69))</f>
        <v>0</v>
      </c>
      <c r="CK69" s="33">
        <f t="shared" ref="CK69" si="4362">IF(((CK70/$J$69)+CJ69)&gt;100%,100%,((CK70/$J$69)+CJ69))</f>
        <v>0</v>
      </c>
      <c r="CL69" s="33">
        <f t="shared" ref="CL69" si="4363">IF(((CL70/$J$69)+CK69)&gt;100%,100%,((CL70/$J$69)+CK69))</f>
        <v>0</v>
      </c>
      <c r="CM69" s="33">
        <f t="shared" ref="CM69" si="4364">IF(((CM70/$J$69)+CL69)&gt;100%,100%,((CM70/$J$69)+CL69))</f>
        <v>0</v>
      </c>
      <c r="CN69" s="33">
        <f t="shared" ref="CN69" si="4365">IF(((CN70/$J$69)+CM69)&gt;100%,100%,((CN70/$J$69)+CM69))</f>
        <v>0</v>
      </c>
      <c r="CO69" s="33">
        <f t="shared" ref="CO69" si="4366">IF(((CO70/$J$69)+CN69)&gt;100%,100%,((CO70/$J$69)+CN69))</f>
        <v>0</v>
      </c>
      <c r="CP69" s="33">
        <f t="shared" ref="CP69" si="4367">IF(((CP70/$J$69)+CO69)&gt;100%,100%,((CP70/$J$69)+CO69))</f>
        <v>0</v>
      </c>
      <c r="CQ69" s="33">
        <f t="shared" ref="CQ69" si="4368">IF(((CQ70/$J$69)+CP69)&gt;100%,100%,((CQ70/$J$69)+CP69))</f>
        <v>0</v>
      </c>
      <c r="CR69" s="33">
        <f t="shared" ref="CR69" si="4369">IF(((CR70/$J$69)+CQ69)&gt;100%,100%,((CR70/$J$69)+CQ69))</f>
        <v>0</v>
      </c>
      <c r="CS69" s="33">
        <f t="shared" ref="CS69" si="4370">IF(((CS70/$J$69)+CR69)&gt;100%,100%,((CS70/$J$69)+CR69))</f>
        <v>0</v>
      </c>
      <c r="CT69" s="33">
        <f t="shared" ref="CT69" si="4371">IF(((CT70/$J$69)+CS69)&gt;100%,100%,((CT70/$J$69)+CS69))</f>
        <v>0</v>
      </c>
      <c r="CU69" s="33">
        <f t="shared" ref="CU69" si="4372">IF(((CU70/$J$69)+CT69)&gt;100%,100%,((CU70/$J$69)+CT69))</f>
        <v>0</v>
      </c>
      <c r="CV69" s="33">
        <f t="shared" ref="CV69" si="4373">IF(((CV70/$J$69)+CU69)&gt;100%,100%,((CV70/$J$69)+CU69))</f>
        <v>0</v>
      </c>
      <c r="CW69" s="33">
        <f t="shared" ref="CW69" si="4374">IF(((CW70/$J$69)+CV69)&gt;100%,100%,((CW70/$J$69)+CV69))</f>
        <v>0</v>
      </c>
      <c r="CX69" s="33">
        <f t="shared" ref="CX69" si="4375">IF(((CX70/$J$69)+CW69)&gt;100%,100%,((CX70/$J$69)+CW69))</f>
        <v>0</v>
      </c>
      <c r="CY69" s="33">
        <f t="shared" ref="CY69" si="4376">IF(((CY70/$J$69)+CX69)&gt;100%,100%,((CY70/$J$69)+CX69))</f>
        <v>0</v>
      </c>
      <c r="CZ69" s="33">
        <f t="shared" ref="CZ69" si="4377">IF(((CZ70/$J$69)+CY69)&gt;100%,100%,((CZ70/$J$69)+CY69))</f>
        <v>0</v>
      </c>
      <c r="DA69" s="33">
        <f t="shared" ref="DA69" si="4378">IF(((DA70/$J$69)+CZ69)&gt;100%,100%,((DA70/$J$69)+CZ69))</f>
        <v>0</v>
      </c>
      <c r="DB69" s="33">
        <f t="shared" ref="DB69" si="4379">IF(((DB70/$J$69)+DA69)&gt;100%,100%,((DB70/$J$69)+DA69))</f>
        <v>0</v>
      </c>
      <c r="DC69" s="33">
        <f t="shared" ref="DC69" si="4380">IF(((DC70/$J$69)+DB69)&gt;100%,100%,((DC70/$J$69)+DB69))</f>
        <v>0</v>
      </c>
      <c r="DD69" s="33">
        <f t="shared" ref="DD69" si="4381">IF(((DD70/$J$69)+DC69)&gt;100%,100%,((DD70/$J$69)+DC69))</f>
        <v>0</v>
      </c>
      <c r="DE69" s="33">
        <f t="shared" ref="DE69" si="4382">IF(((DE70/$J$69)+DD69)&gt;100%,100%,((DE70/$J$69)+DD69))</f>
        <v>0</v>
      </c>
      <c r="DF69" s="33">
        <f t="shared" ref="DF69" si="4383">IF(((DF70/$J$69)+DE69)&gt;100%,100%,((DF70/$J$69)+DE69))</f>
        <v>0</v>
      </c>
      <c r="DG69" s="33">
        <f t="shared" ref="DG69" si="4384">IF(((DG70/$J$69)+DF69)&gt;100%,100%,((DG70/$J$69)+DF69))</f>
        <v>0</v>
      </c>
      <c r="DH69" s="33">
        <f t="shared" ref="DH69" si="4385">IF(((DH70/$J$69)+DG69)&gt;100%,100%,((DH70/$J$69)+DG69))</f>
        <v>0</v>
      </c>
      <c r="DI69" s="33">
        <f t="shared" ref="DI69" si="4386">IF(((DI70/$J$69)+DH69)&gt;100%,100%,((DI70/$J$69)+DH69))</f>
        <v>0</v>
      </c>
      <c r="DJ69" s="33">
        <f t="shared" ref="DJ69" si="4387">IF(((DJ70/$J$69)+DI69)&gt;100%,100%,((DJ70/$J$69)+DI69))</f>
        <v>0</v>
      </c>
      <c r="DK69" s="33">
        <f t="shared" ref="DK69" si="4388">IF(((DK70/$J$69)+DJ69)&gt;100%,100%,((DK70/$J$69)+DJ69))</f>
        <v>0</v>
      </c>
      <c r="DL69" s="33">
        <f t="shared" ref="DL69" si="4389">IF(((DL70/$J$69)+DK69)&gt;100%,100%,((DL70/$J$69)+DK69))</f>
        <v>0</v>
      </c>
      <c r="DM69" s="33">
        <f t="shared" ref="DM69" si="4390">IF(((DM70/$J$69)+DL69)&gt;100%,100%,((DM70/$J$69)+DL69))</f>
        <v>0</v>
      </c>
      <c r="DN69" s="33">
        <f t="shared" ref="DN69" si="4391">IF(((DN70/$J$69)+DM69)&gt;100%,100%,((DN70/$J$69)+DM69))</f>
        <v>0</v>
      </c>
      <c r="DO69" s="33">
        <f t="shared" ref="DO69" si="4392">IF(((DO70/$J$69)+DN69)&gt;100%,100%,((DO70/$J$69)+DN69))</f>
        <v>0</v>
      </c>
      <c r="DP69" s="33">
        <f t="shared" ref="DP69" si="4393">IF(((DP70/$J$69)+DO69)&gt;100%,100%,((DP70/$J$69)+DO69))</f>
        <v>0</v>
      </c>
      <c r="DQ69" s="33">
        <f t="shared" ref="DQ69" si="4394">IF(((DQ70/$J$69)+DP69)&gt;100%,100%,((DQ70/$J$69)+DP69))</f>
        <v>0</v>
      </c>
      <c r="DR69" s="33">
        <f t="shared" ref="DR69" si="4395">IF(((DR70/$J$69)+DQ69)&gt;100%,100%,((DR70/$J$69)+DQ69))</f>
        <v>0</v>
      </c>
      <c r="DS69" s="33">
        <f t="shared" ref="DS69" si="4396">IF(((DS70/$J$69)+DR69)&gt;100%,100%,((DS70/$J$69)+DR69))</f>
        <v>0</v>
      </c>
      <c r="DT69" s="33">
        <f t="shared" ref="DT69" si="4397">IF(((DT70/$J$69)+DS69)&gt;100%,100%,((DT70/$J$69)+DS69))</f>
        <v>0</v>
      </c>
      <c r="DU69" s="33">
        <f t="shared" ref="DU69" si="4398">IF(((DU70/$J$69)+DT69)&gt;100%,100%,((DU70/$J$69)+DT69))</f>
        <v>0</v>
      </c>
      <c r="DV69" s="33">
        <f t="shared" ref="DV69" si="4399">IF(((DV70/$J$69)+DU69)&gt;100%,100%,((DV70/$J$69)+DU69))</f>
        <v>0</v>
      </c>
      <c r="DW69" s="33">
        <f t="shared" ref="DW69" si="4400">IF(((DW70/$J$69)+DV69)&gt;100%,100%,((DW70/$J$69)+DV69))</f>
        <v>0</v>
      </c>
      <c r="DX69" s="33">
        <f t="shared" ref="DX69" si="4401">IF(((DX70/$J$69)+DW69)&gt;100%,100%,((DX70/$J$69)+DW69))</f>
        <v>0</v>
      </c>
      <c r="DY69" s="224">
        <f t="shared" ref="DY69:ES69" si="4402">DX69</f>
        <v>0</v>
      </c>
      <c r="DZ69" s="224">
        <f t="shared" si="4402"/>
        <v>0</v>
      </c>
      <c r="EA69" s="224">
        <f t="shared" si="4402"/>
        <v>0</v>
      </c>
      <c r="EB69" s="224">
        <f t="shared" si="4402"/>
        <v>0</v>
      </c>
      <c r="EC69" s="224">
        <f t="shared" si="4402"/>
        <v>0</v>
      </c>
      <c r="ED69" s="224">
        <f t="shared" si="4402"/>
        <v>0</v>
      </c>
      <c r="EE69" s="224">
        <f t="shared" si="4402"/>
        <v>0</v>
      </c>
      <c r="EF69" s="224">
        <f t="shared" si="4402"/>
        <v>0</v>
      </c>
      <c r="EG69" s="224">
        <f t="shared" si="4402"/>
        <v>0</v>
      </c>
      <c r="EH69" s="224">
        <f t="shared" si="4402"/>
        <v>0</v>
      </c>
      <c r="EI69" s="224">
        <f t="shared" si="4402"/>
        <v>0</v>
      </c>
      <c r="EJ69" s="224">
        <f t="shared" si="4402"/>
        <v>0</v>
      </c>
      <c r="EK69" s="224">
        <f t="shared" si="4402"/>
        <v>0</v>
      </c>
      <c r="EL69" s="224">
        <f t="shared" si="4402"/>
        <v>0</v>
      </c>
      <c r="EM69" s="224">
        <f t="shared" si="4402"/>
        <v>0</v>
      </c>
      <c r="EN69" s="224">
        <f t="shared" si="4402"/>
        <v>0</v>
      </c>
      <c r="EO69" s="224">
        <f t="shared" si="4402"/>
        <v>0</v>
      </c>
      <c r="EP69" s="224">
        <f t="shared" si="4402"/>
        <v>0</v>
      </c>
      <c r="EQ69" s="224">
        <f t="shared" si="4402"/>
        <v>0</v>
      </c>
      <c r="ER69" s="224">
        <f t="shared" si="4402"/>
        <v>0</v>
      </c>
      <c r="ES69" s="224">
        <f t="shared" si="4402"/>
        <v>0</v>
      </c>
      <c r="ET69" s="224">
        <f t="shared" ref="ET69:EV69" si="4403">ES69</f>
        <v>0</v>
      </c>
      <c r="EU69" s="224">
        <f t="shared" si="4403"/>
        <v>0</v>
      </c>
      <c r="EV69" s="224">
        <f t="shared" si="4403"/>
        <v>0</v>
      </c>
    </row>
    <row r="70" spans="1:152" x14ac:dyDescent="0.3">
      <c r="A70" s="225"/>
      <c r="B70" s="225"/>
      <c r="C70" s="233"/>
      <c r="D70" s="227"/>
      <c r="E70" s="225"/>
      <c r="F70" s="225"/>
      <c r="G70" s="228" t="s">
        <v>94</v>
      </c>
      <c r="H70" s="225"/>
      <c r="I70" s="225"/>
      <c r="J70" s="227"/>
      <c r="K70" s="225"/>
      <c r="L70" s="229"/>
      <c r="M70" s="229"/>
      <c r="N70" s="120">
        <f>SUM($O$70:$DY$70)</f>
        <v>0</v>
      </c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232"/>
      <c r="AM70" s="232"/>
      <c r="AN70" s="232"/>
      <c r="AO70" s="232"/>
      <c r="AP70" s="232"/>
      <c r="AQ70" s="232"/>
      <c r="AR70" s="232"/>
      <c r="AS70" s="232"/>
      <c r="AT70" s="232"/>
      <c r="AU70" s="232"/>
      <c r="AV70" s="232"/>
      <c r="AW70" s="232"/>
      <c r="AX70" s="232"/>
      <c r="AY70" s="232"/>
      <c r="AZ70" s="232"/>
      <c r="BA70" s="232"/>
      <c r="BB70" s="232"/>
      <c r="BC70" s="232"/>
      <c r="BD70" s="232"/>
      <c r="BE70" s="232"/>
      <c r="BF70" s="232"/>
      <c r="BG70" s="232"/>
      <c r="BH70" s="232"/>
      <c r="BI70" s="232"/>
      <c r="BJ70" s="232"/>
      <c r="BK70" s="232"/>
      <c r="BL70" s="232"/>
      <c r="BM70" s="232"/>
      <c r="BN70" s="232"/>
      <c r="BO70" s="232"/>
      <c r="BP70" s="232"/>
      <c r="BQ70" s="232"/>
      <c r="BR70" s="232"/>
      <c r="BS70" s="232"/>
      <c r="BT70" s="232"/>
      <c r="BU70" s="232"/>
      <c r="BV70" s="232"/>
      <c r="BW70" s="232"/>
      <c r="BX70" s="232"/>
      <c r="BY70" s="232"/>
      <c r="BZ70" s="232"/>
      <c r="CA70" s="232"/>
      <c r="CB70" s="232"/>
      <c r="CC70" s="232"/>
      <c r="CD70" s="232"/>
      <c r="CE70" s="232"/>
      <c r="CF70" s="232"/>
      <c r="CG70" s="232"/>
      <c r="CH70" s="232"/>
      <c r="CI70" s="232"/>
      <c r="CJ70" s="232"/>
      <c r="CK70" s="232"/>
      <c r="CL70" s="232"/>
      <c r="CM70" s="232"/>
      <c r="CN70" s="232"/>
      <c r="CO70" s="232"/>
      <c r="CP70" s="232"/>
      <c r="CQ70" s="232"/>
      <c r="CR70" s="232"/>
      <c r="CS70" s="232"/>
      <c r="CT70" s="232"/>
      <c r="CU70" s="232"/>
      <c r="CV70" s="232"/>
      <c r="CW70" s="232"/>
      <c r="CX70" s="232"/>
      <c r="CY70" s="232"/>
      <c r="CZ70" s="232"/>
      <c r="DA70" s="232"/>
      <c r="DB70" s="232"/>
      <c r="DC70" s="232"/>
      <c r="DD70" s="232"/>
      <c r="DE70" s="232"/>
      <c r="DF70" s="232"/>
      <c r="DG70" s="232"/>
      <c r="DH70" s="232"/>
      <c r="DI70" s="232"/>
      <c r="DJ70" s="232"/>
      <c r="DK70" s="232"/>
      <c r="DL70" s="232"/>
      <c r="DM70" s="232"/>
      <c r="DN70" s="232"/>
      <c r="DO70" s="232"/>
      <c r="DP70" s="232"/>
      <c r="DQ70" s="232"/>
      <c r="DR70" s="232"/>
      <c r="DS70" s="232"/>
      <c r="DT70" s="232"/>
      <c r="DU70" s="232"/>
      <c r="DV70" s="232"/>
      <c r="DW70" s="232"/>
      <c r="DX70" s="232"/>
      <c r="DY70" s="224"/>
      <c r="DZ70" s="224"/>
      <c r="EA70" s="224"/>
      <c r="EB70" s="224"/>
      <c r="EC70" s="224"/>
      <c r="ED70" s="224"/>
      <c r="EE70" s="224"/>
      <c r="EF70" s="224"/>
      <c r="EG70" s="224"/>
      <c r="EH70" s="224"/>
      <c r="EI70" s="224"/>
      <c r="EJ70" s="224"/>
      <c r="EK70" s="224"/>
      <c r="EL70" s="224"/>
      <c r="EM70" s="224"/>
      <c r="EN70" s="224"/>
      <c r="EO70" s="224"/>
      <c r="EP70" s="224"/>
      <c r="EQ70" s="224"/>
      <c r="ER70" s="224"/>
      <c r="ES70" s="224"/>
      <c r="ET70" s="224"/>
      <c r="EU70" s="224"/>
      <c r="EV70" s="224"/>
    </row>
    <row r="71" spans="1:152" x14ac:dyDescent="0.3">
      <c r="A71" s="212">
        <v>4</v>
      </c>
      <c r="B71" s="212">
        <v>37</v>
      </c>
      <c r="C71" s="213" t="s">
        <v>77</v>
      </c>
      <c r="D71" s="214" t="s">
        <v>93</v>
      </c>
      <c r="E71" s="215">
        <v>40575</v>
      </c>
      <c r="F71" s="215">
        <v>40578</v>
      </c>
      <c r="G71" s="216" t="s">
        <v>39</v>
      </c>
      <c r="H71" s="217">
        <v>3.6</v>
      </c>
      <c r="I71" s="218">
        <v>4.1095890410958909E-2</v>
      </c>
      <c r="J71" s="214">
        <v>0</v>
      </c>
      <c r="K71" s="219"/>
      <c r="L71" s="220" t="str">
        <f>IFERROR(MATCH(SMALL(($O$71:$DX$71),COUNTIF(($O$71:$DX$71),0)+1),($O$71:$DX$71),0)+$O$4- 1,"")</f>
        <v/>
      </c>
      <c r="M71" s="220" t="str">
        <f>IFERROR(MATCH(100%,($O$71:$DX$71),0)+$O$4- 1,"")</f>
        <v/>
      </c>
      <c r="N71" s="221">
        <f>MAX(($O$71:$DX$71))</f>
        <v>0</v>
      </c>
      <c r="O71" s="222">
        <f>IF((+O76*$I76+O74*$I74+O72*$I72)/$I71&gt;100%,100%, (+O76*$I76+O74*$I74+O72*$I72)/$I71)</f>
        <v>0</v>
      </c>
      <c r="P71" s="222">
        <f>IF((+P76*$I76+P74*$I74+P72*$I72)/$I71&gt;100%,100%, (+P76*$I76+P74*$I74+P72*$I72)/$I71)</f>
        <v>0</v>
      </c>
      <c r="Q71" s="222">
        <f t="shared" ref="Q71:U71" si="4404">IF((+Q76*$I76+Q74*$I74+Q72*$I72)/$I71&gt;100%,100%, (+Q76*$I76+Q74*$I74+Q72*$I72)/$I71)</f>
        <v>0</v>
      </c>
      <c r="R71" s="222">
        <f t="shared" si="4404"/>
        <v>0</v>
      </c>
      <c r="S71" s="222">
        <f t="shared" si="4404"/>
        <v>0</v>
      </c>
      <c r="T71" s="222">
        <f t="shared" si="4404"/>
        <v>0</v>
      </c>
      <c r="U71" s="222">
        <f t="shared" si="4404"/>
        <v>0</v>
      </c>
      <c r="V71" s="222">
        <f t="shared" ref="V71" si="4405">IF((+V76*$I76+V74*$I74+V72*$I72)/$I71&gt;100%,100%, (+V76*$I76+V74*$I74+V72*$I72)/$I71)</f>
        <v>0</v>
      </c>
      <c r="W71" s="222">
        <f t="shared" ref="W71" si="4406">IF((+W76*$I76+W74*$I74+W72*$I72)/$I71&gt;100%,100%, (+W76*$I76+W74*$I74+W72*$I72)/$I71)</f>
        <v>0</v>
      </c>
      <c r="X71" s="222">
        <f t="shared" ref="X71" si="4407">IF((+X76*$I76+X74*$I74+X72*$I72)/$I71&gt;100%,100%, (+X76*$I76+X74*$I74+X72*$I72)/$I71)</f>
        <v>0</v>
      </c>
      <c r="Y71" s="222">
        <f t="shared" ref="Y71" si="4408">IF((+Y76*$I76+Y74*$I74+Y72*$I72)/$I71&gt;100%,100%, (+Y76*$I76+Y74*$I74+Y72*$I72)/$I71)</f>
        <v>0</v>
      </c>
      <c r="Z71" s="222">
        <f t="shared" ref="Z71" si="4409">IF((+Z76*$I76+Z74*$I74+Z72*$I72)/$I71&gt;100%,100%, (+Z76*$I76+Z74*$I74+Z72*$I72)/$I71)</f>
        <v>0</v>
      </c>
      <c r="AA71" s="222">
        <f t="shared" ref="AA71" si="4410">IF((+AA76*$I76+AA74*$I74+AA72*$I72)/$I71&gt;100%,100%, (+AA76*$I76+AA74*$I74+AA72*$I72)/$I71)</f>
        <v>0</v>
      </c>
      <c r="AB71" s="222">
        <f t="shared" ref="AB71" si="4411">IF((+AB76*$I76+AB74*$I74+AB72*$I72)/$I71&gt;100%,100%, (+AB76*$I76+AB74*$I74+AB72*$I72)/$I71)</f>
        <v>0</v>
      </c>
      <c r="AC71" s="222">
        <f t="shared" ref="AC71" si="4412">IF((+AC76*$I76+AC74*$I74+AC72*$I72)/$I71&gt;100%,100%, (+AC76*$I76+AC74*$I74+AC72*$I72)/$I71)</f>
        <v>0</v>
      </c>
      <c r="AD71" s="222">
        <f t="shared" ref="AD71" si="4413">IF((+AD76*$I76+AD74*$I74+AD72*$I72)/$I71&gt;100%,100%, (+AD76*$I76+AD74*$I74+AD72*$I72)/$I71)</f>
        <v>0</v>
      </c>
      <c r="AE71" s="222">
        <f t="shared" ref="AE71" si="4414">IF((+AE76*$I76+AE74*$I74+AE72*$I72)/$I71&gt;100%,100%, (+AE76*$I76+AE74*$I74+AE72*$I72)/$I71)</f>
        <v>0</v>
      </c>
      <c r="AF71" s="222">
        <f t="shared" ref="AF71" si="4415">IF((+AF76*$I76+AF74*$I74+AF72*$I72)/$I71&gt;100%,100%, (+AF76*$I76+AF74*$I74+AF72*$I72)/$I71)</f>
        <v>0</v>
      </c>
      <c r="AG71" s="222">
        <f t="shared" ref="AG71" si="4416">IF((+AG76*$I76+AG74*$I74+AG72*$I72)/$I71&gt;100%,100%, (+AG76*$I76+AG74*$I74+AG72*$I72)/$I71)</f>
        <v>0</v>
      </c>
      <c r="AH71" s="222">
        <f t="shared" ref="AH71" si="4417">IF((+AH76*$I76+AH74*$I74+AH72*$I72)/$I71&gt;100%,100%, (+AH76*$I76+AH74*$I74+AH72*$I72)/$I71)</f>
        <v>0</v>
      </c>
      <c r="AI71" s="222">
        <f t="shared" ref="AI71" si="4418">IF((+AI76*$I76+AI74*$I74+AI72*$I72)/$I71&gt;100%,100%, (+AI76*$I76+AI74*$I74+AI72*$I72)/$I71)</f>
        <v>0</v>
      </c>
      <c r="AJ71" s="222">
        <f t="shared" ref="AJ71" si="4419">IF((+AJ76*$I76+AJ74*$I74+AJ72*$I72)/$I71&gt;100%,100%, (+AJ76*$I76+AJ74*$I74+AJ72*$I72)/$I71)</f>
        <v>0</v>
      </c>
      <c r="AK71" s="222">
        <f t="shared" ref="AK71" si="4420">IF((+AK76*$I76+AK74*$I74+AK72*$I72)/$I71&gt;100%,100%, (+AK76*$I76+AK74*$I74+AK72*$I72)/$I71)</f>
        <v>0</v>
      </c>
      <c r="AL71" s="222">
        <f t="shared" ref="AL71" si="4421">IF((+AL76*$I76+AL74*$I74+AL72*$I72)/$I71&gt;100%,100%, (+AL76*$I76+AL74*$I74+AL72*$I72)/$I71)</f>
        <v>0</v>
      </c>
      <c r="AM71" s="222">
        <f t="shared" ref="AM71" si="4422">IF((+AM76*$I76+AM74*$I74+AM72*$I72)/$I71&gt;100%,100%, (+AM76*$I76+AM74*$I74+AM72*$I72)/$I71)</f>
        <v>0</v>
      </c>
      <c r="AN71" s="222">
        <f t="shared" ref="AN71" si="4423">IF((+AN76*$I76+AN74*$I74+AN72*$I72)/$I71&gt;100%,100%, (+AN76*$I76+AN74*$I74+AN72*$I72)/$I71)</f>
        <v>0</v>
      </c>
      <c r="AO71" s="222">
        <f t="shared" ref="AO71" si="4424">IF((+AO76*$I76+AO74*$I74+AO72*$I72)/$I71&gt;100%,100%, (+AO76*$I76+AO74*$I74+AO72*$I72)/$I71)</f>
        <v>0</v>
      </c>
      <c r="AP71" s="222">
        <f t="shared" ref="AP71" si="4425">IF((+AP76*$I76+AP74*$I74+AP72*$I72)/$I71&gt;100%,100%, (+AP76*$I76+AP74*$I74+AP72*$I72)/$I71)</f>
        <v>0</v>
      </c>
      <c r="AQ71" s="222">
        <f t="shared" ref="AQ71" si="4426">IF((+AQ76*$I76+AQ74*$I74+AQ72*$I72)/$I71&gt;100%,100%, (+AQ76*$I76+AQ74*$I74+AQ72*$I72)/$I71)</f>
        <v>0</v>
      </c>
      <c r="AR71" s="222">
        <f t="shared" ref="AR71" si="4427">IF((+AR76*$I76+AR74*$I74+AR72*$I72)/$I71&gt;100%,100%, (+AR76*$I76+AR74*$I74+AR72*$I72)/$I71)</f>
        <v>0</v>
      </c>
      <c r="AS71" s="222">
        <f t="shared" ref="AS71" si="4428">IF((+AS76*$I76+AS74*$I74+AS72*$I72)/$I71&gt;100%,100%, (+AS76*$I76+AS74*$I74+AS72*$I72)/$I71)</f>
        <v>0</v>
      </c>
      <c r="AT71" s="222">
        <f t="shared" ref="AT71" si="4429">IF((+AT76*$I76+AT74*$I74+AT72*$I72)/$I71&gt;100%,100%, (+AT76*$I76+AT74*$I74+AT72*$I72)/$I71)</f>
        <v>0</v>
      </c>
      <c r="AU71" s="222">
        <f t="shared" ref="AU71" si="4430">IF((+AU76*$I76+AU74*$I74+AU72*$I72)/$I71&gt;100%,100%, (+AU76*$I76+AU74*$I74+AU72*$I72)/$I71)</f>
        <v>0</v>
      </c>
      <c r="AV71" s="222">
        <f t="shared" ref="AV71" si="4431">IF((+AV76*$I76+AV74*$I74+AV72*$I72)/$I71&gt;100%,100%, (+AV76*$I76+AV74*$I74+AV72*$I72)/$I71)</f>
        <v>0</v>
      </c>
      <c r="AW71" s="222">
        <f t="shared" ref="AW71" si="4432">IF((+AW76*$I76+AW74*$I74+AW72*$I72)/$I71&gt;100%,100%, (+AW76*$I76+AW74*$I74+AW72*$I72)/$I71)</f>
        <v>0</v>
      </c>
      <c r="AX71" s="222">
        <f t="shared" ref="AX71" si="4433">IF((+AX76*$I76+AX74*$I74+AX72*$I72)/$I71&gt;100%,100%, (+AX76*$I76+AX74*$I74+AX72*$I72)/$I71)</f>
        <v>0</v>
      </c>
      <c r="AY71" s="222">
        <f t="shared" ref="AY71" si="4434">IF((+AY76*$I76+AY74*$I74+AY72*$I72)/$I71&gt;100%,100%, (+AY76*$I76+AY74*$I74+AY72*$I72)/$I71)</f>
        <v>0</v>
      </c>
      <c r="AZ71" s="222">
        <f t="shared" ref="AZ71" si="4435">IF((+AZ76*$I76+AZ74*$I74+AZ72*$I72)/$I71&gt;100%,100%, (+AZ76*$I76+AZ74*$I74+AZ72*$I72)/$I71)</f>
        <v>0</v>
      </c>
      <c r="BA71" s="222">
        <f t="shared" ref="BA71" si="4436">IF((+BA76*$I76+BA74*$I74+BA72*$I72)/$I71&gt;100%,100%, (+BA76*$I76+BA74*$I74+BA72*$I72)/$I71)</f>
        <v>0</v>
      </c>
      <c r="BB71" s="222">
        <f t="shared" ref="BB71" si="4437">IF((+BB76*$I76+BB74*$I74+BB72*$I72)/$I71&gt;100%,100%, (+BB76*$I76+BB74*$I74+BB72*$I72)/$I71)</f>
        <v>0</v>
      </c>
      <c r="BC71" s="222">
        <f t="shared" ref="BC71" si="4438">IF((+BC76*$I76+BC74*$I74+BC72*$I72)/$I71&gt;100%,100%, (+BC76*$I76+BC74*$I74+BC72*$I72)/$I71)</f>
        <v>0</v>
      </c>
      <c r="BD71" s="222">
        <f t="shared" ref="BD71" si="4439">IF((+BD76*$I76+BD74*$I74+BD72*$I72)/$I71&gt;100%,100%, (+BD76*$I76+BD74*$I74+BD72*$I72)/$I71)</f>
        <v>0</v>
      </c>
      <c r="BE71" s="222">
        <f t="shared" ref="BE71" si="4440">IF((+BE76*$I76+BE74*$I74+BE72*$I72)/$I71&gt;100%,100%, (+BE76*$I76+BE74*$I74+BE72*$I72)/$I71)</f>
        <v>0</v>
      </c>
      <c r="BF71" s="222">
        <f t="shared" ref="BF71" si="4441">IF((+BF76*$I76+BF74*$I74+BF72*$I72)/$I71&gt;100%,100%, (+BF76*$I76+BF74*$I74+BF72*$I72)/$I71)</f>
        <v>0</v>
      </c>
      <c r="BG71" s="222">
        <f t="shared" ref="BG71" si="4442">IF((+BG76*$I76+BG74*$I74+BG72*$I72)/$I71&gt;100%,100%, (+BG76*$I76+BG74*$I74+BG72*$I72)/$I71)</f>
        <v>0</v>
      </c>
      <c r="BH71" s="222">
        <f t="shared" ref="BH71" si="4443">IF((+BH76*$I76+BH74*$I74+BH72*$I72)/$I71&gt;100%,100%, (+BH76*$I76+BH74*$I74+BH72*$I72)/$I71)</f>
        <v>0</v>
      </c>
      <c r="BI71" s="222">
        <f t="shared" ref="BI71" si="4444">IF((+BI76*$I76+BI74*$I74+BI72*$I72)/$I71&gt;100%,100%, (+BI76*$I76+BI74*$I74+BI72*$I72)/$I71)</f>
        <v>0</v>
      </c>
      <c r="BJ71" s="222">
        <f t="shared" ref="BJ71" si="4445">IF((+BJ76*$I76+BJ74*$I74+BJ72*$I72)/$I71&gt;100%,100%, (+BJ76*$I76+BJ74*$I74+BJ72*$I72)/$I71)</f>
        <v>0</v>
      </c>
      <c r="BK71" s="222">
        <f t="shared" ref="BK71" si="4446">IF((+BK76*$I76+BK74*$I74+BK72*$I72)/$I71&gt;100%,100%, (+BK76*$I76+BK74*$I74+BK72*$I72)/$I71)</f>
        <v>0</v>
      </c>
      <c r="BL71" s="222">
        <f t="shared" ref="BL71" si="4447">IF((+BL76*$I76+BL74*$I74+BL72*$I72)/$I71&gt;100%,100%, (+BL76*$I76+BL74*$I74+BL72*$I72)/$I71)</f>
        <v>0</v>
      </c>
      <c r="BM71" s="222">
        <f t="shared" ref="BM71" si="4448">IF((+BM76*$I76+BM74*$I74+BM72*$I72)/$I71&gt;100%,100%, (+BM76*$I76+BM74*$I74+BM72*$I72)/$I71)</f>
        <v>0</v>
      </c>
      <c r="BN71" s="222">
        <f t="shared" ref="BN71" si="4449">IF((+BN76*$I76+BN74*$I74+BN72*$I72)/$I71&gt;100%,100%, (+BN76*$I76+BN74*$I74+BN72*$I72)/$I71)</f>
        <v>0</v>
      </c>
      <c r="BO71" s="222">
        <f t="shared" ref="BO71" si="4450">IF((+BO76*$I76+BO74*$I74+BO72*$I72)/$I71&gt;100%,100%, (+BO76*$I76+BO74*$I74+BO72*$I72)/$I71)</f>
        <v>0</v>
      </c>
      <c r="BP71" s="222">
        <f t="shared" ref="BP71" si="4451">IF((+BP76*$I76+BP74*$I74+BP72*$I72)/$I71&gt;100%,100%, (+BP76*$I76+BP74*$I74+BP72*$I72)/$I71)</f>
        <v>0</v>
      </c>
      <c r="BQ71" s="222">
        <f t="shared" ref="BQ71" si="4452">IF((+BQ76*$I76+BQ74*$I74+BQ72*$I72)/$I71&gt;100%,100%, (+BQ76*$I76+BQ74*$I74+BQ72*$I72)/$I71)</f>
        <v>0</v>
      </c>
      <c r="BR71" s="222">
        <f t="shared" ref="BR71" si="4453">IF((+BR76*$I76+BR74*$I74+BR72*$I72)/$I71&gt;100%,100%, (+BR76*$I76+BR74*$I74+BR72*$I72)/$I71)</f>
        <v>0</v>
      </c>
      <c r="BS71" s="222">
        <f t="shared" ref="BS71" si="4454">IF((+BS76*$I76+BS74*$I74+BS72*$I72)/$I71&gt;100%,100%, (+BS76*$I76+BS74*$I74+BS72*$I72)/$I71)</f>
        <v>0</v>
      </c>
      <c r="BT71" s="222">
        <f t="shared" ref="BT71" si="4455">IF((+BT76*$I76+BT74*$I74+BT72*$I72)/$I71&gt;100%,100%, (+BT76*$I76+BT74*$I74+BT72*$I72)/$I71)</f>
        <v>0</v>
      </c>
      <c r="BU71" s="222">
        <f t="shared" ref="BU71" si="4456">IF((+BU76*$I76+BU74*$I74+BU72*$I72)/$I71&gt;100%,100%, (+BU76*$I76+BU74*$I74+BU72*$I72)/$I71)</f>
        <v>0</v>
      </c>
      <c r="BV71" s="222">
        <f t="shared" ref="BV71" si="4457">IF((+BV76*$I76+BV74*$I74+BV72*$I72)/$I71&gt;100%,100%, (+BV76*$I76+BV74*$I74+BV72*$I72)/$I71)</f>
        <v>0</v>
      </c>
      <c r="BW71" s="222">
        <f t="shared" ref="BW71" si="4458">IF((+BW76*$I76+BW74*$I74+BW72*$I72)/$I71&gt;100%,100%, (+BW76*$I76+BW74*$I74+BW72*$I72)/$I71)</f>
        <v>0</v>
      </c>
      <c r="BX71" s="222">
        <f t="shared" ref="BX71" si="4459">IF((+BX76*$I76+BX74*$I74+BX72*$I72)/$I71&gt;100%,100%, (+BX76*$I76+BX74*$I74+BX72*$I72)/$I71)</f>
        <v>0</v>
      </c>
      <c r="BY71" s="222">
        <f t="shared" ref="BY71" si="4460">IF((+BY76*$I76+BY74*$I74+BY72*$I72)/$I71&gt;100%,100%, (+BY76*$I76+BY74*$I74+BY72*$I72)/$I71)</f>
        <v>0</v>
      </c>
      <c r="BZ71" s="222">
        <f t="shared" ref="BZ71" si="4461">IF((+BZ76*$I76+BZ74*$I74+BZ72*$I72)/$I71&gt;100%,100%, (+BZ76*$I76+BZ74*$I74+BZ72*$I72)/$I71)</f>
        <v>0</v>
      </c>
      <c r="CA71" s="222">
        <f t="shared" ref="CA71" si="4462">IF((+CA76*$I76+CA74*$I74+CA72*$I72)/$I71&gt;100%,100%, (+CA76*$I76+CA74*$I74+CA72*$I72)/$I71)</f>
        <v>0</v>
      </c>
      <c r="CB71" s="222">
        <f t="shared" ref="CB71" si="4463">IF((+CB76*$I76+CB74*$I74+CB72*$I72)/$I71&gt;100%,100%, (+CB76*$I76+CB74*$I74+CB72*$I72)/$I71)</f>
        <v>0</v>
      </c>
      <c r="CC71" s="222">
        <f t="shared" ref="CC71" si="4464">IF((+CC76*$I76+CC74*$I74+CC72*$I72)/$I71&gt;100%,100%, (+CC76*$I76+CC74*$I74+CC72*$I72)/$I71)</f>
        <v>0</v>
      </c>
      <c r="CD71" s="222">
        <f t="shared" ref="CD71" si="4465">IF((+CD76*$I76+CD74*$I74+CD72*$I72)/$I71&gt;100%,100%, (+CD76*$I76+CD74*$I74+CD72*$I72)/$I71)</f>
        <v>0</v>
      </c>
      <c r="CE71" s="222">
        <f t="shared" ref="CE71" si="4466">IF((+CE76*$I76+CE74*$I74+CE72*$I72)/$I71&gt;100%,100%, (+CE76*$I76+CE74*$I74+CE72*$I72)/$I71)</f>
        <v>0</v>
      </c>
      <c r="CF71" s="222">
        <f t="shared" ref="CF71" si="4467">IF((+CF76*$I76+CF74*$I74+CF72*$I72)/$I71&gt;100%,100%, (+CF76*$I76+CF74*$I74+CF72*$I72)/$I71)</f>
        <v>0</v>
      </c>
      <c r="CG71" s="222">
        <f t="shared" ref="CG71" si="4468">IF((+CG76*$I76+CG74*$I74+CG72*$I72)/$I71&gt;100%,100%, (+CG76*$I76+CG74*$I74+CG72*$I72)/$I71)</f>
        <v>0</v>
      </c>
      <c r="CH71" s="222">
        <f t="shared" ref="CH71" si="4469">IF((+CH76*$I76+CH74*$I74+CH72*$I72)/$I71&gt;100%,100%, (+CH76*$I76+CH74*$I74+CH72*$I72)/$I71)</f>
        <v>0</v>
      </c>
      <c r="CI71" s="222">
        <f t="shared" ref="CI71" si="4470">IF((+CI76*$I76+CI74*$I74+CI72*$I72)/$I71&gt;100%,100%, (+CI76*$I76+CI74*$I74+CI72*$I72)/$I71)</f>
        <v>0</v>
      </c>
      <c r="CJ71" s="222">
        <f t="shared" ref="CJ71" si="4471">IF((+CJ76*$I76+CJ74*$I74+CJ72*$I72)/$I71&gt;100%,100%, (+CJ76*$I76+CJ74*$I74+CJ72*$I72)/$I71)</f>
        <v>0</v>
      </c>
      <c r="CK71" s="222">
        <f t="shared" ref="CK71" si="4472">IF((+CK76*$I76+CK74*$I74+CK72*$I72)/$I71&gt;100%,100%, (+CK76*$I76+CK74*$I74+CK72*$I72)/$I71)</f>
        <v>0</v>
      </c>
      <c r="CL71" s="222">
        <f t="shared" ref="CL71" si="4473">IF((+CL76*$I76+CL74*$I74+CL72*$I72)/$I71&gt;100%,100%, (+CL76*$I76+CL74*$I74+CL72*$I72)/$I71)</f>
        <v>0</v>
      </c>
      <c r="CM71" s="222">
        <f t="shared" ref="CM71" si="4474">IF((+CM76*$I76+CM74*$I74+CM72*$I72)/$I71&gt;100%,100%, (+CM76*$I76+CM74*$I74+CM72*$I72)/$I71)</f>
        <v>0</v>
      </c>
      <c r="CN71" s="222">
        <f t="shared" ref="CN71" si="4475">IF((+CN76*$I76+CN74*$I74+CN72*$I72)/$I71&gt;100%,100%, (+CN76*$I76+CN74*$I74+CN72*$I72)/$I71)</f>
        <v>0</v>
      </c>
      <c r="CO71" s="222">
        <f t="shared" ref="CO71" si="4476">IF((+CO76*$I76+CO74*$I74+CO72*$I72)/$I71&gt;100%,100%, (+CO76*$I76+CO74*$I74+CO72*$I72)/$I71)</f>
        <v>0</v>
      </c>
      <c r="CP71" s="222">
        <f t="shared" ref="CP71" si="4477">IF((+CP76*$I76+CP74*$I74+CP72*$I72)/$I71&gt;100%,100%, (+CP76*$I76+CP74*$I74+CP72*$I72)/$I71)</f>
        <v>0</v>
      </c>
      <c r="CQ71" s="222">
        <f t="shared" ref="CQ71" si="4478">IF((+CQ76*$I76+CQ74*$I74+CQ72*$I72)/$I71&gt;100%,100%, (+CQ76*$I76+CQ74*$I74+CQ72*$I72)/$I71)</f>
        <v>0</v>
      </c>
      <c r="CR71" s="222">
        <f t="shared" ref="CR71" si="4479">IF((+CR76*$I76+CR74*$I74+CR72*$I72)/$I71&gt;100%,100%, (+CR76*$I76+CR74*$I74+CR72*$I72)/$I71)</f>
        <v>0</v>
      </c>
      <c r="CS71" s="222">
        <f t="shared" ref="CS71" si="4480">IF((+CS76*$I76+CS74*$I74+CS72*$I72)/$I71&gt;100%,100%, (+CS76*$I76+CS74*$I74+CS72*$I72)/$I71)</f>
        <v>0</v>
      </c>
      <c r="CT71" s="222">
        <f t="shared" ref="CT71" si="4481">IF((+CT76*$I76+CT74*$I74+CT72*$I72)/$I71&gt;100%,100%, (+CT76*$I76+CT74*$I74+CT72*$I72)/$I71)</f>
        <v>0</v>
      </c>
      <c r="CU71" s="222">
        <f t="shared" ref="CU71" si="4482">IF((+CU76*$I76+CU74*$I74+CU72*$I72)/$I71&gt;100%,100%, (+CU76*$I76+CU74*$I74+CU72*$I72)/$I71)</f>
        <v>0</v>
      </c>
      <c r="CV71" s="222">
        <f t="shared" ref="CV71" si="4483">IF((+CV76*$I76+CV74*$I74+CV72*$I72)/$I71&gt;100%,100%, (+CV76*$I76+CV74*$I74+CV72*$I72)/$I71)</f>
        <v>0</v>
      </c>
      <c r="CW71" s="222">
        <f t="shared" ref="CW71" si="4484">IF((+CW76*$I76+CW74*$I74+CW72*$I72)/$I71&gt;100%,100%, (+CW76*$I76+CW74*$I74+CW72*$I72)/$I71)</f>
        <v>0</v>
      </c>
      <c r="CX71" s="222">
        <f t="shared" ref="CX71" si="4485">IF((+CX76*$I76+CX74*$I74+CX72*$I72)/$I71&gt;100%,100%, (+CX76*$I76+CX74*$I74+CX72*$I72)/$I71)</f>
        <v>0</v>
      </c>
      <c r="CY71" s="222">
        <f t="shared" ref="CY71" si="4486">IF((+CY76*$I76+CY74*$I74+CY72*$I72)/$I71&gt;100%,100%, (+CY76*$I76+CY74*$I74+CY72*$I72)/$I71)</f>
        <v>0</v>
      </c>
      <c r="CZ71" s="222">
        <f t="shared" ref="CZ71" si="4487">IF((+CZ76*$I76+CZ74*$I74+CZ72*$I72)/$I71&gt;100%,100%, (+CZ76*$I76+CZ74*$I74+CZ72*$I72)/$I71)</f>
        <v>0</v>
      </c>
      <c r="DA71" s="222">
        <f t="shared" ref="DA71" si="4488">IF((+DA76*$I76+DA74*$I74+DA72*$I72)/$I71&gt;100%,100%, (+DA76*$I76+DA74*$I74+DA72*$I72)/$I71)</f>
        <v>0</v>
      </c>
      <c r="DB71" s="222">
        <f t="shared" ref="DB71" si="4489">IF((+DB76*$I76+DB74*$I74+DB72*$I72)/$I71&gt;100%,100%, (+DB76*$I76+DB74*$I74+DB72*$I72)/$I71)</f>
        <v>0</v>
      </c>
      <c r="DC71" s="222">
        <f t="shared" ref="DC71" si="4490">IF((+DC76*$I76+DC74*$I74+DC72*$I72)/$I71&gt;100%,100%, (+DC76*$I76+DC74*$I74+DC72*$I72)/$I71)</f>
        <v>0</v>
      </c>
      <c r="DD71" s="222">
        <f t="shared" ref="DD71" si="4491">IF((+DD76*$I76+DD74*$I74+DD72*$I72)/$I71&gt;100%,100%, (+DD76*$I76+DD74*$I74+DD72*$I72)/$I71)</f>
        <v>0</v>
      </c>
      <c r="DE71" s="222">
        <f t="shared" ref="DE71" si="4492">IF((+DE76*$I76+DE74*$I74+DE72*$I72)/$I71&gt;100%,100%, (+DE76*$I76+DE74*$I74+DE72*$I72)/$I71)</f>
        <v>0</v>
      </c>
      <c r="DF71" s="222">
        <f t="shared" ref="DF71" si="4493">IF((+DF76*$I76+DF74*$I74+DF72*$I72)/$I71&gt;100%,100%, (+DF76*$I76+DF74*$I74+DF72*$I72)/$I71)</f>
        <v>0</v>
      </c>
      <c r="DG71" s="222">
        <f t="shared" ref="DG71" si="4494">IF((+DG76*$I76+DG74*$I74+DG72*$I72)/$I71&gt;100%,100%, (+DG76*$I76+DG74*$I74+DG72*$I72)/$I71)</f>
        <v>0</v>
      </c>
      <c r="DH71" s="222">
        <f t="shared" ref="DH71" si="4495">IF((+DH76*$I76+DH74*$I74+DH72*$I72)/$I71&gt;100%,100%, (+DH76*$I76+DH74*$I74+DH72*$I72)/$I71)</f>
        <v>0</v>
      </c>
      <c r="DI71" s="222">
        <f t="shared" ref="DI71" si="4496">IF((+DI76*$I76+DI74*$I74+DI72*$I72)/$I71&gt;100%,100%, (+DI76*$I76+DI74*$I74+DI72*$I72)/$I71)</f>
        <v>0</v>
      </c>
      <c r="DJ71" s="222">
        <f t="shared" ref="DJ71" si="4497">IF((+DJ76*$I76+DJ74*$I74+DJ72*$I72)/$I71&gt;100%,100%, (+DJ76*$I76+DJ74*$I74+DJ72*$I72)/$I71)</f>
        <v>0</v>
      </c>
      <c r="DK71" s="222">
        <f t="shared" ref="DK71" si="4498">IF((+DK76*$I76+DK74*$I74+DK72*$I72)/$I71&gt;100%,100%, (+DK76*$I76+DK74*$I74+DK72*$I72)/$I71)</f>
        <v>0</v>
      </c>
      <c r="DL71" s="222">
        <f t="shared" ref="DL71" si="4499">IF((+DL76*$I76+DL74*$I74+DL72*$I72)/$I71&gt;100%,100%, (+DL76*$I76+DL74*$I74+DL72*$I72)/$I71)</f>
        <v>0</v>
      </c>
      <c r="DM71" s="222">
        <f t="shared" ref="DM71" si="4500">IF((+DM76*$I76+DM74*$I74+DM72*$I72)/$I71&gt;100%,100%, (+DM76*$I76+DM74*$I74+DM72*$I72)/$I71)</f>
        <v>0</v>
      </c>
      <c r="DN71" s="222">
        <f t="shared" ref="DN71" si="4501">IF((+DN76*$I76+DN74*$I74+DN72*$I72)/$I71&gt;100%,100%, (+DN76*$I76+DN74*$I74+DN72*$I72)/$I71)</f>
        <v>0</v>
      </c>
      <c r="DO71" s="222">
        <f t="shared" ref="DO71" si="4502">IF((+DO76*$I76+DO74*$I74+DO72*$I72)/$I71&gt;100%,100%, (+DO76*$I76+DO74*$I74+DO72*$I72)/$I71)</f>
        <v>0</v>
      </c>
      <c r="DP71" s="222">
        <f t="shared" ref="DP71" si="4503">IF((+DP76*$I76+DP74*$I74+DP72*$I72)/$I71&gt;100%,100%, (+DP76*$I76+DP74*$I74+DP72*$I72)/$I71)</f>
        <v>0</v>
      </c>
      <c r="DQ71" s="222">
        <f t="shared" ref="DQ71" si="4504">IF((+DQ76*$I76+DQ74*$I74+DQ72*$I72)/$I71&gt;100%,100%, (+DQ76*$I76+DQ74*$I74+DQ72*$I72)/$I71)</f>
        <v>0</v>
      </c>
      <c r="DR71" s="222">
        <f t="shared" ref="DR71" si="4505">IF((+DR76*$I76+DR74*$I74+DR72*$I72)/$I71&gt;100%,100%, (+DR76*$I76+DR74*$I74+DR72*$I72)/$I71)</f>
        <v>0</v>
      </c>
      <c r="DS71" s="222">
        <f t="shared" ref="DS71" si="4506">IF((+DS76*$I76+DS74*$I74+DS72*$I72)/$I71&gt;100%,100%, (+DS76*$I76+DS74*$I74+DS72*$I72)/$I71)</f>
        <v>0</v>
      </c>
      <c r="DT71" s="222">
        <f t="shared" ref="DT71" si="4507">IF((+DT76*$I76+DT74*$I74+DT72*$I72)/$I71&gt;100%,100%, (+DT76*$I76+DT74*$I74+DT72*$I72)/$I71)</f>
        <v>0</v>
      </c>
      <c r="DU71" s="222">
        <f t="shared" ref="DU71" si="4508">IF((+DU76*$I76+DU74*$I74+DU72*$I72)/$I71&gt;100%,100%, (+DU76*$I76+DU74*$I74+DU72*$I72)/$I71)</f>
        <v>0</v>
      </c>
      <c r="DV71" s="222">
        <f t="shared" ref="DV71" si="4509">IF((+DV76*$I76+DV74*$I74+DV72*$I72)/$I71&gt;100%,100%, (+DV76*$I76+DV74*$I74+DV72*$I72)/$I71)</f>
        <v>0</v>
      </c>
      <c r="DW71" s="222">
        <f t="shared" ref="DW71" si="4510">IF((+DW76*$I76+DW74*$I74+DW72*$I72)/$I71&gt;100%,100%, (+DW76*$I76+DW74*$I74+DW72*$I72)/$I71)</f>
        <v>0</v>
      </c>
      <c r="DX71" s="222">
        <f t="shared" ref="DX71" si="4511">IF((+DX76*$I76+DX74*$I74+DX72*$I72)/$I71&gt;100%,100%, (+DX76*$I76+DX74*$I74+DX72*$I72)/$I71)</f>
        <v>0</v>
      </c>
      <c r="DY71" s="222">
        <f t="shared" ref="DY71" si="4512">IF((+DY76*$I76+DY74*$I74+DY72*$I72)/$I71&gt;100%,100%, (+DY76*$I76+DY74*$I74+DY72*$I72)/$I71)</f>
        <v>0</v>
      </c>
      <c r="DZ71" s="222">
        <f t="shared" ref="DZ71" si="4513">IF((+DZ76*$I76+DZ74*$I74+DZ72*$I72)/$I71&gt;100%,100%, (+DZ76*$I76+DZ74*$I74+DZ72*$I72)/$I71)</f>
        <v>0</v>
      </c>
      <c r="EA71" s="222">
        <f t="shared" ref="EA71" si="4514">IF((+EA76*$I76+EA74*$I74+EA72*$I72)/$I71&gt;100%,100%, (+EA76*$I76+EA74*$I74+EA72*$I72)/$I71)</f>
        <v>0</v>
      </c>
      <c r="EB71" s="222">
        <f t="shared" ref="EB71" si="4515">IF((+EB76*$I76+EB74*$I74+EB72*$I72)/$I71&gt;100%,100%, (+EB76*$I76+EB74*$I74+EB72*$I72)/$I71)</f>
        <v>0</v>
      </c>
      <c r="EC71" s="222">
        <f t="shared" ref="EC71" si="4516">IF((+EC76*$I76+EC74*$I74+EC72*$I72)/$I71&gt;100%,100%, (+EC76*$I76+EC74*$I74+EC72*$I72)/$I71)</f>
        <v>0</v>
      </c>
      <c r="ED71" s="222">
        <f t="shared" ref="ED71" si="4517">IF((+ED76*$I76+ED74*$I74+ED72*$I72)/$I71&gt;100%,100%, (+ED76*$I76+ED74*$I74+ED72*$I72)/$I71)</f>
        <v>0</v>
      </c>
      <c r="EE71" s="222">
        <f t="shared" ref="EE71" si="4518">IF((+EE76*$I76+EE74*$I74+EE72*$I72)/$I71&gt;100%,100%, (+EE76*$I76+EE74*$I74+EE72*$I72)/$I71)</f>
        <v>0</v>
      </c>
      <c r="EF71" s="222">
        <f t="shared" ref="EF71" si="4519">IF((+EF76*$I76+EF74*$I74+EF72*$I72)/$I71&gt;100%,100%, (+EF76*$I76+EF74*$I74+EF72*$I72)/$I71)</f>
        <v>0</v>
      </c>
      <c r="EG71" s="222">
        <f t="shared" ref="EG71" si="4520">IF((+EG76*$I76+EG74*$I74+EG72*$I72)/$I71&gt;100%,100%, (+EG76*$I76+EG74*$I74+EG72*$I72)/$I71)</f>
        <v>0</v>
      </c>
      <c r="EH71" s="222">
        <f t="shared" ref="EH71" si="4521">IF((+EH76*$I76+EH74*$I74+EH72*$I72)/$I71&gt;100%,100%, (+EH76*$I76+EH74*$I74+EH72*$I72)/$I71)</f>
        <v>0</v>
      </c>
      <c r="EI71" s="222">
        <f t="shared" ref="EI71" si="4522">IF((+EI76*$I76+EI74*$I74+EI72*$I72)/$I71&gt;100%,100%, (+EI76*$I76+EI74*$I74+EI72*$I72)/$I71)</f>
        <v>0</v>
      </c>
      <c r="EJ71" s="222">
        <f t="shared" ref="EJ71" si="4523">IF((+EJ76*$I76+EJ74*$I74+EJ72*$I72)/$I71&gt;100%,100%, (+EJ76*$I76+EJ74*$I74+EJ72*$I72)/$I71)</f>
        <v>0</v>
      </c>
      <c r="EK71" s="222">
        <f t="shared" ref="EK71" si="4524">IF((+EK76*$I76+EK74*$I74+EK72*$I72)/$I71&gt;100%,100%, (+EK76*$I76+EK74*$I74+EK72*$I72)/$I71)</f>
        <v>0</v>
      </c>
      <c r="EL71" s="222">
        <f t="shared" ref="EL71" si="4525">IF((+EL76*$I76+EL74*$I74+EL72*$I72)/$I71&gt;100%,100%, (+EL76*$I76+EL74*$I74+EL72*$I72)/$I71)</f>
        <v>0</v>
      </c>
      <c r="EM71" s="222">
        <f t="shared" ref="EM71" si="4526">IF((+EM76*$I76+EM74*$I74+EM72*$I72)/$I71&gt;100%,100%, (+EM76*$I76+EM74*$I74+EM72*$I72)/$I71)</f>
        <v>0</v>
      </c>
      <c r="EN71" s="222">
        <f t="shared" ref="EN71" si="4527">IF((+EN76*$I76+EN74*$I74+EN72*$I72)/$I71&gt;100%,100%, (+EN76*$I76+EN74*$I74+EN72*$I72)/$I71)</f>
        <v>0</v>
      </c>
      <c r="EO71" s="222">
        <f t="shared" ref="EO71" si="4528">IF((+EO76*$I76+EO74*$I74+EO72*$I72)/$I71&gt;100%,100%, (+EO76*$I76+EO74*$I74+EO72*$I72)/$I71)</f>
        <v>0</v>
      </c>
      <c r="EP71" s="222">
        <f t="shared" ref="EP71" si="4529">IF((+EP76*$I76+EP74*$I74+EP72*$I72)/$I71&gt;100%,100%, (+EP76*$I76+EP74*$I74+EP72*$I72)/$I71)</f>
        <v>0</v>
      </c>
      <c r="EQ71" s="222">
        <f t="shared" ref="EQ71" si="4530">IF((+EQ76*$I76+EQ74*$I74+EQ72*$I72)/$I71&gt;100%,100%, (+EQ76*$I76+EQ74*$I74+EQ72*$I72)/$I71)</f>
        <v>0</v>
      </c>
      <c r="ER71" s="222">
        <f t="shared" ref="ER71" si="4531">IF((+ER76*$I76+ER74*$I74+ER72*$I72)/$I71&gt;100%,100%, (+ER76*$I76+ER74*$I74+ER72*$I72)/$I71)</f>
        <v>0</v>
      </c>
      <c r="ES71" s="222">
        <f t="shared" ref="ES71" si="4532">IF((+ES76*$I76+ES74*$I74+ES72*$I72)/$I71&gt;100%,100%, (+ES76*$I76+ES74*$I74+ES72*$I72)/$I71)</f>
        <v>0</v>
      </c>
      <c r="ET71" s="222">
        <f t="shared" ref="ET71" si="4533">IF((+ET76*$I76+ET74*$I74+ET72*$I72)/$I71&gt;100%,100%, (+ET76*$I76+ET74*$I74+ET72*$I72)/$I71)</f>
        <v>0</v>
      </c>
      <c r="EU71" s="222">
        <f t="shared" ref="EU71" si="4534">IF((+EU76*$I76+EU74*$I74+EU72*$I72)/$I71&gt;100%,100%, (+EU76*$I76+EU74*$I74+EU72*$I72)/$I71)</f>
        <v>0</v>
      </c>
      <c r="EV71" s="222">
        <f t="shared" ref="EV71" si="4535">IF((+EV76*$I76+EV74*$I74+EV72*$I72)/$I71&gt;100%,100%, (+EV76*$I76+EV74*$I74+EV72*$I72)/$I71)</f>
        <v>0</v>
      </c>
    </row>
    <row r="72" spans="1:152" x14ac:dyDescent="0.3">
      <c r="A72" s="78">
        <v>5</v>
      </c>
      <c r="B72" s="78">
        <v>38</v>
      </c>
      <c r="C72" s="119" t="s">
        <v>78</v>
      </c>
      <c r="D72" s="108" t="s">
        <v>89</v>
      </c>
      <c r="E72" s="113">
        <v>40575</v>
      </c>
      <c r="F72" s="113">
        <v>40576</v>
      </c>
      <c r="G72" s="109" t="s">
        <v>95</v>
      </c>
      <c r="H72" s="73" t="s">
        <v>89</v>
      </c>
      <c r="I72" s="74">
        <v>1.8264840182648404E-2</v>
      </c>
      <c r="J72" s="231">
        <v>100</v>
      </c>
      <c r="K72" s="77"/>
      <c r="L72" s="133" t="str">
        <f>IFERROR(MATCH(SMALL(($O$72:$DX$72),COUNTIF(($O$72:$DX$72),0)+1),($O$72:$DX$72),0)+$O$4- 1,"")</f>
        <v/>
      </c>
      <c r="M72" s="133" t="str">
        <f>IFERROR(MATCH(100%,($O$72:$DX$72),0)+$O$4- 1,"")</f>
        <v/>
      </c>
      <c r="N72" s="32">
        <f>MAX(($O$72:$DX$72))</f>
        <v>0</v>
      </c>
      <c r="O72" s="33">
        <v>0</v>
      </c>
      <c r="P72" s="33">
        <f>IF(((P73/$J$72)+O72)&gt;100%,100%,((P73/$J$72)+O72))</f>
        <v>0</v>
      </c>
      <c r="Q72" s="33">
        <f t="shared" ref="Q72:U72" si="4536">IF(((Q73/$J$72)+P72)&gt;100%,100%,((Q73/$J$72)+P72))</f>
        <v>0</v>
      </c>
      <c r="R72" s="33">
        <f t="shared" si="4536"/>
        <v>0</v>
      </c>
      <c r="S72" s="33">
        <f t="shared" si="4536"/>
        <v>0</v>
      </c>
      <c r="T72" s="33">
        <f t="shared" si="4536"/>
        <v>0</v>
      </c>
      <c r="U72" s="33">
        <f t="shared" si="4536"/>
        <v>0</v>
      </c>
      <c r="V72" s="33">
        <f t="shared" ref="V72" si="4537">IF(((V73/$J$72)+U72)&gt;100%,100%,((V73/$J$72)+U72))</f>
        <v>0</v>
      </c>
      <c r="W72" s="33">
        <f t="shared" ref="W72" si="4538">IF(((W73/$J$72)+V72)&gt;100%,100%,((W73/$J$72)+V72))</f>
        <v>0</v>
      </c>
      <c r="X72" s="33">
        <f t="shared" ref="X72" si="4539">IF(((X73/$J$72)+W72)&gt;100%,100%,((X73/$J$72)+W72))</f>
        <v>0</v>
      </c>
      <c r="Y72" s="33">
        <f t="shared" ref="Y72" si="4540">IF(((Y73/$J$72)+X72)&gt;100%,100%,((Y73/$J$72)+X72))</f>
        <v>0</v>
      </c>
      <c r="Z72" s="33">
        <f t="shared" ref="Z72" si="4541">IF(((Z73/$J$72)+Y72)&gt;100%,100%,((Z73/$J$72)+Y72))</f>
        <v>0</v>
      </c>
      <c r="AA72" s="33">
        <f t="shared" ref="AA72" si="4542">IF(((AA73/$J$72)+Z72)&gt;100%,100%,((AA73/$J$72)+Z72))</f>
        <v>0</v>
      </c>
      <c r="AB72" s="33">
        <f t="shared" ref="AB72" si="4543">IF(((AB73/$J$72)+AA72)&gt;100%,100%,((AB73/$J$72)+AA72))</f>
        <v>0</v>
      </c>
      <c r="AC72" s="33">
        <f t="shared" ref="AC72" si="4544">IF(((AC73/$J$72)+AB72)&gt;100%,100%,((AC73/$J$72)+AB72))</f>
        <v>0</v>
      </c>
      <c r="AD72" s="33">
        <f t="shared" ref="AD72" si="4545">IF(((AD73/$J$72)+AC72)&gt;100%,100%,((AD73/$J$72)+AC72))</f>
        <v>0</v>
      </c>
      <c r="AE72" s="33">
        <f t="shared" ref="AE72" si="4546">IF(((AE73/$J$72)+AD72)&gt;100%,100%,((AE73/$J$72)+AD72))</f>
        <v>0</v>
      </c>
      <c r="AF72" s="33">
        <f t="shared" ref="AF72" si="4547">IF(((AF73/$J$72)+AE72)&gt;100%,100%,((AF73/$J$72)+AE72))</f>
        <v>0</v>
      </c>
      <c r="AG72" s="33">
        <f t="shared" ref="AG72" si="4548">IF(((AG73/$J$72)+AF72)&gt;100%,100%,((AG73/$J$72)+AF72))</f>
        <v>0</v>
      </c>
      <c r="AH72" s="33">
        <f t="shared" ref="AH72" si="4549">IF(((AH73/$J$72)+AG72)&gt;100%,100%,((AH73/$J$72)+AG72))</f>
        <v>0</v>
      </c>
      <c r="AI72" s="33">
        <f t="shared" ref="AI72" si="4550">IF(((AI73/$J$72)+AH72)&gt;100%,100%,((AI73/$J$72)+AH72))</f>
        <v>0</v>
      </c>
      <c r="AJ72" s="33">
        <f t="shared" ref="AJ72" si="4551">IF(((AJ73/$J$72)+AI72)&gt;100%,100%,((AJ73/$J$72)+AI72))</f>
        <v>0</v>
      </c>
      <c r="AK72" s="33">
        <f t="shared" ref="AK72" si="4552">IF(((AK73/$J$72)+AJ72)&gt;100%,100%,((AK73/$J$72)+AJ72))</f>
        <v>0</v>
      </c>
      <c r="AL72" s="33">
        <f t="shared" ref="AL72" si="4553">IF(((AL73/$J$72)+AK72)&gt;100%,100%,((AL73/$J$72)+AK72))</f>
        <v>0</v>
      </c>
      <c r="AM72" s="33">
        <f t="shared" ref="AM72" si="4554">IF(((AM73/$J$72)+AL72)&gt;100%,100%,((AM73/$J$72)+AL72))</f>
        <v>0</v>
      </c>
      <c r="AN72" s="33">
        <f t="shared" ref="AN72" si="4555">IF(((AN73/$J$72)+AM72)&gt;100%,100%,((AN73/$J$72)+AM72))</f>
        <v>0</v>
      </c>
      <c r="AO72" s="33">
        <f t="shared" ref="AO72" si="4556">IF(((AO73/$J$72)+AN72)&gt;100%,100%,((AO73/$J$72)+AN72))</f>
        <v>0</v>
      </c>
      <c r="AP72" s="33">
        <f t="shared" ref="AP72" si="4557">IF(((AP73/$J$72)+AO72)&gt;100%,100%,((AP73/$J$72)+AO72))</f>
        <v>0</v>
      </c>
      <c r="AQ72" s="33">
        <f t="shared" ref="AQ72" si="4558">IF(((AQ73/$J$72)+AP72)&gt;100%,100%,((AQ73/$J$72)+AP72))</f>
        <v>0</v>
      </c>
      <c r="AR72" s="33">
        <f t="shared" ref="AR72" si="4559">IF(((AR73/$J$72)+AQ72)&gt;100%,100%,((AR73/$J$72)+AQ72))</f>
        <v>0</v>
      </c>
      <c r="AS72" s="33">
        <f t="shared" ref="AS72" si="4560">IF(((AS73/$J$72)+AR72)&gt;100%,100%,((AS73/$J$72)+AR72))</f>
        <v>0</v>
      </c>
      <c r="AT72" s="33">
        <f t="shared" ref="AT72" si="4561">IF(((AT73/$J$72)+AS72)&gt;100%,100%,((AT73/$J$72)+AS72))</f>
        <v>0</v>
      </c>
      <c r="AU72" s="33">
        <f t="shared" ref="AU72" si="4562">IF(((AU73/$J$72)+AT72)&gt;100%,100%,((AU73/$J$72)+AT72))</f>
        <v>0</v>
      </c>
      <c r="AV72" s="33">
        <f t="shared" ref="AV72" si="4563">IF(((AV73/$J$72)+AU72)&gt;100%,100%,((AV73/$J$72)+AU72))</f>
        <v>0</v>
      </c>
      <c r="AW72" s="33">
        <f t="shared" ref="AW72" si="4564">IF(((AW73/$J$72)+AV72)&gt;100%,100%,((AW73/$J$72)+AV72))</f>
        <v>0</v>
      </c>
      <c r="AX72" s="33">
        <f t="shared" ref="AX72" si="4565">IF(((AX73/$J$72)+AW72)&gt;100%,100%,((AX73/$J$72)+AW72))</f>
        <v>0</v>
      </c>
      <c r="AY72" s="33">
        <f t="shared" ref="AY72" si="4566">IF(((AY73/$J$72)+AX72)&gt;100%,100%,((AY73/$J$72)+AX72))</f>
        <v>0</v>
      </c>
      <c r="AZ72" s="33">
        <f t="shared" ref="AZ72" si="4567">IF(((AZ73/$J$72)+AY72)&gt;100%,100%,((AZ73/$J$72)+AY72))</f>
        <v>0</v>
      </c>
      <c r="BA72" s="33">
        <f t="shared" ref="BA72" si="4568">IF(((BA73/$J$72)+AZ72)&gt;100%,100%,((BA73/$J$72)+AZ72))</f>
        <v>0</v>
      </c>
      <c r="BB72" s="33">
        <f t="shared" ref="BB72" si="4569">IF(((BB73/$J$72)+BA72)&gt;100%,100%,((BB73/$J$72)+BA72))</f>
        <v>0</v>
      </c>
      <c r="BC72" s="33">
        <f t="shared" ref="BC72" si="4570">IF(((BC73/$J$72)+BB72)&gt;100%,100%,((BC73/$J$72)+BB72))</f>
        <v>0</v>
      </c>
      <c r="BD72" s="33">
        <f t="shared" ref="BD72" si="4571">IF(((BD73/$J$72)+BC72)&gt;100%,100%,((BD73/$J$72)+BC72))</f>
        <v>0</v>
      </c>
      <c r="BE72" s="33">
        <f t="shared" ref="BE72" si="4572">IF(((BE73/$J$72)+BD72)&gt;100%,100%,((BE73/$J$72)+BD72))</f>
        <v>0</v>
      </c>
      <c r="BF72" s="33">
        <f t="shared" ref="BF72" si="4573">IF(((BF73/$J$72)+BE72)&gt;100%,100%,((BF73/$J$72)+BE72))</f>
        <v>0</v>
      </c>
      <c r="BG72" s="33">
        <f t="shared" ref="BG72" si="4574">IF(((BG73/$J$72)+BF72)&gt;100%,100%,((BG73/$J$72)+BF72))</f>
        <v>0</v>
      </c>
      <c r="BH72" s="33">
        <f t="shared" ref="BH72" si="4575">IF(((BH73/$J$72)+BG72)&gt;100%,100%,((BH73/$J$72)+BG72))</f>
        <v>0</v>
      </c>
      <c r="BI72" s="33">
        <f t="shared" ref="BI72" si="4576">IF(((BI73/$J$72)+BH72)&gt;100%,100%,((BI73/$J$72)+BH72))</f>
        <v>0</v>
      </c>
      <c r="BJ72" s="33">
        <f t="shared" ref="BJ72" si="4577">IF(((BJ73/$J$72)+BI72)&gt;100%,100%,((BJ73/$J$72)+BI72))</f>
        <v>0</v>
      </c>
      <c r="BK72" s="33">
        <f t="shared" ref="BK72" si="4578">IF(((BK73/$J$72)+BJ72)&gt;100%,100%,((BK73/$J$72)+BJ72))</f>
        <v>0</v>
      </c>
      <c r="BL72" s="33">
        <f t="shared" ref="BL72" si="4579">IF(((BL73/$J$72)+BK72)&gt;100%,100%,((BL73/$J$72)+BK72))</f>
        <v>0</v>
      </c>
      <c r="BM72" s="33">
        <f t="shared" ref="BM72" si="4580">IF(((BM73/$J$72)+BL72)&gt;100%,100%,((BM73/$J$72)+BL72))</f>
        <v>0</v>
      </c>
      <c r="BN72" s="33">
        <f t="shared" ref="BN72" si="4581">IF(((BN73/$J$72)+BM72)&gt;100%,100%,((BN73/$J$72)+BM72))</f>
        <v>0</v>
      </c>
      <c r="BO72" s="33">
        <f t="shared" ref="BO72" si="4582">IF(((BO73/$J$72)+BN72)&gt;100%,100%,((BO73/$J$72)+BN72))</f>
        <v>0</v>
      </c>
      <c r="BP72" s="33">
        <f t="shared" ref="BP72" si="4583">IF(((BP73/$J$72)+BO72)&gt;100%,100%,((BP73/$J$72)+BO72))</f>
        <v>0</v>
      </c>
      <c r="BQ72" s="33">
        <f t="shared" ref="BQ72" si="4584">IF(((BQ73/$J$72)+BP72)&gt;100%,100%,((BQ73/$J$72)+BP72))</f>
        <v>0</v>
      </c>
      <c r="BR72" s="33">
        <f t="shared" ref="BR72" si="4585">IF(((BR73/$J$72)+BQ72)&gt;100%,100%,((BR73/$J$72)+BQ72))</f>
        <v>0</v>
      </c>
      <c r="BS72" s="33">
        <f t="shared" ref="BS72" si="4586">IF(((BS73/$J$72)+BR72)&gt;100%,100%,((BS73/$J$72)+BR72))</f>
        <v>0</v>
      </c>
      <c r="BT72" s="33">
        <f t="shared" ref="BT72" si="4587">IF(((BT73/$J$72)+BS72)&gt;100%,100%,((BT73/$J$72)+BS72))</f>
        <v>0</v>
      </c>
      <c r="BU72" s="33">
        <f t="shared" ref="BU72" si="4588">IF(((BU73/$J$72)+BT72)&gt;100%,100%,((BU73/$J$72)+BT72))</f>
        <v>0</v>
      </c>
      <c r="BV72" s="33">
        <f t="shared" ref="BV72" si="4589">IF(((BV73/$J$72)+BU72)&gt;100%,100%,((BV73/$J$72)+BU72))</f>
        <v>0</v>
      </c>
      <c r="BW72" s="33">
        <f t="shared" ref="BW72" si="4590">IF(((BW73/$J$72)+BV72)&gt;100%,100%,((BW73/$J$72)+BV72))</f>
        <v>0</v>
      </c>
      <c r="BX72" s="33">
        <f t="shared" ref="BX72" si="4591">IF(((BX73/$J$72)+BW72)&gt;100%,100%,((BX73/$J$72)+BW72))</f>
        <v>0</v>
      </c>
      <c r="BY72" s="33">
        <f t="shared" ref="BY72" si="4592">IF(((BY73/$J$72)+BX72)&gt;100%,100%,((BY73/$J$72)+BX72))</f>
        <v>0</v>
      </c>
      <c r="BZ72" s="33">
        <f t="shared" ref="BZ72" si="4593">IF(((BZ73/$J$72)+BY72)&gt;100%,100%,((BZ73/$J$72)+BY72))</f>
        <v>0</v>
      </c>
      <c r="CA72" s="33">
        <f t="shared" ref="CA72" si="4594">IF(((CA73/$J$72)+BZ72)&gt;100%,100%,((CA73/$J$72)+BZ72))</f>
        <v>0</v>
      </c>
      <c r="CB72" s="33">
        <f t="shared" ref="CB72" si="4595">IF(((CB73/$J$72)+CA72)&gt;100%,100%,((CB73/$J$72)+CA72))</f>
        <v>0</v>
      </c>
      <c r="CC72" s="33">
        <f t="shared" ref="CC72" si="4596">IF(((CC73/$J$72)+CB72)&gt;100%,100%,((CC73/$J$72)+CB72))</f>
        <v>0</v>
      </c>
      <c r="CD72" s="33">
        <f t="shared" ref="CD72" si="4597">IF(((CD73/$J$72)+CC72)&gt;100%,100%,((CD73/$J$72)+CC72))</f>
        <v>0</v>
      </c>
      <c r="CE72" s="33">
        <f t="shared" ref="CE72" si="4598">IF(((CE73/$J$72)+CD72)&gt;100%,100%,((CE73/$J$72)+CD72))</f>
        <v>0</v>
      </c>
      <c r="CF72" s="33">
        <f t="shared" ref="CF72" si="4599">IF(((CF73/$J$72)+CE72)&gt;100%,100%,((CF73/$J$72)+CE72))</f>
        <v>0</v>
      </c>
      <c r="CG72" s="33">
        <f t="shared" ref="CG72" si="4600">IF(((CG73/$J$72)+CF72)&gt;100%,100%,((CG73/$J$72)+CF72))</f>
        <v>0</v>
      </c>
      <c r="CH72" s="33">
        <f t="shared" ref="CH72" si="4601">IF(((CH73/$J$72)+CG72)&gt;100%,100%,((CH73/$J$72)+CG72))</f>
        <v>0</v>
      </c>
      <c r="CI72" s="33">
        <f t="shared" ref="CI72" si="4602">IF(((CI73/$J$72)+CH72)&gt;100%,100%,((CI73/$J$72)+CH72))</f>
        <v>0</v>
      </c>
      <c r="CJ72" s="33">
        <f t="shared" ref="CJ72" si="4603">IF(((CJ73/$J$72)+CI72)&gt;100%,100%,((CJ73/$J$72)+CI72))</f>
        <v>0</v>
      </c>
      <c r="CK72" s="33">
        <f t="shared" ref="CK72" si="4604">IF(((CK73/$J$72)+CJ72)&gt;100%,100%,((CK73/$J$72)+CJ72))</f>
        <v>0</v>
      </c>
      <c r="CL72" s="33">
        <f t="shared" ref="CL72" si="4605">IF(((CL73/$J$72)+CK72)&gt;100%,100%,((CL73/$J$72)+CK72))</f>
        <v>0</v>
      </c>
      <c r="CM72" s="33">
        <f t="shared" ref="CM72" si="4606">IF(((CM73/$J$72)+CL72)&gt;100%,100%,((CM73/$J$72)+CL72))</f>
        <v>0</v>
      </c>
      <c r="CN72" s="33">
        <f t="shared" ref="CN72" si="4607">IF(((CN73/$J$72)+CM72)&gt;100%,100%,((CN73/$J$72)+CM72))</f>
        <v>0</v>
      </c>
      <c r="CO72" s="33">
        <f t="shared" ref="CO72" si="4608">IF(((CO73/$J$72)+CN72)&gt;100%,100%,((CO73/$J$72)+CN72))</f>
        <v>0</v>
      </c>
      <c r="CP72" s="33">
        <f t="shared" ref="CP72" si="4609">IF(((CP73/$J$72)+CO72)&gt;100%,100%,((CP73/$J$72)+CO72))</f>
        <v>0</v>
      </c>
      <c r="CQ72" s="33">
        <f t="shared" ref="CQ72" si="4610">IF(((CQ73/$J$72)+CP72)&gt;100%,100%,((CQ73/$J$72)+CP72))</f>
        <v>0</v>
      </c>
      <c r="CR72" s="33">
        <f t="shared" ref="CR72" si="4611">IF(((CR73/$J$72)+CQ72)&gt;100%,100%,((CR73/$J$72)+CQ72))</f>
        <v>0</v>
      </c>
      <c r="CS72" s="33">
        <f t="shared" ref="CS72" si="4612">IF(((CS73/$J$72)+CR72)&gt;100%,100%,((CS73/$J$72)+CR72))</f>
        <v>0</v>
      </c>
      <c r="CT72" s="33">
        <f t="shared" ref="CT72" si="4613">IF(((CT73/$J$72)+CS72)&gt;100%,100%,((CT73/$J$72)+CS72))</f>
        <v>0</v>
      </c>
      <c r="CU72" s="33">
        <f t="shared" ref="CU72" si="4614">IF(((CU73/$J$72)+CT72)&gt;100%,100%,((CU73/$J$72)+CT72))</f>
        <v>0</v>
      </c>
      <c r="CV72" s="33">
        <f t="shared" ref="CV72" si="4615">IF(((CV73/$J$72)+CU72)&gt;100%,100%,((CV73/$J$72)+CU72))</f>
        <v>0</v>
      </c>
      <c r="CW72" s="33">
        <f t="shared" ref="CW72" si="4616">IF(((CW73/$J$72)+CV72)&gt;100%,100%,((CW73/$J$72)+CV72))</f>
        <v>0</v>
      </c>
      <c r="CX72" s="33">
        <f t="shared" ref="CX72" si="4617">IF(((CX73/$J$72)+CW72)&gt;100%,100%,((CX73/$J$72)+CW72))</f>
        <v>0</v>
      </c>
      <c r="CY72" s="33">
        <f t="shared" ref="CY72" si="4618">IF(((CY73/$J$72)+CX72)&gt;100%,100%,((CY73/$J$72)+CX72))</f>
        <v>0</v>
      </c>
      <c r="CZ72" s="33">
        <f t="shared" ref="CZ72" si="4619">IF(((CZ73/$J$72)+CY72)&gt;100%,100%,((CZ73/$J$72)+CY72))</f>
        <v>0</v>
      </c>
      <c r="DA72" s="33">
        <f t="shared" ref="DA72" si="4620">IF(((DA73/$J$72)+CZ72)&gt;100%,100%,((DA73/$J$72)+CZ72))</f>
        <v>0</v>
      </c>
      <c r="DB72" s="33">
        <f t="shared" ref="DB72" si="4621">IF(((DB73/$J$72)+DA72)&gt;100%,100%,((DB73/$J$72)+DA72))</f>
        <v>0</v>
      </c>
      <c r="DC72" s="33">
        <f t="shared" ref="DC72" si="4622">IF(((DC73/$J$72)+DB72)&gt;100%,100%,((DC73/$J$72)+DB72))</f>
        <v>0</v>
      </c>
      <c r="DD72" s="33">
        <f t="shared" ref="DD72" si="4623">IF(((DD73/$J$72)+DC72)&gt;100%,100%,((DD73/$J$72)+DC72))</f>
        <v>0</v>
      </c>
      <c r="DE72" s="33">
        <f t="shared" ref="DE72" si="4624">IF(((DE73/$J$72)+DD72)&gt;100%,100%,((DE73/$J$72)+DD72))</f>
        <v>0</v>
      </c>
      <c r="DF72" s="33">
        <f t="shared" ref="DF72" si="4625">IF(((DF73/$J$72)+DE72)&gt;100%,100%,((DF73/$J$72)+DE72))</f>
        <v>0</v>
      </c>
      <c r="DG72" s="33">
        <f t="shared" ref="DG72" si="4626">IF(((DG73/$J$72)+DF72)&gt;100%,100%,((DG73/$J$72)+DF72))</f>
        <v>0</v>
      </c>
      <c r="DH72" s="33">
        <f t="shared" ref="DH72" si="4627">IF(((DH73/$J$72)+DG72)&gt;100%,100%,((DH73/$J$72)+DG72))</f>
        <v>0</v>
      </c>
      <c r="DI72" s="33">
        <f t="shared" ref="DI72" si="4628">IF(((DI73/$J$72)+DH72)&gt;100%,100%,((DI73/$J$72)+DH72))</f>
        <v>0</v>
      </c>
      <c r="DJ72" s="33">
        <f t="shared" ref="DJ72" si="4629">IF(((DJ73/$J$72)+DI72)&gt;100%,100%,((DJ73/$J$72)+DI72))</f>
        <v>0</v>
      </c>
      <c r="DK72" s="33">
        <f t="shared" ref="DK72" si="4630">IF(((DK73/$J$72)+DJ72)&gt;100%,100%,((DK73/$J$72)+DJ72))</f>
        <v>0</v>
      </c>
      <c r="DL72" s="33">
        <f t="shared" ref="DL72" si="4631">IF(((DL73/$J$72)+DK72)&gt;100%,100%,((DL73/$J$72)+DK72))</f>
        <v>0</v>
      </c>
      <c r="DM72" s="33">
        <f t="shared" ref="DM72" si="4632">IF(((DM73/$J$72)+DL72)&gt;100%,100%,((DM73/$J$72)+DL72))</f>
        <v>0</v>
      </c>
      <c r="DN72" s="33">
        <f t="shared" ref="DN72" si="4633">IF(((DN73/$J$72)+DM72)&gt;100%,100%,((DN73/$J$72)+DM72))</f>
        <v>0</v>
      </c>
      <c r="DO72" s="33">
        <f t="shared" ref="DO72" si="4634">IF(((DO73/$J$72)+DN72)&gt;100%,100%,((DO73/$J$72)+DN72))</f>
        <v>0</v>
      </c>
      <c r="DP72" s="33">
        <f t="shared" ref="DP72" si="4635">IF(((DP73/$J$72)+DO72)&gt;100%,100%,((DP73/$J$72)+DO72))</f>
        <v>0</v>
      </c>
      <c r="DQ72" s="33">
        <f t="shared" ref="DQ72" si="4636">IF(((DQ73/$J$72)+DP72)&gt;100%,100%,((DQ73/$J$72)+DP72))</f>
        <v>0</v>
      </c>
      <c r="DR72" s="33">
        <f t="shared" ref="DR72" si="4637">IF(((DR73/$J$72)+DQ72)&gt;100%,100%,((DR73/$J$72)+DQ72))</f>
        <v>0</v>
      </c>
      <c r="DS72" s="33">
        <f t="shared" ref="DS72" si="4638">IF(((DS73/$J$72)+DR72)&gt;100%,100%,((DS73/$J$72)+DR72))</f>
        <v>0</v>
      </c>
      <c r="DT72" s="33">
        <f t="shared" ref="DT72" si="4639">IF(((DT73/$J$72)+DS72)&gt;100%,100%,((DT73/$J$72)+DS72))</f>
        <v>0</v>
      </c>
      <c r="DU72" s="33">
        <f t="shared" ref="DU72" si="4640">IF(((DU73/$J$72)+DT72)&gt;100%,100%,((DU73/$J$72)+DT72))</f>
        <v>0</v>
      </c>
      <c r="DV72" s="33">
        <f t="shared" ref="DV72" si="4641">IF(((DV73/$J$72)+DU72)&gt;100%,100%,((DV73/$J$72)+DU72))</f>
        <v>0</v>
      </c>
      <c r="DW72" s="33">
        <f t="shared" ref="DW72" si="4642">IF(((DW73/$J$72)+DV72)&gt;100%,100%,((DW73/$J$72)+DV72))</f>
        <v>0</v>
      </c>
      <c r="DX72" s="33">
        <f t="shared" ref="DX72" si="4643">IF(((DX73/$J$72)+DW72)&gt;100%,100%,((DX73/$J$72)+DW72))</f>
        <v>0</v>
      </c>
      <c r="DY72" s="224">
        <f t="shared" ref="DY72:ES72" si="4644">DX72</f>
        <v>0</v>
      </c>
      <c r="DZ72" s="224">
        <f t="shared" si="4644"/>
        <v>0</v>
      </c>
      <c r="EA72" s="224">
        <f t="shared" si="4644"/>
        <v>0</v>
      </c>
      <c r="EB72" s="224">
        <f t="shared" si="4644"/>
        <v>0</v>
      </c>
      <c r="EC72" s="224">
        <f t="shared" si="4644"/>
        <v>0</v>
      </c>
      <c r="ED72" s="224">
        <f t="shared" si="4644"/>
        <v>0</v>
      </c>
      <c r="EE72" s="224">
        <f t="shared" si="4644"/>
        <v>0</v>
      </c>
      <c r="EF72" s="224">
        <f t="shared" si="4644"/>
        <v>0</v>
      </c>
      <c r="EG72" s="224">
        <f t="shared" si="4644"/>
        <v>0</v>
      </c>
      <c r="EH72" s="224">
        <f t="shared" si="4644"/>
        <v>0</v>
      </c>
      <c r="EI72" s="224">
        <f t="shared" si="4644"/>
        <v>0</v>
      </c>
      <c r="EJ72" s="224">
        <f t="shared" si="4644"/>
        <v>0</v>
      </c>
      <c r="EK72" s="224">
        <f t="shared" si="4644"/>
        <v>0</v>
      </c>
      <c r="EL72" s="224">
        <f t="shared" si="4644"/>
        <v>0</v>
      </c>
      <c r="EM72" s="224">
        <f t="shared" si="4644"/>
        <v>0</v>
      </c>
      <c r="EN72" s="224">
        <f t="shared" si="4644"/>
        <v>0</v>
      </c>
      <c r="EO72" s="224">
        <f t="shared" si="4644"/>
        <v>0</v>
      </c>
      <c r="EP72" s="224">
        <f t="shared" si="4644"/>
        <v>0</v>
      </c>
      <c r="EQ72" s="224">
        <f t="shared" si="4644"/>
        <v>0</v>
      </c>
      <c r="ER72" s="224">
        <f t="shared" si="4644"/>
        <v>0</v>
      </c>
      <c r="ES72" s="224">
        <f t="shared" si="4644"/>
        <v>0</v>
      </c>
      <c r="ET72" s="224">
        <f t="shared" ref="ET72:EV72" si="4645">ES72</f>
        <v>0</v>
      </c>
      <c r="EU72" s="224">
        <f t="shared" si="4645"/>
        <v>0</v>
      </c>
      <c r="EV72" s="224">
        <f t="shared" si="4645"/>
        <v>0</v>
      </c>
    </row>
    <row r="73" spans="1:152" x14ac:dyDescent="0.3">
      <c r="A73" s="225"/>
      <c r="B73" s="225"/>
      <c r="C73" s="234"/>
      <c r="D73" s="227"/>
      <c r="E73" s="225"/>
      <c r="F73" s="225"/>
      <c r="G73" s="228" t="s">
        <v>94</v>
      </c>
      <c r="H73" s="225"/>
      <c r="I73" s="225"/>
      <c r="J73" s="227"/>
      <c r="K73" s="225"/>
      <c r="L73" s="229"/>
      <c r="M73" s="229"/>
      <c r="N73" s="120">
        <f>SUM($O$73:$DY$73)</f>
        <v>0</v>
      </c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  <c r="AS73" s="232"/>
      <c r="AT73" s="232"/>
      <c r="AU73" s="232"/>
      <c r="AV73" s="232"/>
      <c r="AW73" s="232"/>
      <c r="AX73" s="232"/>
      <c r="AY73" s="232"/>
      <c r="AZ73" s="232"/>
      <c r="BA73" s="232"/>
      <c r="BB73" s="232"/>
      <c r="BC73" s="232"/>
      <c r="BD73" s="232"/>
      <c r="BE73" s="232"/>
      <c r="BF73" s="232"/>
      <c r="BG73" s="232"/>
      <c r="BH73" s="232"/>
      <c r="BI73" s="232"/>
      <c r="BJ73" s="232"/>
      <c r="BK73" s="232"/>
      <c r="BL73" s="232"/>
      <c r="BM73" s="232"/>
      <c r="BN73" s="232"/>
      <c r="BO73" s="232"/>
      <c r="BP73" s="232"/>
      <c r="BQ73" s="232"/>
      <c r="BR73" s="232"/>
      <c r="BS73" s="232"/>
      <c r="BT73" s="232"/>
      <c r="BU73" s="232"/>
      <c r="BV73" s="232"/>
      <c r="BW73" s="232"/>
      <c r="BX73" s="232"/>
      <c r="BY73" s="232"/>
      <c r="BZ73" s="232"/>
      <c r="CA73" s="232"/>
      <c r="CB73" s="232"/>
      <c r="CC73" s="232"/>
      <c r="CD73" s="232"/>
      <c r="CE73" s="232"/>
      <c r="CF73" s="232"/>
      <c r="CG73" s="232"/>
      <c r="CH73" s="232"/>
      <c r="CI73" s="232"/>
      <c r="CJ73" s="232"/>
      <c r="CK73" s="232"/>
      <c r="CL73" s="232"/>
      <c r="CM73" s="232"/>
      <c r="CN73" s="232"/>
      <c r="CO73" s="232"/>
      <c r="CP73" s="232"/>
      <c r="CQ73" s="232"/>
      <c r="CR73" s="232"/>
      <c r="CS73" s="232"/>
      <c r="CT73" s="232"/>
      <c r="CU73" s="232"/>
      <c r="CV73" s="232"/>
      <c r="CW73" s="232"/>
      <c r="CX73" s="232"/>
      <c r="CY73" s="232"/>
      <c r="CZ73" s="232"/>
      <c r="DA73" s="232"/>
      <c r="DB73" s="232"/>
      <c r="DC73" s="232"/>
      <c r="DD73" s="232"/>
      <c r="DE73" s="232"/>
      <c r="DF73" s="232"/>
      <c r="DG73" s="232"/>
      <c r="DH73" s="232"/>
      <c r="DI73" s="232"/>
      <c r="DJ73" s="232"/>
      <c r="DK73" s="232"/>
      <c r="DL73" s="232"/>
      <c r="DM73" s="232"/>
      <c r="DN73" s="232"/>
      <c r="DO73" s="232"/>
      <c r="DP73" s="232"/>
      <c r="DQ73" s="232"/>
      <c r="DR73" s="232"/>
      <c r="DS73" s="232"/>
      <c r="DT73" s="232"/>
      <c r="DU73" s="232"/>
      <c r="DV73" s="232"/>
      <c r="DW73" s="232"/>
      <c r="DX73" s="232"/>
      <c r="DY73" s="224"/>
      <c r="DZ73" s="224"/>
      <c r="EA73" s="224"/>
      <c r="EB73" s="224"/>
      <c r="EC73" s="224"/>
      <c r="ED73" s="224"/>
      <c r="EE73" s="224"/>
      <c r="EF73" s="224"/>
      <c r="EG73" s="224"/>
      <c r="EH73" s="224"/>
      <c r="EI73" s="224"/>
      <c r="EJ73" s="224"/>
      <c r="EK73" s="224"/>
      <c r="EL73" s="224"/>
      <c r="EM73" s="224"/>
      <c r="EN73" s="224"/>
      <c r="EO73" s="224"/>
      <c r="EP73" s="224"/>
      <c r="EQ73" s="224"/>
      <c r="ER73" s="224"/>
      <c r="ES73" s="224"/>
      <c r="ET73" s="224"/>
      <c r="EU73" s="224"/>
      <c r="EV73" s="224"/>
    </row>
    <row r="74" spans="1:152" x14ac:dyDescent="0.3">
      <c r="A74" s="78">
        <v>5</v>
      </c>
      <c r="B74" s="78">
        <v>39</v>
      </c>
      <c r="C74" s="119" t="s">
        <v>79</v>
      </c>
      <c r="D74" s="108">
        <v>1</v>
      </c>
      <c r="E74" s="113">
        <v>40576</v>
      </c>
      <c r="F74" s="113">
        <v>40577</v>
      </c>
      <c r="G74" s="109" t="s">
        <v>95</v>
      </c>
      <c r="H74" s="73">
        <v>1</v>
      </c>
      <c r="I74" s="74">
        <v>1.1415525114155252E-2</v>
      </c>
      <c r="J74" s="231">
        <v>100</v>
      </c>
      <c r="K74" s="77"/>
      <c r="L74" s="133" t="str">
        <f>IFERROR(MATCH(SMALL(($O$74:$DX$74),COUNTIF(($O$74:$DX$74),0)+1),($O$74:$DX$74),0)+$O$4- 1,"")</f>
        <v/>
      </c>
      <c r="M74" s="133" t="str">
        <f>IFERROR(MATCH(100%,($O$74:$DX$74),0)+$O$4- 1,"")</f>
        <v/>
      </c>
      <c r="N74" s="32">
        <f>MAX(($O$74:$DX$74))</f>
        <v>0</v>
      </c>
      <c r="O74" s="33">
        <v>0</v>
      </c>
      <c r="P74" s="33">
        <f>IF(((P75/$J$74)+O74)&gt;100%,100%,((P75/$J$74)+O74))</f>
        <v>0</v>
      </c>
      <c r="Q74" s="33">
        <f t="shared" ref="Q74:U74" si="4646">IF(((Q75/$J$74)+P74)&gt;100%,100%,((Q75/$J$74)+P74))</f>
        <v>0</v>
      </c>
      <c r="R74" s="33">
        <f t="shared" si="4646"/>
        <v>0</v>
      </c>
      <c r="S74" s="33">
        <f t="shared" si="4646"/>
        <v>0</v>
      </c>
      <c r="T74" s="33">
        <f t="shared" si="4646"/>
        <v>0</v>
      </c>
      <c r="U74" s="33">
        <f t="shared" si="4646"/>
        <v>0</v>
      </c>
      <c r="V74" s="33">
        <f t="shared" ref="V74" si="4647">IF(((V75/$J$74)+U74)&gt;100%,100%,((V75/$J$74)+U74))</f>
        <v>0</v>
      </c>
      <c r="W74" s="33">
        <f t="shared" ref="W74" si="4648">IF(((W75/$J$74)+V74)&gt;100%,100%,((W75/$J$74)+V74))</f>
        <v>0</v>
      </c>
      <c r="X74" s="33">
        <f t="shared" ref="X74" si="4649">IF(((X75/$J$74)+W74)&gt;100%,100%,((X75/$J$74)+W74))</f>
        <v>0</v>
      </c>
      <c r="Y74" s="33">
        <f t="shared" ref="Y74" si="4650">IF(((Y75/$J$74)+X74)&gt;100%,100%,((Y75/$J$74)+X74))</f>
        <v>0</v>
      </c>
      <c r="Z74" s="33">
        <f t="shared" ref="Z74" si="4651">IF(((Z75/$J$74)+Y74)&gt;100%,100%,((Z75/$J$74)+Y74))</f>
        <v>0</v>
      </c>
      <c r="AA74" s="33">
        <f t="shared" ref="AA74" si="4652">IF(((AA75/$J$74)+Z74)&gt;100%,100%,((AA75/$J$74)+Z74))</f>
        <v>0</v>
      </c>
      <c r="AB74" s="33">
        <f t="shared" ref="AB74" si="4653">IF(((AB75/$J$74)+AA74)&gt;100%,100%,((AB75/$J$74)+AA74))</f>
        <v>0</v>
      </c>
      <c r="AC74" s="33">
        <f t="shared" ref="AC74" si="4654">IF(((AC75/$J$74)+AB74)&gt;100%,100%,((AC75/$J$74)+AB74))</f>
        <v>0</v>
      </c>
      <c r="AD74" s="33">
        <f t="shared" ref="AD74" si="4655">IF(((AD75/$J$74)+AC74)&gt;100%,100%,((AD75/$J$74)+AC74))</f>
        <v>0</v>
      </c>
      <c r="AE74" s="33">
        <f t="shared" ref="AE74" si="4656">IF(((AE75/$J$74)+AD74)&gt;100%,100%,((AE75/$J$74)+AD74))</f>
        <v>0</v>
      </c>
      <c r="AF74" s="33">
        <f t="shared" ref="AF74" si="4657">IF(((AF75/$J$74)+AE74)&gt;100%,100%,((AF75/$J$74)+AE74))</f>
        <v>0</v>
      </c>
      <c r="AG74" s="33">
        <f t="shared" ref="AG74" si="4658">IF(((AG75/$J$74)+AF74)&gt;100%,100%,((AG75/$J$74)+AF74))</f>
        <v>0</v>
      </c>
      <c r="AH74" s="33">
        <f t="shared" ref="AH74" si="4659">IF(((AH75/$J$74)+AG74)&gt;100%,100%,((AH75/$J$74)+AG74))</f>
        <v>0</v>
      </c>
      <c r="AI74" s="33">
        <f t="shared" ref="AI74" si="4660">IF(((AI75/$J$74)+AH74)&gt;100%,100%,((AI75/$J$74)+AH74))</f>
        <v>0</v>
      </c>
      <c r="AJ74" s="33">
        <f t="shared" ref="AJ74" si="4661">IF(((AJ75/$J$74)+AI74)&gt;100%,100%,((AJ75/$J$74)+AI74))</f>
        <v>0</v>
      </c>
      <c r="AK74" s="33">
        <f t="shared" ref="AK74" si="4662">IF(((AK75/$J$74)+AJ74)&gt;100%,100%,((AK75/$J$74)+AJ74))</f>
        <v>0</v>
      </c>
      <c r="AL74" s="33">
        <f t="shared" ref="AL74" si="4663">IF(((AL75/$J$74)+AK74)&gt;100%,100%,((AL75/$J$74)+AK74))</f>
        <v>0</v>
      </c>
      <c r="AM74" s="33">
        <f t="shared" ref="AM74" si="4664">IF(((AM75/$J$74)+AL74)&gt;100%,100%,((AM75/$J$74)+AL74))</f>
        <v>0</v>
      </c>
      <c r="AN74" s="33">
        <f t="shared" ref="AN74" si="4665">IF(((AN75/$J$74)+AM74)&gt;100%,100%,((AN75/$J$74)+AM74))</f>
        <v>0</v>
      </c>
      <c r="AO74" s="33">
        <f t="shared" ref="AO74" si="4666">IF(((AO75/$J$74)+AN74)&gt;100%,100%,((AO75/$J$74)+AN74))</f>
        <v>0</v>
      </c>
      <c r="AP74" s="33">
        <f t="shared" ref="AP74" si="4667">IF(((AP75/$J$74)+AO74)&gt;100%,100%,((AP75/$J$74)+AO74))</f>
        <v>0</v>
      </c>
      <c r="AQ74" s="33">
        <f t="shared" ref="AQ74" si="4668">IF(((AQ75/$J$74)+AP74)&gt;100%,100%,((AQ75/$J$74)+AP74))</f>
        <v>0</v>
      </c>
      <c r="AR74" s="33">
        <f t="shared" ref="AR74" si="4669">IF(((AR75/$J$74)+AQ74)&gt;100%,100%,((AR75/$J$74)+AQ74))</f>
        <v>0</v>
      </c>
      <c r="AS74" s="33">
        <f t="shared" ref="AS74" si="4670">IF(((AS75/$J$74)+AR74)&gt;100%,100%,((AS75/$J$74)+AR74))</f>
        <v>0</v>
      </c>
      <c r="AT74" s="33">
        <f t="shared" ref="AT74" si="4671">IF(((AT75/$J$74)+AS74)&gt;100%,100%,((AT75/$J$74)+AS74))</f>
        <v>0</v>
      </c>
      <c r="AU74" s="33">
        <f t="shared" ref="AU74" si="4672">IF(((AU75/$J$74)+AT74)&gt;100%,100%,((AU75/$J$74)+AT74))</f>
        <v>0</v>
      </c>
      <c r="AV74" s="33">
        <f t="shared" ref="AV74" si="4673">IF(((AV75/$J$74)+AU74)&gt;100%,100%,((AV75/$J$74)+AU74))</f>
        <v>0</v>
      </c>
      <c r="AW74" s="33">
        <f t="shared" ref="AW74" si="4674">IF(((AW75/$J$74)+AV74)&gt;100%,100%,((AW75/$J$74)+AV74))</f>
        <v>0</v>
      </c>
      <c r="AX74" s="33">
        <f t="shared" ref="AX74" si="4675">IF(((AX75/$J$74)+AW74)&gt;100%,100%,((AX75/$J$74)+AW74))</f>
        <v>0</v>
      </c>
      <c r="AY74" s="33">
        <f t="shared" ref="AY74" si="4676">IF(((AY75/$J$74)+AX74)&gt;100%,100%,((AY75/$J$74)+AX74))</f>
        <v>0</v>
      </c>
      <c r="AZ74" s="33">
        <f t="shared" ref="AZ74" si="4677">IF(((AZ75/$J$74)+AY74)&gt;100%,100%,((AZ75/$J$74)+AY74))</f>
        <v>0</v>
      </c>
      <c r="BA74" s="33">
        <f t="shared" ref="BA74" si="4678">IF(((BA75/$J$74)+AZ74)&gt;100%,100%,((BA75/$J$74)+AZ74))</f>
        <v>0</v>
      </c>
      <c r="BB74" s="33">
        <f t="shared" ref="BB74" si="4679">IF(((BB75/$J$74)+BA74)&gt;100%,100%,((BB75/$J$74)+BA74))</f>
        <v>0</v>
      </c>
      <c r="BC74" s="33">
        <f t="shared" ref="BC74" si="4680">IF(((BC75/$J$74)+BB74)&gt;100%,100%,((BC75/$J$74)+BB74))</f>
        <v>0</v>
      </c>
      <c r="BD74" s="33">
        <f t="shared" ref="BD74" si="4681">IF(((BD75/$J$74)+BC74)&gt;100%,100%,((BD75/$J$74)+BC74))</f>
        <v>0</v>
      </c>
      <c r="BE74" s="33">
        <f t="shared" ref="BE74" si="4682">IF(((BE75/$J$74)+BD74)&gt;100%,100%,((BE75/$J$74)+BD74))</f>
        <v>0</v>
      </c>
      <c r="BF74" s="33">
        <f t="shared" ref="BF74" si="4683">IF(((BF75/$J$74)+BE74)&gt;100%,100%,((BF75/$J$74)+BE74))</f>
        <v>0</v>
      </c>
      <c r="BG74" s="33">
        <f t="shared" ref="BG74" si="4684">IF(((BG75/$J$74)+BF74)&gt;100%,100%,((BG75/$J$74)+BF74))</f>
        <v>0</v>
      </c>
      <c r="BH74" s="33">
        <f t="shared" ref="BH74" si="4685">IF(((BH75/$J$74)+BG74)&gt;100%,100%,((BH75/$J$74)+BG74))</f>
        <v>0</v>
      </c>
      <c r="BI74" s="33">
        <f t="shared" ref="BI74" si="4686">IF(((BI75/$J$74)+BH74)&gt;100%,100%,((BI75/$J$74)+BH74))</f>
        <v>0</v>
      </c>
      <c r="BJ74" s="33">
        <f t="shared" ref="BJ74" si="4687">IF(((BJ75/$J$74)+BI74)&gt;100%,100%,((BJ75/$J$74)+BI74))</f>
        <v>0</v>
      </c>
      <c r="BK74" s="33">
        <f t="shared" ref="BK74" si="4688">IF(((BK75/$J$74)+BJ74)&gt;100%,100%,((BK75/$J$74)+BJ74))</f>
        <v>0</v>
      </c>
      <c r="BL74" s="33">
        <f t="shared" ref="BL74" si="4689">IF(((BL75/$J$74)+BK74)&gt;100%,100%,((BL75/$J$74)+BK74))</f>
        <v>0</v>
      </c>
      <c r="BM74" s="33">
        <f t="shared" ref="BM74" si="4690">IF(((BM75/$J$74)+BL74)&gt;100%,100%,((BM75/$J$74)+BL74))</f>
        <v>0</v>
      </c>
      <c r="BN74" s="33">
        <f t="shared" ref="BN74" si="4691">IF(((BN75/$J$74)+BM74)&gt;100%,100%,((BN75/$J$74)+BM74))</f>
        <v>0</v>
      </c>
      <c r="BO74" s="33">
        <f t="shared" ref="BO74" si="4692">IF(((BO75/$J$74)+BN74)&gt;100%,100%,((BO75/$J$74)+BN74))</f>
        <v>0</v>
      </c>
      <c r="BP74" s="33">
        <f t="shared" ref="BP74" si="4693">IF(((BP75/$J$74)+BO74)&gt;100%,100%,((BP75/$J$74)+BO74))</f>
        <v>0</v>
      </c>
      <c r="BQ74" s="33">
        <f t="shared" ref="BQ74" si="4694">IF(((BQ75/$J$74)+BP74)&gt;100%,100%,((BQ75/$J$74)+BP74))</f>
        <v>0</v>
      </c>
      <c r="BR74" s="33">
        <f t="shared" ref="BR74" si="4695">IF(((BR75/$J$74)+BQ74)&gt;100%,100%,((BR75/$J$74)+BQ74))</f>
        <v>0</v>
      </c>
      <c r="BS74" s="33">
        <f t="shared" ref="BS74" si="4696">IF(((BS75/$J$74)+BR74)&gt;100%,100%,((BS75/$J$74)+BR74))</f>
        <v>0</v>
      </c>
      <c r="BT74" s="33">
        <f t="shared" ref="BT74" si="4697">IF(((BT75/$J$74)+BS74)&gt;100%,100%,((BT75/$J$74)+BS74))</f>
        <v>0</v>
      </c>
      <c r="BU74" s="33">
        <f t="shared" ref="BU74" si="4698">IF(((BU75/$J$74)+BT74)&gt;100%,100%,((BU75/$J$74)+BT74))</f>
        <v>0</v>
      </c>
      <c r="BV74" s="33">
        <f t="shared" ref="BV74" si="4699">IF(((BV75/$J$74)+BU74)&gt;100%,100%,((BV75/$J$74)+BU74))</f>
        <v>0</v>
      </c>
      <c r="BW74" s="33">
        <f t="shared" ref="BW74" si="4700">IF(((BW75/$J$74)+BV74)&gt;100%,100%,((BW75/$J$74)+BV74))</f>
        <v>0</v>
      </c>
      <c r="BX74" s="33">
        <f t="shared" ref="BX74" si="4701">IF(((BX75/$J$74)+BW74)&gt;100%,100%,((BX75/$J$74)+BW74))</f>
        <v>0</v>
      </c>
      <c r="BY74" s="33">
        <f t="shared" ref="BY74" si="4702">IF(((BY75/$J$74)+BX74)&gt;100%,100%,((BY75/$J$74)+BX74))</f>
        <v>0</v>
      </c>
      <c r="BZ74" s="33">
        <f t="shared" ref="BZ74" si="4703">IF(((BZ75/$J$74)+BY74)&gt;100%,100%,((BZ75/$J$74)+BY74))</f>
        <v>0</v>
      </c>
      <c r="CA74" s="33">
        <f t="shared" ref="CA74" si="4704">IF(((CA75/$J$74)+BZ74)&gt;100%,100%,((CA75/$J$74)+BZ74))</f>
        <v>0</v>
      </c>
      <c r="CB74" s="33">
        <f t="shared" ref="CB74" si="4705">IF(((CB75/$J$74)+CA74)&gt;100%,100%,((CB75/$J$74)+CA74))</f>
        <v>0</v>
      </c>
      <c r="CC74" s="33">
        <f t="shared" ref="CC74" si="4706">IF(((CC75/$J$74)+CB74)&gt;100%,100%,((CC75/$J$74)+CB74))</f>
        <v>0</v>
      </c>
      <c r="CD74" s="33">
        <f t="shared" ref="CD74" si="4707">IF(((CD75/$J$74)+CC74)&gt;100%,100%,((CD75/$J$74)+CC74))</f>
        <v>0</v>
      </c>
      <c r="CE74" s="33">
        <f t="shared" ref="CE74" si="4708">IF(((CE75/$J$74)+CD74)&gt;100%,100%,((CE75/$J$74)+CD74))</f>
        <v>0</v>
      </c>
      <c r="CF74" s="33">
        <f t="shared" ref="CF74" si="4709">IF(((CF75/$J$74)+CE74)&gt;100%,100%,((CF75/$J$74)+CE74))</f>
        <v>0</v>
      </c>
      <c r="CG74" s="33">
        <f t="shared" ref="CG74" si="4710">IF(((CG75/$J$74)+CF74)&gt;100%,100%,((CG75/$J$74)+CF74))</f>
        <v>0</v>
      </c>
      <c r="CH74" s="33">
        <f t="shared" ref="CH74" si="4711">IF(((CH75/$J$74)+CG74)&gt;100%,100%,((CH75/$J$74)+CG74))</f>
        <v>0</v>
      </c>
      <c r="CI74" s="33">
        <f t="shared" ref="CI74" si="4712">IF(((CI75/$J$74)+CH74)&gt;100%,100%,((CI75/$J$74)+CH74))</f>
        <v>0</v>
      </c>
      <c r="CJ74" s="33">
        <f t="shared" ref="CJ74" si="4713">IF(((CJ75/$J$74)+CI74)&gt;100%,100%,((CJ75/$J$74)+CI74))</f>
        <v>0</v>
      </c>
      <c r="CK74" s="33">
        <f t="shared" ref="CK74" si="4714">IF(((CK75/$J$74)+CJ74)&gt;100%,100%,((CK75/$J$74)+CJ74))</f>
        <v>0</v>
      </c>
      <c r="CL74" s="33">
        <f t="shared" ref="CL74" si="4715">IF(((CL75/$J$74)+CK74)&gt;100%,100%,((CL75/$J$74)+CK74))</f>
        <v>0</v>
      </c>
      <c r="CM74" s="33">
        <f t="shared" ref="CM74" si="4716">IF(((CM75/$J$74)+CL74)&gt;100%,100%,((CM75/$J$74)+CL74))</f>
        <v>0</v>
      </c>
      <c r="CN74" s="33">
        <f t="shared" ref="CN74" si="4717">IF(((CN75/$J$74)+CM74)&gt;100%,100%,((CN75/$J$74)+CM74))</f>
        <v>0</v>
      </c>
      <c r="CO74" s="33">
        <f t="shared" ref="CO74" si="4718">IF(((CO75/$J$74)+CN74)&gt;100%,100%,((CO75/$J$74)+CN74))</f>
        <v>0</v>
      </c>
      <c r="CP74" s="33">
        <f t="shared" ref="CP74" si="4719">IF(((CP75/$J$74)+CO74)&gt;100%,100%,((CP75/$J$74)+CO74))</f>
        <v>0</v>
      </c>
      <c r="CQ74" s="33">
        <f t="shared" ref="CQ74" si="4720">IF(((CQ75/$J$74)+CP74)&gt;100%,100%,((CQ75/$J$74)+CP74))</f>
        <v>0</v>
      </c>
      <c r="CR74" s="33">
        <f t="shared" ref="CR74" si="4721">IF(((CR75/$J$74)+CQ74)&gt;100%,100%,((CR75/$J$74)+CQ74))</f>
        <v>0</v>
      </c>
      <c r="CS74" s="33">
        <f t="shared" ref="CS74" si="4722">IF(((CS75/$J$74)+CR74)&gt;100%,100%,((CS75/$J$74)+CR74))</f>
        <v>0</v>
      </c>
      <c r="CT74" s="33">
        <f t="shared" ref="CT74" si="4723">IF(((CT75/$J$74)+CS74)&gt;100%,100%,((CT75/$J$74)+CS74))</f>
        <v>0</v>
      </c>
      <c r="CU74" s="33">
        <f t="shared" ref="CU74" si="4724">IF(((CU75/$J$74)+CT74)&gt;100%,100%,((CU75/$J$74)+CT74))</f>
        <v>0</v>
      </c>
      <c r="CV74" s="33">
        <f t="shared" ref="CV74" si="4725">IF(((CV75/$J$74)+CU74)&gt;100%,100%,((CV75/$J$74)+CU74))</f>
        <v>0</v>
      </c>
      <c r="CW74" s="33">
        <f t="shared" ref="CW74" si="4726">IF(((CW75/$J$74)+CV74)&gt;100%,100%,((CW75/$J$74)+CV74))</f>
        <v>0</v>
      </c>
      <c r="CX74" s="33">
        <f t="shared" ref="CX74" si="4727">IF(((CX75/$J$74)+CW74)&gt;100%,100%,((CX75/$J$74)+CW74))</f>
        <v>0</v>
      </c>
      <c r="CY74" s="33">
        <f t="shared" ref="CY74" si="4728">IF(((CY75/$J$74)+CX74)&gt;100%,100%,((CY75/$J$74)+CX74))</f>
        <v>0</v>
      </c>
      <c r="CZ74" s="33">
        <f t="shared" ref="CZ74" si="4729">IF(((CZ75/$J$74)+CY74)&gt;100%,100%,((CZ75/$J$74)+CY74))</f>
        <v>0</v>
      </c>
      <c r="DA74" s="33">
        <f t="shared" ref="DA74" si="4730">IF(((DA75/$J$74)+CZ74)&gt;100%,100%,((DA75/$J$74)+CZ74))</f>
        <v>0</v>
      </c>
      <c r="DB74" s="33">
        <f t="shared" ref="DB74" si="4731">IF(((DB75/$J$74)+DA74)&gt;100%,100%,((DB75/$J$74)+DA74))</f>
        <v>0</v>
      </c>
      <c r="DC74" s="33">
        <f t="shared" ref="DC74" si="4732">IF(((DC75/$J$74)+DB74)&gt;100%,100%,((DC75/$J$74)+DB74))</f>
        <v>0</v>
      </c>
      <c r="DD74" s="33">
        <f t="shared" ref="DD74" si="4733">IF(((DD75/$J$74)+DC74)&gt;100%,100%,((DD75/$J$74)+DC74))</f>
        <v>0</v>
      </c>
      <c r="DE74" s="33">
        <f t="shared" ref="DE74" si="4734">IF(((DE75/$J$74)+DD74)&gt;100%,100%,((DE75/$J$74)+DD74))</f>
        <v>0</v>
      </c>
      <c r="DF74" s="33">
        <f t="shared" ref="DF74" si="4735">IF(((DF75/$J$74)+DE74)&gt;100%,100%,((DF75/$J$74)+DE74))</f>
        <v>0</v>
      </c>
      <c r="DG74" s="33">
        <f t="shared" ref="DG74" si="4736">IF(((DG75/$J$74)+DF74)&gt;100%,100%,((DG75/$J$74)+DF74))</f>
        <v>0</v>
      </c>
      <c r="DH74" s="33">
        <f t="shared" ref="DH74" si="4737">IF(((DH75/$J$74)+DG74)&gt;100%,100%,((DH75/$J$74)+DG74))</f>
        <v>0</v>
      </c>
      <c r="DI74" s="33">
        <f t="shared" ref="DI74" si="4738">IF(((DI75/$J$74)+DH74)&gt;100%,100%,((DI75/$J$74)+DH74))</f>
        <v>0</v>
      </c>
      <c r="DJ74" s="33">
        <f t="shared" ref="DJ74" si="4739">IF(((DJ75/$J$74)+DI74)&gt;100%,100%,((DJ75/$J$74)+DI74))</f>
        <v>0</v>
      </c>
      <c r="DK74" s="33">
        <f t="shared" ref="DK74" si="4740">IF(((DK75/$J$74)+DJ74)&gt;100%,100%,((DK75/$J$74)+DJ74))</f>
        <v>0</v>
      </c>
      <c r="DL74" s="33">
        <f t="shared" ref="DL74" si="4741">IF(((DL75/$J$74)+DK74)&gt;100%,100%,((DL75/$J$74)+DK74))</f>
        <v>0</v>
      </c>
      <c r="DM74" s="33">
        <f t="shared" ref="DM74" si="4742">IF(((DM75/$J$74)+DL74)&gt;100%,100%,((DM75/$J$74)+DL74))</f>
        <v>0</v>
      </c>
      <c r="DN74" s="33">
        <f t="shared" ref="DN74" si="4743">IF(((DN75/$J$74)+DM74)&gt;100%,100%,((DN75/$J$74)+DM74))</f>
        <v>0</v>
      </c>
      <c r="DO74" s="33">
        <f t="shared" ref="DO74" si="4744">IF(((DO75/$J$74)+DN74)&gt;100%,100%,((DO75/$J$74)+DN74))</f>
        <v>0</v>
      </c>
      <c r="DP74" s="33">
        <f t="shared" ref="DP74" si="4745">IF(((DP75/$J$74)+DO74)&gt;100%,100%,((DP75/$J$74)+DO74))</f>
        <v>0</v>
      </c>
      <c r="DQ74" s="33">
        <f t="shared" ref="DQ74" si="4746">IF(((DQ75/$J$74)+DP74)&gt;100%,100%,((DQ75/$J$74)+DP74))</f>
        <v>0</v>
      </c>
      <c r="DR74" s="33">
        <f t="shared" ref="DR74" si="4747">IF(((DR75/$J$74)+DQ74)&gt;100%,100%,((DR75/$J$74)+DQ74))</f>
        <v>0</v>
      </c>
      <c r="DS74" s="33">
        <f t="shared" ref="DS74" si="4748">IF(((DS75/$J$74)+DR74)&gt;100%,100%,((DS75/$J$74)+DR74))</f>
        <v>0</v>
      </c>
      <c r="DT74" s="33">
        <f t="shared" ref="DT74" si="4749">IF(((DT75/$J$74)+DS74)&gt;100%,100%,((DT75/$J$74)+DS74))</f>
        <v>0</v>
      </c>
      <c r="DU74" s="33">
        <f t="shared" ref="DU74" si="4750">IF(((DU75/$J$74)+DT74)&gt;100%,100%,((DU75/$J$74)+DT74))</f>
        <v>0</v>
      </c>
      <c r="DV74" s="33">
        <f t="shared" ref="DV74" si="4751">IF(((DV75/$J$74)+DU74)&gt;100%,100%,((DV75/$J$74)+DU74))</f>
        <v>0</v>
      </c>
      <c r="DW74" s="33">
        <f t="shared" ref="DW74" si="4752">IF(((DW75/$J$74)+DV74)&gt;100%,100%,((DW75/$J$74)+DV74))</f>
        <v>0</v>
      </c>
      <c r="DX74" s="33">
        <f t="shared" ref="DX74" si="4753">IF(((DX75/$J$74)+DW74)&gt;100%,100%,((DX75/$J$74)+DW74))</f>
        <v>0</v>
      </c>
      <c r="DY74" s="224">
        <f t="shared" ref="DY74:ES74" si="4754">DX74</f>
        <v>0</v>
      </c>
      <c r="DZ74" s="224">
        <f t="shared" si="4754"/>
        <v>0</v>
      </c>
      <c r="EA74" s="224">
        <f t="shared" si="4754"/>
        <v>0</v>
      </c>
      <c r="EB74" s="224">
        <f t="shared" si="4754"/>
        <v>0</v>
      </c>
      <c r="EC74" s="224">
        <f t="shared" si="4754"/>
        <v>0</v>
      </c>
      <c r="ED74" s="224">
        <f t="shared" si="4754"/>
        <v>0</v>
      </c>
      <c r="EE74" s="224">
        <f t="shared" si="4754"/>
        <v>0</v>
      </c>
      <c r="EF74" s="224">
        <f t="shared" si="4754"/>
        <v>0</v>
      </c>
      <c r="EG74" s="224">
        <f t="shared" si="4754"/>
        <v>0</v>
      </c>
      <c r="EH74" s="224">
        <f t="shared" si="4754"/>
        <v>0</v>
      </c>
      <c r="EI74" s="224">
        <f t="shared" si="4754"/>
        <v>0</v>
      </c>
      <c r="EJ74" s="224">
        <f t="shared" si="4754"/>
        <v>0</v>
      </c>
      <c r="EK74" s="224">
        <f t="shared" si="4754"/>
        <v>0</v>
      </c>
      <c r="EL74" s="224">
        <f t="shared" si="4754"/>
        <v>0</v>
      </c>
      <c r="EM74" s="224">
        <f t="shared" si="4754"/>
        <v>0</v>
      </c>
      <c r="EN74" s="224">
        <f t="shared" si="4754"/>
        <v>0</v>
      </c>
      <c r="EO74" s="224">
        <f t="shared" si="4754"/>
        <v>0</v>
      </c>
      <c r="EP74" s="224">
        <f t="shared" si="4754"/>
        <v>0</v>
      </c>
      <c r="EQ74" s="224">
        <f t="shared" si="4754"/>
        <v>0</v>
      </c>
      <c r="ER74" s="224">
        <f t="shared" si="4754"/>
        <v>0</v>
      </c>
      <c r="ES74" s="224">
        <f t="shared" si="4754"/>
        <v>0</v>
      </c>
      <c r="ET74" s="224">
        <f t="shared" ref="ET74:EV74" si="4755">ES74</f>
        <v>0</v>
      </c>
      <c r="EU74" s="224">
        <f t="shared" si="4755"/>
        <v>0</v>
      </c>
      <c r="EV74" s="224">
        <f t="shared" si="4755"/>
        <v>0</v>
      </c>
    </row>
    <row r="75" spans="1:152" x14ac:dyDescent="0.3">
      <c r="A75" s="225"/>
      <c r="B75" s="225"/>
      <c r="C75" s="234"/>
      <c r="D75" s="227"/>
      <c r="E75" s="225"/>
      <c r="F75" s="225"/>
      <c r="G75" s="228" t="s">
        <v>94</v>
      </c>
      <c r="H75" s="225"/>
      <c r="I75" s="225"/>
      <c r="J75" s="227"/>
      <c r="K75" s="225"/>
      <c r="L75" s="229"/>
      <c r="M75" s="229"/>
      <c r="N75" s="120">
        <f>SUM($O$75:$DY$75)</f>
        <v>0</v>
      </c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  <c r="AS75" s="232"/>
      <c r="AT75" s="232"/>
      <c r="AU75" s="232"/>
      <c r="AV75" s="232"/>
      <c r="AW75" s="232"/>
      <c r="AX75" s="232"/>
      <c r="AY75" s="232"/>
      <c r="AZ75" s="232"/>
      <c r="BA75" s="232"/>
      <c r="BB75" s="232"/>
      <c r="BC75" s="232"/>
      <c r="BD75" s="232"/>
      <c r="BE75" s="232"/>
      <c r="BF75" s="232"/>
      <c r="BG75" s="232"/>
      <c r="BH75" s="232"/>
      <c r="BI75" s="232"/>
      <c r="BJ75" s="232"/>
      <c r="BK75" s="232"/>
      <c r="BL75" s="232"/>
      <c r="BM75" s="232"/>
      <c r="BN75" s="232"/>
      <c r="BO75" s="232"/>
      <c r="BP75" s="232"/>
      <c r="BQ75" s="232"/>
      <c r="BR75" s="232"/>
      <c r="BS75" s="232"/>
      <c r="BT75" s="232"/>
      <c r="BU75" s="232"/>
      <c r="BV75" s="232"/>
      <c r="BW75" s="232"/>
      <c r="BX75" s="232"/>
      <c r="BY75" s="232"/>
      <c r="BZ75" s="232"/>
      <c r="CA75" s="232"/>
      <c r="CB75" s="232"/>
      <c r="CC75" s="232"/>
      <c r="CD75" s="232"/>
      <c r="CE75" s="232"/>
      <c r="CF75" s="232"/>
      <c r="CG75" s="232"/>
      <c r="CH75" s="232"/>
      <c r="CI75" s="232"/>
      <c r="CJ75" s="232"/>
      <c r="CK75" s="232"/>
      <c r="CL75" s="232"/>
      <c r="CM75" s="232"/>
      <c r="CN75" s="232"/>
      <c r="CO75" s="232"/>
      <c r="CP75" s="232"/>
      <c r="CQ75" s="232"/>
      <c r="CR75" s="232"/>
      <c r="CS75" s="232"/>
      <c r="CT75" s="232"/>
      <c r="CU75" s="232"/>
      <c r="CV75" s="232"/>
      <c r="CW75" s="232"/>
      <c r="CX75" s="232"/>
      <c r="CY75" s="232"/>
      <c r="CZ75" s="232"/>
      <c r="DA75" s="232"/>
      <c r="DB75" s="232"/>
      <c r="DC75" s="232"/>
      <c r="DD75" s="232"/>
      <c r="DE75" s="232"/>
      <c r="DF75" s="232"/>
      <c r="DG75" s="232"/>
      <c r="DH75" s="232"/>
      <c r="DI75" s="232"/>
      <c r="DJ75" s="232"/>
      <c r="DK75" s="232"/>
      <c r="DL75" s="232"/>
      <c r="DM75" s="232"/>
      <c r="DN75" s="232"/>
      <c r="DO75" s="232"/>
      <c r="DP75" s="232"/>
      <c r="DQ75" s="232"/>
      <c r="DR75" s="232"/>
      <c r="DS75" s="232"/>
      <c r="DT75" s="232"/>
      <c r="DU75" s="232"/>
      <c r="DV75" s="232"/>
      <c r="DW75" s="232"/>
      <c r="DX75" s="232"/>
      <c r="DY75" s="224"/>
      <c r="DZ75" s="224"/>
      <c r="EA75" s="224"/>
      <c r="EB75" s="224"/>
      <c r="EC75" s="224"/>
      <c r="ED75" s="224"/>
      <c r="EE75" s="224"/>
      <c r="EF75" s="224"/>
      <c r="EG75" s="224"/>
      <c r="EH75" s="224"/>
      <c r="EI75" s="224"/>
      <c r="EJ75" s="224"/>
      <c r="EK75" s="224"/>
      <c r="EL75" s="224"/>
      <c r="EM75" s="224"/>
      <c r="EN75" s="224"/>
      <c r="EO75" s="224"/>
      <c r="EP75" s="224"/>
      <c r="EQ75" s="224"/>
      <c r="ER75" s="224"/>
      <c r="ES75" s="224"/>
      <c r="ET75" s="224"/>
      <c r="EU75" s="224"/>
      <c r="EV75" s="224"/>
    </row>
    <row r="76" spans="1:152" x14ac:dyDescent="0.3">
      <c r="A76" s="78">
        <v>5</v>
      </c>
      <c r="B76" s="78">
        <v>40</v>
      </c>
      <c r="C76" s="119" t="s">
        <v>73</v>
      </c>
      <c r="D76" s="108">
        <v>1</v>
      </c>
      <c r="E76" s="113">
        <v>40577</v>
      </c>
      <c r="F76" s="113">
        <v>40578</v>
      </c>
      <c r="G76" s="109" t="s">
        <v>95</v>
      </c>
      <c r="H76" s="73">
        <v>1</v>
      </c>
      <c r="I76" s="74">
        <v>1.1415525114155252E-2</v>
      </c>
      <c r="J76" s="231">
        <v>100</v>
      </c>
      <c r="K76" s="77"/>
      <c r="L76" s="142" t="str">
        <f>IFERROR(MATCH(SMALL(($O$76:$DX$76),COUNTIF(($O$76:$DX$76),0)+1),($O$76:$DX$76),0)+$O$4- 1,"")</f>
        <v/>
      </c>
      <c r="M76" s="142" t="str">
        <f>IFERROR(MATCH(100%,($O$76:$DX$76),0)+$O$4- 1,"")</f>
        <v/>
      </c>
      <c r="N76" s="32">
        <f>MAX(($O$76:$DX$76))</f>
        <v>0</v>
      </c>
      <c r="O76" s="33">
        <v>0</v>
      </c>
      <c r="P76" s="33">
        <f>IF(((P77/$J$76)+O76)&gt;100%,100%,((P77/$J$76)+O76))</f>
        <v>0</v>
      </c>
      <c r="Q76" s="33">
        <f t="shared" ref="Q76:U76" si="4756">IF(((Q77/$J$76)+P76)&gt;100%,100%,((Q77/$J$76)+P76))</f>
        <v>0</v>
      </c>
      <c r="R76" s="33">
        <f t="shared" si="4756"/>
        <v>0</v>
      </c>
      <c r="S76" s="33">
        <f t="shared" si="4756"/>
        <v>0</v>
      </c>
      <c r="T76" s="33">
        <f t="shared" si="4756"/>
        <v>0</v>
      </c>
      <c r="U76" s="33">
        <f t="shared" si="4756"/>
        <v>0</v>
      </c>
      <c r="V76" s="33">
        <f t="shared" ref="V76" si="4757">IF(((V77/$J$76)+U76)&gt;100%,100%,((V77/$J$76)+U76))</f>
        <v>0</v>
      </c>
      <c r="W76" s="33">
        <f t="shared" ref="W76" si="4758">IF(((W77/$J$76)+V76)&gt;100%,100%,((W77/$J$76)+V76))</f>
        <v>0</v>
      </c>
      <c r="X76" s="33">
        <f t="shared" ref="X76" si="4759">IF(((X77/$J$76)+W76)&gt;100%,100%,((X77/$J$76)+W76))</f>
        <v>0</v>
      </c>
      <c r="Y76" s="33">
        <f t="shared" ref="Y76" si="4760">IF(((Y77/$J$76)+X76)&gt;100%,100%,((Y77/$J$76)+X76))</f>
        <v>0</v>
      </c>
      <c r="Z76" s="33">
        <f t="shared" ref="Z76" si="4761">IF(((Z77/$J$76)+Y76)&gt;100%,100%,((Z77/$J$76)+Y76))</f>
        <v>0</v>
      </c>
      <c r="AA76" s="33">
        <f t="shared" ref="AA76" si="4762">IF(((AA77/$J$76)+Z76)&gt;100%,100%,((AA77/$J$76)+Z76))</f>
        <v>0</v>
      </c>
      <c r="AB76" s="33">
        <f t="shared" ref="AB76" si="4763">IF(((AB77/$J$76)+AA76)&gt;100%,100%,((AB77/$J$76)+AA76))</f>
        <v>0</v>
      </c>
      <c r="AC76" s="33">
        <f t="shared" ref="AC76" si="4764">IF(((AC77/$J$76)+AB76)&gt;100%,100%,((AC77/$J$76)+AB76))</f>
        <v>0</v>
      </c>
      <c r="AD76" s="33">
        <f t="shared" ref="AD76" si="4765">IF(((AD77/$J$76)+AC76)&gt;100%,100%,((AD77/$J$76)+AC76))</f>
        <v>0</v>
      </c>
      <c r="AE76" s="33">
        <f t="shared" ref="AE76" si="4766">IF(((AE77/$J$76)+AD76)&gt;100%,100%,((AE77/$J$76)+AD76))</f>
        <v>0</v>
      </c>
      <c r="AF76" s="33">
        <f t="shared" ref="AF76" si="4767">IF(((AF77/$J$76)+AE76)&gt;100%,100%,((AF77/$J$76)+AE76))</f>
        <v>0</v>
      </c>
      <c r="AG76" s="33">
        <f t="shared" ref="AG76" si="4768">IF(((AG77/$J$76)+AF76)&gt;100%,100%,((AG77/$J$76)+AF76))</f>
        <v>0</v>
      </c>
      <c r="AH76" s="33">
        <f t="shared" ref="AH76" si="4769">IF(((AH77/$J$76)+AG76)&gt;100%,100%,((AH77/$J$76)+AG76))</f>
        <v>0</v>
      </c>
      <c r="AI76" s="33">
        <f t="shared" ref="AI76" si="4770">IF(((AI77/$J$76)+AH76)&gt;100%,100%,((AI77/$J$76)+AH76))</f>
        <v>0</v>
      </c>
      <c r="AJ76" s="33">
        <f t="shared" ref="AJ76" si="4771">IF(((AJ77/$J$76)+AI76)&gt;100%,100%,((AJ77/$J$76)+AI76))</f>
        <v>0</v>
      </c>
      <c r="AK76" s="33">
        <f t="shared" ref="AK76" si="4772">IF(((AK77/$J$76)+AJ76)&gt;100%,100%,((AK77/$J$76)+AJ76))</f>
        <v>0</v>
      </c>
      <c r="AL76" s="33">
        <f t="shared" ref="AL76" si="4773">IF(((AL77/$J$76)+AK76)&gt;100%,100%,((AL77/$J$76)+AK76))</f>
        <v>0</v>
      </c>
      <c r="AM76" s="33">
        <f t="shared" ref="AM76" si="4774">IF(((AM77/$J$76)+AL76)&gt;100%,100%,((AM77/$J$76)+AL76))</f>
        <v>0</v>
      </c>
      <c r="AN76" s="33">
        <f t="shared" ref="AN76" si="4775">IF(((AN77/$J$76)+AM76)&gt;100%,100%,((AN77/$J$76)+AM76))</f>
        <v>0</v>
      </c>
      <c r="AO76" s="33">
        <f t="shared" ref="AO76" si="4776">IF(((AO77/$J$76)+AN76)&gt;100%,100%,((AO77/$J$76)+AN76))</f>
        <v>0</v>
      </c>
      <c r="AP76" s="33">
        <f t="shared" ref="AP76" si="4777">IF(((AP77/$J$76)+AO76)&gt;100%,100%,((AP77/$J$76)+AO76))</f>
        <v>0</v>
      </c>
      <c r="AQ76" s="33">
        <f t="shared" ref="AQ76" si="4778">IF(((AQ77/$J$76)+AP76)&gt;100%,100%,((AQ77/$J$76)+AP76))</f>
        <v>0</v>
      </c>
      <c r="AR76" s="33">
        <f t="shared" ref="AR76" si="4779">IF(((AR77/$J$76)+AQ76)&gt;100%,100%,((AR77/$J$76)+AQ76))</f>
        <v>0</v>
      </c>
      <c r="AS76" s="33">
        <f t="shared" ref="AS76" si="4780">IF(((AS77/$J$76)+AR76)&gt;100%,100%,((AS77/$J$76)+AR76))</f>
        <v>0</v>
      </c>
      <c r="AT76" s="33">
        <f t="shared" ref="AT76" si="4781">IF(((AT77/$J$76)+AS76)&gt;100%,100%,((AT77/$J$76)+AS76))</f>
        <v>0</v>
      </c>
      <c r="AU76" s="33">
        <f t="shared" ref="AU76" si="4782">IF(((AU77/$J$76)+AT76)&gt;100%,100%,((AU77/$J$76)+AT76))</f>
        <v>0</v>
      </c>
      <c r="AV76" s="33">
        <f t="shared" ref="AV76" si="4783">IF(((AV77/$J$76)+AU76)&gt;100%,100%,((AV77/$J$76)+AU76))</f>
        <v>0</v>
      </c>
      <c r="AW76" s="33">
        <f t="shared" ref="AW76" si="4784">IF(((AW77/$J$76)+AV76)&gt;100%,100%,((AW77/$J$76)+AV76))</f>
        <v>0</v>
      </c>
      <c r="AX76" s="33">
        <f t="shared" ref="AX76" si="4785">IF(((AX77/$J$76)+AW76)&gt;100%,100%,((AX77/$J$76)+AW76))</f>
        <v>0</v>
      </c>
      <c r="AY76" s="33">
        <f t="shared" ref="AY76" si="4786">IF(((AY77/$J$76)+AX76)&gt;100%,100%,((AY77/$J$76)+AX76))</f>
        <v>0</v>
      </c>
      <c r="AZ76" s="33">
        <f t="shared" ref="AZ76" si="4787">IF(((AZ77/$J$76)+AY76)&gt;100%,100%,((AZ77/$J$76)+AY76))</f>
        <v>0</v>
      </c>
      <c r="BA76" s="33">
        <f t="shared" ref="BA76" si="4788">IF(((BA77/$J$76)+AZ76)&gt;100%,100%,((BA77/$J$76)+AZ76))</f>
        <v>0</v>
      </c>
      <c r="BB76" s="33">
        <f t="shared" ref="BB76" si="4789">IF(((BB77/$J$76)+BA76)&gt;100%,100%,((BB77/$J$76)+BA76))</f>
        <v>0</v>
      </c>
      <c r="BC76" s="33">
        <f t="shared" ref="BC76" si="4790">IF(((BC77/$J$76)+BB76)&gt;100%,100%,((BC77/$J$76)+BB76))</f>
        <v>0</v>
      </c>
      <c r="BD76" s="33">
        <f t="shared" ref="BD76" si="4791">IF(((BD77/$J$76)+BC76)&gt;100%,100%,((BD77/$J$76)+BC76))</f>
        <v>0</v>
      </c>
      <c r="BE76" s="33">
        <f t="shared" ref="BE76" si="4792">IF(((BE77/$J$76)+BD76)&gt;100%,100%,((BE77/$J$76)+BD76))</f>
        <v>0</v>
      </c>
      <c r="BF76" s="33">
        <f t="shared" ref="BF76" si="4793">IF(((BF77/$J$76)+BE76)&gt;100%,100%,((BF77/$J$76)+BE76))</f>
        <v>0</v>
      </c>
      <c r="BG76" s="33">
        <f t="shared" ref="BG76" si="4794">IF(((BG77/$J$76)+BF76)&gt;100%,100%,((BG77/$J$76)+BF76))</f>
        <v>0</v>
      </c>
      <c r="BH76" s="33">
        <f t="shared" ref="BH76" si="4795">IF(((BH77/$J$76)+BG76)&gt;100%,100%,((BH77/$J$76)+BG76))</f>
        <v>0</v>
      </c>
      <c r="BI76" s="33">
        <f t="shared" ref="BI76" si="4796">IF(((BI77/$J$76)+BH76)&gt;100%,100%,((BI77/$J$76)+BH76))</f>
        <v>0</v>
      </c>
      <c r="BJ76" s="33">
        <f t="shared" ref="BJ76" si="4797">IF(((BJ77/$J$76)+BI76)&gt;100%,100%,((BJ77/$J$76)+BI76))</f>
        <v>0</v>
      </c>
      <c r="BK76" s="33">
        <f t="shared" ref="BK76" si="4798">IF(((BK77/$J$76)+BJ76)&gt;100%,100%,((BK77/$J$76)+BJ76))</f>
        <v>0</v>
      </c>
      <c r="BL76" s="33">
        <f t="shared" ref="BL76" si="4799">IF(((BL77/$J$76)+BK76)&gt;100%,100%,((BL77/$J$76)+BK76))</f>
        <v>0</v>
      </c>
      <c r="BM76" s="33">
        <f t="shared" ref="BM76" si="4800">IF(((BM77/$J$76)+BL76)&gt;100%,100%,((BM77/$J$76)+BL76))</f>
        <v>0</v>
      </c>
      <c r="BN76" s="33">
        <f t="shared" ref="BN76" si="4801">IF(((BN77/$J$76)+BM76)&gt;100%,100%,((BN77/$J$76)+BM76))</f>
        <v>0</v>
      </c>
      <c r="BO76" s="33">
        <f t="shared" ref="BO76" si="4802">IF(((BO77/$J$76)+BN76)&gt;100%,100%,((BO77/$J$76)+BN76))</f>
        <v>0</v>
      </c>
      <c r="BP76" s="33">
        <f t="shared" ref="BP76" si="4803">IF(((BP77/$J$76)+BO76)&gt;100%,100%,((BP77/$J$76)+BO76))</f>
        <v>0</v>
      </c>
      <c r="BQ76" s="33">
        <f t="shared" ref="BQ76" si="4804">IF(((BQ77/$J$76)+BP76)&gt;100%,100%,((BQ77/$J$76)+BP76))</f>
        <v>0</v>
      </c>
      <c r="BR76" s="33">
        <f t="shared" ref="BR76" si="4805">IF(((BR77/$J$76)+BQ76)&gt;100%,100%,((BR77/$J$76)+BQ76))</f>
        <v>0</v>
      </c>
      <c r="BS76" s="33">
        <f t="shared" ref="BS76" si="4806">IF(((BS77/$J$76)+BR76)&gt;100%,100%,((BS77/$J$76)+BR76))</f>
        <v>0</v>
      </c>
      <c r="BT76" s="33">
        <f t="shared" ref="BT76" si="4807">IF(((BT77/$J$76)+BS76)&gt;100%,100%,((BT77/$J$76)+BS76))</f>
        <v>0</v>
      </c>
      <c r="BU76" s="33">
        <f t="shared" ref="BU76" si="4808">IF(((BU77/$J$76)+BT76)&gt;100%,100%,((BU77/$J$76)+BT76))</f>
        <v>0</v>
      </c>
      <c r="BV76" s="33">
        <f t="shared" ref="BV76" si="4809">IF(((BV77/$J$76)+BU76)&gt;100%,100%,((BV77/$J$76)+BU76))</f>
        <v>0</v>
      </c>
      <c r="BW76" s="33">
        <f t="shared" ref="BW76" si="4810">IF(((BW77/$J$76)+BV76)&gt;100%,100%,((BW77/$J$76)+BV76))</f>
        <v>0</v>
      </c>
      <c r="BX76" s="33">
        <f t="shared" ref="BX76" si="4811">IF(((BX77/$J$76)+BW76)&gt;100%,100%,((BX77/$J$76)+BW76))</f>
        <v>0</v>
      </c>
      <c r="BY76" s="33">
        <f t="shared" ref="BY76" si="4812">IF(((BY77/$J$76)+BX76)&gt;100%,100%,((BY77/$J$76)+BX76))</f>
        <v>0</v>
      </c>
      <c r="BZ76" s="33">
        <f t="shared" ref="BZ76" si="4813">IF(((BZ77/$J$76)+BY76)&gt;100%,100%,((BZ77/$J$76)+BY76))</f>
        <v>0</v>
      </c>
      <c r="CA76" s="33">
        <f t="shared" ref="CA76" si="4814">IF(((CA77/$J$76)+BZ76)&gt;100%,100%,((CA77/$J$76)+BZ76))</f>
        <v>0</v>
      </c>
      <c r="CB76" s="33">
        <f t="shared" ref="CB76" si="4815">IF(((CB77/$J$76)+CA76)&gt;100%,100%,((CB77/$J$76)+CA76))</f>
        <v>0</v>
      </c>
      <c r="CC76" s="33">
        <f t="shared" ref="CC76" si="4816">IF(((CC77/$J$76)+CB76)&gt;100%,100%,((CC77/$J$76)+CB76))</f>
        <v>0</v>
      </c>
      <c r="CD76" s="33">
        <f t="shared" ref="CD76" si="4817">IF(((CD77/$J$76)+CC76)&gt;100%,100%,((CD77/$J$76)+CC76))</f>
        <v>0</v>
      </c>
      <c r="CE76" s="33">
        <f t="shared" ref="CE76" si="4818">IF(((CE77/$J$76)+CD76)&gt;100%,100%,((CE77/$J$76)+CD76))</f>
        <v>0</v>
      </c>
      <c r="CF76" s="33">
        <f t="shared" ref="CF76" si="4819">IF(((CF77/$J$76)+CE76)&gt;100%,100%,((CF77/$J$76)+CE76))</f>
        <v>0</v>
      </c>
      <c r="CG76" s="33">
        <f t="shared" ref="CG76" si="4820">IF(((CG77/$J$76)+CF76)&gt;100%,100%,((CG77/$J$76)+CF76))</f>
        <v>0</v>
      </c>
      <c r="CH76" s="33">
        <f t="shared" ref="CH76" si="4821">IF(((CH77/$J$76)+CG76)&gt;100%,100%,((CH77/$J$76)+CG76))</f>
        <v>0</v>
      </c>
      <c r="CI76" s="33">
        <f t="shared" ref="CI76" si="4822">IF(((CI77/$J$76)+CH76)&gt;100%,100%,((CI77/$J$76)+CH76))</f>
        <v>0</v>
      </c>
      <c r="CJ76" s="33">
        <f t="shared" ref="CJ76" si="4823">IF(((CJ77/$J$76)+CI76)&gt;100%,100%,((CJ77/$J$76)+CI76))</f>
        <v>0</v>
      </c>
      <c r="CK76" s="33">
        <f t="shared" ref="CK76" si="4824">IF(((CK77/$J$76)+CJ76)&gt;100%,100%,((CK77/$J$76)+CJ76))</f>
        <v>0</v>
      </c>
      <c r="CL76" s="33">
        <f t="shared" ref="CL76" si="4825">IF(((CL77/$J$76)+CK76)&gt;100%,100%,((CL77/$J$76)+CK76))</f>
        <v>0</v>
      </c>
      <c r="CM76" s="33">
        <f t="shared" ref="CM76" si="4826">IF(((CM77/$J$76)+CL76)&gt;100%,100%,((CM77/$J$76)+CL76))</f>
        <v>0</v>
      </c>
      <c r="CN76" s="33">
        <f t="shared" ref="CN76" si="4827">IF(((CN77/$J$76)+CM76)&gt;100%,100%,((CN77/$J$76)+CM76))</f>
        <v>0</v>
      </c>
      <c r="CO76" s="33">
        <f t="shared" ref="CO76" si="4828">IF(((CO77/$J$76)+CN76)&gt;100%,100%,((CO77/$J$76)+CN76))</f>
        <v>0</v>
      </c>
      <c r="CP76" s="33">
        <f t="shared" ref="CP76" si="4829">IF(((CP77/$J$76)+CO76)&gt;100%,100%,((CP77/$J$76)+CO76))</f>
        <v>0</v>
      </c>
      <c r="CQ76" s="33">
        <f t="shared" ref="CQ76" si="4830">IF(((CQ77/$J$76)+CP76)&gt;100%,100%,((CQ77/$J$76)+CP76))</f>
        <v>0</v>
      </c>
      <c r="CR76" s="33">
        <f t="shared" ref="CR76" si="4831">IF(((CR77/$J$76)+CQ76)&gt;100%,100%,((CR77/$J$76)+CQ76))</f>
        <v>0</v>
      </c>
      <c r="CS76" s="33">
        <f t="shared" ref="CS76" si="4832">IF(((CS77/$J$76)+CR76)&gt;100%,100%,((CS77/$J$76)+CR76))</f>
        <v>0</v>
      </c>
      <c r="CT76" s="33">
        <f t="shared" ref="CT76" si="4833">IF(((CT77/$J$76)+CS76)&gt;100%,100%,((CT77/$J$76)+CS76))</f>
        <v>0</v>
      </c>
      <c r="CU76" s="33">
        <f t="shared" ref="CU76" si="4834">IF(((CU77/$J$76)+CT76)&gt;100%,100%,((CU77/$J$76)+CT76))</f>
        <v>0</v>
      </c>
      <c r="CV76" s="33">
        <f t="shared" ref="CV76" si="4835">IF(((CV77/$J$76)+CU76)&gt;100%,100%,((CV77/$J$76)+CU76))</f>
        <v>0</v>
      </c>
      <c r="CW76" s="33">
        <f t="shared" ref="CW76" si="4836">IF(((CW77/$J$76)+CV76)&gt;100%,100%,((CW77/$J$76)+CV76))</f>
        <v>0</v>
      </c>
      <c r="CX76" s="33">
        <f t="shared" ref="CX76" si="4837">IF(((CX77/$J$76)+CW76)&gt;100%,100%,((CX77/$J$76)+CW76))</f>
        <v>0</v>
      </c>
      <c r="CY76" s="33">
        <f t="shared" ref="CY76" si="4838">IF(((CY77/$J$76)+CX76)&gt;100%,100%,((CY77/$J$76)+CX76))</f>
        <v>0</v>
      </c>
      <c r="CZ76" s="33">
        <f t="shared" ref="CZ76" si="4839">IF(((CZ77/$J$76)+CY76)&gt;100%,100%,((CZ77/$J$76)+CY76))</f>
        <v>0</v>
      </c>
      <c r="DA76" s="33">
        <f t="shared" ref="DA76" si="4840">IF(((DA77/$J$76)+CZ76)&gt;100%,100%,((DA77/$J$76)+CZ76))</f>
        <v>0</v>
      </c>
      <c r="DB76" s="33">
        <f t="shared" ref="DB76" si="4841">IF(((DB77/$J$76)+DA76)&gt;100%,100%,((DB77/$J$76)+DA76))</f>
        <v>0</v>
      </c>
      <c r="DC76" s="33">
        <f t="shared" ref="DC76" si="4842">IF(((DC77/$J$76)+DB76)&gt;100%,100%,((DC77/$J$76)+DB76))</f>
        <v>0</v>
      </c>
      <c r="DD76" s="33">
        <f t="shared" ref="DD76" si="4843">IF(((DD77/$J$76)+DC76)&gt;100%,100%,((DD77/$J$76)+DC76))</f>
        <v>0</v>
      </c>
      <c r="DE76" s="33">
        <f t="shared" ref="DE76" si="4844">IF(((DE77/$J$76)+DD76)&gt;100%,100%,((DE77/$J$76)+DD76))</f>
        <v>0</v>
      </c>
      <c r="DF76" s="33">
        <f t="shared" ref="DF76" si="4845">IF(((DF77/$J$76)+DE76)&gt;100%,100%,((DF77/$J$76)+DE76))</f>
        <v>0</v>
      </c>
      <c r="DG76" s="33">
        <f t="shared" ref="DG76" si="4846">IF(((DG77/$J$76)+DF76)&gt;100%,100%,((DG77/$J$76)+DF76))</f>
        <v>0</v>
      </c>
      <c r="DH76" s="33">
        <f t="shared" ref="DH76" si="4847">IF(((DH77/$J$76)+DG76)&gt;100%,100%,((DH77/$J$76)+DG76))</f>
        <v>0</v>
      </c>
      <c r="DI76" s="33">
        <f t="shared" ref="DI76" si="4848">IF(((DI77/$J$76)+DH76)&gt;100%,100%,((DI77/$J$76)+DH76))</f>
        <v>0</v>
      </c>
      <c r="DJ76" s="33">
        <f t="shared" ref="DJ76" si="4849">IF(((DJ77/$J$76)+DI76)&gt;100%,100%,((DJ77/$J$76)+DI76))</f>
        <v>0</v>
      </c>
      <c r="DK76" s="33">
        <f t="shared" ref="DK76" si="4850">IF(((DK77/$J$76)+DJ76)&gt;100%,100%,((DK77/$J$76)+DJ76))</f>
        <v>0</v>
      </c>
      <c r="DL76" s="33">
        <f t="shared" ref="DL76" si="4851">IF(((DL77/$J$76)+DK76)&gt;100%,100%,((DL77/$J$76)+DK76))</f>
        <v>0</v>
      </c>
      <c r="DM76" s="33">
        <f t="shared" ref="DM76" si="4852">IF(((DM77/$J$76)+DL76)&gt;100%,100%,((DM77/$J$76)+DL76))</f>
        <v>0</v>
      </c>
      <c r="DN76" s="33">
        <f t="shared" ref="DN76" si="4853">IF(((DN77/$J$76)+DM76)&gt;100%,100%,((DN77/$J$76)+DM76))</f>
        <v>0</v>
      </c>
      <c r="DO76" s="33">
        <f t="shared" ref="DO76" si="4854">IF(((DO77/$J$76)+DN76)&gt;100%,100%,((DO77/$J$76)+DN76))</f>
        <v>0</v>
      </c>
      <c r="DP76" s="33">
        <f t="shared" ref="DP76" si="4855">IF(((DP77/$J$76)+DO76)&gt;100%,100%,((DP77/$J$76)+DO76))</f>
        <v>0</v>
      </c>
      <c r="DQ76" s="33">
        <f t="shared" ref="DQ76" si="4856">IF(((DQ77/$J$76)+DP76)&gt;100%,100%,((DQ77/$J$76)+DP76))</f>
        <v>0</v>
      </c>
      <c r="DR76" s="33">
        <f t="shared" ref="DR76" si="4857">IF(((DR77/$J$76)+DQ76)&gt;100%,100%,((DR77/$J$76)+DQ76))</f>
        <v>0</v>
      </c>
      <c r="DS76" s="33">
        <f t="shared" ref="DS76" si="4858">IF(((DS77/$J$76)+DR76)&gt;100%,100%,((DS77/$J$76)+DR76))</f>
        <v>0</v>
      </c>
      <c r="DT76" s="33">
        <f t="shared" ref="DT76" si="4859">IF(((DT77/$J$76)+DS76)&gt;100%,100%,((DT77/$J$76)+DS76))</f>
        <v>0</v>
      </c>
      <c r="DU76" s="33">
        <f t="shared" ref="DU76" si="4860">IF(((DU77/$J$76)+DT76)&gt;100%,100%,((DU77/$J$76)+DT76))</f>
        <v>0</v>
      </c>
      <c r="DV76" s="33">
        <f t="shared" ref="DV76" si="4861">IF(((DV77/$J$76)+DU76)&gt;100%,100%,((DV77/$J$76)+DU76))</f>
        <v>0</v>
      </c>
      <c r="DW76" s="33">
        <f t="shared" ref="DW76" si="4862">IF(((DW77/$J$76)+DV76)&gt;100%,100%,((DW77/$J$76)+DV76))</f>
        <v>0</v>
      </c>
      <c r="DX76" s="33">
        <f t="shared" ref="DX76" si="4863">IF(((DX77/$J$76)+DW76)&gt;100%,100%,((DX77/$J$76)+DW76))</f>
        <v>0</v>
      </c>
      <c r="DY76" s="224">
        <f t="shared" ref="DY76:ES76" si="4864">DX76</f>
        <v>0</v>
      </c>
      <c r="DZ76" s="224">
        <f t="shared" si="4864"/>
        <v>0</v>
      </c>
      <c r="EA76" s="224">
        <f t="shared" si="4864"/>
        <v>0</v>
      </c>
      <c r="EB76" s="224">
        <f t="shared" si="4864"/>
        <v>0</v>
      </c>
      <c r="EC76" s="224">
        <f t="shared" si="4864"/>
        <v>0</v>
      </c>
      <c r="ED76" s="224">
        <f t="shared" si="4864"/>
        <v>0</v>
      </c>
      <c r="EE76" s="224">
        <f t="shared" si="4864"/>
        <v>0</v>
      </c>
      <c r="EF76" s="224">
        <f t="shared" si="4864"/>
        <v>0</v>
      </c>
      <c r="EG76" s="224">
        <f t="shared" si="4864"/>
        <v>0</v>
      </c>
      <c r="EH76" s="224">
        <f t="shared" si="4864"/>
        <v>0</v>
      </c>
      <c r="EI76" s="224">
        <f t="shared" si="4864"/>
        <v>0</v>
      </c>
      <c r="EJ76" s="224">
        <f t="shared" si="4864"/>
        <v>0</v>
      </c>
      <c r="EK76" s="224">
        <f t="shared" si="4864"/>
        <v>0</v>
      </c>
      <c r="EL76" s="224">
        <f t="shared" si="4864"/>
        <v>0</v>
      </c>
      <c r="EM76" s="224">
        <f t="shared" si="4864"/>
        <v>0</v>
      </c>
      <c r="EN76" s="224">
        <f t="shared" si="4864"/>
        <v>0</v>
      </c>
      <c r="EO76" s="224">
        <f t="shared" si="4864"/>
        <v>0</v>
      </c>
      <c r="EP76" s="224">
        <f t="shared" si="4864"/>
        <v>0</v>
      </c>
      <c r="EQ76" s="224">
        <f t="shared" si="4864"/>
        <v>0</v>
      </c>
      <c r="ER76" s="224">
        <f t="shared" si="4864"/>
        <v>0</v>
      </c>
      <c r="ES76" s="224">
        <f t="shared" si="4864"/>
        <v>0</v>
      </c>
      <c r="ET76" s="224">
        <f t="shared" ref="ET76:EV76" si="4865">ES76</f>
        <v>0</v>
      </c>
      <c r="EU76" s="224">
        <f t="shared" si="4865"/>
        <v>0</v>
      </c>
      <c r="EV76" s="224">
        <f t="shared" si="4865"/>
        <v>0</v>
      </c>
    </row>
    <row r="77" spans="1:152" x14ac:dyDescent="0.3">
      <c r="A77" s="225"/>
      <c r="B77" s="225"/>
      <c r="C77" s="234"/>
      <c r="D77" s="227"/>
      <c r="E77" s="225"/>
      <c r="F77" s="225"/>
      <c r="G77" s="228" t="s">
        <v>94</v>
      </c>
      <c r="H77" s="225"/>
      <c r="I77" s="225"/>
      <c r="J77" s="227"/>
      <c r="K77" s="225"/>
      <c r="L77" s="229"/>
      <c r="M77" s="229"/>
      <c r="N77" s="120">
        <f>SUM($O$77:$DY$77)</f>
        <v>0</v>
      </c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2"/>
      <c r="BD77" s="232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2"/>
      <c r="CA77" s="232"/>
      <c r="CB77" s="232"/>
      <c r="CC77" s="232"/>
      <c r="CD77" s="232"/>
      <c r="CE77" s="232"/>
      <c r="CF77" s="232"/>
      <c r="CG77" s="232"/>
      <c r="CH77" s="232"/>
      <c r="CI77" s="232"/>
      <c r="CJ77" s="232"/>
      <c r="CK77" s="232"/>
      <c r="CL77" s="232"/>
      <c r="CM77" s="232"/>
      <c r="CN77" s="232"/>
      <c r="CO77" s="232"/>
      <c r="CP77" s="232"/>
      <c r="CQ77" s="232"/>
      <c r="CR77" s="232"/>
      <c r="CS77" s="232"/>
      <c r="CT77" s="232"/>
      <c r="CU77" s="232"/>
      <c r="CV77" s="232"/>
      <c r="CW77" s="232"/>
      <c r="CX77" s="232"/>
      <c r="CY77" s="232"/>
      <c r="CZ77" s="232"/>
      <c r="DA77" s="232"/>
      <c r="DB77" s="232"/>
      <c r="DC77" s="232"/>
      <c r="DD77" s="232"/>
      <c r="DE77" s="232"/>
      <c r="DF77" s="232"/>
      <c r="DG77" s="232"/>
      <c r="DH77" s="232"/>
      <c r="DI77" s="232"/>
      <c r="DJ77" s="232"/>
      <c r="DK77" s="232"/>
      <c r="DL77" s="232"/>
      <c r="DM77" s="232"/>
      <c r="DN77" s="232"/>
      <c r="DO77" s="232"/>
      <c r="DP77" s="232"/>
      <c r="DQ77" s="232"/>
      <c r="DR77" s="232"/>
      <c r="DS77" s="232"/>
      <c r="DT77" s="232"/>
      <c r="DU77" s="232"/>
      <c r="DV77" s="232"/>
      <c r="DW77" s="232"/>
      <c r="DX77" s="232"/>
      <c r="DY77" s="224"/>
      <c r="DZ77" s="224"/>
      <c r="EA77" s="224"/>
      <c r="EB77" s="224"/>
      <c r="EC77" s="224"/>
      <c r="ED77" s="224"/>
      <c r="EE77" s="224"/>
      <c r="EF77" s="224"/>
      <c r="EG77" s="224"/>
      <c r="EH77" s="224"/>
      <c r="EI77" s="224"/>
      <c r="EJ77" s="224"/>
      <c r="EK77" s="224"/>
      <c r="EL77" s="224"/>
      <c r="EM77" s="224"/>
      <c r="EN77" s="224"/>
      <c r="EO77" s="224"/>
      <c r="EP77" s="224"/>
      <c r="EQ77" s="224"/>
      <c r="ER77" s="224"/>
      <c r="ES77" s="224"/>
      <c r="ET77" s="224"/>
      <c r="EU77" s="224"/>
      <c r="EV77" s="224"/>
    </row>
    <row r="78" spans="1:152" x14ac:dyDescent="0.3">
      <c r="A78" s="78">
        <v>3</v>
      </c>
      <c r="B78" s="78">
        <v>41</v>
      </c>
      <c r="C78" s="117" t="s">
        <v>80</v>
      </c>
      <c r="D78" s="108">
        <v>0</v>
      </c>
      <c r="E78" s="113">
        <v>40578</v>
      </c>
      <c r="F78" s="113">
        <v>40578</v>
      </c>
      <c r="G78" s="109" t="s">
        <v>95</v>
      </c>
      <c r="H78" s="73">
        <v>0</v>
      </c>
      <c r="I78" s="74">
        <v>9.9999999999999986E-10</v>
      </c>
      <c r="J78" s="231">
        <v>100</v>
      </c>
      <c r="K78" s="77"/>
      <c r="L78" s="142" t="str">
        <f>IFERROR(MATCH(SMALL(($O$78:$DX$78),COUNTIF(($O$78:$DX$78),0)+1),($O$78:$DX$78),0)+$O$4- 1,"")</f>
        <v/>
      </c>
      <c r="M78" s="142" t="str">
        <f>IFERROR(MATCH(100%,($O$78:$DX$78),0)+$O$4- 1,"")</f>
        <v/>
      </c>
      <c r="N78" s="32">
        <f>MAX(($O$78:$DX$78))</f>
        <v>0</v>
      </c>
      <c r="O78" s="33">
        <v>0</v>
      </c>
      <c r="P78" s="33">
        <f>IF(((P79/$J$78)+O78)&gt;100%,100%,((P79/$J$78)+O78))</f>
        <v>0</v>
      </c>
      <c r="Q78" s="33">
        <f t="shared" ref="Q78:U78" si="4866">IF(((Q79/$J$78)+P78)&gt;100%,100%,((Q79/$J$78)+P78))</f>
        <v>0</v>
      </c>
      <c r="R78" s="33">
        <f t="shared" si="4866"/>
        <v>0</v>
      </c>
      <c r="S78" s="33">
        <f t="shared" si="4866"/>
        <v>0</v>
      </c>
      <c r="T78" s="33">
        <f t="shared" si="4866"/>
        <v>0</v>
      </c>
      <c r="U78" s="33">
        <f t="shared" si="4866"/>
        <v>0</v>
      </c>
      <c r="V78" s="33">
        <f t="shared" ref="V78" si="4867">IF(((V79/$J$78)+U78)&gt;100%,100%,((V79/$J$78)+U78))</f>
        <v>0</v>
      </c>
      <c r="W78" s="33">
        <f t="shared" ref="W78" si="4868">IF(((W79/$J$78)+V78)&gt;100%,100%,((W79/$J$78)+V78))</f>
        <v>0</v>
      </c>
      <c r="X78" s="33">
        <f t="shared" ref="X78" si="4869">IF(((X79/$J$78)+W78)&gt;100%,100%,((X79/$J$78)+W78))</f>
        <v>0</v>
      </c>
      <c r="Y78" s="33">
        <f t="shared" ref="Y78" si="4870">IF(((Y79/$J$78)+X78)&gt;100%,100%,((Y79/$J$78)+X78))</f>
        <v>0</v>
      </c>
      <c r="Z78" s="33">
        <f t="shared" ref="Z78" si="4871">IF(((Z79/$J$78)+Y78)&gt;100%,100%,((Z79/$J$78)+Y78))</f>
        <v>0</v>
      </c>
      <c r="AA78" s="33">
        <f t="shared" ref="AA78" si="4872">IF(((AA79/$J$78)+Z78)&gt;100%,100%,((AA79/$J$78)+Z78))</f>
        <v>0</v>
      </c>
      <c r="AB78" s="33">
        <f t="shared" ref="AB78" si="4873">IF(((AB79/$J$78)+AA78)&gt;100%,100%,((AB79/$J$78)+AA78))</f>
        <v>0</v>
      </c>
      <c r="AC78" s="33">
        <f t="shared" ref="AC78" si="4874">IF(((AC79/$J$78)+AB78)&gt;100%,100%,((AC79/$J$78)+AB78))</f>
        <v>0</v>
      </c>
      <c r="AD78" s="33">
        <f t="shared" ref="AD78" si="4875">IF(((AD79/$J$78)+AC78)&gt;100%,100%,((AD79/$J$78)+AC78))</f>
        <v>0</v>
      </c>
      <c r="AE78" s="33">
        <f t="shared" ref="AE78" si="4876">IF(((AE79/$J$78)+AD78)&gt;100%,100%,((AE79/$J$78)+AD78))</f>
        <v>0</v>
      </c>
      <c r="AF78" s="33">
        <f t="shared" ref="AF78" si="4877">IF(((AF79/$J$78)+AE78)&gt;100%,100%,((AF79/$J$78)+AE78))</f>
        <v>0</v>
      </c>
      <c r="AG78" s="33">
        <f t="shared" ref="AG78" si="4878">IF(((AG79/$J$78)+AF78)&gt;100%,100%,((AG79/$J$78)+AF78))</f>
        <v>0</v>
      </c>
      <c r="AH78" s="33">
        <f t="shared" ref="AH78" si="4879">IF(((AH79/$J$78)+AG78)&gt;100%,100%,((AH79/$J$78)+AG78))</f>
        <v>0</v>
      </c>
      <c r="AI78" s="33">
        <f t="shared" ref="AI78" si="4880">IF(((AI79/$J$78)+AH78)&gt;100%,100%,((AI79/$J$78)+AH78))</f>
        <v>0</v>
      </c>
      <c r="AJ78" s="33">
        <f t="shared" ref="AJ78" si="4881">IF(((AJ79/$J$78)+AI78)&gt;100%,100%,((AJ79/$J$78)+AI78))</f>
        <v>0</v>
      </c>
      <c r="AK78" s="33">
        <f t="shared" ref="AK78" si="4882">IF(((AK79/$J$78)+AJ78)&gt;100%,100%,((AK79/$J$78)+AJ78))</f>
        <v>0</v>
      </c>
      <c r="AL78" s="33">
        <f t="shared" ref="AL78" si="4883">IF(((AL79/$J$78)+AK78)&gt;100%,100%,((AL79/$J$78)+AK78))</f>
        <v>0</v>
      </c>
      <c r="AM78" s="33">
        <f t="shared" ref="AM78" si="4884">IF(((AM79/$J$78)+AL78)&gt;100%,100%,((AM79/$J$78)+AL78))</f>
        <v>0</v>
      </c>
      <c r="AN78" s="33">
        <f t="shared" ref="AN78" si="4885">IF(((AN79/$J$78)+AM78)&gt;100%,100%,((AN79/$J$78)+AM78))</f>
        <v>0</v>
      </c>
      <c r="AO78" s="33">
        <f t="shared" ref="AO78" si="4886">IF(((AO79/$J$78)+AN78)&gt;100%,100%,((AO79/$J$78)+AN78))</f>
        <v>0</v>
      </c>
      <c r="AP78" s="33">
        <f t="shared" ref="AP78" si="4887">IF(((AP79/$J$78)+AO78)&gt;100%,100%,((AP79/$J$78)+AO78))</f>
        <v>0</v>
      </c>
      <c r="AQ78" s="33">
        <f t="shared" ref="AQ78" si="4888">IF(((AQ79/$J$78)+AP78)&gt;100%,100%,((AQ79/$J$78)+AP78))</f>
        <v>0</v>
      </c>
      <c r="AR78" s="33">
        <f t="shared" ref="AR78" si="4889">IF(((AR79/$J$78)+AQ78)&gt;100%,100%,((AR79/$J$78)+AQ78))</f>
        <v>0</v>
      </c>
      <c r="AS78" s="33">
        <f t="shared" ref="AS78" si="4890">IF(((AS79/$J$78)+AR78)&gt;100%,100%,((AS79/$J$78)+AR78))</f>
        <v>0</v>
      </c>
      <c r="AT78" s="33">
        <f t="shared" ref="AT78" si="4891">IF(((AT79/$J$78)+AS78)&gt;100%,100%,((AT79/$J$78)+AS78))</f>
        <v>0</v>
      </c>
      <c r="AU78" s="33">
        <f t="shared" ref="AU78" si="4892">IF(((AU79/$J$78)+AT78)&gt;100%,100%,((AU79/$J$78)+AT78))</f>
        <v>0</v>
      </c>
      <c r="AV78" s="33">
        <f t="shared" ref="AV78" si="4893">IF(((AV79/$J$78)+AU78)&gt;100%,100%,((AV79/$J$78)+AU78))</f>
        <v>0</v>
      </c>
      <c r="AW78" s="33">
        <f t="shared" ref="AW78" si="4894">IF(((AW79/$J$78)+AV78)&gt;100%,100%,((AW79/$J$78)+AV78))</f>
        <v>0</v>
      </c>
      <c r="AX78" s="33">
        <f t="shared" ref="AX78" si="4895">IF(((AX79/$J$78)+AW78)&gt;100%,100%,((AX79/$J$78)+AW78))</f>
        <v>0</v>
      </c>
      <c r="AY78" s="33">
        <f t="shared" ref="AY78" si="4896">IF(((AY79/$J$78)+AX78)&gt;100%,100%,((AY79/$J$78)+AX78))</f>
        <v>0</v>
      </c>
      <c r="AZ78" s="33">
        <f t="shared" ref="AZ78" si="4897">IF(((AZ79/$J$78)+AY78)&gt;100%,100%,((AZ79/$J$78)+AY78))</f>
        <v>0</v>
      </c>
      <c r="BA78" s="33">
        <f t="shared" ref="BA78" si="4898">IF(((BA79/$J$78)+AZ78)&gt;100%,100%,((BA79/$J$78)+AZ78))</f>
        <v>0</v>
      </c>
      <c r="BB78" s="33">
        <f t="shared" ref="BB78" si="4899">IF(((BB79/$J$78)+BA78)&gt;100%,100%,((BB79/$J$78)+BA78))</f>
        <v>0</v>
      </c>
      <c r="BC78" s="33">
        <f t="shared" ref="BC78" si="4900">IF(((BC79/$J$78)+BB78)&gt;100%,100%,((BC79/$J$78)+BB78))</f>
        <v>0</v>
      </c>
      <c r="BD78" s="33">
        <f t="shared" ref="BD78" si="4901">IF(((BD79/$J$78)+BC78)&gt;100%,100%,((BD79/$J$78)+BC78))</f>
        <v>0</v>
      </c>
      <c r="BE78" s="33">
        <f t="shared" ref="BE78" si="4902">IF(((BE79/$J$78)+BD78)&gt;100%,100%,((BE79/$J$78)+BD78))</f>
        <v>0</v>
      </c>
      <c r="BF78" s="33">
        <f t="shared" ref="BF78" si="4903">IF(((BF79/$J$78)+BE78)&gt;100%,100%,((BF79/$J$78)+BE78))</f>
        <v>0</v>
      </c>
      <c r="BG78" s="33">
        <f t="shared" ref="BG78" si="4904">IF(((BG79/$J$78)+BF78)&gt;100%,100%,((BG79/$J$78)+BF78))</f>
        <v>0</v>
      </c>
      <c r="BH78" s="33">
        <f t="shared" ref="BH78" si="4905">IF(((BH79/$J$78)+BG78)&gt;100%,100%,((BH79/$J$78)+BG78))</f>
        <v>0</v>
      </c>
      <c r="BI78" s="33">
        <f t="shared" ref="BI78" si="4906">IF(((BI79/$J$78)+BH78)&gt;100%,100%,((BI79/$J$78)+BH78))</f>
        <v>0</v>
      </c>
      <c r="BJ78" s="33">
        <f t="shared" ref="BJ78" si="4907">IF(((BJ79/$J$78)+BI78)&gt;100%,100%,((BJ79/$J$78)+BI78))</f>
        <v>0</v>
      </c>
      <c r="BK78" s="33">
        <f t="shared" ref="BK78" si="4908">IF(((BK79/$J$78)+BJ78)&gt;100%,100%,((BK79/$J$78)+BJ78))</f>
        <v>0</v>
      </c>
      <c r="BL78" s="33">
        <f t="shared" ref="BL78" si="4909">IF(((BL79/$J$78)+BK78)&gt;100%,100%,((BL79/$J$78)+BK78))</f>
        <v>0</v>
      </c>
      <c r="BM78" s="33">
        <f t="shared" ref="BM78" si="4910">IF(((BM79/$J$78)+BL78)&gt;100%,100%,((BM79/$J$78)+BL78))</f>
        <v>0</v>
      </c>
      <c r="BN78" s="33">
        <f t="shared" ref="BN78" si="4911">IF(((BN79/$J$78)+BM78)&gt;100%,100%,((BN79/$J$78)+BM78))</f>
        <v>0</v>
      </c>
      <c r="BO78" s="33">
        <f t="shared" ref="BO78" si="4912">IF(((BO79/$J$78)+BN78)&gt;100%,100%,((BO79/$J$78)+BN78))</f>
        <v>0</v>
      </c>
      <c r="BP78" s="33">
        <f t="shared" ref="BP78" si="4913">IF(((BP79/$J$78)+BO78)&gt;100%,100%,((BP79/$J$78)+BO78))</f>
        <v>0</v>
      </c>
      <c r="BQ78" s="33">
        <f t="shared" ref="BQ78" si="4914">IF(((BQ79/$J$78)+BP78)&gt;100%,100%,((BQ79/$J$78)+BP78))</f>
        <v>0</v>
      </c>
      <c r="BR78" s="33">
        <f t="shared" ref="BR78" si="4915">IF(((BR79/$J$78)+BQ78)&gt;100%,100%,((BR79/$J$78)+BQ78))</f>
        <v>0</v>
      </c>
      <c r="BS78" s="33">
        <f t="shared" ref="BS78" si="4916">IF(((BS79/$J$78)+BR78)&gt;100%,100%,((BS79/$J$78)+BR78))</f>
        <v>0</v>
      </c>
      <c r="BT78" s="33">
        <f t="shared" ref="BT78" si="4917">IF(((BT79/$J$78)+BS78)&gt;100%,100%,((BT79/$J$78)+BS78))</f>
        <v>0</v>
      </c>
      <c r="BU78" s="33">
        <f t="shared" ref="BU78" si="4918">IF(((BU79/$J$78)+BT78)&gt;100%,100%,((BU79/$J$78)+BT78))</f>
        <v>0</v>
      </c>
      <c r="BV78" s="33">
        <f t="shared" ref="BV78" si="4919">IF(((BV79/$J$78)+BU78)&gt;100%,100%,((BV79/$J$78)+BU78))</f>
        <v>0</v>
      </c>
      <c r="BW78" s="33">
        <f t="shared" ref="BW78" si="4920">IF(((BW79/$J$78)+BV78)&gt;100%,100%,((BW79/$J$78)+BV78))</f>
        <v>0</v>
      </c>
      <c r="BX78" s="33">
        <f t="shared" ref="BX78" si="4921">IF(((BX79/$J$78)+BW78)&gt;100%,100%,((BX79/$J$78)+BW78))</f>
        <v>0</v>
      </c>
      <c r="BY78" s="33">
        <f t="shared" ref="BY78" si="4922">IF(((BY79/$J$78)+BX78)&gt;100%,100%,((BY79/$J$78)+BX78))</f>
        <v>0</v>
      </c>
      <c r="BZ78" s="33">
        <f t="shared" ref="BZ78" si="4923">IF(((BZ79/$J$78)+BY78)&gt;100%,100%,((BZ79/$J$78)+BY78))</f>
        <v>0</v>
      </c>
      <c r="CA78" s="33">
        <f t="shared" ref="CA78" si="4924">IF(((CA79/$J$78)+BZ78)&gt;100%,100%,((CA79/$J$78)+BZ78))</f>
        <v>0</v>
      </c>
      <c r="CB78" s="33">
        <f t="shared" ref="CB78" si="4925">IF(((CB79/$J$78)+CA78)&gt;100%,100%,((CB79/$J$78)+CA78))</f>
        <v>0</v>
      </c>
      <c r="CC78" s="33">
        <f t="shared" ref="CC78" si="4926">IF(((CC79/$J$78)+CB78)&gt;100%,100%,((CC79/$J$78)+CB78))</f>
        <v>0</v>
      </c>
      <c r="CD78" s="33">
        <f t="shared" ref="CD78" si="4927">IF(((CD79/$J$78)+CC78)&gt;100%,100%,((CD79/$J$78)+CC78))</f>
        <v>0</v>
      </c>
      <c r="CE78" s="33">
        <f t="shared" ref="CE78" si="4928">IF(((CE79/$J$78)+CD78)&gt;100%,100%,((CE79/$J$78)+CD78))</f>
        <v>0</v>
      </c>
      <c r="CF78" s="33">
        <f t="shared" ref="CF78" si="4929">IF(((CF79/$J$78)+CE78)&gt;100%,100%,((CF79/$J$78)+CE78))</f>
        <v>0</v>
      </c>
      <c r="CG78" s="33">
        <f t="shared" ref="CG78" si="4930">IF(((CG79/$J$78)+CF78)&gt;100%,100%,((CG79/$J$78)+CF78))</f>
        <v>0</v>
      </c>
      <c r="CH78" s="33">
        <f t="shared" ref="CH78" si="4931">IF(((CH79/$J$78)+CG78)&gt;100%,100%,((CH79/$J$78)+CG78))</f>
        <v>0</v>
      </c>
      <c r="CI78" s="33">
        <f t="shared" ref="CI78" si="4932">IF(((CI79/$J$78)+CH78)&gt;100%,100%,((CI79/$J$78)+CH78))</f>
        <v>0</v>
      </c>
      <c r="CJ78" s="33">
        <f t="shared" ref="CJ78" si="4933">IF(((CJ79/$J$78)+CI78)&gt;100%,100%,((CJ79/$J$78)+CI78))</f>
        <v>0</v>
      </c>
      <c r="CK78" s="33">
        <f t="shared" ref="CK78" si="4934">IF(((CK79/$J$78)+CJ78)&gt;100%,100%,((CK79/$J$78)+CJ78))</f>
        <v>0</v>
      </c>
      <c r="CL78" s="33">
        <f t="shared" ref="CL78" si="4935">IF(((CL79/$J$78)+CK78)&gt;100%,100%,((CL79/$J$78)+CK78))</f>
        <v>0</v>
      </c>
      <c r="CM78" s="33">
        <f t="shared" ref="CM78" si="4936">IF(((CM79/$J$78)+CL78)&gt;100%,100%,((CM79/$J$78)+CL78))</f>
        <v>0</v>
      </c>
      <c r="CN78" s="33">
        <f t="shared" ref="CN78" si="4937">IF(((CN79/$J$78)+CM78)&gt;100%,100%,((CN79/$J$78)+CM78))</f>
        <v>0</v>
      </c>
      <c r="CO78" s="33">
        <f t="shared" ref="CO78" si="4938">IF(((CO79/$J$78)+CN78)&gt;100%,100%,((CO79/$J$78)+CN78))</f>
        <v>0</v>
      </c>
      <c r="CP78" s="33">
        <f t="shared" ref="CP78" si="4939">IF(((CP79/$J$78)+CO78)&gt;100%,100%,((CP79/$J$78)+CO78))</f>
        <v>0</v>
      </c>
      <c r="CQ78" s="33">
        <f t="shared" ref="CQ78" si="4940">IF(((CQ79/$J$78)+CP78)&gt;100%,100%,((CQ79/$J$78)+CP78))</f>
        <v>0</v>
      </c>
      <c r="CR78" s="33">
        <f t="shared" ref="CR78" si="4941">IF(((CR79/$J$78)+CQ78)&gt;100%,100%,((CR79/$J$78)+CQ78))</f>
        <v>0</v>
      </c>
      <c r="CS78" s="33">
        <f t="shared" ref="CS78" si="4942">IF(((CS79/$J$78)+CR78)&gt;100%,100%,((CS79/$J$78)+CR78))</f>
        <v>0</v>
      </c>
      <c r="CT78" s="33">
        <f t="shared" ref="CT78" si="4943">IF(((CT79/$J$78)+CS78)&gt;100%,100%,((CT79/$J$78)+CS78))</f>
        <v>0</v>
      </c>
      <c r="CU78" s="33">
        <f t="shared" ref="CU78" si="4944">IF(((CU79/$J$78)+CT78)&gt;100%,100%,((CU79/$J$78)+CT78))</f>
        <v>0</v>
      </c>
      <c r="CV78" s="33">
        <f t="shared" ref="CV78" si="4945">IF(((CV79/$J$78)+CU78)&gt;100%,100%,((CV79/$J$78)+CU78))</f>
        <v>0</v>
      </c>
      <c r="CW78" s="33">
        <f t="shared" ref="CW78" si="4946">IF(((CW79/$J$78)+CV78)&gt;100%,100%,((CW79/$J$78)+CV78))</f>
        <v>0</v>
      </c>
      <c r="CX78" s="33">
        <f t="shared" ref="CX78" si="4947">IF(((CX79/$J$78)+CW78)&gt;100%,100%,((CX79/$J$78)+CW78))</f>
        <v>0</v>
      </c>
      <c r="CY78" s="33">
        <f t="shared" ref="CY78" si="4948">IF(((CY79/$J$78)+CX78)&gt;100%,100%,((CY79/$J$78)+CX78))</f>
        <v>0</v>
      </c>
      <c r="CZ78" s="33">
        <f t="shared" ref="CZ78" si="4949">IF(((CZ79/$J$78)+CY78)&gt;100%,100%,((CZ79/$J$78)+CY78))</f>
        <v>0</v>
      </c>
      <c r="DA78" s="33">
        <f t="shared" ref="DA78" si="4950">IF(((DA79/$J$78)+CZ78)&gt;100%,100%,((DA79/$J$78)+CZ78))</f>
        <v>0</v>
      </c>
      <c r="DB78" s="33">
        <f t="shared" ref="DB78" si="4951">IF(((DB79/$J$78)+DA78)&gt;100%,100%,((DB79/$J$78)+DA78))</f>
        <v>0</v>
      </c>
      <c r="DC78" s="33">
        <f t="shared" ref="DC78" si="4952">IF(((DC79/$J$78)+DB78)&gt;100%,100%,((DC79/$J$78)+DB78))</f>
        <v>0</v>
      </c>
      <c r="DD78" s="33">
        <f t="shared" ref="DD78" si="4953">IF(((DD79/$J$78)+DC78)&gt;100%,100%,((DD79/$J$78)+DC78))</f>
        <v>0</v>
      </c>
      <c r="DE78" s="33">
        <f t="shared" ref="DE78" si="4954">IF(((DE79/$J$78)+DD78)&gt;100%,100%,((DE79/$J$78)+DD78))</f>
        <v>0</v>
      </c>
      <c r="DF78" s="33">
        <f t="shared" ref="DF78" si="4955">IF(((DF79/$J$78)+DE78)&gt;100%,100%,((DF79/$J$78)+DE78))</f>
        <v>0</v>
      </c>
      <c r="DG78" s="33">
        <f t="shared" ref="DG78" si="4956">IF(((DG79/$J$78)+DF78)&gt;100%,100%,((DG79/$J$78)+DF78))</f>
        <v>0</v>
      </c>
      <c r="DH78" s="33">
        <f t="shared" ref="DH78" si="4957">IF(((DH79/$J$78)+DG78)&gt;100%,100%,((DH79/$J$78)+DG78))</f>
        <v>0</v>
      </c>
      <c r="DI78" s="33">
        <f t="shared" ref="DI78" si="4958">IF(((DI79/$J$78)+DH78)&gt;100%,100%,((DI79/$J$78)+DH78))</f>
        <v>0</v>
      </c>
      <c r="DJ78" s="33">
        <f t="shared" ref="DJ78" si="4959">IF(((DJ79/$J$78)+DI78)&gt;100%,100%,((DJ79/$J$78)+DI78))</f>
        <v>0</v>
      </c>
      <c r="DK78" s="33">
        <f t="shared" ref="DK78" si="4960">IF(((DK79/$J$78)+DJ78)&gt;100%,100%,((DK79/$J$78)+DJ78))</f>
        <v>0</v>
      </c>
      <c r="DL78" s="33">
        <f t="shared" ref="DL78" si="4961">IF(((DL79/$J$78)+DK78)&gt;100%,100%,((DL79/$J$78)+DK78))</f>
        <v>0</v>
      </c>
      <c r="DM78" s="33">
        <f t="shared" ref="DM78" si="4962">IF(((DM79/$J$78)+DL78)&gt;100%,100%,((DM79/$J$78)+DL78))</f>
        <v>0</v>
      </c>
      <c r="DN78" s="33">
        <f t="shared" ref="DN78" si="4963">IF(((DN79/$J$78)+DM78)&gt;100%,100%,((DN79/$J$78)+DM78))</f>
        <v>0</v>
      </c>
      <c r="DO78" s="33">
        <f t="shared" ref="DO78" si="4964">IF(((DO79/$J$78)+DN78)&gt;100%,100%,((DO79/$J$78)+DN78))</f>
        <v>0</v>
      </c>
      <c r="DP78" s="33">
        <f t="shared" ref="DP78" si="4965">IF(((DP79/$J$78)+DO78)&gt;100%,100%,((DP79/$J$78)+DO78))</f>
        <v>0</v>
      </c>
      <c r="DQ78" s="33">
        <f t="shared" ref="DQ78" si="4966">IF(((DQ79/$J$78)+DP78)&gt;100%,100%,((DQ79/$J$78)+DP78))</f>
        <v>0</v>
      </c>
      <c r="DR78" s="33">
        <f t="shared" ref="DR78" si="4967">IF(((DR79/$J$78)+DQ78)&gt;100%,100%,((DR79/$J$78)+DQ78))</f>
        <v>0</v>
      </c>
      <c r="DS78" s="33">
        <f t="shared" ref="DS78" si="4968">IF(((DS79/$J$78)+DR78)&gt;100%,100%,((DS79/$J$78)+DR78))</f>
        <v>0</v>
      </c>
      <c r="DT78" s="33">
        <f t="shared" ref="DT78" si="4969">IF(((DT79/$J$78)+DS78)&gt;100%,100%,((DT79/$J$78)+DS78))</f>
        <v>0</v>
      </c>
      <c r="DU78" s="33">
        <f t="shared" ref="DU78" si="4970">IF(((DU79/$J$78)+DT78)&gt;100%,100%,((DU79/$J$78)+DT78))</f>
        <v>0</v>
      </c>
      <c r="DV78" s="33">
        <f t="shared" ref="DV78" si="4971">IF(((DV79/$J$78)+DU78)&gt;100%,100%,((DV79/$J$78)+DU78))</f>
        <v>0</v>
      </c>
      <c r="DW78" s="33">
        <f t="shared" ref="DW78" si="4972">IF(((DW79/$J$78)+DV78)&gt;100%,100%,((DW79/$J$78)+DV78))</f>
        <v>0</v>
      </c>
      <c r="DX78" s="33">
        <f t="shared" ref="DX78" si="4973">IF(((DX79/$J$78)+DW78)&gt;100%,100%,((DX79/$J$78)+DW78))</f>
        <v>0</v>
      </c>
      <c r="DY78" s="224">
        <f t="shared" ref="DY78:ES78" si="4974">DX78</f>
        <v>0</v>
      </c>
      <c r="DZ78" s="224">
        <f t="shared" si="4974"/>
        <v>0</v>
      </c>
      <c r="EA78" s="224">
        <f t="shared" si="4974"/>
        <v>0</v>
      </c>
      <c r="EB78" s="224">
        <f t="shared" si="4974"/>
        <v>0</v>
      </c>
      <c r="EC78" s="224">
        <f t="shared" si="4974"/>
        <v>0</v>
      </c>
      <c r="ED78" s="224">
        <f t="shared" si="4974"/>
        <v>0</v>
      </c>
      <c r="EE78" s="224">
        <f t="shared" si="4974"/>
        <v>0</v>
      </c>
      <c r="EF78" s="224">
        <f t="shared" si="4974"/>
        <v>0</v>
      </c>
      <c r="EG78" s="224">
        <f t="shared" si="4974"/>
        <v>0</v>
      </c>
      <c r="EH78" s="224">
        <f t="shared" si="4974"/>
        <v>0</v>
      </c>
      <c r="EI78" s="224">
        <f t="shared" si="4974"/>
        <v>0</v>
      </c>
      <c r="EJ78" s="224">
        <f t="shared" si="4974"/>
        <v>0</v>
      </c>
      <c r="EK78" s="224">
        <f t="shared" si="4974"/>
        <v>0</v>
      </c>
      <c r="EL78" s="224">
        <f t="shared" si="4974"/>
        <v>0</v>
      </c>
      <c r="EM78" s="224">
        <f t="shared" si="4974"/>
        <v>0</v>
      </c>
      <c r="EN78" s="224">
        <f t="shared" si="4974"/>
        <v>0</v>
      </c>
      <c r="EO78" s="224">
        <f t="shared" si="4974"/>
        <v>0</v>
      </c>
      <c r="EP78" s="224">
        <f t="shared" si="4974"/>
        <v>0</v>
      </c>
      <c r="EQ78" s="224">
        <f t="shared" si="4974"/>
        <v>0</v>
      </c>
      <c r="ER78" s="224">
        <f t="shared" si="4974"/>
        <v>0</v>
      </c>
      <c r="ES78" s="224">
        <f t="shared" si="4974"/>
        <v>0</v>
      </c>
      <c r="ET78" s="224">
        <f t="shared" ref="ET78:EV78" si="4975">ES78</f>
        <v>0</v>
      </c>
      <c r="EU78" s="224">
        <f t="shared" si="4975"/>
        <v>0</v>
      </c>
      <c r="EV78" s="224">
        <f t="shared" si="4975"/>
        <v>0</v>
      </c>
    </row>
    <row r="79" spans="1:152" x14ac:dyDescent="0.3">
      <c r="A79" s="225"/>
      <c r="B79" s="225"/>
      <c r="C79" s="226"/>
      <c r="D79" s="227"/>
      <c r="E79" s="225"/>
      <c r="F79" s="225"/>
      <c r="G79" s="228" t="s">
        <v>94</v>
      </c>
      <c r="H79" s="225"/>
      <c r="I79" s="225"/>
      <c r="J79" s="227"/>
      <c r="K79" s="225"/>
      <c r="L79" s="229"/>
      <c r="M79" s="229"/>
      <c r="N79" s="120">
        <f>SUM($O$79:$DY$79)</f>
        <v>0</v>
      </c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2"/>
      <c r="CA79" s="232"/>
      <c r="CB79" s="232"/>
      <c r="CC79" s="232"/>
      <c r="CD79" s="232"/>
      <c r="CE79" s="232"/>
      <c r="CF79" s="232"/>
      <c r="CG79" s="232"/>
      <c r="CH79" s="232"/>
      <c r="CI79" s="232"/>
      <c r="CJ79" s="232"/>
      <c r="CK79" s="232"/>
      <c r="CL79" s="232"/>
      <c r="CM79" s="232"/>
      <c r="CN79" s="232"/>
      <c r="CO79" s="232"/>
      <c r="CP79" s="232"/>
      <c r="CQ79" s="232"/>
      <c r="CR79" s="232"/>
      <c r="CS79" s="232"/>
      <c r="CT79" s="232"/>
      <c r="CU79" s="232"/>
      <c r="CV79" s="232"/>
      <c r="CW79" s="232"/>
      <c r="CX79" s="232"/>
      <c r="CY79" s="232"/>
      <c r="CZ79" s="232"/>
      <c r="DA79" s="232"/>
      <c r="DB79" s="232"/>
      <c r="DC79" s="232"/>
      <c r="DD79" s="232"/>
      <c r="DE79" s="232"/>
      <c r="DF79" s="232"/>
      <c r="DG79" s="232"/>
      <c r="DH79" s="232"/>
      <c r="DI79" s="232"/>
      <c r="DJ79" s="232"/>
      <c r="DK79" s="232"/>
      <c r="DL79" s="232"/>
      <c r="DM79" s="232"/>
      <c r="DN79" s="232"/>
      <c r="DO79" s="232"/>
      <c r="DP79" s="232"/>
      <c r="DQ79" s="232"/>
      <c r="DR79" s="232"/>
      <c r="DS79" s="232"/>
      <c r="DT79" s="232"/>
      <c r="DU79" s="232"/>
      <c r="DV79" s="232"/>
      <c r="DW79" s="232"/>
      <c r="DX79" s="232"/>
      <c r="DY79" s="224"/>
      <c r="DZ79" s="224"/>
      <c r="EA79" s="224"/>
      <c r="EB79" s="224"/>
      <c r="EC79" s="224"/>
      <c r="ED79" s="224"/>
      <c r="EE79" s="224"/>
      <c r="EF79" s="224"/>
      <c r="EG79" s="224"/>
      <c r="EH79" s="224"/>
      <c r="EI79" s="224"/>
      <c r="EJ79" s="224"/>
      <c r="EK79" s="224"/>
      <c r="EL79" s="224"/>
      <c r="EM79" s="224"/>
      <c r="EN79" s="224"/>
      <c r="EO79" s="224"/>
      <c r="EP79" s="224"/>
      <c r="EQ79" s="224"/>
      <c r="ER79" s="224"/>
      <c r="ES79" s="224"/>
      <c r="ET79" s="224"/>
      <c r="EU79" s="224"/>
      <c r="EV79" s="224"/>
    </row>
    <row r="80" spans="1:152" x14ac:dyDescent="0.3">
      <c r="A80" s="184">
        <v>2</v>
      </c>
      <c r="B80" s="184">
        <v>42</v>
      </c>
      <c r="C80" s="185" t="s">
        <v>81</v>
      </c>
      <c r="D80" s="186">
        <v>26</v>
      </c>
      <c r="E80" s="187">
        <v>40578</v>
      </c>
      <c r="F80" s="187">
        <v>40616</v>
      </c>
      <c r="G80" s="188" t="s">
        <v>39</v>
      </c>
      <c r="H80" s="189">
        <v>26</v>
      </c>
      <c r="I80" s="190">
        <v>0.29680365296803657</v>
      </c>
      <c r="J80" s="186">
        <v>0</v>
      </c>
      <c r="K80" s="191"/>
      <c r="L80" s="192" t="str">
        <f>IFERROR(MATCH(SMALL(($O$80:$DX$80),COUNTIF(($O$80:$DX$80),0)+1),($O$80:$DX$80),0)+$O$4- 1,"")</f>
        <v/>
      </c>
      <c r="M80" s="192" t="str">
        <f>IFERROR(MATCH(100%,($O$80:$DX$80),0)+$O$4- 1,"")</f>
        <v/>
      </c>
      <c r="N80" s="195">
        <f>MAX(($O$80:$DX$80))</f>
        <v>0</v>
      </c>
      <c r="O80" s="196">
        <f>IF((+O91*$I91+O89*$I89+O87*$I87+O85*$I85+O83*$I83+O81*$I81)/$I80&gt;100%,100%, (+O91*$I91+O89*$I89+O87*$I87+O85*$I85+O83*$I83+O81*$I81)/$I80)</f>
        <v>0</v>
      </c>
      <c r="P80" s="196">
        <f>IF((+P91*$I91+P89*$I89+P87*$I87+P85*$I85+P83*$I83+P81*$I81)/$I80&gt;100%,100%, (+P91*$I91+P89*$I89+P87*$I87+P85*$I85+P83*$I83+P81*$I81)/$I80)</f>
        <v>0</v>
      </c>
      <c r="Q80" s="196">
        <f t="shared" ref="Q80:U80" si="4976">IF((+Q91*$I91+Q89*$I89+Q87*$I87+Q85*$I85+Q83*$I83+Q81*$I81)/$I80&gt;100%,100%, (+Q91*$I91+Q89*$I89+Q87*$I87+Q85*$I85+Q83*$I83+Q81*$I81)/$I80)</f>
        <v>0</v>
      </c>
      <c r="R80" s="196">
        <f t="shared" si="4976"/>
        <v>0</v>
      </c>
      <c r="S80" s="196">
        <f t="shared" si="4976"/>
        <v>0</v>
      </c>
      <c r="T80" s="196">
        <f t="shared" si="4976"/>
        <v>0</v>
      </c>
      <c r="U80" s="196">
        <f t="shared" si="4976"/>
        <v>0</v>
      </c>
      <c r="V80" s="196">
        <f t="shared" ref="V80" si="4977">IF((+V91*$I91+V89*$I89+V87*$I87+V85*$I85+V83*$I83+V81*$I81)/$I80&gt;100%,100%, (+V91*$I91+V89*$I89+V87*$I87+V85*$I85+V83*$I83+V81*$I81)/$I80)</f>
        <v>0</v>
      </c>
      <c r="W80" s="196">
        <f t="shared" ref="W80" si="4978">IF((+W91*$I91+W89*$I89+W87*$I87+W85*$I85+W83*$I83+W81*$I81)/$I80&gt;100%,100%, (+W91*$I91+W89*$I89+W87*$I87+W85*$I85+W83*$I83+W81*$I81)/$I80)</f>
        <v>0</v>
      </c>
      <c r="X80" s="196">
        <f t="shared" ref="X80" si="4979">IF((+X91*$I91+X89*$I89+X87*$I87+X85*$I85+X83*$I83+X81*$I81)/$I80&gt;100%,100%, (+X91*$I91+X89*$I89+X87*$I87+X85*$I85+X83*$I83+X81*$I81)/$I80)</f>
        <v>0</v>
      </c>
      <c r="Y80" s="196">
        <f t="shared" ref="Y80" si="4980">IF((+Y91*$I91+Y89*$I89+Y87*$I87+Y85*$I85+Y83*$I83+Y81*$I81)/$I80&gt;100%,100%, (+Y91*$I91+Y89*$I89+Y87*$I87+Y85*$I85+Y83*$I83+Y81*$I81)/$I80)</f>
        <v>0</v>
      </c>
      <c r="Z80" s="196">
        <f t="shared" ref="Z80" si="4981">IF((+Z91*$I91+Z89*$I89+Z87*$I87+Z85*$I85+Z83*$I83+Z81*$I81)/$I80&gt;100%,100%, (+Z91*$I91+Z89*$I89+Z87*$I87+Z85*$I85+Z83*$I83+Z81*$I81)/$I80)</f>
        <v>0</v>
      </c>
      <c r="AA80" s="196">
        <f t="shared" ref="AA80" si="4982">IF((+AA91*$I91+AA89*$I89+AA87*$I87+AA85*$I85+AA83*$I83+AA81*$I81)/$I80&gt;100%,100%, (+AA91*$I91+AA89*$I89+AA87*$I87+AA85*$I85+AA83*$I83+AA81*$I81)/$I80)</f>
        <v>0</v>
      </c>
      <c r="AB80" s="196">
        <f t="shared" ref="AB80" si="4983">IF((+AB91*$I91+AB89*$I89+AB87*$I87+AB85*$I85+AB83*$I83+AB81*$I81)/$I80&gt;100%,100%, (+AB91*$I91+AB89*$I89+AB87*$I87+AB85*$I85+AB83*$I83+AB81*$I81)/$I80)</f>
        <v>0</v>
      </c>
      <c r="AC80" s="196">
        <f t="shared" ref="AC80" si="4984">IF((+AC91*$I91+AC89*$I89+AC87*$I87+AC85*$I85+AC83*$I83+AC81*$I81)/$I80&gt;100%,100%, (+AC91*$I91+AC89*$I89+AC87*$I87+AC85*$I85+AC83*$I83+AC81*$I81)/$I80)</f>
        <v>0</v>
      </c>
      <c r="AD80" s="196">
        <f t="shared" ref="AD80" si="4985">IF((+AD91*$I91+AD89*$I89+AD87*$I87+AD85*$I85+AD83*$I83+AD81*$I81)/$I80&gt;100%,100%, (+AD91*$I91+AD89*$I89+AD87*$I87+AD85*$I85+AD83*$I83+AD81*$I81)/$I80)</f>
        <v>0</v>
      </c>
      <c r="AE80" s="196">
        <f t="shared" ref="AE80" si="4986">IF((+AE91*$I91+AE89*$I89+AE87*$I87+AE85*$I85+AE83*$I83+AE81*$I81)/$I80&gt;100%,100%, (+AE91*$I91+AE89*$I89+AE87*$I87+AE85*$I85+AE83*$I83+AE81*$I81)/$I80)</f>
        <v>0</v>
      </c>
      <c r="AF80" s="196">
        <f t="shared" ref="AF80" si="4987">IF((+AF91*$I91+AF89*$I89+AF87*$I87+AF85*$I85+AF83*$I83+AF81*$I81)/$I80&gt;100%,100%, (+AF91*$I91+AF89*$I89+AF87*$I87+AF85*$I85+AF83*$I83+AF81*$I81)/$I80)</f>
        <v>0</v>
      </c>
      <c r="AG80" s="196">
        <f t="shared" ref="AG80" si="4988">IF((+AG91*$I91+AG89*$I89+AG87*$I87+AG85*$I85+AG83*$I83+AG81*$I81)/$I80&gt;100%,100%, (+AG91*$I91+AG89*$I89+AG87*$I87+AG85*$I85+AG83*$I83+AG81*$I81)/$I80)</f>
        <v>0</v>
      </c>
      <c r="AH80" s="196">
        <f t="shared" ref="AH80" si="4989">IF((+AH91*$I91+AH89*$I89+AH87*$I87+AH85*$I85+AH83*$I83+AH81*$I81)/$I80&gt;100%,100%, (+AH91*$I91+AH89*$I89+AH87*$I87+AH85*$I85+AH83*$I83+AH81*$I81)/$I80)</f>
        <v>0</v>
      </c>
      <c r="AI80" s="196">
        <f t="shared" ref="AI80" si="4990">IF((+AI91*$I91+AI89*$I89+AI87*$I87+AI85*$I85+AI83*$I83+AI81*$I81)/$I80&gt;100%,100%, (+AI91*$I91+AI89*$I89+AI87*$I87+AI85*$I85+AI83*$I83+AI81*$I81)/$I80)</f>
        <v>0</v>
      </c>
      <c r="AJ80" s="196">
        <f t="shared" ref="AJ80" si="4991">IF((+AJ91*$I91+AJ89*$I89+AJ87*$I87+AJ85*$I85+AJ83*$I83+AJ81*$I81)/$I80&gt;100%,100%, (+AJ91*$I91+AJ89*$I89+AJ87*$I87+AJ85*$I85+AJ83*$I83+AJ81*$I81)/$I80)</f>
        <v>0</v>
      </c>
      <c r="AK80" s="196">
        <f t="shared" ref="AK80" si="4992">IF((+AK91*$I91+AK89*$I89+AK87*$I87+AK85*$I85+AK83*$I83+AK81*$I81)/$I80&gt;100%,100%, (+AK91*$I91+AK89*$I89+AK87*$I87+AK85*$I85+AK83*$I83+AK81*$I81)/$I80)</f>
        <v>0</v>
      </c>
      <c r="AL80" s="196">
        <f t="shared" ref="AL80" si="4993">IF((+AL91*$I91+AL89*$I89+AL87*$I87+AL85*$I85+AL83*$I83+AL81*$I81)/$I80&gt;100%,100%, (+AL91*$I91+AL89*$I89+AL87*$I87+AL85*$I85+AL83*$I83+AL81*$I81)/$I80)</f>
        <v>0</v>
      </c>
      <c r="AM80" s="196">
        <f t="shared" ref="AM80" si="4994">IF((+AM91*$I91+AM89*$I89+AM87*$I87+AM85*$I85+AM83*$I83+AM81*$I81)/$I80&gt;100%,100%, (+AM91*$I91+AM89*$I89+AM87*$I87+AM85*$I85+AM83*$I83+AM81*$I81)/$I80)</f>
        <v>0</v>
      </c>
      <c r="AN80" s="196">
        <f t="shared" ref="AN80" si="4995">IF((+AN91*$I91+AN89*$I89+AN87*$I87+AN85*$I85+AN83*$I83+AN81*$I81)/$I80&gt;100%,100%, (+AN91*$I91+AN89*$I89+AN87*$I87+AN85*$I85+AN83*$I83+AN81*$I81)/$I80)</f>
        <v>0</v>
      </c>
      <c r="AO80" s="196">
        <f t="shared" ref="AO80" si="4996">IF((+AO91*$I91+AO89*$I89+AO87*$I87+AO85*$I85+AO83*$I83+AO81*$I81)/$I80&gt;100%,100%, (+AO91*$I91+AO89*$I89+AO87*$I87+AO85*$I85+AO83*$I83+AO81*$I81)/$I80)</f>
        <v>0</v>
      </c>
      <c r="AP80" s="196">
        <f t="shared" ref="AP80" si="4997">IF((+AP91*$I91+AP89*$I89+AP87*$I87+AP85*$I85+AP83*$I83+AP81*$I81)/$I80&gt;100%,100%, (+AP91*$I91+AP89*$I89+AP87*$I87+AP85*$I85+AP83*$I83+AP81*$I81)/$I80)</f>
        <v>0</v>
      </c>
      <c r="AQ80" s="196">
        <f t="shared" ref="AQ80" si="4998">IF((+AQ91*$I91+AQ89*$I89+AQ87*$I87+AQ85*$I85+AQ83*$I83+AQ81*$I81)/$I80&gt;100%,100%, (+AQ91*$I91+AQ89*$I89+AQ87*$I87+AQ85*$I85+AQ83*$I83+AQ81*$I81)/$I80)</f>
        <v>0</v>
      </c>
      <c r="AR80" s="196">
        <f t="shared" ref="AR80" si="4999">IF((+AR91*$I91+AR89*$I89+AR87*$I87+AR85*$I85+AR83*$I83+AR81*$I81)/$I80&gt;100%,100%, (+AR91*$I91+AR89*$I89+AR87*$I87+AR85*$I85+AR83*$I83+AR81*$I81)/$I80)</f>
        <v>0</v>
      </c>
      <c r="AS80" s="196">
        <f t="shared" ref="AS80" si="5000">IF((+AS91*$I91+AS89*$I89+AS87*$I87+AS85*$I85+AS83*$I83+AS81*$I81)/$I80&gt;100%,100%, (+AS91*$I91+AS89*$I89+AS87*$I87+AS85*$I85+AS83*$I83+AS81*$I81)/$I80)</f>
        <v>0</v>
      </c>
      <c r="AT80" s="196">
        <f t="shared" ref="AT80" si="5001">IF((+AT91*$I91+AT89*$I89+AT87*$I87+AT85*$I85+AT83*$I83+AT81*$I81)/$I80&gt;100%,100%, (+AT91*$I91+AT89*$I89+AT87*$I87+AT85*$I85+AT83*$I83+AT81*$I81)/$I80)</f>
        <v>0</v>
      </c>
      <c r="AU80" s="196">
        <f t="shared" ref="AU80" si="5002">IF((+AU91*$I91+AU89*$I89+AU87*$I87+AU85*$I85+AU83*$I83+AU81*$I81)/$I80&gt;100%,100%, (+AU91*$I91+AU89*$I89+AU87*$I87+AU85*$I85+AU83*$I83+AU81*$I81)/$I80)</f>
        <v>0</v>
      </c>
      <c r="AV80" s="196">
        <f t="shared" ref="AV80" si="5003">IF((+AV91*$I91+AV89*$I89+AV87*$I87+AV85*$I85+AV83*$I83+AV81*$I81)/$I80&gt;100%,100%, (+AV91*$I91+AV89*$I89+AV87*$I87+AV85*$I85+AV83*$I83+AV81*$I81)/$I80)</f>
        <v>0</v>
      </c>
      <c r="AW80" s="196">
        <f t="shared" ref="AW80" si="5004">IF((+AW91*$I91+AW89*$I89+AW87*$I87+AW85*$I85+AW83*$I83+AW81*$I81)/$I80&gt;100%,100%, (+AW91*$I91+AW89*$I89+AW87*$I87+AW85*$I85+AW83*$I83+AW81*$I81)/$I80)</f>
        <v>0</v>
      </c>
      <c r="AX80" s="196">
        <f t="shared" ref="AX80" si="5005">IF((+AX91*$I91+AX89*$I89+AX87*$I87+AX85*$I85+AX83*$I83+AX81*$I81)/$I80&gt;100%,100%, (+AX91*$I91+AX89*$I89+AX87*$I87+AX85*$I85+AX83*$I83+AX81*$I81)/$I80)</f>
        <v>0</v>
      </c>
      <c r="AY80" s="196">
        <f t="shared" ref="AY80" si="5006">IF((+AY91*$I91+AY89*$I89+AY87*$I87+AY85*$I85+AY83*$I83+AY81*$I81)/$I80&gt;100%,100%, (+AY91*$I91+AY89*$I89+AY87*$I87+AY85*$I85+AY83*$I83+AY81*$I81)/$I80)</f>
        <v>0</v>
      </c>
      <c r="AZ80" s="196">
        <f t="shared" ref="AZ80" si="5007">IF((+AZ91*$I91+AZ89*$I89+AZ87*$I87+AZ85*$I85+AZ83*$I83+AZ81*$I81)/$I80&gt;100%,100%, (+AZ91*$I91+AZ89*$I89+AZ87*$I87+AZ85*$I85+AZ83*$I83+AZ81*$I81)/$I80)</f>
        <v>0</v>
      </c>
      <c r="BA80" s="196">
        <f t="shared" ref="BA80" si="5008">IF((+BA91*$I91+BA89*$I89+BA87*$I87+BA85*$I85+BA83*$I83+BA81*$I81)/$I80&gt;100%,100%, (+BA91*$I91+BA89*$I89+BA87*$I87+BA85*$I85+BA83*$I83+BA81*$I81)/$I80)</f>
        <v>0</v>
      </c>
      <c r="BB80" s="196">
        <f t="shared" ref="BB80" si="5009">IF((+BB91*$I91+BB89*$I89+BB87*$I87+BB85*$I85+BB83*$I83+BB81*$I81)/$I80&gt;100%,100%, (+BB91*$I91+BB89*$I89+BB87*$I87+BB85*$I85+BB83*$I83+BB81*$I81)/$I80)</f>
        <v>0</v>
      </c>
      <c r="BC80" s="196">
        <f t="shared" ref="BC80" si="5010">IF((+BC91*$I91+BC89*$I89+BC87*$I87+BC85*$I85+BC83*$I83+BC81*$I81)/$I80&gt;100%,100%, (+BC91*$I91+BC89*$I89+BC87*$I87+BC85*$I85+BC83*$I83+BC81*$I81)/$I80)</f>
        <v>0</v>
      </c>
      <c r="BD80" s="196">
        <f t="shared" ref="BD80" si="5011">IF((+BD91*$I91+BD89*$I89+BD87*$I87+BD85*$I85+BD83*$I83+BD81*$I81)/$I80&gt;100%,100%, (+BD91*$I91+BD89*$I89+BD87*$I87+BD85*$I85+BD83*$I83+BD81*$I81)/$I80)</f>
        <v>0</v>
      </c>
      <c r="BE80" s="196">
        <f t="shared" ref="BE80" si="5012">IF((+BE91*$I91+BE89*$I89+BE87*$I87+BE85*$I85+BE83*$I83+BE81*$I81)/$I80&gt;100%,100%, (+BE91*$I91+BE89*$I89+BE87*$I87+BE85*$I85+BE83*$I83+BE81*$I81)/$I80)</f>
        <v>0</v>
      </c>
      <c r="BF80" s="196">
        <f t="shared" ref="BF80" si="5013">IF((+BF91*$I91+BF89*$I89+BF87*$I87+BF85*$I85+BF83*$I83+BF81*$I81)/$I80&gt;100%,100%, (+BF91*$I91+BF89*$I89+BF87*$I87+BF85*$I85+BF83*$I83+BF81*$I81)/$I80)</f>
        <v>0</v>
      </c>
      <c r="BG80" s="196">
        <f t="shared" ref="BG80" si="5014">IF((+BG91*$I91+BG89*$I89+BG87*$I87+BG85*$I85+BG83*$I83+BG81*$I81)/$I80&gt;100%,100%, (+BG91*$I91+BG89*$I89+BG87*$I87+BG85*$I85+BG83*$I83+BG81*$I81)/$I80)</f>
        <v>0</v>
      </c>
      <c r="BH80" s="196">
        <f t="shared" ref="BH80" si="5015">IF((+BH91*$I91+BH89*$I89+BH87*$I87+BH85*$I85+BH83*$I83+BH81*$I81)/$I80&gt;100%,100%, (+BH91*$I91+BH89*$I89+BH87*$I87+BH85*$I85+BH83*$I83+BH81*$I81)/$I80)</f>
        <v>0</v>
      </c>
      <c r="BI80" s="196">
        <f t="shared" ref="BI80" si="5016">IF((+BI91*$I91+BI89*$I89+BI87*$I87+BI85*$I85+BI83*$I83+BI81*$I81)/$I80&gt;100%,100%, (+BI91*$I91+BI89*$I89+BI87*$I87+BI85*$I85+BI83*$I83+BI81*$I81)/$I80)</f>
        <v>0</v>
      </c>
      <c r="BJ80" s="196">
        <f t="shared" ref="BJ80" si="5017">IF((+BJ91*$I91+BJ89*$I89+BJ87*$I87+BJ85*$I85+BJ83*$I83+BJ81*$I81)/$I80&gt;100%,100%, (+BJ91*$I91+BJ89*$I89+BJ87*$I87+BJ85*$I85+BJ83*$I83+BJ81*$I81)/$I80)</f>
        <v>0</v>
      </c>
      <c r="BK80" s="196">
        <f t="shared" ref="BK80" si="5018">IF((+BK91*$I91+BK89*$I89+BK87*$I87+BK85*$I85+BK83*$I83+BK81*$I81)/$I80&gt;100%,100%, (+BK91*$I91+BK89*$I89+BK87*$I87+BK85*$I85+BK83*$I83+BK81*$I81)/$I80)</f>
        <v>0</v>
      </c>
      <c r="BL80" s="196">
        <f t="shared" ref="BL80" si="5019">IF((+BL91*$I91+BL89*$I89+BL87*$I87+BL85*$I85+BL83*$I83+BL81*$I81)/$I80&gt;100%,100%, (+BL91*$I91+BL89*$I89+BL87*$I87+BL85*$I85+BL83*$I83+BL81*$I81)/$I80)</f>
        <v>0</v>
      </c>
      <c r="BM80" s="196">
        <f t="shared" ref="BM80" si="5020">IF((+BM91*$I91+BM89*$I89+BM87*$I87+BM85*$I85+BM83*$I83+BM81*$I81)/$I80&gt;100%,100%, (+BM91*$I91+BM89*$I89+BM87*$I87+BM85*$I85+BM83*$I83+BM81*$I81)/$I80)</f>
        <v>0</v>
      </c>
      <c r="BN80" s="196">
        <f t="shared" ref="BN80" si="5021">IF((+BN91*$I91+BN89*$I89+BN87*$I87+BN85*$I85+BN83*$I83+BN81*$I81)/$I80&gt;100%,100%, (+BN91*$I91+BN89*$I89+BN87*$I87+BN85*$I85+BN83*$I83+BN81*$I81)/$I80)</f>
        <v>0</v>
      </c>
      <c r="BO80" s="196">
        <f t="shared" ref="BO80" si="5022">IF((+BO91*$I91+BO89*$I89+BO87*$I87+BO85*$I85+BO83*$I83+BO81*$I81)/$I80&gt;100%,100%, (+BO91*$I91+BO89*$I89+BO87*$I87+BO85*$I85+BO83*$I83+BO81*$I81)/$I80)</f>
        <v>0</v>
      </c>
      <c r="BP80" s="196">
        <f t="shared" ref="BP80" si="5023">IF((+BP91*$I91+BP89*$I89+BP87*$I87+BP85*$I85+BP83*$I83+BP81*$I81)/$I80&gt;100%,100%, (+BP91*$I91+BP89*$I89+BP87*$I87+BP85*$I85+BP83*$I83+BP81*$I81)/$I80)</f>
        <v>0</v>
      </c>
      <c r="BQ80" s="196">
        <f t="shared" ref="BQ80" si="5024">IF((+BQ91*$I91+BQ89*$I89+BQ87*$I87+BQ85*$I85+BQ83*$I83+BQ81*$I81)/$I80&gt;100%,100%, (+BQ91*$I91+BQ89*$I89+BQ87*$I87+BQ85*$I85+BQ83*$I83+BQ81*$I81)/$I80)</f>
        <v>0</v>
      </c>
      <c r="BR80" s="196">
        <f t="shared" ref="BR80" si="5025">IF((+BR91*$I91+BR89*$I89+BR87*$I87+BR85*$I85+BR83*$I83+BR81*$I81)/$I80&gt;100%,100%, (+BR91*$I91+BR89*$I89+BR87*$I87+BR85*$I85+BR83*$I83+BR81*$I81)/$I80)</f>
        <v>0</v>
      </c>
      <c r="BS80" s="196">
        <f t="shared" ref="BS80" si="5026">IF((+BS91*$I91+BS89*$I89+BS87*$I87+BS85*$I85+BS83*$I83+BS81*$I81)/$I80&gt;100%,100%, (+BS91*$I91+BS89*$I89+BS87*$I87+BS85*$I85+BS83*$I83+BS81*$I81)/$I80)</f>
        <v>0</v>
      </c>
      <c r="BT80" s="196">
        <f t="shared" ref="BT80" si="5027">IF((+BT91*$I91+BT89*$I89+BT87*$I87+BT85*$I85+BT83*$I83+BT81*$I81)/$I80&gt;100%,100%, (+BT91*$I91+BT89*$I89+BT87*$I87+BT85*$I85+BT83*$I83+BT81*$I81)/$I80)</f>
        <v>0</v>
      </c>
      <c r="BU80" s="196">
        <f t="shared" ref="BU80" si="5028">IF((+BU91*$I91+BU89*$I89+BU87*$I87+BU85*$I85+BU83*$I83+BU81*$I81)/$I80&gt;100%,100%, (+BU91*$I91+BU89*$I89+BU87*$I87+BU85*$I85+BU83*$I83+BU81*$I81)/$I80)</f>
        <v>0</v>
      </c>
      <c r="BV80" s="196">
        <f t="shared" ref="BV80" si="5029">IF((+BV91*$I91+BV89*$I89+BV87*$I87+BV85*$I85+BV83*$I83+BV81*$I81)/$I80&gt;100%,100%, (+BV91*$I91+BV89*$I89+BV87*$I87+BV85*$I85+BV83*$I83+BV81*$I81)/$I80)</f>
        <v>0</v>
      </c>
      <c r="BW80" s="196">
        <f t="shared" ref="BW80" si="5030">IF((+BW91*$I91+BW89*$I89+BW87*$I87+BW85*$I85+BW83*$I83+BW81*$I81)/$I80&gt;100%,100%, (+BW91*$I91+BW89*$I89+BW87*$I87+BW85*$I85+BW83*$I83+BW81*$I81)/$I80)</f>
        <v>0</v>
      </c>
      <c r="BX80" s="196">
        <f t="shared" ref="BX80" si="5031">IF((+BX91*$I91+BX89*$I89+BX87*$I87+BX85*$I85+BX83*$I83+BX81*$I81)/$I80&gt;100%,100%, (+BX91*$I91+BX89*$I89+BX87*$I87+BX85*$I85+BX83*$I83+BX81*$I81)/$I80)</f>
        <v>0</v>
      </c>
      <c r="BY80" s="196">
        <f t="shared" ref="BY80" si="5032">IF((+BY91*$I91+BY89*$I89+BY87*$I87+BY85*$I85+BY83*$I83+BY81*$I81)/$I80&gt;100%,100%, (+BY91*$I91+BY89*$I89+BY87*$I87+BY85*$I85+BY83*$I83+BY81*$I81)/$I80)</f>
        <v>0</v>
      </c>
      <c r="BZ80" s="196">
        <f t="shared" ref="BZ80" si="5033">IF((+BZ91*$I91+BZ89*$I89+BZ87*$I87+BZ85*$I85+BZ83*$I83+BZ81*$I81)/$I80&gt;100%,100%, (+BZ91*$I91+BZ89*$I89+BZ87*$I87+BZ85*$I85+BZ83*$I83+BZ81*$I81)/$I80)</f>
        <v>0</v>
      </c>
      <c r="CA80" s="196">
        <f t="shared" ref="CA80" si="5034">IF((+CA91*$I91+CA89*$I89+CA87*$I87+CA85*$I85+CA83*$I83+CA81*$I81)/$I80&gt;100%,100%, (+CA91*$I91+CA89*$I89+CA87*$I87+CA85*$I85+CA83*$I83+CA81*$I81)/$I80)</f>
        <v>0</v>
      </c>
      <c r="CB80" s="196">
        <f t="shared" ref="CB80" si="5035">IF((+CB91*$I91+CB89*$I89+CB87*$I87+CB85*$I85+CB83*$I83+CB81*$I81)/$I80&gt;100%,100%, (+CB91*$I91+CB89*$I89+CB87*$I87+CB85*$I85+CB83*$I83+CB81*$I81)/$I80)</f>
        <v>0</v>
      </c>
      <c r="CC80" s="196">
        <f t="shared" ref="CC80" si="5036">IF((+CC91*$I91+CC89*$I89+CC87*$I87+CC85*$I85+CC83*$I83+CC81*$I81)/$I80&gt;100%,100%, (+CC91*$I91+CC89*$I89+CC87*$I87+CC85*$I85+CC83*$I83+CC81*$I81)/$I80)</f>
        <v>0</v>
      </c>
      <c r="CD80" s="196">
        <f t="shared" ref="CD80" si="5037">IF((+CD91*$I91+CD89*$I89+CD87*$I87+CD85*$I85+CD83*$I83+CD81*$I81)/$I80&gt;100%,100%, (+CD91*$I91+CD89*$I89+CD87*$I87+CD85*$I85+CD83*$I83+CD81*$I81)/$I80)</f>
        <v>0</v>
      </c>
      <c r="CE80" s="196">
        <f t="shared" ref="CE80" si="5038">IF((+CE91*$I91+CE89*$I89+CE87*$I87+CE85*$I85+CE83*$I83+CE81*$I81)/$I80&gt;100%,100%, (+CE91*$I91+CE89*$I89+CE87*$I87+CE85*$I85+CE83*$I83+CE81*$I81)/$I80)</f>
        <v>0</v>
      </c>
      <c r="CF80" s="196">
        <f t="shared" ref="CF80" si="5039">IF((+CF91*$I91+CF89*$I89+CF87*$I87+CF85*$I85+CF83*$I83+CF81*$I81)/$I80&gt;100%,100%, (+CF91*$I91+CF89*$I89+CF87*$I87+CF85*$I85+CF83*$I83+CF81*$I81)/$I80)</f>
        <v>0</v>
      </c>
      <c r="CG80" s="196">
        <f t="shared" ref="CG80" si="5040">IF((+CG91*$I91+CG89*$I89+CG87*$I87+CG85*$I85+CG83*$I83+CG81*$I81)/$I80&gt;100%,100%, (+CG91*$I91+CG89*$I89+CG87*$I87+CG85*$I85+CG83*$I83+CG81*$I81)/$I80)</f>
        <v>0</v>
      </c>
      <c r="CH80" s="196">
        <f t="shared" ref="CH80" si="5041">IF((+CH91*$I91+CH89*$I89+CH87*$I87+CH85*$I85+CH83*$I83+CH81*$I81)/$I80&gt;100%,100%, (+CH91*$I91+CH89*$I89+CH87*$I87+CH85*$I85+CH83*$I83+CH81*$I81)/$I80)</f>
        <v>0</v>
      </c>
      <c r="CI80" s="196">
        <f t="shared" ref="CI80" si="5042">IF((+CI91*$I91+CI89*$I89+CI87*$I87+CI85*$I85+CI83*$I83+CI81*$I81)/$I80&gt;100%,100%, (+CI91*$I91+CI89*$I89+CI87*$I87+CI85*$I85+CI83*$I83+CI81*$I81)/$I80)</f>
        <v>0</v>
      </c>
      <c r="CJ80" s="196">
        <f t="shared" ref="CJ80" si="5043">IF((+CJ91*$I91+CJ89*$I89+CJ87*$I87+CJ85*$I85+CJ83*$I83+CJ81*$I81)/$I80&gt;100%,100%, (+CJ91*$I91+CJ89*$I89+CJ87*$I87+CJ85*$I85+CJ83*$I83+CJ81*$I81)/$I80)</f>
        <v>0</v>
      </c>
      <c r="CK80" s="196">
        <f t="shared" ref="CK80" si="5044">IF((+CK91*$I91+CK89*$I89+CK87*$I87+CK85*$I85+CK83*$I83+CK81*$I81)/$I80&gt;100%,100%, (+CK91*$I91+CK89*$I89+CK87*$I87+CK85*$I85+CK83*$I83+CK81*$I81)/$I80)</f>
        <v>0</v>
      </c>
      <c r="CL80" s="196">
        <f t="shared" ref="CL80" si="5045">IF((+CL91*$I91+CL89*$I89+CL87*$I87+CL85*$I85+CL83*$I83+CL81*$I81)/$I80&gt;100%,100%, (+CL91*$I91+CL89*$I89+CL87*$I87+CL85*$I85+CL83*$I83+CL81*$I81)/$I80)</f>
        <v>0</v>
      </c>
      <c r="CM80" s="196">
        <f t="shared" ref="CM80" si="5046">IF((+CM91*$I91+CM89*$I89+CM87*$I87+CM85*$I85+CM83*$I83+CM81*$I81)/$I80&gt;100%,100%, (+CM91*$I91+CM89*$I89+CM87*$I87+CM85*$I85+CM83*$I83+CM81*$I81)/$I80)</f>
        <v>0</v>
      </c>
      <c r="CN80" s="196">
        <f t="shared" ref="CN80" si="5047">IF((+CN91*$I91+CN89*$I89+CN87*$I87+CN85*$I85+CN83*$I83+CN81*$I81)/$I80&gt;100%,100%, (+CN91*$I91+CN89*$I89+CN87*$I87+CN85*$I85+CN83*$I83+CN81*$I81)/$I80)</f>
        <v>0</v>
      </c>
      <c r="CO80" s="196">
        <f t="shared" ref="CO80" si="5048">IF((+CO91*$I91+CO89*$I89+CO87*$I87+CO85*$I85+CO83*$I83+CO81*$I81)/$I80&gt;100%,100%, (+CO91*$I91+CO89*$I89+CO87*$I87+CO85*$I85+CO83*$I83+CO81*$I81)/$I80)</f>
        <v>0</v>
      </c>
      <c r="CP80" s="196">
        <f t="shared" ref="CP80" si="5049">IF((+CP91*$I91+CP89*$I89+CP87*$I87+CP85*$I85+CP83*$I83+CP81*$I81)/$I80&gt;100%,100%, (+CP91*$I91+CP89*$I89+CP87*$I87+CP85*$I85+CP83*$I83+CP81*$I81)/$I80)</f>
        <v>0</v>
      </c>
      <c r="CQ80" s="196">
        <f t="shared" ref="CQ80" si="5050">IF((+CQ91*$I91+CQ89*$I89+CQ87*$I87+CQ85*$I85+CQ83*$I83+CQ81*$I81)/$I80&gt;100%,100%, (+CQ91*$I91+CQ89*$I89+CQ87*$I87+CQ85*$I85+CQ83*$I83+CQ81*$I81)/$I80)</f>
        <v>0</v>
      </c>
      <c r="CR80" s="196">
        <f t="shared" ref="CR80" si="5051">IF((+CR91*$I91+CR89*$I89+CR87*$I87+CR85*$I85+CR83*$I83+CR81*$I81)/$I80&gt;100%,100%, (+CR91*$I91+CR89*$I89+CR87*$I87+CR85*$I85+CR83*$I83+CR81*$I81)/$I80)</f>
        <v>0</v>
      </c>
      <c r="CS80" s="196">
        <f t="shared" ref="CS80" si="5052">IF((+CS91*$I91+CS89*$I89+CS87*$I87+CS85*$I85+CS83*$I83+CS81*$I81)/$I80&gt;100%,100%, (+CS91*$I91+CS89*$I89+CS87*$I87+CS85*$I85+CS83*$I83+CS81*$I81)/$I80)</f>
        <v>0</v>
      </c>
      <c r="CT80" s="196">
        <f t="shared" ref="CT80" si="5053">IF((+CT91*$I91+CT89*$I89+CT87*$I87+CT85*$I85+CT83*$I83+CT81*$I81)/$I80&gt;100%,100%, (+CT91*$I91+CT89*$I89+CT87*$I87+CT85*$I85+CT83*$I83+CT81*$I81)/$I80)</f>
        <v>0</v>
      </c>
      <c r="CU80" s="196">
        <f t="shared" ref="CU80" si="5054">IF((+CU91*$I91+CU89*$I89+CU87*$I87+CU85*$I85+CU83*$I83+CU81*$I81)/$I80&gt;100%,100%, (+CU91*$I91+CU89*$I89+CU87*$I87+CU85*$I85+CU83*$I83+CU81*$I81)/$I80)</f>
        <v>0</v>
      </c>
      <c r="CV80" s="196">
        <f t="shared" ref="CV80" si="5055">IF((+CV91*$I91+CV89*$I89+CV87*$I87+CV85*$I85+CV83*$I83+CV81*$I81)/$I80&gt;100%,100%, (+CV91*$I91+CV89*$I89+CV87*$I87+CV85*$I85+CV83*$I83+CV81*$I81)/$I80)</f>
        <v>0</v>
      </c>
      <c r="CW80" s="196">
        <f t="shared" ref="CW80" si="5056">IF((+CW91*$I91+CW89*$I89+CW87*$I87+CW85*$I85+CW83*$I83+CW81*$I81)/$I80&gt;100%,100%, (+CW91*$I91+CW89*$I89+CW87*$I87+CW85*$I85+CW83*$I83+CW81*$I81)/$I80)</f>
        <v>0</v>
      </c>
      <c r="CX80" s="196">
        <f t="shared" ref="CX80" si="5057">IF((+CX91*$I91+CX89*$I89+CX87*$I87+CX85*$I85+CX83*$I83+CX81*$I81)/$I80&gt;100%,100%, (+CX91*$I91+CX89*$I89+CX87*$I87+CX85*$I85+CX83*$I83+CX81*$I81)/$I80)</f>
        <v>0</v>
      </c>
      <c r="CY80" s="196">
        <f t="shared" ref="CY80" si="5058">IF((+CY91*$I91+CY89*$I89+CY87*$I87+CY85*$I85+CY83*$I83+CY81*$I81)/$I80&gt;100%,100%, (+CY91*$I91+CY89*$I89+CY87*$I87+CY85*$I85+CY83*$I83+CY81*$I81)/$I80)</f>
        <v>0</v>
      </c>
      <c r="CZ80" s="196">
        <f t="shared" ref="CZ80" si="5059">IF((+CZ91*$I91+CZ89*$I89+CZ87*$I87+CZ85*$I85+CZ83*$I83+CZ81*$I81)/$I80&gt;100%,100%, (+CZ91*$I91+CZ89*$I89+CZ87*$I87+CZ85*$I85+CZ83*$I83+CZ81*$I81)/$I80)</f>
        <v>0</v>
      </c>
      <c r="DA80" s="196">
        <f t="shared" ref="DA80" si="5060">IF((+DA91*$I91+DA89*$I89+DA87*$I87+DA85*$I85+DA83*$I83+DA81*$I81)/$I80&gt;100%,100%, (+DA91*$I91+DA89*$I89+DA87*$I87+DA85*$I85+DA83*$I83+DA81*$I81)/$I80)</f>
        <v>0</v>
      </c>
      <c r="DB80" s="196">
        <f t="shared" ref="DB80" si="5061">IF((+DB91*$I91+DB89*$I89+DB87*$I87+DB85*$I85+DB83*$I83+DB81*$I81)/$I80&gt;100%,100%, (+DB91*$I91+DB89*$I89+DB87*$I87+DB85*$I85+DB83*$I83+DB81*$I81)/$I80)</f>
        <v>0</v>
      </c>
      <c r="DC80" s="196">
        <f t="shared" ref="DC80" si="5062">IF((+DC91*$I91+DC89*$I89+DC87*$I87+DC85*$I85+DC83*$I83+DC81*$I81)/$I80&gt;100%,100%, (+DC91*$I91+DC89*$I89+DC87*$I87+DC85*$I85+DC83*$I83+DC81*$I81)/$I80)</f>
        <v>0</v>
      </c>
      <c r="DD80" s="196">
        <f t="shared" ref="DD80" si="5063">IF((+DD91*$I91+DD89*$I89+DD87*$I87+DD85*$I85+DD83*$I83+DD81*$I81)/$I80&gt;100%,100%, (+DD91*$I91+DD89*$I89+DD87*$I87+DD85*$I85+DD83*$I83+DD81*$I81)/$I80)</f>
        <v>0</v>
      </c>
      <c r="DE80" s="196">
        <f t="shared" ref="DE80" si="5064">IF((+DE91*$I91+DE89*$I89+DE87*$I87+DE85*$I85+DE83*$I83+DE81*$I81)/$I80&gt;100%,100%, (+DE91*$I91+DE89*$I89+DE87*$I87+DE85*$I85+DE83*$I83+DE81*$I81)/$I80)</f>
        <v>0</v>
      </c>
      <c r="DF80" s="196">
        <f t="shared" ref="DF80" si="5065">IF((+DF91*$I91+DF89*$I89+DF87*$I87+DF85*$I85+DF83*$I83+DF81*$I81)/$I80&gt;100%,100%, (+DF91*$I91+DF89*$I89+DF87*$I87+DF85*$I85+DF83*$I83+DF81*$I81)/$I80)</f>
        <v>0</v>
      </c>
      <c r="DG80" s="196">
        <f t="shared" ref="DG80" si="5066">IF((+DG91*$I91+DG89*$I89+DG87*$I87+DG85*$I85+DG83*$I83+DG81*$I81)/$I80&gt;100%,100%, (+DG91*$I91+DG89*$I89+DG87*$I87+DG85*$I85+DG83*$I83+DG81*$I81)/$I80)</f>
        <v>0</v>
      </c>
      <c r="DH80" s="196">
        <f t="shared" ref="DH80" si="5067">IF((+DH91*$I91+DH89*$I89+DH87*$I87+DH85*$I85+DH83*$I83+DH81*$I81)/$I80&gt;100%,100%, (+DH91*$I91+DH89*$I89+DH87*$I87+DH85*$I85+DH83*$I83+DH81*$I81)/$I80)</f>
        <v>0</v>
      </c>
      <c r="DI80" s="196">
        <f t="shared" ref="DI80" si="5068">IF((+DI91*$I91+DI89*$I89+DI87*$I87+DI85*$I85+DI83*$I83+DI81*$I81)/$I80&gt;100%,100%, (+DI91*$I91+DI89*$I89+DI87*$I87+DI85*$I85+DI83*$I83+DI81*$I81)/$I80)</f>
        <v>0</v>
      </c>
      <c r="DJ80" s="196">
        <f t="shared" ref="DJ80" si="5069">IF((+DJ91*$I91+DJ89*$I89+DJ87*$I87+DJ85*$I85+DJ83*$I83+DJ81*$I81)/$I80&gt;100%,100%, (+DJ91*$I91+DJ89*$I89+DJ87*$I87+DJ85*$I85+DJ83*$I83+DJ81*$I81)/$I80)</f>
        <v>0</v>
      </c>
      <c r="DK80" s="196">
        <f t="shared" ref="DK80" si="5070">IF((+DK91*$I91+DK89*$I89+DK87*$I87+DK85*$I85+DK83*$I83+DK81*$I81)/$I80&gt;100%,100%, (+DK91*$I91+DK89*$I89+DK87*$I87+DK85*$I85+DK83*$I83+DK81*$I81)/$I80)</f>
        <v>0</v>
      </c>
      <c r="DL80" s="196">
        <f t="shared" ref="DL80" si="5071">IF((+DL91*$I91+DL89*$I89+DL87*$I87+DL85*$I85+DL83*$I83+DL81*$I81)/$I80&gt;100%,100%, (+DL91*$I91+DL89*$I89+DL87*$I87+DL85*$I85+DL83*$I83+DL81*$I81)/$I80)</f>
        <v>0</v>
      </c>
      <c r="DM80" s="196">
        <f t="shared" ref="DM80" si="5072">IF((+DM91*$I91+DM89*$I89+DM87*$I87+DM85*$I85+DM83*$I83+DM81*$I81)/$I80&gt;100%,100%, (+DM91*$I91+DM89*$I89+DM87*$I87+DM85*$I85+DM83*$I83+DM81*$I81)/$I80)</f>
        <v>0</v>
      </c>
      <c r="DN80" s="196">
        <f t="shared" ref="DN80" si="5073">IF((+DN91*$I91+DN89*$I89+DN87*$I87+DN85*$I85+DN83*$I83+DN81*$I81)/$I80&gt;100%,100%, (+DN91*$I91+DN89*$I89+DN87*$I87+DN85*$I85+DN83*$I83+DN81*$I81)/$I80)</f>
        <v>0</v>
      </c>
      <c r="DO80" s="196">
        <f t="shared" ref="DO80" si="5074">IF((+DO91*$I91+DO89*$I89+DO87*$I87+DO85*$I85+DO83*$I83+DO81*$I81)/$I80&gt;100%,100%, (+DO91*$I91+DO89*$I89+DO87*$I87+DO85*$I85+DO83*$I83+DO81*$I81)/$I80)</f>
        <v>0</v>
      </c>
      <c r="DP80" s="196">
        <f t="shared" ref="DP80" si="5075">IF((+DP91*$I91+DP89*$I89+DP87*$I87+DP85*$I85+DP83*$I83+DP81*$I81)/$I80&gt;100%,100%, (+DP91*$I91+DP89*$I89+DP87*$I87+DP85*$I85+DP83*$I83+DP81*$I81)/$I80)</f>
        <v>0</v>
      </c>
      <c r="DQ80" s="196">
        <f t="shared" ref="DQ80" si="5076">IF((+DQ91*$I91+DQ89*$I89+DQ87*$I87+DQ85*$I85+DQ83*$I83+DQ81*$I81)/$I80&gt;100%,100%, (+DQ91*$I91+DQ89*$I89+DQ87*$I87+DQ85*$I85+DQ83*$I83+DQ81*$I81)/$I80)</f>
        <v>0</v>
      </c>
      <c r="DR80" s="196">
        <f t="shared" ref="DR80" si="5077">IF((+DR91*$I91+DR89*$I89+DR87*$I87+DR85*$I85+DR83*$I83+DR81*$I81)/$I80&gt;100%,100%, (+DR91*$I91+DR89*$I89+DR87*$I87+DR85*$I85+DR83*$I83+DR81*$I81)/$I80)</f>
        <v>0</v>
      </c>
      <c r="DS80" s="196">
        <f t="shared" ref="DS80" si="5078">IF((+DS91*$I91+DS89*$I89+DS87*$I87+DS85*$I85+DS83*$I83+DS81*$I81)/$I80&gt;100%,100%, (+DS91*$I91+DS89*$I89+DS87*$I87+DS85*$I85+DS83*$I83+DS81*$I81)/$I80)</f>
        <v>0</v>
      </c>
      <c r="DT80" s="196">
        <f t="shared" ref="DT80" si="5079">IF((+DT91*$I91+DT89*$I89+DT87*$I87+DT85*$I85+DT83*$I83+DT81*$I81)/$I80&gt;100%,100%, (+DT91*$I91+DT89*$I89+DT87*$I87+DT85*$I85+DT83*$I83+DT81*$I81)/$I80)</f>
        <v>0</v>
      </c>
      <c r="DU80" s="196">
        <f t="shared" ref="DU80" si="5080">IF((+DU91*$I91+DU89*$I89+DU87*$I87+DU85*$I85+DU83*$I83+DU81*$I81)/$I80&gt;100%,100%, (+DU91*$I91+DU89*$I89+DU87*$I87+DU85*$I85+DU83*$I83+DU81*$I81)/$I80)</f>
        <v>0</v>
      </c>
      <c r="DV80" s="196">
        <f t="shared" ref="DV80" si="5081">IF((+DV91*$I91+DV89*$I89+DV87*$I87+DV85*$I85+DV83*$I83+DV81*$I81)/$I80&gt;100%,100%, (+DV91*$I91+DV89*$I89+DV87*$I87+DV85*$I85+DV83*$I83+DV81*$I81)/$I80)</f>
        <v>0</v>
      </c>
      <c r="DW80" s="196">
        <f t="shared" ref="DW80" si="5082">IF((+DW91*$I91+DW89*$I89+DW87*$I87+DW85*$I85+DW83*$I83+DW81*$I81)/$I80&gt;100%,100%, (+DW91*$I91+DW89*$I89+DW87*$I87+DW85*$I85+DW83*$I83+DW81*$I81)/$I80)</f>
        <v>0</v>
      </c>
      <c r="DX80" s="196">
        <f t="shared" ref="DX80" si="5083">IF((+DX91*$I91+DX89*$I89+DX87*$I87+DX85*$I85+DX83*$I83+DX81*$I81)/$I80&gt;100%,100%, (+DX91*$I91+DX89*$I89+DX87*$I87+DX85*$I85+DX83*$I83+DX81*$I81)/$I80)</f>
        <v>0</v>
      </c>
      <c r="DY80" s="196">
        <f t="shared" ref="DY80" si="5084">IF((+DY91*$I91+DY89*$I89+DY87*$I87+DY85*$I85+DY83*$I83+DY81*$I81)/$I80&gt;100%,100%, (+DY91*$I91+DY89*$I89+DY87*$I87+DY85*$I85+DY83*$I83+DY81*$I81)/$I80)</f>
        <v>0</v>
      </c>
      <c r="DZ80" s="196">
        <f t="shared" ref="DZ80" si="5085">IF((+DZ91*$I91+DZ89*$I89+DZ87*$I87+DZ85*$I85+DZ83*$I83+DZ81*$I81)/$I80&gt;100%,100%, (+DZ91*$I91+DZ89*$I89+DZ87*$I87+DZ85*$I85+DZ83*$I83+DZ81*$I81)/$I80)</f>
        <v>0</v>
      </c>
      <c r="EA80" s="196">
        <f t="shared" ref="EA80" si="5086">IF((+EA91*$I91+EA89*$I89+EA87*$I87+EA85*$I85+EA83*$I83+EA81*$I81)/$I80&gt;100%,100%, (+EA91*$I91+EA89*$I89+EA87*$I87+EA85*$I85+EA83*$I83+EA81*$I81)/$I80)</f>
        <v>0</v>
      </c>
      <c r="EB80" s="196">
        <f t="shared" ref="EB80" si="5087">IF((+EB91*$I91+EB89*$I89+EB87*$I87+EB85*$I85+EB83*$I83+EB81*$I81)/$I80&gt;100%,100%, (+EB91*$I91+EB89*$I89+EB87*$I87+EB85*$I85+EB83*$I83+EB81*$I81)/$I80)</f>
        <v>0</v>
      </c>
      <c r="EC80" s="196">
        <f t="shared" ref="EC80" si="5088">IF((+EC91*$I91+EC89*$I89+EC87*$I87+EC85*$I85+EC83*$I83+EC81*$I81)/$I80&gt;100%,100%, (+EC91*$I91+EC89*$I89+EC87*$I87+EC85*$I85+EC83*$I83+EC81*$I81)/$I80)</f>
        <v>0</v>
      </c>
      <c r="ED80" s="196">
        <f t="shared" ref="ED80" si="5089">IF((+ED91*$I91+ED89*$I89+ED87*$I87+ED85*$I85+ED83*$I83+ED81*$I81)/$I80&gt;100%,100%, (+ED91*$I91+ED89*$I89+ED87*$I87+ED85*$I85+ED83*$I83+ED81*$I81)/$I80)</f>
        <v>0</v>
      </c>
      <c r="EE80" s="196">
        <f t="shared" ref="EE80" si="5090">IF((+EE91*$I91+EE89*$I89+EE87*$I87+EE85*$I85+EE83*$I83+EE81*$I81)/$I80&gt;100%,100%, (+EE91*$I91+EE89*$I89+EE87*$I87+EE85*$I85+EE83*$I83+EE81*$I81)/$I80)</f>
        <v>0</v>
      </c>
      <c r="EF80" s="196">
        <f t="shared" ref="EF80" si="5091">IF((+EF91*$I91+EF89*$I89+EF87*$I87+EF85*$I85+EF83*$I83+EF81*$I81)/$I80&gt;100%,100%, (+EF91*$I91+EF89*$I89+EF87*$I87+EF85*$I85+EF83*$I83+EF81*$I81)/$I80)</f>
        <v>0</v>
      </c>
      <c r="EG80" s="196">
        <f t="shared" ref="EG80" si="5092">IF((+EG91*$I91+EG89*$I89+EG87*$I87+EG85*$I85+EG83*$I83+EG81*$I81)/$I80&gt;100%,100%, (+EG91*$I91+EG89*$I89+EG87*$I87+EG85*$I85+EG83*$I83+EG81*$I81)/$I80)</f>
        <v>0</v>
      </c>
      <c r="EH80" s="196">
        <f t="shared" ref="EH80" si="5093">IF((+EH91*$I91+EH89*$I89+EH87*$I87+EH85*$I85+EH83*$I83+EH81*$I81)/$I80&gt;100%,100%, (+EH91*$I91+EH89*$I89+EH87*$I87+EH85*$I85+EH83*$I83+EH81*$I81)/$I80)</f>
        <v>0</v>
      </c>
      <c r="EI80" s="196">
        <f t="shared" ref="EI80" si="5094">IF((+EI91*$I91+EI89*$I89+EI87*$I87+EI85*$I85+EI83*$I83+EI81*$I81)/$I80&gt;100%,100%, (+EI91*$I91+EI89*$I89+EI87*$I87+EI85*$I85+EI83*$I83+EI81*$I81)/$I80)</f>
        <v>0</v>
      </c>
      <c r="EJ80" s="196">
        <f t="shared" ref="EJ80" si="5095">IF((+EJ91*$I91+EJ89*$I89+EJ87*$I87+EJ85*$I85+EJ83*$I83+EJ81*$I81)/$I80&gt;100%,100%, (+EJ91*$I91+EJ89*$I89+EJ87*$I87+EJ85*$I85+EJ83*$I83+EJ81*$I81)/$I80)</f>
        <v>0</v>
      </c>
      <c r="EK80" s="196">
        <f t="shared" ref="EK80" si="5096">IF((+EK91*$I91+EK89*$I89+EK87*$I87+EK85*$I85+EK83*$I83+EK81*$I81)/$I80&gt;100%,100%, (+EK91*$I91+EK89*$I89+EK87*$I87+EK85*$I85+EK83*$I83+EK81*$I81)/$I80)</f>
        <v>0</v>
      </c>
      <c r="EL80" s="196">
        <f t="shared" ref="EL80" si="5097">IF((+EL91*$I91+EL89*$I89+EL87*$I87+EL85*$I85+EL83*$I83+EL81*$I81)/$I80&gt;100%,100%, (+EL91*$I91+EL89*$I89+EL87*$I87+EL85*$I85+EL83*$I83+EL81*$I81)/$I80)</f>
        <v>0</v>
      </c>
      <c r="EM80" s="196">
        <f t="shared" ref="EM80" si="5098">IF((+EM91*$I91+EM89*$I89+EM87*$I87+EM85*$I85+EM83*$I83+EM81*$I81)/$I80&gt;100%,100%, (+EM91*$I91+EM89*$I89+EM87*$I87+EM85*$I85+EM83*$I83+EM81*$I81)/$I80)</f>
        <v>0</v>
      </c>
      <c r="EN80" s="196">
        <f t="shared" ref="EN80" si="5099">IF((+EN91*$I91+EN89*$I89+EN87*$I87+EN85*$I85+EN83*$I83+EN81*$I81)/$I80&gt;100%,100%, (+EN91*$I91+EN89*$I89+EN87*$I87+EN85*$I85+EN83*$I83+EN81*$I81)/$I80)</f>
        <v>0</v>
      </c>
      <c r="EO80" s="196">
        <f t="shared" ref="EO80" si="5100">IF((+EO91*$I91+EO89*$I89+EO87*$I87+EO85*$I85+EO83*$I83+EO81*$I81)/$I80&gt;100%,100%, (+EO91*$I91+EO89*$I89+EO87*$I87+EO85*$I85+EO83*$I83+EO81*$I81)/$I80)</f>
        <v>0</v>
      </c>
      <c r="EP80" s="196">
        <f t="shared" ref="EP80" si="5101">IF((+EP91*$I91+EP89*$I89+EP87*$I87+EP85*$I85+EP83*$I83+EP81*$I81)/$I80&gt;100%,100%, (+EP91*$I91+EP89*$I89+EP87*$I87+EP85*$I85+EP83*$I83+EP81*$I81)/$I80)</f>
        <v>0</v>
      </c>
      <c r="EQ80" s="196">
        <f t="shared" ref="EQ80" si="5102">IF((+EQ91*$I91+EQ89*$I89+EQ87*$I87+EQ85*$I85+EQ83*$I83+EQ81*$I81)/$I80&gt;100%,100%, (+EQ91*$I91+EQ89*$I89+EQ87*$I87+EQ85*$I85+EQ83*$I83+EQ81*$I81)/$I80)</f>
        <v>0</v>
      </c>
      <c r="ER80" s="196">
        <f t="shared" ref="ER80" si="5103">IF((+ER91*$I91+ER89*$I89+ER87*$I87+ER85*$I85+ER83*$I83+ER81*$I81)/$I80&gt;100%,100%, (+ER91*$I91+ER89*$I89+ER87*$I87+ER85*$I85+ER83*$I83+ER81*$I81)/$I80)</f>
        <v>0</v>
      </c>
      <c r="ES80" s="196">
        <f t="shared" ref="ES80" si="5104">IF((+ES91*$I91+ES89*$I89+ES87*$I87+ES85*$I85+ES83*$I83+ES81*$I81)/$I80&gt;100%,100%, (+ES91*$I91+ES89*$I89+ES87*$I87+ES85*$I85+ES83*$I83+ES81*$I81)/$I80)</f>
        <v>0</v>
      </c>
      <c r="ET80" s="196">
        <f t="shared" ref="ET80" si="5105">IF((+ET91*$I91+ET89*$I89+ET87*$I87+ET85*$I85+ET83*$I83+ET81*$I81)/$I80&gt;100%,100%, (+ET91*$I91+ET89*$I89+ET87*$I87+ET85*$I85+ET83*$I83+ET81*$I81)/$I80)</f>
        <v>0</v>
      </c>
      <c r="EU80" s="196">
        <f t="shared" ref="EU80" si="5106">IF((+EU91*$I91+EU89*$I89+EU87*$I87+EU85*$I85+EU83*$I83+EU81*$I81)/$I80&gt;100%,100%, (+EU91*$I91+EU89*$I89+EU87*$I87+EU85*$I85+EU83*$I83+EU81*$I81)/$I80)</f>
        <v>0</v>
      </c>
      <c r="EV80" s="196">
        <f t="shared" ref="EV80" si="5107">IF((+EV91*$I91+EV89*$I89+EV87*$I87+EV85*$I85+EV83*$I83+EV81*$I81)/$I80&gt;100%,100%, (+EV91*$I91+EV89*$I89+EV87*$I87+EV85*$I85+EV83*$I83+EV81*$I81)/$I80)</f>
        <v>0</v>
      </c>
    </row>
    <row r="81" spans="1:152" x14ac:dyDescent="0.3">
      <c r="A81" s="78">
        <v>3</v>
      </c>
      <c r="B81" s="78">
        <v>43</v>
      </c>
      <c r="C81" s="117" t="s">
        <v>82</v>
      </c>
      <c r="D81" s="108">
        <v>10</v>
      </c>
      <c r="E81" s="113">
        <v>40578</v>
      </c>
      <c r="F81" s="113">
        <v>40592</v>
      </c>
      <c r="G81" s="109" t="s">
        <v>95</v>
      </c>
      <c r="H81" s="73">
        <v>10</v>
      </c>
      <c r="I81" s="74">
        <v>0.11415525114155252</v>
      </c>
      <c r="J81" s="231">
        <v>100</v>
      </c>
      <c r="K81" s="77"/>
      <c r="L81" s="142" t="str">
        <f>IFERROR(MATCH(SMALL(($O$81:$DX$81),COUNTIF(($O$81:$DX$81),0)+1),($O$81:$DX$81),0)+$O$4- 1,"")</f>
        <v/>
      </c>
      <c r="M81" s="142" t="str">
        <f>IFERROR(MATCH(100%,($O$81:$DX$81),0)+$O$4- 1,"")</f>
        <v/>
      </c>
      <c r="N81" s="32">
        <f>MAX(($O$81:$DX$81))</f>
        <v>0</v>
      </c>
      <c r="O81" s="33">
        <v>0</v>
      </c>
      <c r="P81" s="33">
        <f>IF(((P82/$J$81)+O81)&gt;100%,100%,((P82/$J$81)+O81))</f>
        <v>0</v>
      </c>
      <c r="Q81" s="33">
        <f t="shared" ref="Q81:U81" si="5108">IF(((Q82/$J$81)+P81)&gt;100%,100%,((Q82/$J$81)+P81))</f>
        <v>0</v>
      </c>
      <c r="R81" s="33">
        <f t="shared" si="5108"/>
        <v>0</v>
      </c>
      <c r="S81" s="33">
        <f t="shared" si="5108"/>
        <v>0</v>
      </c>
      <c r="T81" s="33">
        <f t="shared" si="5108"/>
        <v>0</v>
      </c>
      <c r="U81" s="33">
        <f t="shared" si="5108"/>
        <v>0</v>
      </c>
      <c r="V81" s="33">
        <f t="shared" ref="V81" si="5109">IF(((V82/$J$81)+U81)&gt;100%,100%,((V82/$J$81)+U81))</f>
        <v>0</v>
      </c>
      <c r="W81" s="33">
        <f t="shared" ref="W81" si="5110">IF(((W82/$J$81)+V81)&gt;100%,100%,((W82/$J$81)+V81))</f>
        <v>0</v>
      </c>
      <c r="X81" s="33">
        <f t="shared" ref="X81" si="5111">IF(((X82/$J$81)+W81)&gt;100%,100%,((X82/$J$81)+W81))</f>
        <v>0</v>
      </c>
      <c r="Y81" s="33">
        <f t="shared" ref="Y81" si="5112">IF(((Y82/$J$81)+X81)&gt;100%,100%,((Y82/$J$81)+X81))</f>
        <v>0</v>
      </c>
      <c r="Z81" s="33">
        <f t="shared" ref="Z81" si="5113">IF(((Z82/$J$81)+Y81)&gt;100%,100%,((Z82/$J$81)+Y81))</f>
        <v>0</v>
      </c>
      <c r="AA81" s="33">
        <f t="shared" ref="AA81" si="5114">IF(((AA82/$J$81)+Z81)&gt;100%,100%,((AA82/$J$81)+Z81))</f>
        <v>0</v>
      </c>
      <c r="AB81" s="33">
        <f t="shared" ref="AB81" si="5115">IF(((AB82/$J$81)+AA81)&gt;100%,100%,((AB82/$J$81)+AA81))</f>
        <v>0</v>
      </c>
      <c r="AC81" s="33">
        <f t="shared" ref="AC81" si="5116">IF(((AC82/$J$81)+AB81)&gt;100%,100%,((AC82/$J$81)+AB81))</f>
        <v>0</v>
      </c>
      <c r="AD81" s="33">
        <f t="shared" ref="AD81" si="5117">IF(((AD82/$J$81)+AC81)&gt;100%,100%,((AD82/$J$81)+AC81))</f>
        <v>0</v>
      </c>
      <c r="AE81" s="33">
        <f t="shared" ref="AE81" si="5118">IF(((AE82/$J$81)+AD81)&gt;100%,100%,((AE82/$J$81)+AD81))</f>
        <v>0</v>
      </c>
      <c r="AF81" s="33">
        <f t="shared" ref="AF81" si="5119">IF(((AF82/$J$81)+AE81)&gt;100%,100%,((AF82/$J$81)+AE81))</f>
        <v>0</v>
      </c>
      <c r="AG81" s="33">
        <f t="shared" ref="AG81" si="5120">IF(((AG82/$J$81)+AF81)&gt;100%,100%,((AG82/$J$81)+AF81))</f>
        <v>0</v>
      </c>
      <c r="AH81" s="33">
        <f t="shared" ref="AH81" si="5121">IF(((AH82/$J$81)+AG81)&gt;100%,100%,((AH82/$J$81)+AG81))</f>
        <v>0</v>
      </c>
      <c r="AI81" s="33">
        <f t="shared" ref="AI81" si="5122">IF(((AI82/$J$81)+AH81)&gt;100%,100%,((AI82/$J$81)+AH81))</f>
        <v>0</v>
      </c>
      <c r="AJ81" s="33">
        <f t="shared" ref="AJ81" si="5123">IF(((AJ82/$J$81)+AI81)&gt;100%,100%,((AJ82/$J$81)+AI81))</f>
        <v>0</v>
      </c>
      <c r="AK81" s="33">
        <f t="shared" ref="AK81" si="5124">IF(((AK82/$J$81)+AJ81)&gt;100%,100%,((AK82/$J$81)+AJ81))</f>
        <v>0</v>
      </c>
      <c r="AL81" s="33">
        <f t="shared" ref="AL81" si="5125">IF(((AL82/$J$81)+AK81)&gt;100%,100%,((AL82/$J$81)+AK81))</f>
        <v>0</v>
      </c>
      <c r="AM81" s="33">
        <f t="shared" ref="AM81" si="5126">IF(((AM82/$J$81)+AL81)&gt;100%,100%,((AM82/$J$81)+AL81))</f>
        <v>0</v>
      </c>
      <c r="AN81" s="33">
        <f t="shared" ref="AN81" si="5127">IF(((AN82/$J$81)+AM81)&gt;100%,100%,((AN82/$J$81)+AM81))</f>
        <v>0</v>
      </c>
      <c r="AO81" s="33">
        <f t="shared" ref="AO81" si="5128">IF(((AO82/$J$81)+AN81)&gt;100%,100%,((AO82/$J$81)+AN81))</f>
        <v>0</v>
      </c>
      <c r="AP81" s="33">
        <f t="shared" ref="AP81" si="5129">IF(((AP82/$J$81)+AO81)&gt;100%,100%,((AP82/$J$81)+AO81))</f>
        <v>0</v>
      </c>
      <c r="AQ81" s="33">
        <f t="shared" ref="AQ81" si="5130">IF(((AQ82/$J$81)+AP81)&gt;100%,100%,((AQ82/$J$81)+AP81))</f>
        <v>0</v>
      </c>
      <c r="AR81" s="33">
        <f t="shared" ref="AR81" si="5131">IF(((AR82/$J$81)+AQ81)&gt;100%,100%,((AR82/$J$81)+AQ81))</f>
        <v>0</v>
      </c>
      <c r="AS81" s="33">
        <f t="shared" ref="AS81" si="5132">IF(((AS82/$J$81)+AR81)&gt;100%,100%,((AS82/$J$81)+AR81))</f>
        <v>0</v>
      </c>
      <c r="AT81" s="33">
        <f t="shared" ref="AT81" si="5133">IF(((AT82/$J$81)+AS81)&gt;100%,100%,((AT82/$J$81)+AS81))</f>
        <v>0</v>
      </c>
      <c r="AU81" s="33">
        <f t="shared" ref="AU81" si="5134">IF(((AU82/$J$81)+AT81)&gt;100%,100%,((AU82/$J$81)+AT81))</f>
        <v>0</v>
      </c>
      <c r="AV81" s="33">
        <f t="shared" ref="AV81" si="5135">IF(((AV82/$J$81)+AU81)&gt;100%,100%,((AV82/$J$81)+AU81))</f>
        <v>0</v>
      </c>
      <c r="AW81" s="33">
        <f t="shared" ref="AW81" si="5136">IF(((AW82/$J$81)+AV81)&gt;100%,100%,((AW82/$J$81)+AV81))</f>
        <v>0</v>
      </c>
      <c r="AX81" s="33">
        <f t="shared" ref="AX81" si="5137">IF(((AX82/$J$81)+AW81)&gt;100%,100%,((AX82/$J$81)+AW81))</f>
        <v>0</v>
      </c>
      <c r="AY81" s="33">
        <f t="shared" ref="AY81" si="5138">IF(((AY82/$J$81)+AX81)&gt;100%,100%,((AY82/$J$81)+AX81))</f>
        <v>0</v>
      </c>
      <c r="AZ81" s="33">
        <f t="shared" ref="AZ81" si="5139">IF(((AZ82/$J$81)+AY81)&gt;100%,100%,((AZ82/$J$81)+AY81))</f>
        <v>0</v>
      </c>
      <c r="BA81" s="33">
        <f t="shared" ref="BA81" si="5140">IF(((BA82/$J$81)+AZ81)&gt;100%,100%,((BA82/$J$81)+AZ81))</f>
        <v>0</v>
      </c>
      <c r="BB81" s="33">
        <f t="shared" ref="BB81" si="5141">IF(((BB82/$J$81)+BA81)&gt;100%,100%,((BB82/$J$81)+BA81))</f>
        <v>0</v>
      </c>
      <c r="BC81" s="33">
        <f t="shared" ref="BC81" si="5142">IF(((BC82/$J$81)+BB81)&gt;100%,100%,((BC82/$J$81)+BB81))</f>
        <v>0</v>
      </c>
      <c r="BD81" s="33">
        <f t="shared" ref="BD81" si="5143">IF(((BD82/$J$81)+BC81)&gt;100%,100%,((BD82/$J$81)+BC81))</f>
        <v>0</v>
      </c>
      <c r="BE81" s="33">
        <f t="shared" ref="BE81" si="5144">IF(((BE82/$J$81)+BD81)&gt;100%,100%,((BE82/$J$81)+BD81))</f>
        <v>0</v>
      </c>
      <c r="BF81" s="33">
        <f t="shared" ref="BF81" si="5145">IF(((BF82/$J$81)+BE81)&gt;100%,100%,((BF82/$J$81)+BE81))</f>
        <v>0</v>
      </c>
      <c r="BG81" s="33">
        <f t="shared" ref="BG81" si="5146">IF(((BG82/$J$81)+BF81)&gt;100%,100%,((BG82/$J$81)+BF81))</f>
        <v>0</v>
      </c>
      <c r="BH81" s="33">
        <f t="shared" ref="BH81" si="5147">IF(((BH82/$J$81)+BG81)&gt;100%,100%,((BH82/$J$81)+BG81))</f>
        <v>0</v>
      </c>
      <c r="BI81" s="33">
        <f t="shared" ref="BI81" si="5148">IF(((BI82/$J$81)+BH81)&gt;100%,100%,((BI82/$J$81)+BH81))</f>
        <v>0</v>
      </c>
      <c r="BJ81" s="33">
        <f t="shared" ref="BJ81" si="5149">IF(((BJ82/$J$81)+BI81)&gt;100%,100%,((BJ82/$J$81)+BI81))</f>
        <v>0</v>
      </c>
      <c r="BK81" s="33">
        <f t="shared" ref="BK81" si="5150">IF(((BK82/$J$81)+BJ81)&gt;100%,100%,((BK82/$J$81)+BJ81))</f>
        <v>0</v>
      </c>
      <c r="BL81" s="33">
        <f t="shared" ref="BL81" si="5151">IF(((BL82/$J$81)+BK81)&gt;100%,100%,((BL82/$J$81)+BK81))</f>
        <v>0</v>
      </c>
      <c r="BM81" s="33">
        <f t="shared" ref="BM81" si="5152">IF(((BM82/$J$81)+BL81)&gt;100%,100%,((BM82/$J$81)+BL81))</f>
        <v>0</v>
      </c>
      <c r="BN81" s="33">
        <f t="shared" ref="BN81" si="5153">IF(((BN82/$J$81)+BM81)&gt;100%,100%,((BN82/$J$81)+BM81))</f>
        <v>0</v>
      </c>
      <c r="BO81" s="33">
        <f t="shared" ref="BO81" si="5154">IF(((BO82/$J$81)+BN81)&gt;100%,100%,((BO82/$J$81)+BN81))</f>
        <v>0</v>
      </c>
      <c r="BP81" s="33">
        <f t="shared" ref="BP81" si="5155">IF(((BP82/$J$81)+BO81)&gt;100%,100%,((BP82/$J$81)+BO81))</f>
        <v>0</v>
      </c>
      <c r="BQ81" s="33">
        <f t="shared" ref="BQ81" si="5156">IF(((BQ82/$J$81)+BP81)&gt;100%,100%,((BQ82/$J$81)+BP81))</f>
        <v>0</v>
      </c>
      <c r="BR81" s="33">
        <f t="shared" ref="BR81" si="5157">IF(((BR82/$J$81)+BQ81)&gt;100%,100%,((BR82/$J$81)+BQ81))</f>
        <v>0</v>
      </c>
      <c r="BS81" s="33">
        <f t="shared" ref="BS81" si="5158">IF(((BS82/$J$81)+BR81)&gt;100%,100%,((BS82/$J$81)+BR81))</f>
        <v>0</v>
      </c>
      <c r="BT81" s="33">
        <f t="shared" ref="BT81" si="5159">IF(((BT82/$J$81)+BS81)&gt;100%,100%,((BT82/$J$81)+BS81))</f>
        <v>0</v>
      </c>
      <c r="BU81" s="33">
        <f t="shared" ref="BU81" si="5160">IF(((BU82/$J$81)+BT81)&gt;100%,100%,((BU82/$J$81)+BT81))</f>
        <v>0</v>
      </c>
      <c r="BV81" s="33">
        <f t="shared" ref="BV81" si="5161">IF(((BV82/$J$81)+BU81)&gt;100%,100%,((BV82/$J$81)+BU81))</f>
        <v>0</v>
      </c>
      <c r="BW81" s="33">
        <f t="shared" ref="BW81" si="5162">IF(((BW82/$J$81)+BV81)&gt;100%,100%,((BW82/$J$81)+BV81))</f>
        <v>0</v>
      </c>
      <c r="BX81" s="33">
        <f t="shared" ref="BX81" si="5163">IF(((BX82/$J$81)+BW81)&gt;100%,100%,((BX82/$J$81)+BW81))</f>
        <v>0</v>
      </c>
      <c r="BY81" s="33">
        <f t="shared" ref="BY81" si="5164">IF(((BY82/$J$81)+BX81)&gt;100%,100%,((BY82/$J$81)+BX81))</f>
        <v>0</v>
      </c>
      <c r="BZ81" s="33">
        <f t="shared" ref="BZ81" si="5165">IF(((BZ82/$J$81)+BY81)&gt;100%,100%,((BZ82/$J$81)+BY81))</f>
        <v>0</v>
      </c>
      <c r="CA81" s="33">
        <f t="shared" ref="CA81" si="5166">IF(((CA82/$J$81)+BZ81)&gt;100%,100%,((CA82/$J$81)+BZ81))</f>
        <v>0</v>
      </c>
      <c r="CB81" s="33">
        <f t="shared" ref="CB81" si="5167">IF(((CB82/$J$81)+CA81)&gt;100%,100%,((CB82/$J$81)+CA81))</f>
        <v>0</v>
      </c>
      <c r="CC81" s="33">
        <f t="shared" ref="CC81" si="5168">IF(((CC82/$J$81)+CB81)&gt;100%,100%,((CC82/$J$81)+CB81))</f>
        <v>0</v>
      </c>
      <c r="CD81" s="33">
        <f t="shared" ref="CD81" si="5169">IF(((CD82/$J$81)+CC81)&gt;100%,100%,((CD82/$J$81)+CC81))</f>
        <v>0</v>
      </c>
      <c r="CE81" s="33">
        <f t="shared" ref="CE81" si="5170">IF(((CE82/$J$81)+CD81)&gt;100%,100%,((CE82/$J$81)+CD81))</f>
        <v>0</v>
      </c>
      <c r="CF81" s="33">
        <f t="shared" ref="CF81" si="5171">IF(((CF82/$J$81)+CE81)&gt;100%,100%,((CF82/$J$81)+CE81))</f>
        <v>0</v>
      </c>
      <c r="CG81" s="33">
        <f t="shared" ref="CG81" si="5172">IF(((CG82/$J$81)+CF81)&gt;100%,100%,((CG82/$J$81)+CF81))</f>
        <v>0</v>
      </c>
      <c r="CH81" s="33">
        <f t="shared" ref="CH81" si="5173">IF(((CH82/$J$81)+CG81)&gt;100%,100%,((CH82/$J$81)+CG81))</f>
        <v>0</v>
      </c>
      <c r="CI81" s="33">
        <f t="shared" ref="CI81" si="5174">IF(((CI82/$J$81)+CH81)&gt;100%,100%,((CI82/$J$81)+CH81))</f>
        <v>0</v>
      </c>
      <c r="CJ81" s="33">
        <f t="shared" ref="CJ81" si="5175">IF(((CJ82/$J$81)+CI81)&gt;100%,100%,((CJ82/$J$81)+CI81))</f>
        <v>0</v>
      </c>
      <c r="CK81" s="33">
        <f t="shared" ref="CK81" si="5176">IF(((CK82/$J$81)+CJ81)&gt;100%,100%,((CK82/$J$81)+CJ81))</f>
        <v>0</v>
      </c>
      <c r="CL81" s="33">
        <f t="shared" ref="CL81" si="5177">IF(((CL82/$J$81)+CK81)&gt;100%,100%,((CL82/$J$81)+CK81))</f>
        <v>0</v>
      </c>
      <c r="CM81" s="33">
        <f t="shared" ref="CM81" si="5178">IF(((CM82/$J$81)+CL81)&gt;100%,100%,((CM82/$J$81)+CL81))</f>
        <v>0</v>
      </c>
      <c r="CN81" s="33">
        <f t="shared" ref="CN81" si="5179">IF(((CN82/$J$81)+CM81)&gt;100%,100%,((CN82/$J$81)+CM81))</f>
        <v>0</v>
      </c>
      <c r="CO81" s="33">
        <f t="shared" ref="CO81" si="5180">IF(((CO82/$J$81)+CN81)&gt;100%,100%,((CO82/$J$81)+CN81))</f>
        <v>0</v>
      </c>
      <c r="CP81" s="33">
        <f t="shared" ref="CP81" si="5181">IF(((CP82/$J$81)+CO81)&gt;100%,100%,((CP82/$J$81)+CO81))</f>
        <v>0</v>
      </c>
      <c r="CQ81" s="33">
        <f t="shared" ref="CQ81" si="5182">IF(((CQ82/$J$81)+CP81)&gt;100%,100%,((CQ82/$J$81)+CP81))</f>
        <v>0</v>
      </c>
      <c r="CR81" s="33">
        <f t="shared" ref="CR81" si="5183">IF(((CR82/$J$81)+CQ81)&gt;100%,100%,((CR82/$J$81)+CQ81))</f>
        <v>0</v>
      </c>
      <c r="CS81" s="33">
        <f t="shared" ref="CS81" si="5184">IF(((CS82/$J$81)+CR81)&gt;100%,100%,((CS82/$J$81)+CR81))</f>
        <v>0</v>
      </c>
      <c r="CT81" s="33">
        <f t="shared" ref="CT81" si="5185">IF(((CT82/$J$81)+CS81)&gt;100%,100%,((CT82/$J$81)+CS81))</f>
        <v>0</v>
      </c>
      <c r="CU81" s="33">
        <f t="shared" ref="CU81" si="5186">IF(((CU82/$J$81)+CT81)&gt;100%,100%,((CU82/$J$81)+CT81))</f>
        <v>0</v>
      </c>
      <c r="CV81" s="33">
        <f t="shared" ref="CV81" si="5187">IF(((CV82/$J$81)+CU81)&gt;100%,100%,((CV82/$J$81)+CU81))</f>
        <v>0</v>
      </c>
      <c r="CW81" s="33">
        <f t="shared" ref="CW81" si="5188">IF(((CW82/$J$81)+CV81)&gt;100%,100%,((CW82/$J$81)+CV81))</f>
        <v>0</v>
      </c>
      <c r="CX81" s="33">
        <f t="shared" ref="CX81" si="5189">IF(((CX82/$J$81)+CW81)&gt;100%,100%,((CX82/$J$81)+CW81))</f>
        <v>0</v>
      </c>
      <c r="CY81" s="33">
        <f t="shared" ref="CY81" si="5190">IF(((CY82/$J$81)+CX81)&gt;100%,100%,((CY82/$J$81)+CX81))</f>
        <v>0</v>
      </c>
      <c r="CZ81" s="33">
        <f t="shared" ref="CZ81" si="5191">IF(((CZ82/$J$81)+CY81)&gt;100%,100%,((CZ82/$J$81)+CY81))</f>
        <v>0</v>
      </c>
      <c r="DA81" s="33">
        <f t="shared" ref="DA81" si="5192">IF(((DA82/$J$81)+CZ81)&gt;100%,100%,((DA82/$J$81)+CZ81))</f>
        <v>0</v>
      </c>
      <c r="DB81" s="33">
        <f t="shared" ref="DB81" si="5193">IF(((DB82/$J$81)+DA81)&gt;100%,100%,((DB82/$J$81)+DA81))</f>
        <v>0</v>
      </c>
      <c r="DC81" s="33">
        <f t="shared" ref="DC81" si="5194">IF(((DC82/$J$81)+DB81)&gt;100%,100%,((DC82/$J$81)+DB81))</f>
        <v>0</v>
      </c>
      <c r="DD81" s="33">
        <f t="shared" ref="DD81" si="5195">IF(((DD82/$J$81)+DC81)&gt;100%,100%,((DD82/$J$81)+DC81))</f>
        <v>0</v>
      </c>
      <c r="DE81" s="33">
        <f t="shared" ref="DE81" si="5196">IF(((DE82/$J$81)+DD81)&gt;100%,100%,((DE82/$J$81)+DD81))</f>
        <v>0</v>
      </c>
      <c r="DF81" s="33">
        <f t="shared" ref="DF81" si="5197">IF(((DF82/$J$81)+DE81)&gt;100%,100%,((DF82/$J$81)+DE81))</f>
        <v>0</v>
      </c>
      <c r="DG81" s="33">
        <f t="shared" ref="DG81" si="5198">IF(((DG82/$J$81)+DF81)&gt;100%,100%,((DG82/$J$81)+DF81))</f>
        <v>0</v>
      </c>
      <c r="DH81" s="33">
        <f t="shared" ref="DH81" si="5199">IF(((DH82/$J$81)+DG81)&gt;100%,100%,((DH82/$J$81)+DG81))</f>
        <v>0</v>
      </c>
      <c r="DI81" s="33">
        <f t="shared" ref="DI81" si="5200">IF(((DI82/$J$81)+DH81)&gt;100%,100%,((DI82/$J$81)+DH81))</f>
        <v>0</v>
      </c>
      <c r="DJ81" s="33">
        <f t="shared" ref="DJ81" si="5201">IF(((DJ82/$J$81)+DI81)&gt;100%,100%,((DJ82/$J$81)+DI81))</f>
        <v>0</v>
      </c>
      <c r="DK81" s="33">
        <f t="shared" ref="DK81" si="5202">IF(((DK82/$J$81)+DJ81)&gt;100%,100%,((DK82/$J$81)+DJ81))</f>
        <v>0</v>
      </c>
      <c r="DL81" s="33">
        <f t="shared" ref="DL81" si="5203">IF(((DL82/$J$81)+DK81)&gt;100%,100%,((DL82/$J$81)+DK81))</f>
        <v>0</v>
      </c>
      <c r="DM81" s="33">
        <f t="shared" ref="DM81" si="5204">IF(((DM82/$J$81)+DL81)&gt;100%,100%,((DM82/$J$81)+DL81))</f>
        <v>0</v>
      </c>
      <c r="DN81" s="33">
        <f t="shared" ref="DN81" si="5205">IF(((DN82/$J$81)+DM81)&gt;100%,100%,((DN82/$J$81)+DM81))</f>
        <v>0</v>
      </c>
      <c r="DO81" s="33">
        <f t="shared" ref="DO81" si="5206">IF(((DO82/$J$81)+DN81)&gt;100%,100%,((DO82/$J$81)+DN81))</f>
        <v>0</v>
      </c>
      <c r="DP81" s="33">
        <f t="shared" ref="DP81" si="5207">IF(((DP82/$J$81)+DO81)&gt;100%,100%,((DP82/$J$81)+DO81))</f>
        <v>0</v>
      </c>
      <c r="DQ81" s="33">
        <f t="shared" ref="DQ81" si="5208">IF(((DQ82/$J$81)+DP81)&gt;100%,100%,((DQ82/$J$81)+DP81))</f>
        <v>0</v>
      </c>
      <c r="DR81" s="33">
        <f t="shared" ref="DR81" si="5209">IF(((DR82/$J$81)+DQ81)&gt;100%,100%,((DR82/$J$81)+DQ81))</f>
        <v>0</v>
      </c>
      <c r="DS81" s="33">
        <f t="shared" ref="DS81" si="5210">IF(((DS82/$J$81)+DR81)&gt;100%,100%,((DS82/$J$81)+DR81))</f>
        <v>0</v>
      </c>
      <c r="DT81" s="33">
        <f t="shared" ref="DT81" si="5211">IF(((DT82/$J$81)+DS81)&gt;100%,100%,((DT82/$J$81)+DS81))</f>
        <v>0</v>
      </c>
      <c r="DU81" s="33">
        <f t="shared" ref="DU81" si="5212">IF(((DU82/$J$81)+DT81)&gt;100%,100%,((DU82/$J$81)+DT81))</f>
        <v>0</v>
      </c>
      <c r="DV81" s="33">
        <f t="shared" ref="DV81" si="5213">IF(((DV82/$J$81)+DU81)&gt;100%,100%,((DV82/$J$81)+DU81))</f>
        <v>0</v>
      </c>
      <c r="DW81" s="33">
        <f t="shared" ref="DW81" si="5214">IF(((DW82/$J$81)+DV81)&gt;100%,100%,((DW82/$J$81)+DV81))</f>
        <v>0</v>
      </c>
      <c r="DX81" s="33">
        <f t="shared" ref="DX81" si="5215">IF(((DX82/$J$81)+DW81)&gt;100%,100%,((DX82/$J$81)+DW81))</f>
        <v>0</v>
      </c>
      <c r="DY81" s="224">
        <f t="shared" ref="DY81:ES81" si="5216">DX81</f>
        <v>0</v>
      </c>
      <c r="DZ81" s="224">
        <f t="shared" si="5216"/>
        <v>0</v>
      </c>
      <c r="EA81" s="224">
        <f t="shared" si="5216"/>
        <v>0</v>
      </c>
      <c r="EB81" s="224">
        <f t="shared" si="5216"/>
        <v>0</v>
      </c>
      <c r="EC81" s="224">
        <f t="shared" si="5216"/>
        <v>0</v>
      </c>
      <c r="ED81" s="224">
        <f t="shared" si="5216"/>
        <v>0</v>
      </c>
      <c r="EE81" s="224">
        <f t="shared" si="5216"/>
        <v>0</v>
      </c>
      <c r="EF81" s="224">
        <f t="shared" si="5216"/>
        <v>0</v>
      </c>
      <c r="EG81" s="224">
        <f t="shared" si="5216"/>
        <v>0</v>
      </c>
      <c r="EH81" s="224">
        <f t="shared" si="5216"/>
        <v>0</v>
      </c>
      <c r="EI81" s="224">
        <f t="shared" si="5216"/>
        <v>0</v>
      </c>
      <c r="EJ81" s="224">
        <f t="shared" si="5216"/>
        <v>0</v>
      </c>
      <c r="EK81" s="224">
        <f t="shared" si="5216"/>
        <v>0</v>
      </c>
      <c r="EL81" s="224">
        <f t="shared" si="5216"/>
        <v>0</v>
      </c>
      <c r="EM81" s="224">
        <f t="shared" si="5216"/>
        <v>0</v>
      </c>
      <c r="EN81" s="224">
        <f t="shared" si="5216"/>
        <v>0</v>
      </c>
      <c r="EO81" s="224">
        <f t="shared" si="5216"/>
        <v>0</v>
      </c>
      <c r="EP81" s="224">
        <f t="shared" si="5216"/>
        <v>0</v>
      </c>
      <c r="EQ81" s="224">
        <f t="shared" si="5216"/>
        <v>0</v>
      </c>
      <c r="ER81" s="224">
        <f t="shared" si="5216"/>
        <v>0</v>
      </c>
      <c r="ES81" s="224">
        <f t="shared" si="5216"/>
        <v>0</v>
      </c>
      <c r="ET81" s="224">
        <f t="shared" ref="ET81:EV81" si="5217">ES81</f>
        <v>0</v>
      </c>
      <c r="EU81" s="224">
        <f t="shared" si="5217"/>
        <v>0</v>
      </c>
      <c r="EV81" s="224">
        <f t="shared" si="5217"/>
        <v>0</v>
      </c>
    </row>
    <row r="82" spans="1:152" x14ac:dyDescent="0.3">
      <c r="A82" s="225"/>
      <c r="B82" s="225"/>
      <c r="C82" s="226"/>
      <c r="D82" s="227"/>
      <c r="E82" s="225"/>
      <c r="F82" s="225"/>
      <c r="G82" s="228" t="s">
        <v>94</v>
      </c>
      <c r="H82" s="225"/>
      <c r="I82" s="225"/>
      <c r="J82" s="227"/>
      <c r="K82" s="225"/>
      <c r="L82" s="229"/>
      <c r="M82" s="229"/>
      <c r="N82" s="120">
        <f>SUM($O$82:$DY$82)</f>
        <v>0</v>
      </c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2"/>
      <c r="BD82" s="232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2"/>
      <c r="CA82" s="232"/>
      <c r="CB82" s="232"/>
      <c r="CC82" s="232"/>
      <c r="CD82" s="232"/>
      <c r="CE82" s="232"/>
      <c r="CF82" s="232"/>
      <c r="CG82" s="232"/>
      <c r="CH82" s="232"/>
      <c r="CI82" s="232"/>
      <c r="CJ82" s="232"/>
      <c r="CK82" s="232"/>
      <c r="CL82" s="232"/>
      <c r="CM82" s="232"/>
      <c r="CN82" s="232"/>
      <c r="CO82" s="232"/>
      <c r="CP82" s="232"/>
      <c r="CQ82" s="232"/>
      <c r="CR82" s="232"/>
      <c r="CS82" s="232"/>
      <c r="CT82" s="232"/>
      <c r="CU82" s="232"/>
      <c r="CV82" s="232"/>
      <c r="CW82" s="232"/>
      <c r="CX82" s="232"/>
      <c r="CY82" s="232"/>
      <c r="CZ82" s="232"/>
      <c r="DA82" s="232"/>
      <c r="DB82" s="232"/>
      <c r="DC82" s="232"/>
      <c r="DD82" s="232"/>
      <c r="DE82" s="232"/>
      <c r="DF82" s="232"/>
      <c r="DG82" s="232"/>
      <c r="DH82" s="232"/>
      <c r="DI82" s="232"/>
      <c r="DJ82" s="232"/>
      <c r="DK82" s="232"/>
      <c r="DL82" s="232"/>
      <c r="DM82" s="232"/>
      <c r="DN82" s="232"/>
      <c r="DO82" s="232"/>
      <c r="DP82" s="232"/>
      <c r="DQ82" s="232"/>
      <c r="DR82" s="232"/>
      <c r="DS82" s="232"/>
      <c r="DT82" s="232"/>
      <c r="DU82" s="232"/>
      <c r="DV82" s="232"/>
      <c r="DW82" s="232"/>
      <c r="DX82" s="232"/>
      <c r="DY82" s="224"/>
      <c r="DZ82" s="224"/>
      <c r="EA82" s="224"/>
      <c r="EB82" s="224"/>
      <c r="EC82" s="224"/>
      <c r="ED82" s="224"/>
      <c r="EE82" s="224"/>
      <c r="EF82" s="224"/>
      <c r="EG82" s="224"/>
      <c r="EH82" s="224"/>
      <c r="EI82" s="224"/>
      <c r="EJ82" s="224"/>
      <c r="EK82" s="224"/>
      <c r="EL82" s="224"/>
      <c r="EM82" s="224"/>
      <c r="EN82" s="224"/>
      <c r="EO82" s="224"/>
      <c r="EP82" s="224"/>
      <c r="EQ82" s="224"/>
      <c r="ER82" s="224"/>
      <c r="ES82" s="224"/>
      <c r="ET82" s="224"/>
      <c r="EU82" s="224"/>
      <c r="EV82" s="224"/>
    </row>
    <row r="83" spans="1:152" x14ac:dyDescent="0.3">
      <c r="A83" s="78">
        <v>3</v>
      </c>
      <c r="B83" s="78">
        <v>44</v>
      </c>
      <c r="C83" s="117" t="s">
        <v>83</v>
      </c>
      <c r="D83" s="108">
        <v>4</v>
      </c>
      <c r="E83" s="113">
        <v>40592</v>
      </c>
      <c r="F83" s="113">
        <v>40598</v>
      </c>
      <c r="G83" s="109" t="s">
        <v>95</v>
      </c>
      <c r="H83" s="73">
        <v>4</v>
      </c>
      <c r="I83" s="74">
        <v>4.5662100456621009E-2</v>
      </c>
      <c r="J83" s="231">
        <v>100</v>
      </c>
      <c r="K83" s="77"/>
      <c r="L83" s="30" t="str">
        <f>IFERROR(MATCH(SMALL(($O$83:$DX$83),COUNTIF(($O$83:$DX$83),0)+1),($O$83:$DX$83),0)+$O$4- 1,"")</f>
        <v/>
      </c>
      <c r="M83" s="30" t="str">
        <f>IFERROR(MATCH(100%,($O$83:$DX$83),0)+$O$4- 1,"")</f>
        <v/>
      </c>
      <c r="N83" s="32">
        <f>MAX(($O$83:$DX$83))</f>
        <v>0</v>
      </c>
      <c r="O83" s="33">
        <v>0</v>
      </c>
      <c r="P83" s="33">
        <f>IF(((P84/$J$83)+O83)&gt;100%,100%,((P84/$J$83)+O83))</f>
        <v>0</v>
      </c>
      <c r="Q83" s="33">
        <f t="shared" ref="Q83:U83" si="5218">IF(((Q84/$J$83)+P83)&gt;100%,100%,((Q84/$J$83)+P83))</f>
        <v>0</v>
      </c>
      <c r="R83" s="33">
        <f t="shared" si="5218"/>
        <v>0</v>
      </c>
      <c r="S83" s="33">
        <f t="shared" si="5218"/>
        <v>0</v>
      </c>
      <c r="T83" s="33">
        <f t="shared" si="5218"/>
        <v>0</v>
      </c>
      <c r="U83" s="33">
        <f t="shared" si="5218"/>
        <v>0</v>
      </c>
      <c r="V83" s="33">
        <f t="shared" ref="V83" si="5219">IF(((V84/$J$83)+U83)&gt;100%,100%,((V84/$J$83)+U83))</f>
        <v>0</v>
      </c>
      <c r="W83" s="33">
        <f t="shared" ref="W83" si="5220">IF(((W84/$J$83)+V83)&gt;100%,100%,((W84/$J$83)+V83))</f>
        <v>0</v>
      </c>
      <c r="X83" s="33">
        <f t="shared" ref="X83" si="5221">IF(((X84/$J$83)+W83)&gt;100%,100%,((X84/$J$83)+W83))</f>
        <v>0</v>
      </c>
      <c r="Y83" s="33">
        <f t="shared" ref="Y83" si="5222">IF(((Y84/$J$83)+X83)&gt;100%,100%,((Y84/$J$83)+X83))</f>
        <v>0</v>
      </c>
      <c r="Z83" s="33">
        <f t="shared" ref="Z83" si="5223">IF(((Z84/$J$83)+Y83)&gt;100%,100%,((Z84/$J$83)+Y83))</f>
        <v>0</v>
      </c>
      <c r="AA83" s="33">
        <f t="shared" ref="AA83" si="5224">IF(((AA84/$J$83)+Z83)&gt;100%,100%,((AA84/$J$83)+Z83))</f>
        <v>0</v>
      </c>
      <c r="AB83" s="33">
        <f t="shared" ref="AB83" si="5225">IF(((AB84/$J$83)+AA83)&gt;100%,100%,((AB84/$J$83)+AA83))</f>
        <v>0</v>
      </c>
      <c r="AC83" s="33">
        <f t="shared" ref="AC83" si="5226">IF(((AC84/$J$83)+AB83)&gt;100%,100%,((AC84/$J$83)+AB83))</f>
        <v>0</v>
      </c>
      <c r="AD83" s="33">
        <f t="shared" ref="AD83" si="5227">IF(((AD84/$J$83)+AC83)&gt;100%,100%,((AD84/$J$83)+AC83))</f>
        <v>0</v>
      </c>
      <c r="AE83" s="33">
        <f t="shared" ref="AE83" si="5228">IF(((AE84/$J$83)+AD83)&gt;100%,100%,((AE84/$J$83)+AD83))</f>
        <v>0</v>
      </c>
      <c r="AF83" s="33">
        <f t="shared" ref="AF83" si="5229">IF(((AF84/$J$83)+AE83)&gt;100%,100%,((AF84/$J$83)+AE83))</f>
        <v>0</v>
      </c>
      <c r="AG83" s="33">
        <f t="shared" ref="AG83" si="5230">IF(((AG84/$J$83)+AF83)&gt;100%,100%,((AG84/$J$83)+AF83))</f>
        <v>0</v>
      </c>
      <c r="AH83" s="33">
        <f t="shared" ref="AH83" si="5231">IF(((AH84/$J$83)+AG83)&gt;100%,100%,((AH84/$J$83)+AG83))</f>
        <v>0</v>
      </c>
      <c r="AI83" s="33">
        <f t="shared" ref="AI83" si="5232">IF(((AI84/$J$83)+AH83)&gt;100%,100%,((AI84/$J$83)+AH83))</f>
        <v>0</v>
      </c>
      <c r="AJ83" s="33">
        <f t="shared" ref="AJ83" si="5233">IF(((AJ84/$J$83)+AI83)&gt;100%,100%,((AJ84/$J$83)+AI83))</f>
        <v>0</v>
      </c>
      <c r="AK83" s="33">
        <f t="shared" ref="AK83" si="5234">IF(((AK84/$J$83)+AJ83)&gt;100%,100%,((AK84/$J$83)+AJ83))</f>
        <v>0</v>
      </c>
      <c r="AL83" s="33">
        <f t="shared" ref="AL83" si="5235">IF(((AL84/$J$83)+AK83)&gt;100%,100%,((AL84/$J$83)+AK83))</f>
        <v>0</v>
      </c>
      <c r="AM83" s="33">
        <f t="shared" ref="AM83" si="5236">IF(((AM84/$J$83)+AL83)&gt;100%,100%,((AM84/$J$83)+AL83))</f>
        <v>0</v>
      </c>
      <c r="AN83" s="33">
        <f t="shared" ref="AN83" si="5237">IF(((AN84/$J$83)+AM83)&gt;100%,100%,((AN84/$J$83)+AM83))</f>
        <v>0</v>
      </c>
      <c r="AO83" s="33">
        <f t="shared" ref="AO83" si="5238">IF(((AO84/$J$83)+AN83)&gt;100%,100%,((AO84/$J$83)+AN83))</f>
        <v>0</v>
      </c>
      <c r="AP83" s="33">
        <f t="shared" ref="AP83" si="5239">IF(((AP84/$J$83)+AO83)&gt;100%,100%,((AP84/$J$83)+AO83))</f>
        <v>0</v>
      </c>
      <c r="AQ83" s="33">
        <f t="shared" ref="AQ83" si="5240">IF(((AQ84/$J$83)+AP83)&gt;100%,100%,((AQ84/$J$83)+AP83))</f>
        <v>0</v>
      </c>
      <c r="AR83" s="33">
        <f t="shared" ref="AR83" si="5241">IF(((AR84/$J$83)+AQ83)&gt;100%,100%,((AR84/$J$83)+AQ83))</f>
        <v>0</v>
      </c>
      <c r="AS83" s="33">
        <f t="shared" ref="AS83" si="5242">IF(((AS84/$J$83)+AR83)&gt;100%,100%,((AS84/$J$83)+AR83))</f>
        <v>0</v>
      </c>
      <c r="AT83" s="33">
        <f t="shared" ref="AT83" si="5243">IF(((AT84/$J$83)+AS83)&gt;100%,100%,((AT84/$J$83)+AS83))</f>
        <v>0</v>
      </c>
      <c r="AU83" s="33">
        <f t="shared" ref="AU83" si="5244">IF(((AU84/$J$83)+AT83)&gt;100%,100%,((AU84/$J$83)+AT83))</f>
        <v>0</v>
      </c>
      <c r="AV83" s="33">
        <f t="shared" ref="AV83" si="5245">IF(((AV84/$J$83)+AU83)&gt;100%,100%,((AV84/$J$83)+AU83))</f>
        <v>0</v>
      </c>
      <c r="AW83" s="33">
        <f t="shared" ref="AW83" si="5246">IF(((AW84/$J$83)+AV83)&gt;100%,100%,((AW84/$J$83)+AV83))</f>
        <v>0</v>
      </c>
      <c r="AX83" s="33">
        <f t="shared" ref="AX83" si="5247">IF(((AX84/$J$83)+AW83)&gt;100%,100%,((AX84/$J$83)+AW83))</f>
        <v>0</v>
      </c>
      <c r="AY83" s="33">
        <f t="shared" ref="AY83" si="5248">IF(((AY84/$J$83)+AX83)&gt;100%,100%,((AY84/$J$83)+AX83))</f>
        <v>0</v>
      </c>
      <c r="AZ83" s="33">
        <f t="shared" ref="AZ83" si="5249">IF(((AZ84/$J$83)+AY83)&gt;100%,100%,((AZ84/$J$83)+AY83))</f>
        <v>0</v>
      </c>
      <c r="BA83" s="33">
        <f t="shared" ref="BA83" si="5250">IF(((BA84/$J$83)+AZ83)&gt;100%,100%,((BA84/$J$83)+AZ83))</f>
        <v>0</v>
      </c>
      <c r="BB83" s="33">
        <f t="shared" ref="BB83" si="5251">IF(((BB84/$J$83)+BA83)&gt;100%,100%,((BB84/$J$83)+BA83))</f>
        <v>0</v>
      </c>
      <c r="BC83" s="33">
        <f t="shared" ref="BC83" si="5252">IF(((BC84/$J$83)+BB83)&gt;100%,100%,((BC84/$J$83)+BB83))</f>
        <v>0</v>
      </c>
      <c r="BD83" s="33">
        <f t="shared" ref="BD83" si="5253">IF(((BD84/$J$83)+BC83)&gt;100%,100%,((BD84/$J$83)+BC83))</f>
        <v>0</v>
      </c>
      <c r="BE83" s="33">
        <f t="shared" ref="BE83" si="5254">IF(((BE84/$J$83)+BD83)&gt;100%,100%,((BE84/$J$83)+BD83))</f>
        <v>0</v>
      </c>
      <c r="BF83" s="33">
        <f t="shared" ref="BF83" si="5255">IF(((BF84/$J$83)+BE83)&gt;100%,100%,((BF84/$J$83)+BE83))</f>
        <v>0</v>
      </c>
      <c r="BG83" s="33">
        <f t="shared" ref="BG83" si="5256">IF(((BG84/$J$83)+BF83)&gt;100%,100%,((BG84/$J$83)+BF83))</f>
        <v>0</v>
      </c>
      <c r="BH83" s="33">
        <f t="shared" ref="BH83" si="5257">IF(((BH84/$J$83)+BG83)&gt;100%,100%,((BH84/$J$83)+BG83))</f>
        <v>0</v>
      </c>
      <c r="BI83" s="33">
        <f t="shared" ref="BI83" si="5258">IF(((BI84/$J$83)+BH83)&gt;100%,100%,((BI84/$J$83)+BH83))</f>
        <v>0</v>
      </c>
      <c r="BJ83" s="33">
        <f t="shared" ref="BJ83" si="5259">IF(((BJ84/$J$83)+BI83)&gt;100%,100%,((BJ84/$J$83)+BI83))</f>
        <v>0</v>
      </c>
      <c r="BK83" s="33">
        <f t="shared" ref="BK83" si="5260">IF(((BK84/$J$83)+BJ83)&gt;100%,100%,((BK84/$J$83)+BJ83))</f>
        <v>0</v>
      </c>
      <c r="BL83" s="33">
        <f t="shared" ref="BL83" si="5261">IF(((BL84/$J$83)+BK83)&gt;100%,100%,((BL84/$J$83)+BK83))</f>
        <v>0</v>
      </c>
      <c r="BM83" s="33">
        <f t="shared" ref="BM83" si="5262">IF(((BM84/$J$83)+BL83)&gt;100%,100%,((BM84/$J$83)+BL83))</f>
        <v>0</v>
      </c>
      <c r="BN83" s="33">
        <f t="shared" ref="BN83" si="5263">IF(((BN84/$J$83)+BM83)&gt;100%,100%,((BN84/$J$83)+BM83))</f>
        <v>0</v>
      </c>
      <c r="BO83" s="33">
        <f t="shared" ref="BO83" si="5264">IF(((BO84/$J$83)+BN83)&gt;100%,100%,((BO84/$J$83)+BN83))</f>
        <v>0</v>
      </c>
      <c r="BP83" s="33">
        <f t="shared" ref="BP83" si="5265">IF(((BP84/$J$83)+BO83)&gt;100%,100%,((BP84/$J$83)+BO83))</f>
        <v>0</v>
      </c>
      <c r="BQ83" s="33">
        <f t="shared" ref="BQ83" si="5266">IF(((BQ84/$J$83)+BP83)&gt;100%,100%,((BQ84/$J$83)+BP83))</f>
        <v>0</v>
      </c>
      <c r="BR83" s="33">
        <f t="shared" ref="BR83" si="5267">IF(((BR84/$J$83)+BQ83)&gt;100%,100%,((BR84/$J$83)+BQ83))</f>
        <v>0</v>
      </c>
      <c r="BS83" s="33">
        <f t="shared" ref="BS83" si="5268">IF(((BS84/$J$83)+BR83)&gt;100%,100%,((BS84/$J$83)+BR83))</f>
        <v>0</v>
      </c>
      <c r="BT83" s="33">
        <f t="shared" ref="BT83" si="5269">IF(((BT84/$J$83)+BS83)&gt;100%,100%,((BT84/$J$83)+BS83))</f>
        <v>0</v>
      </c>
      <c r="BU83" s="33">
        <f t="shared" ref="BU83" si="5270">IF(((BU84/$J$83)+BT83)&gt;100%,100%,((BU84/$J$83)+BT83))</f>
        <v>0</v>
      </c>
      <c r="BV83" s="33">
        <f t="shared" ref="BV83" si="5271">IF(((BV84/$J$83)+BU83)&gt;100%,100%,((BV84/$J$83)+BU83))</f>
        <v>0</v>
      </c>
      <c r="BW83" s="33">
        <f t="shared" ref="BW83" si="5272">IF(((BW84/$J$83)+BV83)&gt;100%,100%,((BW84/$J$83)+BV83))</f>
        <v>0</v>
      </c>
      <c r="BX83" s="33">
        <f t="shared" ref="BX83" si="5273">IF(((BX84/$J$83)+BW83)&gt;100%,100%,((BX84/$J$83)+BW83))</f>
        <v>0</v>
      </c>
      <c r="BY83" s="33">
        <f t="shared" ref="BY83" si="5274">IF(((BY84/$J$83)+BX83)&gt;100%,100%,((BY84/$J$83)+BX83))</f>
        <v>0</v>
      </c>
      <c r="BZ83" s="33">
        <f t="shared" ref="BZ83" si="5275">IF(((BZ84/$J$83)+BY83)&gt;100%,100%,((BZ84/$J$83)+BY83))</f>
        <v>0</v>
      </c>
      <c r="CA83" s="33">
        <f t="shared" ref="CA83" si="5276">IF(((CA84/$J$83)+BZ83)&gt;100%,100%,((CA84/$J$83)+BZ83))</f>
        <v>0</v>
      </c>
      <c r="CB83" s="33">
        <f t="shared" ref="CB83" si="5277">IF(((CB84/$J$83)+CA83)&gt;100%,100%,((CB84/$J$83)+CA83))</f>
        <v>0</v>
      </c>
      <c r="CC83" s="33">
        <f t="shared" ref="CC83" si="5278">IF(((CC84/$J$83)+CB83)&gt;100%,100%,((CC84/$J$83)+CB83))</f>
        <v>0</v>
      </c>
      <c r="CD83" s="33">
        <f t="shared" ref="CD83" si="5279">IF(((CD84/$J$83)+CC83)&gt;100%,100%,((CD84/$J$83)+CC83))</f>
        <v>0</v>
      </c>
      <c r="CE83" s="33">
        <f t="shared" ref="CE83" si="5280">IF(((CE84/$J$83)+CD83)&gt;100%,100%,((CE84/$J$83)+CD83))</f>
        <v>0</v>
      </c>
      <c r="CF83" s="33">
        <f t="shared" ref="CF83" si="5281">IF(((CF84/$J$83)+CE83)&gt;100%,100%,((CF84/$J$83)+CE83))</f>
        <v>0</v>
      </c>
      <c r="CG83" s="33">
        <f t="shared" ref="CG83" si="5282">IF(((CG84/$J$83)+CF83)&gt;100%,100%,((CG84/$J$83)+CF83))</f>
        <v>0</v>
      </c>
      <c r="CH83" s="33">
        <f t="shared" ref="CH83" si="5283">IF(((CH84/$J$83)+CG83)&gt;100%,100%,((CH84/$J$83)+CG83))</f>
        <v>0</v>
      </c>
      <c r="CI83" s="33">
        <f t="shared" ref="CI83" si="5284">IF(((CI84/$J$83)+CH83)&gt;100%,100%,((CI84/$J$83)+CH83))</f>
        <v>0</v>
      </c>
      <c r="CJ83" s="33">
        <f t="shared" ref="CJ83" si="5285">IF(((CJ84/$J$83)+CI83)&gt;100%,100%,((CJ84/$J$83)+CI83))</f>
        <v>0</v>
      </c>
      <c r="CK83" s="33">
        <f t="shared" ref="CK83" si="5286">IF(((CK84/$J$83)+CJ83)&gt;100%,100%,((CK84/$J$83)+CJ83))</f>
        <v>0</v>
      </c>
      <c r="CL83" s="33">
        <f t="shared" ref="CL83" si="5287">IF(((CL84/$J$83)+CK83)&gt;100%,100%,((CL84/$J$83)+CK83))</f>
        <v>0</v>
      </c>
      <c r="CM83" s="33">
        <f t="shared" ref="CM83" si="5288">IF(((CM84/$J$83)+CL83)&gt;100%,100%,((CM84/$J$83)+CL83))</f>
        <v>0</v>
      </c>
      <c r="CN83" s="33">
        <f t="shared" ref="CN83" si="5289">IF(((CN84/$J$83)+CM83)&gt;100%,100%,((CN84/$J$83)+CM83))</f>
        <v>0</v>
      </c>
      <c r="CO83" s="33">
        <f t="shared" ref="CO83" si="5290">IF(((CO84/$J$83)+CN83)&gt;100%,100%,((CO84/$J$83)+CN83))</f>
        <v>0</v>
      </c>
      <c r="CP83" s="33">
        <f t="shared" ref="CP83" si="5291">IF(((CP84/$J$83)+CO83)&gt;100%,100%,((CP84/$J$83)+CO83))</f>
        <v>0</v>
      </c>
      <c r="CQ83" s="33">
        <f t="shared" ref="CQ83" si="5292">IF(((CQ84/$J$83)+CP83)&gt;100%,100%,((CQ84/$J$83)+CP83))</f>
        <v>0</v>
      </c>
      <c r="CR83" s="33">
        <f t="shared" ref="CR83" si="5293">IF(((CR84/$J$83)+CQ83)&gt;100%,100%,((CR84/$J$83)+CQ83))</f>
        <v>0</v>
      </c>
      <c r="CS83" s="33">
        <f t="shared" ref="CS83" si="5294">IF(((CS84/$J$83)+CR83)&gt;100%,100%,((CS84/$J$83)+CR83))</f>
        <v>0</v>
      </c>
      <c r="CT83" s="33">
        <f t="shared" ref="CT83" si="5295">IF(((CT84/$J$83)+CS83)&gt;100%,100%,((CT84/$J$83)+CS83))</f>
        <v>0</v>
      </c>
      <c r="CU83" s="33">
        <f t="shared" ref="CU83" si="5296">IF(((CU84/$J$83)+CT83)&gt;100%,100%,((CU84/$J$83)+CT83))</f>
        <v>0</v>
      </c>
      <c r="CV83" s="33">
        <f t="shared" ref="CV83" si="5297">IF(((CV84/$J$83)+CU83)&gt;100%,100%,((CV84/$J$83)+CU83))</f>
        <v>0</v>
      </c>
      <c r="CW83" s="33">
        <f t="shared" ref="CW83" si="5298">IF(((CW84/$J$83)+CV83)&gt;100%,100%,((CW84/$J$83)+CV83))</f>
        <v>0</v>
      </c>
      <c r="CX83" s="33">
        <f t="shared" ref="CX83" si="5299">IF(((CX84/$J$83)+CW83)&gt;100%,100%,((CX84/$J$83)+CW83))</f>
        <v>0</v>
      </c>
      <c r="CY83" s="33">
        <f t="shared" ref="CY83" si="5300">IF(((CY84/$J$83)+CX83)&gt;100%,100%,((CY84/$J$83)+CX83))</f>
        <v>0</v>
      </c>
      <c r="CZ83" s="33">
        <f t="shared" ref="CZ83" si="5301">IF(((CZ84/$J$83)+CY83)&gt;100%,100%,((CZ84/$J$83)+CY83))</f>
        <v>0</v>
      </c>
      <c r="DA83" s="33">
        <f t="shared" ref="DA83" si="5302">IF(((DA84/$J$83)+CZ83)&gt;100%,100%,((DA84/$J$83)+CZ83))</f>
        <v>0</v>
      </c>
      <c r="DB83" s="33">
        <f t="shared" ref="DB83" si="5303">IF(((DB84/$J$83)+DA83)&gt;100%,100%,((DB84/$J$83)+DA83))</f>
        <v>0</v>
      </c>
      <c r="DC83" s="33">
        <f t="shared" ref="DC83" si="5304">IF(((DC84/$J$83)+DB83)&gt;100%,100%,((DC84/$J$83)+DB83))</f>
        <v>0</v>
      </c>
      <c r="DD83" s="33">
        <f t="shared" ref="DD83" si="5305">IF(((DD84/$J$83)+DC83)&gt;100%,100%,((DD84/$J$83)+DC83))</f>
        <v>0</v>
      </c>
      <c r="DE83" s="33">
        <f t="shared" ref="DE83" si="5306">IF(((DE84/$J$83)+DD83)&gt;100%,100%,((DE84/$J$83)+DD83))</f>
        <v>0</v>
      </c>
      <c r="DF83" s="33">
        <f t="shared" ref="DF83" si="5307">IF(((DF84/$J$83)+DE83)&gt;100%,100%,((DF84/$J$83)+DE83))</f>
        <v>0</v>
      </c>
      <c r="DG83" s="33">
        <f t="shared" ref="DG83" si="5308">IF(((DG84/$J$83)+DF83)&gt;100%,100%,((DG84/$J$83)+DF83))</f>
        <v>0</v>
      </c>
      <c r="DH83" s="33">
        <f t="shared" ref="DH83" si="5309">IF(((DH84/$J$83)+DG83)&gt;100%,100%,((DH84/$J$83)+DG83))</f>
        <v>0</v>
      </c>
      <c r="DI83" s="33">
        <f t="shared" ref="DI83" si="5310">IF(((DI84/$J$83)+DH83)&gt;100%,100%,((DI84/$J$83)+DH83))</f>
        <v>0</v>
      </c>
      <c r="DJ83" s="33">
        <f t="shared" ref="DJ83" si="5311">IF(((DJ84/$J$83)+DI83)&gt;100%,100%,((DJ84/$J$83)+DI83))</f>
        <v>0</v>
      </c>
      <c r="DK83" s="33">
        <f t="shared" ref="DK83" si="5312">IF(((DK84/$J$83)+DJ83)&gt;100%,100%,((DK84/$J$83)+DJ83))</f>
        <v>0</v>
      </c>
      <c r="DL83" s="33">
        <f t="shared" ref="DL83" si="5313">IF(((DL84/$J$83)+DK83)&gt;100%,100%,((DL84/$J$83)+DK83))</f>
        <v>0</v>
      </c>
      <c r="DM83" s="33">
        <f t="shared" ref="DM83" si="5314">IF(((DM84/$J$83)+DL83)&gt;100%,100%,((DM84/$J$83)+DL83))</f>
        <v>0</v>
      </c>
      <c r="DN83" s="33">
        <f t="shared" ref="DN83" si="5315">IF(((DN84/$J$83)+DM83)&gt;100%,100%,((DN84/$J$83)+DM83))</f>
        <v>0</v>
      </c>
      <c r="DO83" s="33">
        <f t="shared" ref="DO83" si="5316">IF(((DO84/$J$83)+DN83)&gt;100%,100%,((DO84/$J$83)+DN83))</f>
        <v>0</v>
      </c>
      <c r="DP83" s="33">
        <f t="shared" ref="DP83" si="5317">IF(((DP84/$J$83)+DO83)&gt;100%,100%,((DP84/$J$83)+DO83))</f>
        <v>0</v>
      </c>
      <c r="DQ83" s="33">
        <f t="shared" ref="DQ83" si="5318">IF(((DQ84/$J$83)+DP83)&gt;100%,100%,((DQ84/$J$83)+DP83))</f>
        <v>0</v>
      </c>
      <c r="DR83" s="33">
        <f t="shared" ref="DR83" si="5319">IF(((DR84/$J$83)+DQ83)&gt;100%,100%,((DR84/$J$83)+DQ83))</f>
        <v>0</v>
      </c>
      <c r="DS83" s="33">
        <f t="shared" ref="DS83" si="5320">IF(((DS84/$J$83)+DR83)&gt;100%,100%,((DS84/$J$83)+DR83))</f>
        <v>0</v>
      </c>
      <c r="DT83" s="33">
        <f t="shared" ref="DT83" si="5321">IF(((DT84/$J$83)+DS83)&gt;100%,100%,((DT84/$J$83)+DS83))</f>
        <v>0</v>
      </c>
      <c r="DU83" s="33">
        <f t="shared" ref="DU83" si="5322">IF(((DU84/$J$83)+DT83)&gt;100%,100%,((DU84/$J$83)+DT83))</f>
        <v>0</v>
      </c>
      <c r="DV83" s="33">
        <f t="shared" ref="DV83" si="5323">IF(((DV84/$J$83)+DU83)&gt;100%,100%,((DV84/$J$83)+DU83))</f>
        <v>0</v>
      </c>
      <c r="DW83" s="33">
        <f t="shared" ref="DW83" si="5324">IF(((DW84/$J$83)+DV83)&gt;100%,100%,((DW84/$J$83)+DV83))</f>
        <v>0</v>
      </c>
      <c r="DX83" s="33">
        <f t="shared" ref="DX83" si="5325">IF(((DX84/$J$83)+DW83)&gt;100%,100%,((DX84/$J$83)+DW83))</f>
        <v>0</v>
      </c>
      <c r="DY83" s="224">
        <f t="shared" ref="DY83:ES83" si="5326">DX83</f>
        <v>0</v>
      </c>
      <c r="DZ83" s="224">
        <f t="shared" si="5326"/>
        <v>0</v>
      </c>
      <c r="EA83" s="224">
        <f t="shared" si="5326"/>
        <v>0</v>
      </c>
      <c r="EB83" s="224">
        <f t="shared" si="5326"/>
        <v>0</v>
      </c>
      <c r="EC83" s="224">
        <f t="shared" si="5326"/>
        <v>0</v>
      </c>
      <c r="ED83" s="224">
        <f t="shared" si="5326"/>
        <v>0</v>
      </c>
      <c r="EE83" s="224">
        <f t="shared" si="5326"/>
        <v>0</v>
      </c>
      <c r="EF83" s="224">
        <f t="shared" si="5326"/>
        <v>0</v>
      </c>
      <c r="EG83" s="224">
        <f t="shared" si="5326"/>
        <v>0</v>
      </c>
      <c r="EH83" s="224">
        <f t="shared" si="5326"/>
        <v>0</v>
      </c>
      <c r="EI83" s="224">
        <f t="shared" si="5326"/>
        <v>0</v>
      </c>
      <c r="EJ83" s="224">
        <f t="shared" si="5326"/>
        <v>0</v>
      </c>
      <c r="EK83" s="224">
        <f t="shared" si="5326"/>
        <v>0</v>
      </c>
      <c r="EL83" s="224">
        <f t="shared" si="5326"/>
        <v>0</v>
      </c>
      <c r="EM83" s="224">
        <f t="shared" si="5326"/>
        <v>0</v>
      </c>
      <c r="EN83" s="224">
        <f t="shared" si="5326"/>
        <v>0</v>
      </c>
      <c r="EO83" s="224">
        <f t="shared" si="5326"/>
        <v>0</v>
      </c>
      <c r="EP83" s="224">
        <f t="shared" si="5326"/>
        <v>0</v>
      </c>
      <c r="EQ83" s="224">
        <f t="shared" si="5326"/>
        <v>0</v>
      </c>
      <c r="ER83" s="224">
        <f t="shared" si="5326"/>
        <v>0</v>
      </c>
      <c r="ES83" s="224">
        <f t="shared" si="5326"/>
        <v>0</v>
      </c>
      <c r="ET83" s="224">
        <f t="shared" ref="ET83:EV83" si="5327">ES83</f>
        <v>0</v>
      </c>
      <c r="EU83" s="224">
        <f t="shared" si="5327"/>
        <v>0</v>
      </c>
      <c r="EV83" s="224">
        <f t="shared" si="5327"/>
        <v>0</v>
      </c>
    </row>
    <row r="84" spans="1:152" x14ac:dyDescent="0.3">
      <c r="A84" s="225"/>
      <c r="B84" s="225"/>
      <c r="C84" s="226"/>
      <c r="D84" s="227"/>
      <c r="E84" s="225"/>
      <c r="F84" s="225"/>
      <c r="G84" s="228" t="s">
        <v>94</v>
      </c>
      <c r="H84" s="225"/>
      <c r="I84" s="225"/>
      <c r="J84" s="227"/>
      <c r="K84" s="225"/>
      <c r="L84" s="229"/>
      <c r="M84" s="229"/>
      <c r="N84" s="120">
        <f>SUM($O$84:$DY$84)</f>
        <v>0</v>
      </c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2"/>
      <c r="CA84" s="232"/>
      <c r="CB84" s="232"/>
      <c r="CC84" s="232"/>
      <c r="CD84" s="232"/>
      <c r="CE84" s="232"/>
      <c r="CF84" s="232"/>
      <c r="CG84" s="232"/>
      <c r="CH84" s="232"/>
      <c r="CI84" s="232"/>
      <c r="CJ84" s="232"/>
      <c r="CK84" s="232"/>
      <c r="CL84" s="232"/>
      <c r="CM84" s="232"/>
      <c r="CN84" s="232"/>
      <c r="CO84" s="232"/>
      <c r="CP84" s="232"/>
      <c r="CQ84" s="232"/>
      <c r="CR84" s="232"/>
      <c r="CS84" s="232"/>
      <c r="CT84" s="232"/>
      <c r="CU84" s="232"/>
      <c r="CV84" s="232"/>
      <c r="CW84" s="232"/>
      <c r="CX84" s="232"/>
      <c r="CY84" s="232"/>
      <c r="CZ84" s="232"/>
      <c r="DA84" s="232"/>
      <c r="DB84" s="232"/>
      <c r="DC84" s="232"/>
      <c r="DD84" s="232"/>
      <c r="DE84" s="232"/>
      <c r="DF84" s="232"/>
      <c r="DG84" s="232"/>
      <c r="DH84" s="232"/>
      <c r="DI84" s="232"/>
      <c r="DJ84" s="232"/>
      <c r="DK84" s="232"/>
      <c r="DL84" s="232"/>
      <c r="DM84" s="232"/>
      <c r="DN84" s="232"/>
      <c r="DO84" s="232"/>
      <c r="DP84" s="232"/>
      <c r="DQ84" s="232"/>
      <c r="DR84" s="232"/>
      <c r="DS84" s="232"/>
      <c r="DT84" s="232"/>
      <c r="DU84" s="232"/>
      <c r="DV84" s="232"/>
      <c r="DW84" s="232"/>
      <c r="DX84" s="232"/>
      <c r="DY84" s="224"/>
      <c r="DZ84" s="224"/>
      <c r="EA84" s="224"/>
      <c r="EB84" s="224"/>
      <c r="EC84" s="224"/>
      <c r="ED84" s="224"/>
      <c r="EE84" s="224"/>
      <c r="EF84" s="224"/>
      <c r="EG84" s="224"/>
      <c r="EH84" s="224"/>
      <c r="EI84" s="224"/>
      <c r="EJ84" s="224"/>
      <c r="EK84" s="224"/>
      <c r="EL84" s="224"/>
      <c r="EM84" s="224"/>
      <c r="EN84" s="224"/>
      <c r="EO84" s="224"/>
      <c r="EP84" s="224"/>
      <c r="EQ84" s="224"/>
      <c r="ER84" s="224"/>
      <c r="ES84" s="224"/>
      <c r="ET84" s="224"/>
      <c r="EU84" s="224"/>
      <c r="EV84" s="224"/>
    </row>
    <row r="85" spans="1:152" x14ac:dyDescent="0.3">
      <c r="A85" s="78">
        <v>3</v>
      </c>
      <c r="B85" s="78">
        <v>45</v>
      </c>
      <c r="C85" s="117" t="s">
        <v>84</v>
      </c>
      <c r="D85" s="108">
        <v>5</v>
      </c>
      <c r="E85" s="113">
        <v>40598</v>
      </c>
      <c r="F85" s="113">
        <v>40605</v>
      </c>
      <c r="G85" s="109" t="s">
        <v>95</v>
      </c>
      <c r="H85" s="73">
        <v>5</v>
      </c>
      <c r="I85" s="74">
        <v>5.7077625570776259E-2</v>
      </c>
      <c r="J85" s="231">
        <v>100</v>
      </c>
      <c r="K85" s="77"/>
      <c r="L85" s="133" t="str">
        <f>IFERROR(MATCH(SMALL(($O$85:$DX$85),COUNTIF(($O$85:$DX$85),0)+1),($O$85:$DX$85),0)+$O$4- 1,"")</f>
        <v/>
      </c>
      <c r="M85" s="133" t="str">
        <f>IFERROR(MATCH(100%,($O$85:$DX$85),0)+$O$4- 1,"")</f>
        <v/>
      </c>
      <c r="N85" s="32">
        <f>MAX(($O$85:$DX$85))</f>
        <v>0</v>
      </c>
      <c r="O85" s="33">
        <v>0</v>
      </c>
      <c r="P85" s="33">
        <f>IF(((P86/$J$85)+O85)&gt;100%,100%,((P86/$J$85)+O85))</f>
        <v>0</v>
      </c>
      <c r="Q85" s="33">
        <f t="shared" ref="Q85:U85" si="5328">IF(((Q86/$J$85)+P85)&gt;100%,100%,((Q86/$J$85)+P85))</f>
        <v>0</v>
      </c>
      <c r="R85" s="33">
        <f t="shared" si="5328"/>
        <v>0</v>
      </c>
      <c r="S85" s="33">
        <f t="shared" si="5328"/>
        <v>0</v>
      </c>
      <c r="T85" s="33">
        <f t="shared" si="5328"/>
        <v>0</v>
      </c>
      <c r="U85" s="33">
        <f t="shared" si="5328"/>
        <v>0</v>
      </c>
      <c r="V85" s="33">
        <f t="shared" ref="V85" si="5329">IF(((V86/$J$85)+U85)&gt;100%,100%,((V86/$J$85)+U85))</f>
        <v>0</v>
      </c>
      <c r="W85" s="33">
        <f t="shared" ref="W85" si="5330">IF(((W86/$J$85)+V85)&gt;100%,100%,((W86/$J$85)+V85))</f>
        <v>0</v>
      </c>
      <c r="X85" s="33">
        <f t="shared" ref="X85" si="5331">IF(((X86/$J$85)+W85)&gt;100%,100%,((X86/$J$85)+W85))</f>
        <v>0</v>
      </c>
      <c r="Y85" s="33">
        <f t="shared" ref="Y85" si="5332">IF(((Y86/$J$85)+X85)&gt;100%,100%,((Y86/$J$85)+X85))</f>
        <v>0</v>
      </c>
      <c r="Z85" s="33">
        <f t="shared" ref="Z85" si="5333">IF(((Z86/$J$85)+Y85)&gt;100%,100%,((Z86/$J$85)+Y85))</f>
        <v>0</v>
      </c>
      <c r="AA85" s="33">
        <f t="shared" ref="AA85" si="5334">IF(((AA86/$J$85)+Z85)&gt;100%,100%,((AA86/$J$85)+Z85))</f>
        <v>0</v>
      </c>
      <c r="AB85" s="33">
        <f t="shared" ref="AB85" si="5335">IF(((AB86/$J$85)+AA85)&gt;100%,100%,((AB86/$J$85)+AA85))</f>
        <v>0</v>
      </c>
      <c r="AC85" s="33">
        <f t="shared" ref="AC85" si="5336">IF(((AC86/$J$85)+AB85)&gt;100%,100%,((AC86/$J$85)+AB85))</f>
        <v>0</v>
      </c>
      <c r="AD85" s="33">
        <f t="shared" ref="AD85" si="5337">IF(((AD86/$J$85)+AC85)&gt;100%,100%,((AD86/$J$85)+AC85))</f>
        <v>0</v>
      </c>
      <c r="AE85" s="33">
        <f t="shared" ref="AE85" si="5338">IF(((AE86/$J$85)+AD85)&gt;100%,100%,((AE86/$J$85)+AD85))</f>
        <v>0</v>
      </c>
      <c r="AF85" s="33">
        <f t="shared" ref="AF85" si="5339">IF(((AF86/$J$85)+AE85)&gt;100%,100%,((AF86/$J$85)+AE85))</f>
        <v>0</v>
      </c>
      <c r="AG85" s="33">
        <f t="shared" ref="AG85" si="5340">IF(((AG86/$J$85)+AF85)&gt;100%,100%,((AG86/$J$85)+AF85))</f>
        <v>0</v>
      </c>
      <c r="AH85" s="33">
        <f t="shared" ref="AH85" si="5341">IF(((AH86/$J$85)+AG85)&gt;100%,100%,((AH86/$J$85)+AG85))</f>
        <v>0</v>
      </c>
      <c r="AI85" s="33">
        <f t="shared" ref="AI85" si="5342">IF(((AI86/$J$85)+AH85)&gt;100%,100%,((AI86/$J$85)+AH85))</f>
        <v>0</v>
      </c>
      <c r="AJ85" s="33">
        <f t="shared" ref="AJ85" si="5343">IF(((AJ86/$J$85)+AI85)&gt;100%,100%,((AJ86/$J$85)+AI85))</f>
        <v>0</v>
      </c>
      <c r="AK85" s="33">
        <f t="shared" ref="AK85" si="5344">IF(((AK86/$J$85)+AJ85)&gt;100%,100%,((AK86/$J$85)+AJ85))</f>
        <v>0</v>
      </c>
      <c r="AL85" s="33">
        <f t="shared" ref="AL85" si="5345">IF(((AL86/$J$85)+AK85)&gt;100%,100%,((AL86/$J$85)+AK85))</f>
        <v>0</v>
      </c>
      <c r="AM85" s="33">
        <f t="shared" ref="AM85" si="5346">IF(((AM86/$J$85)+AL85)&gt;100%,100%,((AM86/$J$85)+AL85))</f>
        <v>0</v>
      </c>
      <c r="AN85" s="33">
        <f t="shared" ref="AN85" si="5347">IF(((AN86/$J$85)+AM85)&gt;100%,100%,((AN86/$J$85)+AM85))</f>
        <v>0</v>
      </c>
      <c r="AO85" s="33">
        <f t="shared" ref="AO85" si="5348">IF(((AO86/$J$85)+AN85)&gt;100%,100%,((AO86/$J$85)+AN85))</f>
        <v>0</v>
      </c>
      <c r="AP85" s="33">
        <f t="shared" ref="AP85" si="5349">IF(((AP86/$J$85)+AO85)&gt;100%,100%,((AP86/$J$85)+AO85))</f>
        <v>0</v>
      </c>
      <c r="AQ85" s="33">
        <f t="shared" ref="AQ85" si="5350">IF(((AQ86/$J$85)+AP85)&gt;100%,100%,((AQ86/$J$85)+AP85))</f>
        <v>0</v>
      </c>
      <c r="AR85" s="33">
        <f t="shared" ref="AR85" si="5351">IF(((AR86/$J$85)+AQ85)&gt;100%,100%,((AR86/$J$85)+AQ85))</f>
        <v>0</v>
      </c>
      <c r="AS85" s="33">
        <f t="shared" ref="AS85" si="5352">IF(((AS86/$J$85)+AR85)&gt;100%,100%,((AS86/$J$85)+AR85))</f>
        <v>0</v>
      </c>
      <c r="AT85" s="33">
        <f t="shared" ref="AT85" si="5353">IF(((AT86/$J$85)+AS85)&gt;100%,100%,((AT86/$J$85)+AS85))</f>
        <v>0</v>
      </c>
      <c r="AU85" s="33">
        <f t="shared" ref="AU85" si="5354">IF(((AU86/$J$85)+AT85)&gt;100%,100%,((AU86/$J$85)+AT85))</f>
        <v>0</v>
      </c>
      <c r="AV85" s="33">
        <f t="shared" ref="AV85" si="5355">IF(((AV86/$J$85)+AU85)&gt;100%,100%,((AV86/$J$85)+AU85))</f>
        <v>0</v>
      </c>
      <c r="AW85" s="33">
        <f t="shared" ref="AW85" si="5356">IF(((AW86/$J$85)+AV85)&gt;100%,100%,((AW86/$J$85)+AV85))</f>
        <v>0</v>
      </c>
      <c r="AX85" s="33">
        <f t="shared" ref="AX85" si="5357">IF(((AX86/$J$85)+AW85)&gt;100%,100%,((AX86/$J$85)+AW85))</f>
        <v>0</v>
      </c>
      <c r="AY85" s="33">
        <f t="shared" ref="AY85" si="5358">IF(((AY86/$J$85)+AX85)&gt;100%,100%,((AY86/$J$85)+AX85))</f>
        <v>0</v>
      </c>
      <c r="AZ85" s="33">
        <f t="shared" ref="AZ85" si="5359">IF(((AZ86/$J$85)+AY85)&gt;100%,100%,((AZ86/$J$85)+AY85))</f>
        <v>0</v>
      </c>
      <c r="BA85" s="33">
        <f t="shared" ref="BA85" si="5360">IF(((BA86/$J$85)+AZ85)&gt;100%,100%,((BA86/$J$85)+AZ85))</f>
        <v>0</v>
      </c>
      <c r="BB85" s="33">
        <f t="shared" ref="BB85" si="5361">IF(((BB86/$J$85)+BA85)&gt;100%,100%,((BB86/$J$85)+BA85))</f>
        <v>0</v>
      </c>
      <c r="BC85" s="33">
        <f t="shared" ref="BC85" si="5362">IF(((BC86/$J$85)+BB85)&gt;100%,100%,((BC86/$J$85)+BB85))</f>
        <v>0</v>
      </c>
      <c r="BD85" s="33">
        <f t="shared" ref="BD85" si="5363">IF(((BD86/$J$85)+BC85)&gt;100%,100%,((BD86/$J$85)+BC85))</f>
        <v>0</v>
      </c>
      <c r="BE85" s="33">
        <f t="shared" ref="BE85" si="5364">IF(((BE86/$J$85)+BD85)&gt;100%,100%,((BE86/$J$85)+BD85))</f>
        <v>0</v>
      </c>
      <c r="BF85" s="33">
        <f t="shared" ref="BF85" si="5365">IF(((BF86/$J$85)+BE85)&gt;100%,100%,((BF86/$J$85)+BE85))</f>
        <v>0</v>
      </c>
      <c r="BG85" s="33">
        <f t="shared" ref="BG85" si="5366">IF(((BG86/$J$85)+BF85)&gt;100%,100%,((BG86/$J$85)+BF85))</f>
        <v>0</v>
      </c>
      <c r="BH85" s="33">
        <f t="shared" ref="BH85" si="5367">IF(((BH86/$J$85)+BG85)&gt;100%,100%,((BH86/$J$85)+BG85))</f>
        <v>0</v>
      </c>
      <c r="BI85" s="33">
        <f t="shared" ref="BI85" si="5368">IF(((BI86/$J$85)+BH85)&gt;100%,100%,((BI86/$J$85)+BH85))</f>
        <v>0</v>
      </c>
      <c r="BJ85" s="33">
        <f t="shared" ref="BJ85" si="5369">IF(((BJ86/$J$85)+BI85)&gt;100%,100%,((BJ86/$J$85)+BI85))</f>
        <v>0</v>
      </c>
      <c r="BK85" s="33">
        <f t="shared" ref="BK85" si="5370">IF(((BK86/$J$85)+BJ85)&gt;100%,100%,((BK86/$J$85)+BJ85))</f>
        <v>0</v>
      </c>
      <c r="BL85" s="33">
        <f t="shared" ref="BL85" si="5371">IF(((BL86/$J$85)+BK85)&gt;100%,100%,((BL86/$J$85)+BK85))</f>
        <v>0</v>
      </c>
      <c r="BM85" s="33">
        <f t="shared" ref="BM85" si="5372">IF(((BM86/$J$85)+BL85)&gt;100%,100%,((BM86/$J$85)+BL85))</f>
        <v>0</v>
      </c>
      <c r="BN85" s="33">
        <f t="shared" ref="BN85" si="5373">IF(((BN86/$J$85)+BM85)&gt;100%,100%,((BN86/$J$85)+BM85))</f>
        <v>0</v>
      </c>
      <c r="BO85" s="33">
        <f t="shared" ref="BO85" si="5374">IF(((BO86/$J$85)+BN85)&gt;100%,100%,((BO86/$J$85)+BN85))</f>
        <v>0</v>
      </c>
      <c r="BP85" s="33">
        <f t="shared" ref="BP85" si="5375">IF(((BP86/$J$85)+BO85)&gt;100%,100%,((BP86/$J$85)+BO85))</f>
        <v>0</v>
      </c>
      <c r="BQ85" s="33">
        <f t="shared" ref="BQ85" si="5376">IF(((BQ86/$J$85)+BP85)&gt;100%,100%,((BQ86/$J$85)+BP85))</f>
        <v>0</v>
      </c>
      <c r="BR85" s="33">
        <f t="shared" ref="BR85" si="5377">IF(((BR86/$J$85)+BQ85)&gt;100%,100%,((BR86/$J$85)+BQ85))</f>
        <v>0</v>
      </c>
      <c r="BS85" s="33">
        <f t="shared" ref="BS85" si="5378">IF(((BS86/$J$85)+BR85)&gt;100%,100%,((BS86/$J$85)+BR85))</f>
        <v>0</v>
      </c>
      <c r="BT85" s="33">
        <f t="shared" ref="BT85" si="5379">IF(((BT86/$J$85)+BS85)&gt;100%,100%,((BT86/$J$85)+BS85))</f>
        <v>0</v>
      </c>
      <c r="BU85" s="33">
        <f t="shared" ref="BU85" si="5380">IF(((BU86/$J$85)+BT85)&gt;100%,100%,((BU86/$J$85)+BT85))</f>
        <v>0</v>
      </c>
      <c r="BV85" s="33">
        <f t="shared" ref="BV85" si="5381">IF(((BV86/$J$85)+BU85)&gt;100%,100%,((BV86/$J$85)+BU85))</f>
        <v>0</v>
      </c>
      <c r="BW85" s="33">
        <f t="shared" ref="BW85" si="5382">IF(((BW86/$J$85)+BV85)&gt;100%,100%,((BW86/$J$85)+BV85))</f>
        <v>0</v>
      </c>
      <c r="BX85" s="33">
        <f t="shared" ref="BX85" si="5383">IF(((BX86/$J$85)+BW85)&gt;100%,100%,((BX86/$J$85)+BW85))</f>
        <v>0</v>
      </c>
      <c r="BY85" s="33">
        <f t="shared" ref="BY85" si="5384">IF(((BY86/$J$85)+BX85)&gt;100%,100%,((BY86/$J$85)+BX85))</f>
        <v>0</v>
      </c>
      <c r="BZ85" s="33">
        <f t="shared" ref="BZ85" si="5385">IF(((BZ86/$J$85)+BY85)&gt;100%,100%,((BZ86/$J$85)+BY85))</f>
        <v>0</v>
      </c>
      <c r="CA85" s="33">
        <f t="shared" ref="CA85" si="5386">IF(((CA86/$J$85)+BZ85)&gt;100%,100%,((CA86/$J$85)+BZ85))</f>
        <v>0</v>
      </c>
      <c r="CB85" s="33">
        <f t="shared" ref="CB85" si="5387">IF(((CB86/$J$85)+CA85)&gt;100%,100%,((CB86/$J$85)+CA85))</f>
        <v>0</v>
      </c>
      <c r="CC85" s="33">
        <f t="shared" ref="CC85" si="5388">IF(((CC86/$J$85)+CB85)&gt;100%,100%,((CC86/$J$85)+CB85))</f>
        <v>0</v>
      </c>
      <c r="CD85" s="33">
        <f t="shared" ref="CD85" si="5389">IF(((CD86/$J$85)+CC85)&gt;100%,100%,((CD86/$J$85)+CC85))</f>
        <v>0</v>
      </c>
      <c r="CE85" s="33">
        <f t="shared" ref="CE85" si="5390">IF(((CE86/$J$85)+CD85)&gt;100%,100%,((CE86/$J$85)+CD85))</f>
        <v>0</v>
      </c>
      <c r="CF85" s="33">
        <f t="shared" ref="CF85" si="5391">IF(((CF86/$J$85)+CE85)&gt;100%,100%,((CF86/$J$85)+CE85))</f>
        <v>0</v>
      </c>
      <c r="CG85" s="33">
        <f t="shared" ref="CG85" si="5392">IF(((CG86/$J$85)+CF85)&gt;100%,100%,((CG86/$J$85)+CF85))</f>
        <v>0</v>
      </c>
      <c r="CH85" s="33">
        <f t="shared" ref="CH85" si="5393">IF(((CH86/$J$85)+CG85)&gt;100%,100%,((CH86/$J$85)+CG85))</f>
        <v>0</v>
      </c>
      <c r="CI85" s="33">
        <f t="shared" ref="CI85" si="5394">IF(((CI86/$J$85)+CH85)&gt;100%,100%,((CI86/$J$85)+CH85))</f>
        <v>0</v>
      </c>
      <c r="CJ85" s="33">
        <f t="shared" ref="CJ85" si="5395">IF(((CJ86/$J$85)+CI85)&gt;100%,100%,((CJ86/$J$85)+CI85))</f>
        <v>0</v>
      </c>
      <c r="CK85" s="33">
        <f t="shared" ref="CK85" si="5396">IF(((CK86/$J$85)+CJ85)&gt;100%,100%,((CK86/$J$85)+CJ85))</f>
        <v>0</v>
      </c>
      <c r="CL85" s="33">
        <f t="shared" ref="CL85" si="5397">IF(((CL86/$J$85)+CK85)&gt;100%,100%,((CL86/$J$85)+CK85))</f>
        <v>0</v>
      </c>
      <c r="CM85" s="33">
        <f t="shared" ref="CM85" si="5398">IF(((CM86/$J$85)+CL85)&gt;100%,100%,((CM86/$J$85)+CL85))</f>
        <v>0</v>
      </c>
      <c r="CN85" s="33">
        <f t="shared" ref="CN85" si="5399">IF(((CN86/$J$85)+CM85)&gt;100%,100%,((CN86/$J$85)+CM85))</f>
        <v>0</v>
      </c>
      <c r="CO85" s="33">
        <f t="shared" ref="CO85" si="5400">IF(((CO86/$J$85)+CN85)&gt;100%,100%,((CO86/$J$85)+CN85))</f>
        <v>0</v>
      </c>
      <c r="CP85" s="33">
        <f t="shared" ref="CP85" si="5401">IF(((CP86/$J$85)+CO85)&gt;100%,100%,((CP86/$J$85)+CO85))</f>
        <v>0</v>
      </c>
      <c r="CQ85" s="33">
        <f t="shared" ref="CQ85" si="5402">IF(((CQ86/$J$85)+CP85)&gt;100%,100%,((CQ86/$J$85)+CP85))</f>
        <v>0</v>
      </c>
      <c r="CR85" s="33">
        <f t="shared" ref="CR85" si="5403">IF(((CR86/$J$85)+CQ85)&gt;100%,100%,((CR86/$J$85)+CQ85))</f>
        <v>0</v>
      </c>
      <c r="CS85" s="33">
        <f t="shared" ref="CS85" si="5404">IF(((CS86/$J$85)+CR85)&gt;100%,100%,((CS86/$J$85)+CR85))</f>
        <v>0</v>
      </c>
      <c r="CT85" s="33">
        <f t="shared" ref="CT85" si="5405">IF(((CT86/$J$85)+CS85)&gt;100%,100%,((CT86/$J$85)+CS85))</f>
        <v>0</v>
      </c>
      <c r="CU85" s="33">
        <f t="shared" ref="CU85" si="5406">IF(((CU86/$J$85)+CT85)&gt;100%,100%,((CU86/$J$85)+CT85))</f>
        <v>0</v>
      </c>
      <c r="CV85" s="33">
        <f t="shared" ref="CV85" si="5407">IF(((CV86/$J$85)+CU85)&gt;100%,100%,((CV86/$J$85)+CU85))</f>
        <v>0</v>
      </c>
      <c r="CW85" s="33">
        <f t="shared" ref="CW85" si="5408">IF(((CW86/$J$85)+CV85)&gt;100%,100%,((CW86/$J$85)+CV85))</f>
        <v>0</v>
      </c>
      <c r="CX85" s="33">
        <f t="shared" ref="CX85" si="5409">IF(((CX86/$J$85)+CW85)&gt;100%,100%,((CX86/$J$85)+CW85))</f>
        <v>0</v>
      </c>
      <c r="CY85" s="33">
        <f t="shared" ref="CY85" si="5410">IF(((CY86/$J$85)+CX85)&gt;100%,100%,((CY86/$J$85)+CX85))</f>
        <v>0</v>
      </c>
      <c r="CZ85" s="33">
        <f t="shared" ref="CZ85" si="5411">IF(((CZ86/$J$85)+CY85)&gt;100%,100%,((CZ86/$J$85)+CY85))</f>
        <v>0</v>
      </c>
      <c r="DA85" s="33">
        <f t="shared" ref="DA85" si="5412">IF(((DA86/$J$85)+CZ85)&gt;100%,100%,((DA86/$J$85)+CZ85))</f>
        <v>0</v>
      </c>
      <c r="DB85" s="33">
        <f t="shared" ref="DB85" si="5413">IF(((DB86/$J$85)+DA85)&gt;100%,100%,((DB86/$J$85)+DA85))</f>
        <v>0</v>
      </c>
      <c r="DC85" s="33">
        <f t="shared" ref="DC85" si="5414">IF(((DC86/$J$85)+DB85)&gt;100%,100%,((DC86/$J$85)+DB85))</f>
        <v>0</v>
      </c>
      <c r="DD85" s="33">
        <f t="shared" ref="DD85" si="5415">IF(((DD86/$J$85)+DC85)&gt;100%,100%,((DD86/$J$85)+DC85))</f>
        <v>0</v>
      </c>
      <c r="DE85" s="33">
        <f t="shared" ref="DE85" si="5416">IF(((DE86/$J$85)+DD85)&gt;100%,100%,((DE86/$J$85)+DD85))</f>
        <v>0</v>
      </c>
      <c r="DF85" s="33">
        <f t="shared" ref="DF85" si="5417">IF(((DF86/$J$85)+DE85)&gt;100%,100%,((DF86/$J$85)+DE85))</f>
        <v>0</v>
      </c>
      <c r="DG85" s="33">
        <f t="shared" ref="DG85" si="5418">IF(((DG86/$J$85)+DF85)&gt;100%,100%,((DG86/$J$85)+DF85))</f>
        <v>0</v>
      </c>
      <c r="DH85" s="33">
        <f t="shared" ref="DH85" si="5419">IF(((DH86/$J$85)+DG85)&gt;100%,100%,((DH86/$J$85)+DG85))</f>
        <v>0</v>
      </c>
      <c r="DI85" s="33">
        <f t="shared" ref="DI85" si="5420">IF(((DI86/$J$85)+DH85)&gt;100%,100%,((DI86/$J$85)+DH85))</f>
        <v>0</v>
      </c>
      <c r="DJ85" s="33">
        <f t="shared" ref="DJ85" si="5421">IF(((DJ86/$J$85)+DI85)&gt;100%,100%,((DJ86/$J$85)+DI85))</f>
        <v>0</v>
      </c>
      <c r="DK85" s="33">
        <f t="shared" ref="DK85" si="5422">IF(((DK86/$J$85)+DJ85)&gt;100%,100%,((DK86/$J$85)+DJ85))</f>
        <v>0</v>
      </c>
      <c r="DL85" s="33">
        <f t="shared" ref="DL85" si="5423">IF(((DL86/$J$85)+DK85)&gt;100%,100%,((DL86/$J$85)+DK85))</f>
        <v>0</v>
      </c>
      <c r="DM85" s="33">
        <f t="shared" ref="DM85" si="5424">IF(((DM86/$J$85)+DL85)&gt;100%,100%,((DM86/$J$85)+DL85))</f>
        <v>0</v>
      </c>
      <c r="DN85" s="33">
        <f t="shared" ref="DN85" si="5425">IF(((DN86/$J$85)+DM85)&gt;100%,100%,((DN86/$J$85)+DM85))</f>
        <v>0</v>
      </c>
      <c r="DO85" s="33">
        <f t="shared" ref="DO85" si="5426">IF(((DO86/$J$85)+DN85)&gt;100%,100%,((DO86/$J$85)+DN85))</f>
        <v>0</v>
      </c>
      <c r="DP85" s="33">
        <f t="shared" ref="DP85" si="5427">IF(((DP86/$J$85)+DO85)&gt;100%,100%,((DP86/$J$85)+DO85))</f>
        <v>0</v>
      </c>
      <c r="DQ85" s="33">
        <f t="shared" ref="DQ85" si="5428">IF(((DQ86/$J$85)+DP85)&gt;100%,100%,((DQ86/$J$85)+DP85))</f>
        <v>0</v>
      </c>
      <c r="DR85" s="33">
        <f t="shared" ref="DR85" si="5429">IF(((DR86/$J$85)+DQ85)&gt;100%,100%,((DR86/$J$85)+DQ85))</f>
        <v>0</v>
      </c>
      <c r="DS85" s="33">
        <f t="shared" ref="DS85" si="5430">IF(((DS86/$J$85)+DR85)&gt;100%,100%,((DS86/$J$85)+DR85))</f>
        <v>0</v>
      </c>
      <c r="DT85" s="33">
        <f t="shared" ref="DT85" si="5431">IF(((DT86/$J$85)+DS85)&gt;100%,100%,((DT86/$J$85)+DS85))</f>
        <v>0</v>
      </c>
      <c r="DU85" s="33">
        <f t="shared" ref="DU85" si="5432">IF(((DU86/$J$85)+DT85)&gt;100%,100%,((DU86/$J$85)+DT85))</f>
        <v>0</v>
      </c>
      <c r="DV85" s="33">
        <f t="shared" ref="DV85" si="5433">IF(((DV86/$J$85)+DU85)&gt;100%,100%,((DV86/$J$85)+DU85))</f>
        <v>0</v>
      </c>
      <c r="DW85" s="33">
        <f t="shared" ref="DW85" si="5434">IF(((DW86/$J$85)+DV85)&gt;100%,100%,((DW86/$J$85)+DV85))</f>
        <v>0</v>
      </c>
      <c r="DX85" s="33">
        <f t="shared" ref="DX85" si="5435">IF(((DX86/$J$85)+DW85)&gt;100%,100%,((DX86/$J$85)+DW85))</f>
        <v>0</v>
      </c>
      <c r="DY85" s="224">
        <f t="shared" ref="DY85:ES85" si="5436">DX85</f>
        <v>0</v>
      </c>
      <c r="DZ85" s="224">
        <f t="shared" si="5436"/>
        <v>0</v>
      </c>
      <c r="EA85" s="224">
        <f t="shared" si="5436"/>
        <v>0</v>
      </c>
      <c r="EB85" s="224">
        <f t="shared" si="5436"/>
        <v>0</v>
      </c>
      <c r="EC85" s="224">
        <f t="shared" si="5436"/>
        <v>0</v>
      </c>
      <c r="ED85" s="224">
        <f t="shared" si="5436"/>
        <v>0</v>
      </c>
      <c r="EE85" s="224">
        <f t="shared" si="5436"/>
        <v>0</v>
      </c>
      <c r="EF85" s="224">
        <f t="shared" si="5436"/>
        <v>0</v>
      </c>
      <c r="EG85" s="224">
        <f t="shared" si="5436"/>
        <v>0</v>
      </c>
      <c r="EH85" s="224">
        <f t="shared" si="5436"/>
        <v>0</v>
      </c>
      <c r="EI85" s="224">
        <f t="shared" si="5436"/>
        <v>0</v>
      </c>
      <c r="EJ85" s="224">
        <f t="shared" si="5436"/>
        <v>0</v>
      </c>
      <c r="EK85" s="224">
        <f t="shared" si="5436"/>
        <v>0</v>
      </c>
      <c r="EL85" s="224">
        <f t="shared" si="5436"/>
        <v>0</v>
      </c>
      <c r="EM85" s="224">
        <f t="shared" si="5436"/>
        <v>0</v>
      </c>
      <c r="EN85" s="224">
        <f t="shared" si="5436"/>
        <v>0</v>
      </c>
      <c r="EO85" s="224">
        <f t="shared" si="5436"/>
        <v>0</v>
      </c>
      <c r="EP85" s="224">
        <f t="shared" si="5436"/>
        <v>0</v>
      </c>
      <c r="EQ85" s="224">
        <f t="shared" si="5436"/>
        <v>0</v>
      </c>
      <c r="ER85" s="224">
        <f t="shared" si="5436"/>
        <v>0</v>
      </c>
      <c r="ES85" s="224">
        <f t="shared" si="5436"/>
        <v>0</v>
      </c>
      <c r="ET85" s="224">
        <f t="shared" ref="ET85:EV85" si="5437">ES85</f>
        <v>0</v>
      </c>
      <c r="EU85" s="224">
        <f t="shared" si="5437"/>
        <v>0</v>
      </c>
      <c r="EV85" s="224">
        <f t="shared" si="5437"/>
        <v>0</v>
      </c>
    </row>
    <row r="86" spans="1:152" x14ac:dyDescent="0.3">
      <c r="A86" s="225"/>
      <c r="B86" s="225"/>
      <c r="C86" s="226"/>
      <c r="D86" s="227"/>
      <c r="E86" s="225"/>
      <c r="F86" s="225"/>
      <c r="G86" s="228" t="s">
        <v>94</v>
      </c>
      <c r="H86" s="225"/>
      <c r="I86" s="225"/>
      <c r="J86" s="227"/>
      <c r="K86" s="225"/>
      <c r="L86" s="229"/>
      <c r="M86" s="229"/>
      <c r="N86" s="120">
        <f>SUM($O$86:$DY$86)</f>
        <v>0</v>
      </c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  <c r="AS86" s="232"/>
      <c r="AT86" s="232"/>
      <c r="AU86" s="232"/>
      <c r="AV86" s="232"/>
      <c r="AW86" s="232"/>
      <c r="AX86" s="232"/>
      <c r="AY86" s="232"/>
      <c r="AZ86" s="232"/>
      <c r="BA86" s="232"/>
      <c r="BB86" s="232"/>
      <c r="BC86" s="232"/>
      <c r="BD86" s="232"/>
      <c r="BE86" s="232"/>
      <c r="BF86" s="232"/>
      <c r="BG86" s="232"/>
      <c r="BH86" s="232"/>
      <c r="BI86" s="232"/>
      <c r="BJ86" s="232"/>
      <c r="BK86" s="232"/>
      <c r="BL86" s="232"/>
      <c r="BM86" s="232"/>
      <c r="BN86" s="232"/>
      <c r="BO86" s="232"/>
      <c r="BP86" s="232"/>
      <c r="BQ86" s="232"/>
      <c r="BR86" s="232"/>
      <c r="BS86" s="232"/>
      <c r="BT86" s="232"/>
      <c r="BU86" s="232"/>
      <c r="BV86" s="232"/>
      <c r="BW86" s="232"/>
      <c r="BX86" s="232"/>
      <c r="BY86" s="232"/>
      <c r="BZ86" s="232"/>
      <c r="CA86" s="232"/>
      <c r="CB86" s="232"/>
      <c r="CC86" s="232"/>
      <c r="CD86" s="232"/>
      <c r="CE86" s="232"/>
      <c r="CF86" s="232"/>
      <c r="CG86" s="232"/>
      <c r="CH86" s="232"/>
      <c r="CI86" s="232"/>
      <c r="CJ86" s="232"/>
      <c r="CK86" s="232"/>
      <c r="CL86" s="232"/>
      <c r="CM86" s="232"/>
      <c r="CN86" s="232"/>
      <c r="CO86" s="232"/>
      <c r="CP86" s="232"/>
      <c r="CQ86" s="232"/>
      <c r="CR86" s="232"/>
      <c r="CS86" s="232"/>
      <c r="CT86" s="232"/>
      <c r="CU86" s="232"/>
      <c r="CV86" s="232"/>
      <c r="CW86" s="232"/>
      <c r="CX86" s="232"/>
      <c r="CY86" s="232"/>
      <c r="CZ86" s="232"/>
      <c r="DA86" s="232"/>
      <c r="DB86" s="232"/>
      <c r="DC86" s="232"/>
      <c r="DD86" s="232"/>
      <c r="DE86" s="232"/>
      <c r="DF86" s="232"/>
      <c r="DG86" s="232"/>
      <c r="DH86" s="232"/>
      <c r="DI86" s="232"/>
      <c r="DJ86" s="232"/>
      <c r="DK86" s="232"/>
      <c r="DL86" s="232"/>
      <c r="DM86" s="232"/>
      <c r="DN86" s="232"/>
      <c r="DO86" s="232"/>
      <c r="DP86" s="232"/>
      <c r="DQ86" s="232"/>
      <c r="DR86" s="232"/>
      <c r="DS86" s="232"/>
      <c r="DT86" s="232"/>
      <c r="DU86" s="232"/>
      <c r="DV86" s="232"/>
      <c r="DW86" s="232"/>
      <c r="DX86" s="232"/>
      <c r="DY86" s="224"/>
      <c r="DZ86" s="224"/>
      <c r="EA86" s="224"/>
      <c r="EB86" s="224"/>
      <c r="EC86" s="224"/>
      <c r="ED86" s="224"/>
      <c r="EE86" s="224"/>
      <c r="EF86" s="224"/>
      <c r="EG86" s="224"/>
      <c r="EH86" s="224"/>
      <c r="EI86" s="224"/>
      <c r="EJ86" s="224"/>
      <c r="EK86" s="224"/>
      <c r="EL86" s="224"/>
      <c r="EM86" s="224"/>
      <c r="EN86" s="224"/>
      <c r="EO86" s="224"/>
      <c r="EP86" s="224"/>
      <c r="EQ86" s="224"/>
      <c r="ER86" s="224"/>
      <c r="ES86" s="224"/>
      <c r="ET86" s="224"/>
      <c r="EU86" s="224"/>
      <c r="EV86" s="224"/>
    </row>
    <row r="87" spans="1:152" x14ac:dyDescent="0.3">
      <c r="A87" s="78">
        <v>3</v>
      </c>
      <c r="B87" s="78">
        <v>46</v>
      </c>
      <c r="C87" s="117" t="s">
        <v>85</v>
      </c>
      <c r="D87" s="108">
        <v>2</v>
      </c>
      <c r="E87" s="113">
        <v>40605</v>
      </c>
      <c r="F87" s="113">
        <v>40609</v>
      </c>
      <c r="G87" s="109" t="s">
        <v>95</v>
      </c>
      <c r="H87" s="73">
        <v>2</v>
      </c>
      <c r="I87" s="74">
        <v>2.2831050228310504E-2</v>
      </c>
      <c r="J87" s="231">
        <v>100</v>
      </c>
      <c r="K87" s="77"/>
      <c r="L87" s="142" t="str">
        <f>IFERROR(MATCH(SMALL(($O$87:$DX$87),COUNTIF(($O$87:$DX$87),0)+1),($O$87:$DX$87),0)+$O$4- 1,"")</f>
        <v/>
      </c>
      <c r="M87" s="142" t="str">
        <f>IFERROR(MATCH(100%,($O$87:$DX$87),0)+$O$4- 1,"")</f>
        <v/>
      </c>
      <c r="N87" s="32">
        <f>MAX(($O$87:$DX$87))</f>
        <v>0</v>
      </c>
      <c r="O87" s="33">
        <v>0</v>
      </c>
      <c r="P87" s="33">
        <f>IF(((P88/$J$87)+O87)&gt;100%,100%,((P88/$J$87)+O87))</f>
        <v>0</v>
      </c>
      <c r="Q87" s="33">
        <f t="shared" ref="Q87:U87" si="5438">IF(((Q88/$J$87)+P87)&gt;100%,100%,((Q88/$J$87)+P87))</f>
        <v>0</v>
      </c>
      <c r="R87" s="33">
        <f t="shared" si="5438"/>
        <v>0</v>
      </c>
      <c r="S87" s="33">
        <f t="shared" si="5438"/>
        <v>0</v>
      </c>
      <c r="T87" s="33">
        <f t="shared" si="5438"/>
        <v>0</v>
      </c>
      <c r="U87" s="33">
        <f t="shared" si="5438"/>
        <v>0</v>
      </c>
      <c r="V87" s="33">
        <f t="shared" ref="V87" si="5439">IF(((V88/$J$87)+U87)&gt;100%,100%,((V88/$J$87)+U87))</f>
        <v>0</v>
      </c>
      <c r="W87" s="33">
        <f t="shared" ref="W87" si="5440">IF(((W88/$J$87)+V87)&gt;100%,100%,((W88/$J$87)+V87))</f>
        <v>0</v>
      </c>
      <c r="X87" s="33">
        <f t="shared" ref="X87" si="5441">IF(((X88/$J$87)+W87)&gt;100%,100%,((X88/$J$87)+W87))</f>
        <v>0</v>
      </c>
      <c r="Y87" s="33">
        <f t="shared" ref="Y87" si="5442">IF(((Y88/$J$87)+X87)&gt;100%,100%,((Y88/$J$87)+X87))</f>
        <v>0</v>
      </c>
      <c r="Z87" s="33">
        <f t="shared" ref="Z87" si="5443">IF(((Z88/$J$87)+Y87)&gt;100%,100%,((Z88/$J$87)+Y87))</f>
        <v>0</v>
      </c>
      <c r="AA87" s="33">
        <f t="shared" ref="AA87" si="5444">IF(((AA88/$J$87)+Z87)&gt;100%,100%,((AA88/$J$87)+Z87))</f>
        <v>0</v>
      </c>
      <c r="AB87" s="33">
        <f t="shared" ref="AB87" si="5445">IF(((AB88/$J$87)+AA87)&gt;100%,100%,((AB88/$J$87)+AA87))</f>
        <v>0</v>
      </c>
      <c r="AC87" s="33">
        <f t="shared" ref="AC87" si="5446">IF(((AC88/$J$87)+AB87)&gt;100%,100%,((AC88/$J$87)+AB87))</f>
        <v>0</v>
      </c>
      <c r="AD87" s="33">
        <f t="shared" ref="AD87" si="5447">IF(((AD88/$J$87)+AC87)&gt;100%,100%,((AD88/$J$87)+AC87))</f>
        <v>0</v>
      </c>
      <c r="AE87" s="33">
        <f t="shared" ref="AE87" si="5448">IF(((AE88/$J$87)+AD87)&gt;100%,100%,((AE88/$J$87)+AD87))</f>
        <v>0</v>
      </c>
      <c r="AF87" s="33">
        <f t="shared" ref="AF87" si="5449">IF(((AF88/$J$87)+AE87)&gt;100%,100%,((AF88/$J$87)+AE87))</f>
        <v>0</v>
      </c>
      <c r="AG87" s="33">
        <f t="shared" ref="AG87" si="5450">IF(((AG88/$J$87)+AF87)&gt;100%,100%,((AG88/$J$87)+AF87))</f>
        <v>0</v>
      </c>
      <c r="AH87" s="33">
        <f t="shared" ref="AH87" si="5451">IF(((AH88/$J$87)+AG87)&gt;100%,100%,((AH88/$J$87)+AG87))</f>
        <v>0</v>
      </c>
      <c r="AI87" s="33">
        <f t="shared" ref="AI87" si="5452">IF(((AI88/$J$87)+AH87)&gt;100%,100%,((AI88/$J$87)+AH87))</f>
        <v>0</v>
      </c>
      <c r="AJ87" s="33">
        <f t="shared" ref="AJ87" si="5453">IF(((AJ88/$J$87)+AI87)&gt;100%,100%,((AJ88/$J$87)+AI87))</f>
        <v>0</v>
      </c>
      <c r="AK87" s="33">
        <f t="shared" ref="AK87" si="5454">IF(((AK88/$J$87)+AJ87)&gt;100%,100%,((AK88/$J$87)+AJ87))</f>
        <v>0</v>
      </c>
      <c r="AL87" s="33">
        <f t="shared" ref="AL87" si="5455">IF(((AL88/$J$87)+AK87)&gt;100%,100%,((AL88/$J$87)+AK87))</f>
        <v>0</v>
      </c>
      <c r="AM87" s="33">
        <f t="shared" ref="AM87" si="5456">IF(((AM88/$J$87)+AL87)&gt;100%,100%,((AM88/$J$87)+AL87))</f>
        <v>0</v>
      </c>
      <c r="AN87" s="33">
        <f t="shared" ref="AN87" si="5457">IF(((AN88/$J$87)+AM87)&gt;100%,100%,((AN88/$J$87)+AM87))</f>
        <v>0</v>
      </c>
      <c r="AO87" s="33">
        <f t="shared" ref="AO87" si="5458">IF(((AO88/$J$87)+AN87)&gt;100%,100%,((AO88/$J$87)+AN87))</f>
        <v>0</v>
      </c>
      <c r="AP87" s="33">
        <f t="shared" ref="AP87" si="5459">IF(((AP88/$J$87)+AO87)&gt;100%,100%,((AP88/$J$87)+AO87))</f>
        <v>0</v>
      </c>
      <c r="AQ87" s="33">
        <f t="shared" ref="AQ87" si="5460">IF(((AQ88/$J$87)+AP87)&gt;100%,100%,((AQ88/$J$87)+AP87))</f>
        <v>0</v>
      </c>
      <c r="AR87" s="33">
        <f t="shared" ref="AR87" si="5461">IF(((AR88/$J$87)+AQ87)&gt;100%,100%,((AR88/$J$87)+AQ87))</f>
        <v>0</v>
      </c>
      <c r="AS87" s="33">
        <f t="shared" ref="AS87" si="5462">IF(((AS88/$J$87)+AR87)&gt;100%,100%,((AS88/$J$87)+AR87))</f>
        <v>0</v>
      </c>
      <c r="AT87" s="33">
        <f t="shared" ref="AT87" si="5463">IF(((AT88/$J$87)+AS87)&gt;100%,100%,((AT88/$J$87)+AS87))</f>
        <v>0</v>
      </c>
      <c r="AU87" s="33">
        <f t="shared" ref="AU87" si="5464">IF(((AU88/$J$87)+AT87)&gt;100%,100%,((AU88/$J$87)+AT87))</f>
        <v>0</v>
      </c>
      <c r="AV87" s="33">
        <f t="shared" ref="AV87" si="5465">IF(((AV88/$J$87)+AU87)&gt;100%,100%,((AV88/$J$87)+AU87))</f>
        <v>0</v>
      </c>
      <c r="AW87" s="33">
        <f t="shared" ref="AW87" si="5466">IF(((AW88/$J$87)+AV87)&gt;100%,100%,((AW88/$J$87)+AV87))</f>
        <v>0</v>
      </c>
      <c r="AX87" s="33">
        <f t="shared" ref="AX87" si="5467">IF(((AX88/$J$87)+AW87)&gt;100%,100%,((AX88/$J$87)+AW87))</f>
        <v>0</v>
      </c>
      <c r="AY87" s="33">
        <f t="shared" ref="AY87" si="5468">IF(((AY88/$J$87)+AX87)&gt;100%,100%,((AY88/$J$87)+AX87))</f>
        <v>0</v>
      </c>
      <c r="AZ87" s="33">
        <f t="shared" ref="AZ87" si="5469">IF(((AZ88/$J$87)+AY87)&gt;100%,100%,((AZ88/$J$87)+AY87))</f>
        <v>0</v>
      </c>
      <c r="BA87" s="33">
        <f t="shared" ref="BA87" si="5470">IF(((BA88/$J$87)+AZ87)&gt;100%,100%,((BA88/$J$87)+AZ87))</f>
        <v>0</v>
      </c>
      <c r="BB87" s="33">
        <f t="shared" ref="BB87" si="5471">IF(((BB88/$J$87)+BA87)&gt;100%,100%,((BB88/$J$87)+BA87))</f>
        <v>0</v>
      </c>
      <c r="BC87" s="33">
        <f t="shared" ref="BC87" si="5472">IF(((BC88/$J$87)+BB87)&gt;100%,100%,((BC88/$J$87)+BB87))</f>
        <v>0</v>
      </c>
      <c r="BD87" s="33">
        <f t="shared" ref="BD87" si="5473">IF(((BD88/$J$87)+BC87)&gt;100%,100%,((BD88/$J$87)+BC87))</f>
        <v>0</v>
      </c>
      <c r="BE87" s="33">
        <f t="shared" ref="BE87" si="5474">IF(((BE88/$J$87)+BD87)&gt;100%,100%,((BE88/$J$87)+BD87))</f>
        <v>0</v>
      </c>
      <c r="BF87" s="33">
        <f t="shared" ref="BF87" si="5475">IF(((BF88/$J$87)+BE87)&gt;100%,100%,((BF88/$J$87)+BE87))</f>
        <v>0</v>
      </c>
      <c r="BG87" s="33">
        <f t="shared" ref="BG87" si="5476">IF(((BG88/$J$87)+BF87)&gt;100%,100%,((BG88/$J$87)+BF87))</f>
        <v>0</v>
      </c>
      <c r="BH87" s="33">
        <f t="shared" ref="BH87" si="5477">IF(((BH88/$J$87)+BG87)&gt;100%,100%,((BH88/$J$87)+BG87))</f>
        <v>0</v>
      </c>
      <c r="BI87" s="33">
        <f t="shared" ref="BI87" si="5478">IF(((BI88/$J$87)+BH87)&gt;100%,100%,((BI88/$J$87)+BH87))</f>
        <v>0</v>
      </c>
      <c r="BJ87" s="33">
        <f t="shared" ref="BJ87" si="5479">IF(((BJ88/$J$87)+BI87)&gt;100%,100%,((BJ88/$J$87)+BI87))</f>
        <v>0</v>
      </c>
      <c r="BK87" s="33">
        <f t="shared" ref="BK87" si="5480">IF(((BK88/$J$87)+BJ87)&gt;100%,100%,((BK88/$J$87)+BJ87))</f>
        <v>0</v>
      </c>
      <c r="BL87" s="33">
        <f t="shared" ref="BL87" si="5481">IF(((BL88/$J$87)+BK87)&gt;100%,100%,((BL88/$J$87)+BK87))</f>
        <v>0</v>
      </c>
      <c r="BM87" s="33">
        <f t="shared" ref="BM87" si="5482">IF(((BM88/$J$87)+BL87)&gt;100%,100%,((BM88/$J$87)+BL87))</f>
        <v>0</v>
      </c>
      <c r="BN87" s="33">
        <f t="shared" ref="BN87" si="5483">IF(((BN88/$J$87)+BM87)&gt;100%,100%,((BN88/$J$87)+BM87))</f>
        <v>0</v>
      </c>
      <c r="BO87" s="33">
        <f t="shared" ref="BO87" si="5484">IF(((BO88/$J$87)+BN87)&gt;100%,100%,((BO88/$J$87)+BN87))</f>
        <v>0</v>
      </c>
      <c r="BP87" s="33">
        <f t="shared" ref="BP87" si="5485">IF(((BP88/$J$87)+BO87)&gt;100%,100%,((BP88/$J$87)+BO87))</f>
        <v>0</v>
      </c>
      <c r="BQ87" s="33">
        <f t="shared" ref="BQ87" si="5486">IF(((BQ88/$J$87)+BP87)&gt;100%,100%,((BQ88/$J$87)+BP87))</f>
        <v>0</v>
      </c>
      <c r="BR87" s="33">
        <f t="shared" ref="BR87" si="5487">IF(((BR88/$J$87)+BQ87)&gt;100%,100%,((BR88/$J$87)+BQ87))</f>
        <v>0</v>
      </c>
      <c r="BS87" s="33">
        <f t="shared" ref="BS87" si="5488">IF(((BS88/$J$87)+BR87)&gt;100%,100%,((BS88/$J$87)+BR87))</f>
        <v>0</v>
      </c>
      <c r="BT87" s="33">
        <f t="shared" ref="BT87" si="5489">IF(((BT88/$J$87)+BS87)&gt;100%,100%,((BT88/$J$87)+BS87))</f>
        <v>0</v>
      </c>
      <c r="BU87" s="33">
        <f t="shared" ref="BU87" si="5490">IF(((BU88/$J$87)+BT87)&gt;100%,100%,((BU88/$J$87)+BT87))</f>
        <v>0</v>
      </c>
      <c r="BV87" s="33">
        <f t="shared" ref="BV87" si="5491">IF(((BV88/$J$87)+BU87)&gt;100%,100%,((BV88/$J$87)+BU87))</f>
        <v>0</v>
      </c>
      <c r="BW87" s="33">
        <f t="shared" ref="BW87" si="5492">IF(((BW88/$J$87)+BV87)&gt;100%,100%,((BW88/$J$87)+BV87))</f>
        <v>0</v>
      </c>
      <c r="BX87" s="33">
        <f t="shared" ref="BX87" si="5493">IF(((BX88/$J$87)+BW87)&gt;100%,100%,((BX88/$J$87)+BW87))</f>
        <v>0</v>
      </c>
      <c r="BY87" s="33">
        <f t="shared" ref="BY87" si="5494">IF(((BY88/$J$87)+BX87)&gt;100%,100%,((BY88/$J$87)+BX87))</f>
        <v>0</v>
      </c>
      <c r="BZ87" s="33">
        <f t="shared" ref="BZ87" si="5495">IF(((BZ88/$J$87)+BY87)&gt;100%,100%,((BZ88/$J$87)+BY87))</f>
        <v>0</v>
      </c>
      <c r="CA87" s="33">
        <f t="shared" ref="CA87" si="5496">IF(((CA88/$J$87)+BZ87)&gt;100%,100%,((CA88/$J$87)+BZ87))</f>
        <v>0</v>
      </c>
      <c r="CB87" s="33">
        <f t="shared" ref="CB87" si="5497">IF(((CB88/$J$87)+CA87)&gt;100%,100%,((CB88/$J$87)+CA87))</f>
        <v>0</v>
      </c>
      <c r="CC87" s="33">
        <f t="shared" ref="CC87" si="5498">IF(((CC88/$J$87)+CB87)&gt;100%,100%,((CC88/$J$87)+CB87))</f>
        <v>0</v>
      </c>
      <c r="CD87" s="33">
        <f t="shared" ref="CD87" si="5499">IF(((CD88/$J$87)+CC87)&gt;100%,100%,((CD88/$J$87)+CC87))</f>
        <v>0</v>
      </c>
      <c r="CE87" s="33">
        <f t="shared" ref="CE87" si="5500">IF(((CE88/$J$87)+CD87)&gt;100%,100%,((CE88/$J$87)+CD87))</f>
        <v>0</v>
      </c>
      <c r="CF87" s="33">
        <f t="shared" ref="CF87" si="5501">IF(((CF88/$J$87)+CE87)&gt;100%,100%,((CF88/$J$87)+CE87))</f>
        <v>0</v>
      </c>
      <c r="CG87" s="33">
        <f t="shared" ref="CG87" si="5502">IF(((CG88/$J$87)+CF87)&gt;100%,100%,((CG88/$J$87)+CF87))</f>
        <v>0</v>
      </c>
      <c r="CH87" s="33">
        <f t="shared" ref="CH87" si="5503">IF(((CH88/$J$87)+CG87)&gt;100%,100%,((CH88/$J$87)+CG87))</f>
        <v>0</v>
      </c>
      <c r="CI87" s="33">
        <f t="shared" ref="CI87" si="5504">IF(((CI88/$J$87)+CH87)&gt;100%,100%,((CI88/$J$87)+CH87))</f>
        <v>0</v>
      </c>
      <c r="CJ87" s="33">
        <f t="shared" ref="CJ87" si="5505">IF(((CJ88/$J$87)+CI87)&gt;100%,100%,((CJ88/$J$87)+CI87))</f>
        <v>0</v>
      </c>
      <c r="CK87" s="33">
        <f t="shared" ref="CK87" si="5506">IF(((CK88/$J$87)+CJ87)&gt;100%,100%,((CK88/$J$87)+CJ87))</f>
        <v>0</v>
      </c>
      <c r="CL87" s="33">
        <f t="shared" ref="CL87" si="5507">IF(((CL88/$J$87)+CK87)&gt;100%,100%,((CL88/$J$87)+CK87))</f>
        <v>0</v>
      </c>
      <c r="CM87" s="33">
        <f t="shared" ref="CM87" si="5508">IF(((CM88/$J$87)+CL87)&gt;100%,100%,((CM88/$J$87)+CL87))</f>
        <v>0</v>
      </c>
      <c r="CN87" s="33">
        <f t="shared" ref="CN87" si="5509">IF(((CN88/$J$87)+CM87)&gt;100%,100%,((CN88/$J$87)+CM87))</f>
        <v>0</v>
      </c>
      <c r="CO87" s="33">
        <f t="shared" ref="CO87" si="5510">IF(((CO88/$J$87)+CN87)&gt;100%,100%,((CO88/$J$87)+CN87))</f>
        <v>0</v>
      </c>
      <c r="CP87" s="33">
        <f t="shared" ref="CP87" si="5511">IF(((CP88/$J$87)+CO87)&gt;100%,100%,((CP88/$J$87)+CO87))</f>
        <v>0</v>
      </c>
      <c r="CQ87" s="33">
        <f t="shared" ref="CQ87" si="5512">IF(((CQ88/$J$87)+CP87)&gt;100%,100%,((CQ88/$J$87)+CP87))</f>
        <v>0</v>
      </c>
      <c r="CR87" s="33">
        <f t="shared" ref="CR87" si="5513">IF(((CR88/$J$87)+CQ87)&gt;100%,100%,((CR88/$J$87)+CQ87))</f>
        <v>0</v>
      </c>
      <c r="CS87" s="33">
        <f t="shared" ref="CS87" si="5514">IF(((CS88/$J$87)+CR87)&gt;100%,100%,((CS88/$J$87)+CR87))</f>
        <v>0</v>
      </c>
      <c r="CT87" s="33">
        <f t="shared" ref="CT87" si="5515">IF(((CT88/$J$87)+CS87)&gt;100%,100%,((CT88/$J$87)+CS87))</f>
        <v>0</v>
      </c>
      <c r="CU87" s="33">
        <f t="shared" ref="CU87" si="5516">IF(((CU88/$J$87)+CT87)&gt;100%,100%,((CU88/$J$87)+CT87))</f>
        <v>0</v>
      </c>
      <c r="CV87" s="33">
        <f t="shared" ref="CV87" si="5517">IF(((CV88/$J$87)+CU87)&gt;100%,100%,((CV88/$J$87)+CU87))</f>
        <v>0</v>
      </c>
      <c r="CW87" s="33">
        <f t="shared" ref="CW87" si="5518">IF(((CW88/$J$87)+CV87)&gt;100%,100%,((CW88/$J$87)+CV87))</f>
        <v>0</v>
      </c>
      <c r="CX87" s="33">
        <f t="shared" ref="CX87" si="5519">IF(((CX88/$J$87)+CW87)&gt;100%,100%,((CX88/$J$87)+CW87))</f>
        <v>0</v>
      </c>
      <c r="CY87" s="33">
        <f t="shared" ref="CY87" si="5520">IF(((CY88/$J$87)+CX87)&gt;100%,100%,((CY88/$J$87)+CX87))</f>
        <v>0</v>
      </c>
      <c r="CZ87" s="33">
        <f t="shared" ref="CZ87" si="5521">IF(((CZ88/$J$87)+CY87)&gt;100%,100%,((CZ88/$J$87)+CY87))</f>
        <v>0</v>
      </c>
      <c r="DA87" s="33">
        <f t="shared" ref="DA87" si="5522">IF(((DA88/$J$87)+CZ87)&gt;100%,100%,((DA88/$J$87)+CZ87))</f>
        <v>0</v>
      </c>
      <c r="DB87" s="33">
        <f t="shared" ref="DB87" si="5523">IF(((DB88/$J$87)+DA87)&gt;100%,100%,((DB88/$J$87)+DA87))</f>
        <v>0</v>
      </c>
      <c r="DC87" s="33">
        <f t="shared" ref="DC87" si="5524">IF(((DC88/$J$87)+DB87)&gt;100%,100%,((DC88/$J$87)+DB87))</f>
        <v>0</v>
      </c>
      <c r="DD87" s="33">
        <f t="shared" ref="DD87" si="5525">IF(((DD88/$J$87)+DC87)&gt;100%,100%,((DD88/$J$87)+DC87))</f>
        <v>0</v>
      </c>
      <c r="DE87" s="33">
        <f t="shared" ref="DE87" si="5526">IF(((DE88/$J$87)+DD87)&gt;100%,100%,((DE88/$J$87)+DD87))</f>
        <v>0</v>
      </c>
      <c r="DF87" s="33">
        <f t="shared" ref="DF87" si="5527">IF(((DF88/$J$87)+DE87)&gt;100%,100%,((DF88/$J$87)+DE87))</f>
        <v>0</v>
      </c>
      <c r="DG87" s="33">
        <f t="shared" ref="DG87" si="5528">IF(((DG88/$J$87)+DF87)&gt;100%,100%,((DG88/$J$87)+DF87))</f>
        <v>0</v>
      </c>
      <c r="DH87" s="33">
        <f t="shared" ref="DH87" si="5529">IF(((DH88/$J$87)+DG87)&gt;100%,100%,((DH88/$J$87)+DG87))</f>
        <v>0</v>
      </c>
      <c r="DI87" s="33">
        <f t="shared" ref="DI87" si="5530">IF(((DI88/$J$87)+DH87)&gt;100%,100%,((DI88/$J$87)+DH87))</f>
        <v>0</v>
      </c>
      <c r="DJ87" s="33">
        <f t="shared" ref="DJ87" si="5531">IF(((DJ88/$J$87)+DI87)&gt;100%,100%,((DJ88/$J$87)+DI87))</f>
        <v>0</v>
      </c>
      <c r="DK87" s="33">
        <f t="shared" ref="DK87" si="5532">IF(((DK88/$J$87)+DJ87)&gt;100%,100%,((DK88/$J$87)+DJ87))</f>
        <v>0</v>
      </c>
      <c r="DL87" s="33">
        <f t="shared" ref="DL87" si="5533">IF(((DL88/$J$87)+DK87)&gt;100%,100%,((DL88/$J$87)+DK87))</f>
        <v>0</v>
      </c>
      <c r="DM87" s="33">
        <f t="shared" ref="DM87" si="5534">IF(((DM88/$J$87)+DL87)&gt;100%,100%,((DM88/$J$87)+DL87))</f>
        <v>0</v>
      </c>
      <c r="DN87" s="33">
        <f t="shared" ref="DN87" si="5535">IF(((DN88/$J$87)+DM87)&gt;100%,100%,((DN88/$J$87)+DM87))</f>
        <v>0</v>
      </c>
      <c r="DO87" s="33">
        <f t="shared" ref="DO87" si="5536">IF(((DO88/$J$87)+DN87)&gt;100%,100%,((DO88/$J$87)+DN87))</f>
        <v>0</v>
      </c>
      <c r="DP87" s="33">
        <f t="shared" ref="DP87" si="5537">IF(((DP88/$J$87)+DO87)&gt;100%,100%,((DP88/$J$87)+DO87))</f>
        <v>0</v>
      </c>
      <c r="DQ87" s="33">
        <f t="shared" ref="DQ87" si="5538">IF(((DQ88/$J$87)+DP87)&gt;100%,100%,((DQ88/$J$87)+DP87))</f>
        <v>0</v>
      </c>
      <c r="DR87" s="33">
        <f t="shared" ref="DR87" si="5539">IF(((DR88/$J$87)+DQ87)&gt;100%,100%,((DR88/$J$87)+DQ87))</f>
        <v>0</v>
      </c>
      <c r="DS87" s="33">
        <f t="shared" ref="DS87" si="5540">IF(((DS88/$J$87)+DR87)&gt;100%,100%,((DS88/$J$87)+DR87))</f>
        <v>0</v>
      </c>
      <c r="DT87" s="33">
        <f t="shared" ref="DT87" si="5541">IF(((DT88/$J$87)+DS87)&gt;100%,100%,((DT88/$J$87)+DS87))</f>
        <v>0</v>
      </c>
      <c r="DU87" s="33">
        <f t="shared" ref="DU87" si="5542">IF(((DU88/$J$87)+DT87)&gt;100%,100%,((DU88/$J$87)+DT87))</f>
        <v>0</v>
      </c>
      <c r="DV87" s="33">
        <f t="shared" ref="DV87" si="5543">IF(((DV88/$J$87)+DU87)&gt;100%,100%,((DV88/$J$87)+DU87))</f>
        <v>0</v>
      </c>
      <c r="DW87" s="33">
        <f t="shared" ref="DW87" si="5544">IF(((DW88/$J$87)+DV87)&gt;100%,100%,((DW88/$J$87)+DV87))</f>
        <v>0</v>
      </c>
      <c r="DX87" s="33">
        <f t="shared" ref="DX87" si="5545">IF(((DX88/$J$87)+DW87)&gt;100%,100%,((DX88/$J$87)+DW87))</f>
        <v>0</v>
      </c>
      <c r="DY87" s="224">
        <f t="shared" ref="DY87:ES87" si="5546">DX87</f>
        <v>0</v>
      </c>
      <c r="DZ87" s="224">
        <f t="shared" si="5546"/>
        <v>0</v>
      </c>
      <c r="EA87" s="224">
        <f t="shared" si="5546"/>
        <v>0</v>
      </c>
      <c r="EB87" s="224">
        <f t="shared" si="5546"/>
        <v>0</v>
      </c>
      <c r="EC87" s="224">
        <f t="shared" si="5546"/>
        <v>0</v>
      </c>
      <c r="ED87" s="224">
        <f t="shared" si="5546"/>
        <v>0</v>
      </c>
      <c r="EE87" s="224">
        <f t="shared" si="5546"/>
        <v>0</v>
      </c>
      <c r="EF87" s="224">
        <f t="shared" si="5546"/>
        <v>0</v>
      </c>
      <c r="EG87" s="224">
        <f t="shared" si="5546"/>
        <v>0</v>
      </c>
      <c r="EH87" s="224">
        <f t="shared" si="5546"/>
        <v>0</v>
      </c>
      <c r="EI87" s="224">
        <f t="shared" si="5546"/>
        <v>0</v>
      </c>
      <c r="EJ87" s="224">
        <f t="shared" si="5546"/>
        <v>0</v>
      </c>
      <c r="EK87" s="224">
        <f t="shared" si="5546"/>
        <v>0</v>
      </c>
      <c r="EL87" s="224">
        <f t="shared" si="5546"/>
        <v>0</v>
      </c>
      <c r="EM87" s="224">
        <f t="shared" si="5546"/>
        <v>0</v>
      </c>
      <c r="EN87" s="224">
        <f t="shared" si="5546"/>
        <v>0</v>
      </c>
      <c r="EO87" s="224">
        <f t="shared" si="5546"/>
        <v>0</v>
      </c>
      <c r="EP87" s="224">
        <f t="shared" si="5546"/>
        <v>0</v>
      </c>
      <c r="EQ87" s="224">
        <f t="shared" si="5546"/>
        <v>0</v>
      </c>
      <c r="ER87" s="224">
        <f t="shared" si="5546"/>
        <v>0</v>
      </c>
      <c r="ES87" s="224">
        <f t="shared" si="5546"/>
        <v>0</v>
      </c>
      <c r="ET87" s="224">
        <f t="shared" ref="ET87:EV87" si="5547">ES87</f>
        <v>0</v>
      </c>
      <c r="EU87" s="224">
        <f t="shared" si="5547"/>
        <v>0</v>
      </c>
      <c r="EV87" s="224">
        <f t="shared" si="5547"/>
        <v>0</v>
      </c>
    </row>
    <row r="88" spans="1:152" x14ac:dyDescent="0.3">
      <c r="A88" s="225"/>
      <c r="B88" s="225"/>
      <c r="C88" s="226"/>
      <c r="D88" s="227"/>
      <c r="E88" s="225"/>
      <c r="F88" s="225"/>
      <c r="G88" s="228" t="s">
        <v>94</v>
      </c>
      <c r="H88" s="225"/>
      <c r="I88" s="225"/>
      <c r="J88" s="227"/>
      <c r="K88" s="225"/>
      <c r="L88" s="229"/>
      <c r="M88" s="229"/>
      <c r="N88" s="120">
        <f>SUM($O$88:$DY$88)</f>
        <v>0</v>
      </c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32"/>
      <c r="AT88" s="232"/>
      <c r="AU88" s="232"/>
      <c r="AV88" s="232"/>
      <c r="AW88" s="232"/>
      <c r="AX88" s="232"/>
      <c r="AY88" s="232"/>
      <c r="AZ88" s="232"/>
      <c r="BA88" s="232"/>
      <c r="BB88" s="232"/>
      <c r="BC88" s="232"/>
      <c r="BD88" s="232"/>
      <c r="BE88" s="232"/>
      <c r="BF88" s="232"/>
      <c r="BG88" s="232"/>
      <c r="BH88" s="232"/>
      <c r="BI88" s="232"/>
      <c r="BJ88" s="232"/>
      <c r="BK88" s="232"/>
      <c r="BL88" s="232"/>
      <c r="BM88" s="232"/>
      <c r="BN88" s="232"/>
      <c r="BO88" s="232"/>
      <c r="BP88" s="232"/>
      <c r="BQ88" s="232"/>
      <c r="BR88" s="232"/>
      <c r="BS88" s="232"/>
      <c r="BT88" s="232"/>
      <c r="BU88" s="232"/>
      <c r="BV88" s="232"/>
      <c r="BW88" s="232"/>
      <c r="BX88" s="232"/>
      <c r="BY88" s="232"/>
      <c r="BZ88" s="232"/>
      <c r="CA88" s="232"/>
      <c r="CB88" s="232"/>
      <c r="CC88" s="232"/>
      <c r="CD88" s="232"/>
      <c r="CE88" s="232"/>
      <c r="CF88" s="232"/>
      <c r="CG88" s="232"/>
      <c r="CH88" s="232"/>
      <c r="CI88" s="232"/>
      <c r="CJ88" s="232"/>
      <c r="CK88" s="232"/>
      <c r="CL88" s="232"/>
      <c r="CM88" s="232"/>
      <c r="CN88" s="232"/>
      <c r="CO88" s="232"/>
      <c r="CP88" s="232"/>
      <c r="CQ88" s="232"/>
      <c r="CR88" s="232"/>
      <c r="CS88" s="232"/>
      <c r="CT88" s="232"/>
      <c r="CU88" s="232"/>
      <c r="CV88" s="232"/>
      <c r="CW88" s="232"/>
      <c r="CX88" s="232"/>
      <c r="CY88" s="232"/>
      <c r="CZ88" s="232"/>
      <c r="DA88" s="232"/>
      <c r="DB88" s="232"/>
      <c r="DC88" s="232"/>
      <c r="DD88" s="232"/>
      <c r="DE88" s="232"/>
      <c r="DF88" s="232"/>
      <c r="DG88" s="232"/>
      <c r="DH88" s="232"/>
      <c r="DI88" s="232"/>
      <c r="DJ88" s="232"/>
      <c r="DK88" s="232"/>
      <c r="DL88" s="232"/>
      <c r="DM88" s="232"/>
      <c r="DN88" s="232"/>
      <c r="DO88" s="232"/>
      <c r="DP88" s="232"/>
      <c r="DQ88" s="232"/>
      <c r="DR88" s="232"/>
      <c r="DS88" s="232"/>
      <c r="DT88" s="232"/>
      <c r="DU88" s="232"/>
      <c r="DV88" s="232"/>
      <c r="DW88" s="232"/>
      <c r="DX88" s="232"/>
      <c r="DY88" s="224"/>
      <c r="DZ88" s="224"/>
      <c r="EA88" s="224"/>
      <c r="EB88" s="224"/>
      <c r="EC88" s="224"/>
      <c r="ED88" s="224"/>
      <c r="EE88" s="224"/>
      <c r="EF88" s="224"/>
      <c r="EG88" s="224"/>
      <c r="EH88" s="224"/>
      <c r="EI88" s="224"/>
      <c r="EJ88" s="224"/>
      <c r="EK88" s="224"/>
      <c r="EL88" s="224"/>
      <c r="EM88" s="224"/>
      <c r="EN88" s="224"/>
      <c r="EO88" s="224"/>
      <c r="EP88" s="224"/>
      <c r="EQ88" s="224"/>
      <c r="ER88" s="224"/>
      <c r="ES88" s="224"/>
      <c r="ET88" s="224"/>
      <c r="EU88" s="224"/>
      <c r="EV88" s="224"/>
    </row>
    <row r="89" spans="1:152" x14ac:dyDescent="0.3">
      <c r="A89" s="78">
        <v>3</v>
      </c>
      <c r="B89" s="78">
        <v>47</v>
      </c>
      <c r="C89" s="117" t="s">
        <v>86</v>
      </c>
      <c r="D89" s="108">
        <v>5</v>
      </c>
      <c r="E89" s="113">
        <v>40609</v>
      </c>
      <c r="F89" s="113">
        <v>40616</v>
      </c>
      <c r="G89" s="109" t="s">
        <v>95</v>
      </c>
      <c r="H89" s="73">
        <v>5</v>
      </c>
      <c r="I89" s="74">
        <v>5.7077625570776259E-2</v>
      </c>
      <c r="J89" s="231">
        <v>100</v>
      </c>
      <c r="K89" s="77"/>
      <c r="L89" s="133" t="str">
        <f>IFERROR(MATCH(SMALL(($O$89:$DX$89),COUNTIF(($O$89:$DX$89),0)+1),($O$89:$DX$89),0)+$O$4- 1,"")</f>
        <v/>
      </c>
      <c r="M89" s="133" t="str">
        <f>IFERROR(MATCH(100%,($O$89:$DX$89),0)+$O$4- 1,"")</f>
        <v/>
      </c>
      <c r="N89" s="32">
        <f>MAX(($O$89:$DX$89))</f>
        <v>0</v>
      </c>
      <c r="O89" s="33">
        <v>0</v>
      </c>
      <c r="P89" s="33">
        <f>IF(((P90/$J$89)+O89)&gt;100%,100%,((P90/$J$89)+O89))</f>
        <v>0</v>
      </c>
      <c r="Q89" s="33">
        <f t="shared" ref="Q89:U89" si="5548">IF(((Q90/$J$89)+P89)&gt;100%,100%,((Q90/$J$89)+P89))</f>
        <v>0</v>
      </c>
      <c r="R89" s="33">
        <f t="shared" si="5548"/>
        <v>0</v>
      </c>
      <c r="S89" s="33">
        <f t="shared" si="5548"/>
        <v>0</v>
      </c>
      <c r="T89" s="33">
        <f t="shared" si="5548"/>
        <v>0</v>
      </c>
      <c r="U89" s="33">
        <f t="shared" si="5548"/>
        <v>0</v>
      </c>
      <c r="V89" s="33">
        <f t="shared" ref="V89" si="5549">IF(((V90/$J$89)+U89)&gt;100%,100%,((V90/$J$89)+U89))</f>
        <v>0</v>
      </c>
      <c r="W89" s="33">
        <f t="shared" ref="W89" si="5550">IF(((W90/$J$89)+V89)&gt;100%,100%,((W90/$J$89)+V89))</f>
        <v>0</v>
      </c>
      <c r="X89" s="33">
        <f t="shared" ref="X89" si="5551">IF(((X90/$J$89)+W89)&gt;100%,100%,((X90/$J$89)+W89))</f>
        <v>0</v>
      </c>
      <c r="Y89" s="33">
        <f t="shared" ref="Y89" si="5552">IF(((Y90/$J$89)+X89)&gt;100%,100%,((Y90/$J$89)+X89))</f>
        <v>0</v>
      </c>
      <c r="Z89" s="33">
        <f t="shared" ref="Z89" si="5553">IF(((Z90/$J$89)+Y89)&gt;100%,100%,((Z90/$J$89)+Y89))</f>
        <v>0</v>
      </c>
      <c r="AA89" s="33">
        <f t="shared" ref="AA89" si="5554">IF(((AA90/$J$89)+Z89)&gt;100%,100%,((AA90/$J$89)+Z89))</f>
        <v>0</v>
      </c>
      <c r="AB89" s="33">
        <f t="shared" ref="AB89" si="5555">IF(((AB90/$J$89)+AA89)&gt;100%,100%,((AB90/$J$89)+AA89))</f>
        <v>0</v>
      </c>
      <c r="AC89" s="33">
        <f t="shared" ref="AC89" si="5556">IF(((AC90/$J$89)+AB89)&gt;100%,100%,((AC90/$J$89)+AB89))</f>
        <v>0</v>
      </c>
      <c r="AD89" s="33">
        <f t="shared" ref="AD89" si="5557">IF(((AD90/$J$89)+AC89)&gt;100%,100%,((AD90/$J$89)+AC89))</f>
        <v>0</v>
      </c>
      <c r="AE89" s="33">
        <f t="shared" ref="AE89" si="5558">IF(((AE90/$J$89)+AD89)&gt;100%,100%,((AE90/$J$89)+AD89))</f>
        <v>0</v>
      </c>
      <c r="AF89" s="33">
        <f t="shared" ref="AF89" si="5559">IF(((AF90/$J$89)+AE89)&gt;100%,100%,((AF90/$J$89)+AE89))</f>
        <v>0</v>
      </c>
      <c r="AG89" s="33">
        <f t="shared" ref="AG89" si="5560">IF(((AG90/$J$89)+AF89)&gt;100%,100%,((AG90/$J$89)+AF89))</f>
        <v>0</v>
      </c>
      <c r="AH89" s="33">
        <f t="shared" ref="AH89" si="5561">IF(((AH90/$J$89)+AG89)&gt;100%,100%,((AH90/$J$89)+AG89))</f>
        <v>0</v>
      </c>
      <c r="AI89" s="33">
        <f t="shared" ref="AI89" si="5562">IF(((AI90/$J$89)+AH89)&gt;100%,100%,((AI90/$J$89)+AH89))</f>
        <v>0</v>
      </c>
      <c r="AJ89" s="33">
        <f t="shared" ref="AJ89" si="5563">IF(((AJ90/$J$89)+AI89)&gt;100%,100%,((AJ90/$J$89)+AI89))</f>
        <v>0</v>
      </c>
      <c r="AK89" s="33">
        <f t="shared" ref="AK89" si="5564">IF(((AK90/$J$89)+AJ89)&gt;100%,100%,((AK90/$J$89)+AJ89))</f>
        <v>0</v>
      </c>
      <c r="AL89" s="33">
        <f t="shared" ref="AL89" si="5565">IF(((AL90/$J$89)+AK89)&gt;100%,100%,((AL90/$J$89)+AK89))</f>
        <v>0</v>
      </c>
      <c r="AM89" s="33">
        <f t="shared" ref="AM89" si="5566">IF(((AM90/$J$89)+AL89)&gt;100%,100%,((AM90/$J$89)+AL89))</f>
        <v>0</v>
      </c>
      <c r="AN89" s="33">
        <f t="shared" ref="AN89" si="5567">IF(((AN90/$J$89)+AM89)&gt;100%,100%,((AN90/$J$89)+AM89))</f>
        <v>0</v>
      </c>
      <c r="AO89" s="33">
        <f t="shared" ref="AO89" si="5568">IF(((AO90/$J$89)+AN89)&gt;100%,100%,((AO90/$J$89)+AN89))</f>
        <v>0</v>
      </c>
      <c r="AP89" s="33">
        <f t="shared" ref="AP89" si="5569">IF(((AP90/$J$89)+AO89)&gt;100%,100%,((AP90/$J$89)+AO89))</f>
        <v>0</v>
      </c>
      <c r="AQ89" s="33">
        <f t="shared" ref="AQ89" si="5570">IF(((AQ90/$J$89)+AP89)&gt;100%,100%,((AQ90/$J$89)+AP89))</f>
        <v>0</v>
      </c>
      <c r="AR89" s="33">
        <f t="shared" ref="AR89" si="5571">IF(((AR90/$J$89)+AQ89)&gt;100%,100%,((AR90/$J$89)+AQ89))</f>
        <v>0</v>
      </c>
      <c r="AS89" s="33">
        <f t="shared" ref="AS89" si="5572">IF(((AS90/$J$89)+AR89)&gt;100%,100%,((AS90/$J$89)+AR89))</f>
        <v>0</v>
      </c>
      <c r="AT89" s="33">
        <f t="shared" ref="AT89" si="5573">IF(((AT90/$J$89)+AS89)&gt;100%,100%,((AT90/$J$89)+AS89))</f>
        <v>0</v>
      </c>
      <c r="AU89" s="33">
        <f t="shared" ref="AU89" si="5574">IF(((AU90/$J$89)+AT89)&gt;100%,100%,((AU90/$J$89)+AT89))</f>
        <v>0</v>
      </c>
      <c r="AV89" s="33">
        <f t="shared" ref="AV89" si="5575">IF(((AV90/$J$89)+AU89)&gt;100%,100%,((AV90/$J$89)+AU89))</f>
        <v>0</v>
      </c>
      <c r="AW89" s="33">
        <f t="shared" ref="AW89" si="5576">IF(((AW90/$J$89)+AV89)&gt;100%,100%,((AW90/$J$89)+AV89))</f>
        <v>0</v>
      </c>
      <c r="AX89" s="33">
        <f t="shared" ref="AX89" si="5577">IF(((AX90/$J$89)+AW89)&gt;100%,100%,((AX90/$J$89)+AW89))</f>
        <v>0</v>
      </c>
      <c r="AY89" s="33">
        <f t="shared" ref="AY89" si="5578">IF(((AY90/$J$89)+AX89)&gt;100%,100%,((AY90/$J$89)+AX89))</f>
        <v>0</v>
      </c>
      <c r="AZ89" s="33">
        <f t="shared" ref="AZ89" si="5579">IF(((AZ90/$J$89)+AY89)&gt;100%,100%,((AZ90/$J$89)+AY89))</f>
        <v>0</v>
      </c>
      <c r="BA89" s="33">
        <f t="shared" ref="BA89" si="5580">IF(((BA90/$J$89)+AZ89)&gt;100%,100%,((BA90/$J$89)+AZ89))</f>
        <v>0</v>
      </c>
      <c r="BB89" s="33">
        <f t="shared" ref="BB89" si="5581">IF(((BB90/$J$89)+BA89)&gt;100%,100%,((BB90/$J$89)+BA89))</f>
        <v>0</v>
      </c>
      <c r="BC89" s="33">
        <f t="shared" ref="BC89" si="5582">IF(((BC90/$J$89)+BB89)&gt;100%,100%,((BC90/$J$89)+BB89))</f>
        <v>0</v>
      </c>
      <c r="BD89" s="33">
        <f t="shared" ref="BD89" si="5583">IF(((BD90/$J$89)+BC89)&gt;100%,100%,((BD90/$J$89)+BC89))</f>
        <v>0</v>
      </c>
      <c r="BE89" s="33">
        <f t="shared" ref="BE89" si="5584">IF(((BE90/$J$89)+BD89)&gt;100%,100%,((BE90/$J$89)+BD89))</f>
        <v>0</v>
      </c>
      <c r="BF89" s="33">
        <f t="shared" ref="BF89" si="5585">IF(((BF90/$J$89)+BE89)&gt;100%,100%,((BF90/$J$89)+BE89))</f>
        <v>0</v>
      </c>
      <c r="BG89" s="33">
        <f t="shared" ref="BG89" si="5586">IF(((BG90/$J$89)+BF89)&gt;100%,100%,((BG90/$J$89)+BF89))</f>
        <v>0</v>
      </c>
      <c r="BH89" s="33">
        <f t="shared" ref="BH89" si="5587">IF(((BH90/$J$89)+BG89)&gt;100%,100%,((BH90/$J$89)+BG89))</f>
        <v>0</v>
      </c>
      <c r="BI89" s="33">
        <f t="shared" ref="BI89" si="5588">IF(((BI90/$J$89)+BH89)&gt;100%,100%,((BI90/$J$89)+BH89))</f>
        <v>0</v>
      </c>
      <c r="BJ89" s="33">
        <f t="shared" ref="BJ89" si="5589">IF(((BJ90/$J$89)+BI89)&gt;100%,100%,((BJ90/$J$89)+BI89))</f>
        <v>0</v>
      </c>
      <c r="BK89" s="33">
        <f t="shared" ref="BK89" si="5590">IF(((BK90/$J$89)+BJ89)&gt;100%,100%,((BK90/$J$89)+BJ89))</f>
        <v>0</v>
      </c>
      <c r="BL89" s="33">
        <f t="shared" ref="BL89" si="5591">IF(((BL90/$J$89)+BK89)&gt;100%,100%,((BL90/$J$89)+BK89))</f>
        <v>0</v>
      </c>
      <c r="BM89" s="33">
        <f t="shared" ref="BM89" si="5592">IF(((BM90/$J$89)+BL89)&gt;100%,100%,((BM90/$J$89)+BL89))</f>
        <v>0</v>
      </c>
      <c r="BN89" s="33">
        <f t="shared" ref="BN89" si="5593">IF(((BN90/$J$89)+BM89)&gt;100%,100%,((BN90/$J$89)+BM89))</f>
        <v>0</v>
      </c>
      <c r="BO89" s="33">
        <f t="shared" ref="BO89" si="5594">IF(((BO90/$J$89)+BN89)&gt;100%,100%,((BO90/$J$89)+BN89))</f>
        <v>0</v>
      </c>
      <c r="BP89" s="33">
        <f t="shared" ref="BP89" si="5595">IF(((BP90/$J$89)+BO89)&gt;100%,100%,((BP90/$J$89)+BO89))</f>
        <v>0</v>
      </c>
      <c r="BQ89" s="33">
        <f t="shared" ref="BQ89" si="5596">IF(((BQ90/$J$89)+BP89)&gt;100%,100%,((BQ90/$J$89)+BP89))</f>
        <v>0</v>
      </c>
      <c r="BR89" s="33">
        <f t="shared" ref="BR89" si="5597">IF(((BR90/$J$89)+BQ89)&gt;100%,100%,((BR90/$J$89)+BQ89))</f>
        <v>0</v>
      </c>
      <c r="BS89" s="33">
        <f t="shared" ref="BS89" si="5598">IF(((BS90/$J$89)+BR89)&gt;100%,100%,((BS90/$J$89)+BR89))</f>
        <v>0</v>
      </c>
      <c r="BT89" s="33">
        <f t="shared" ref="BT89" si="5599">IF(((BT90/$J$89)+BS89)&gt;100%,100%,((BT90/$J$89)+BS89))</f>
        <v>0</v>
      </c>
      <c r="BU89" s="33">
        <f t="shared" ref="BU89" si="5600">IF(((BU90/$J$89)+BT89)&gt;100%,100%,((BU90/$J$89)+BT89))</f>
        <v>0</v>
      </c>
      <c r="BV89" s="33">
        <f t="shared" ref="BV89" si="5601">IF(((BV90/$J$89)+BU89)&gt;100%,100%,((BV90/$J$89)+BU89))</f>
        <v>0</v>
      </c>
      <c r="BW89" s="33">
        <f t="shared" ref="BW89" si="5602">IF(((BW90/$J$89)+BV89)&gt;100%,100%,((BW90/$J$89)+BV89))</f>
        <v>0</v>
      </c>
      <c r="BX89" s="33">
        <f t="shared" ref="BX89" si="5603">IF(((BX90/$J$89)+BW89)&gt;100%,100%,((BX90/$J$89)+BW89))</f>
        <v>0</v>
      </c>
      <c r="BY89" s="33">
        <f t="shared" ref="BY89" si="5604">IF(((BY90/$J$89)+BX89)&gt;100%,100%,((BY90/$J$89)+BX89))</f>
        <v>0</v>
      </c>
      <c r="BZ89" s="33">
        <f t="shared" ref="BZ89" si="5605">IF(((BZ90/$J$89)+BY89)&gt;100%,100%,((BZ90/$J$89)+BY89))</f>
        <v>0</v>
      </c>
      <c r="CA89" s="33">
        <f t="shared" ref="CA89" si="5606">IF(((CA90/$J$89)+BZ89)&gt;100%,100%,((CA90/$J$89)+BZ89))</f>
        <v>0</v>
      </c>
      <c r="CB89" s="33">
        <f t="shared" ref="CB89" si="5607">IF(((CB90/$J$89)+CA89)&gt;100%,100%,((CB90/$J$89)+CA89))</f>
        <v>0</v>
      </c>
      <c r="CC89" s="33">
        <f t="shared" ref="CC89" si="5608">IF(((CC90/$J$89)+CB89)&gt;100%,100%,((CC90/$J$89)+CB89))</f>
        <v>0</v>
      </c>
      <c r="CD89" s="33">
        <f t="shared" ref="CD89" si="5609">IF(((CD90/$J$89)+CC89)&gt;100%,100%,((CD90/$J$89)+CC89))</f>
        <v>0</v>
      </c>
      <c r="CE89" s="33">
        <f t="shared" ref="CE89" si="5610">IF(((CE90/$J$89)+CD89)&gt;100%,100%,((CE90/$J$89)+CD89))</f>
        <v>0</v>
      </c>
      <c r="CF89" s="33">
        <f t="shared" ref="CF89" si="5611">IF(((CF90/$J$89)+CE89)&gt;100%,100%,((CF90/$J$89)+CE89))</f>
        <v>0</v>
      </c>
      <c r="CG89" s="33">
        <f t="shared" ref="CG89" si="5612">IF(((CG90/$J$89)+CF89)&gt;100%,100%,((CG90/$J$89)+CF89))</f>
        <v>0</v>
      </c>
      <c r="CH89" s="33">
        <f t="shared" ref="CH89" si="5613">IF(((CH90/$J$89)+CG89)&gt;100%,100%,((CH90/$J$89)+CG89))</f>
        <v>0</v>
      </c>
      <c r="CI89" s="33">
        <f t="shared" ref="CI89" si="5614">IF(((CI90/$J$89)+CH89)&gt;100%,100%,((CI90/$J$89)+CH89))</f>
        <v>0</v>
      </c>
      <c r="CJ89" s="33">
        <f t="shared" ref="CJ89" si="5615">IF(((CJ90/$J$89)+CI89)&gt;100%,100%,((CJ90/$J$89)+CI89))</f>
        <v>0</v>
      </c>
      <c r="CK89" s="33">
        <f t="shared" ref="CK89" si="5616">IF(((CK90/$J$89)+CJ89)&gt;100%,100%,((CK90/$J$89)+CJ89))</f>
        <v>0</v>
      </c>
      <c r="CL89" s="33">
        <f t="shared" ref="CL89" si="5617">IF(((CL90/$J$89)+CK89)&gt;100%,100%,((CL90/$J$89)+CK89))</f>
        <v>0</v>
      </c>
      <c r="CM89" s="33">
        <f t="shared" ref="CM89" si="5618">IF(((CM90/$J$89)+CL89)&gt;100%,100%,((CM90/$J$89)+CL89))</f>
        <v>0</v>
      </c>
      <c r="CN89" s="33">
        <f t="shared" ref="CN89" si="5619">IF(((CN90/$J$89)+CM89)&gt;100%,100%,((CN90/$J$89)+CM89))</f>
        <v>0</v>
      </c>
      <c r="CO89" s="33">
        <f t="shared" ref="CO89" si="5620">IF(((CO90/$J$89)+CN89)&gt;100%,100%,((CO90/$J$89)+CN89))</f>
        <v>0</v>
      </c>
      <c r="CP89" s="33">
        <f t="shared" ref="CP89" si="5621">IF(((CP90/$J$89)+CO89)&gt;100%,100%,((CP90/$J$89)+CO89))</f>
        <v>0</v>
      </c>
      <c r="CQ89" s="33">
        <f t="shared" ref="CQ89" si="5622">IF(((CQ90/$J$89)+CP89)&gt;100%,100%,((CQ90/$J$89)+CP89))</f>
        <v>0</v>
      </c>
      <c r="CR89" s="33">
        <f t="shared" ref="CR89" si="5623">IF(((CR90/$J$89)+CQ89)&gt;100%,100%,((CR90/$J$89)+CQ89))</f>
        <v>0</v>
      </c>
      <c r="CS89" s="33">
        <f t="shared" ref="CS89" si="5624">IF(((CS90/$J$89)+CR89)&gt;100%,100%,((CS90/$J$89)+CR89))</f>
        <v>0</v>
      </c>
      <c r="CT89" s="33">
        <f t="shared" ref="CT89" si="5625">IF(((CT90/$J$89)+CS89)&gt;100%,100%,((CT90/$J$89)+CS89))</f>
        <v>0</v>
      </c>
      <c r="CU89" s="33">
        <f t="shared" ref="CU89" si="5626">IF(((CU90/$J$89)+CT89)&gt;100%,100%,((CU90/$J$89)+CT89))</f>
        <v>0</v>
      </c>
      <c r="CV89" s="33">
        <f t="shared" ref="CV89" si="5627">IF(((CV90/$J$89)+CU89)&gt;100%,100%,((CV90/$J$89)+CU89))</f>
        <v>0</v>
      </c>
      <c r="CW89" s="33">
        <f t="shared" ref="CW89" si="5628">IF(((CW90/$J$89)+CV89)&gt;100%,100%,((CW90/$J$89)+CV89))</f>
        <v>0</v>
      </c>
      <c r="CX89" s="33">
        <f t="shared" ref="CX89" si="5629">IF(((CX90/$J$89)+CW89)&gt;100%,100%,((CX90/$J$89)+CW89))</f>
        <v>0</v>
      </c>
      <c r="CY89" s="33">
        <f t="shared" ref="CY89" si="5630">IF(((CY90/$J$89)+CX89)&gt;100%,100%,((CY90/$J$89)+CX89))</f>
        <v>0</v>
      </c>
      <c r="CZ89" s="33">
        <f t="shared" ref="CZ89" si="5631">IF(((CZ90/$J$89)+CY89)&gt;100%,100%,((CZ90/$J$89)+CY89))</f>
        <v>0</v>
      </c>
      <c r="DA89" s="33">
        <f t="shared" ref="DA89" si="5632">IF(((DA90/$J$89)+CZ89)&gt;100%,100%,((DA90/$J$89)+CZ89))</f>
        <v>0</v>
      </c>
      <c r="DB89" s="33">
        <f t="shared" ref="DB89" si="5633">IF(((DB90/$J$89)+DA89)&gt;100%,100%,((DB90/$J$89)+DA89))</f>
        <v>0</v>
      </c>
      <c r="DC89" s="33">
        <f t="shared" ref="DC89" si="5634">IF(((DC90/$J$89)+DB89)&gt;100%,100%,((DC90/$J$89)+DB89))</f>
        <v>0</v>
      </c>
      <c r="DD89" s="33">
        <f t="shared" ref="DD89" si="5635">IF(((DD90/$J$89)+DC89)&gt;100%,100%,((DD90/$J$89)+DC89))</f>
        <v>0</v>
      </c>
      <c r="DE89" s="33">
        <f t="shared" ref="DE89" si="5636">IF(((DE90/$J$89)+DD89)&gt;100%,100%,((DE90/$J$89)+DD89))</f>
        <v>0</v>
      </c>
      <c r="DF89" s="33">
        <f t="shared" ref="DF89" si="5637">IF(((DF90/$J$89)+DE89)&gt;100%,100%,((DF90/$J$89)+DE89))</f>
        <v>0</v>
      </c>
      <c r="DG89" s="33">
        <f t="shared" ref="DG89" si="5638">IF(((DG90/$J$89)+DF89)&gt;100%,100%,((DG90/$J$89)+DF89))</f>
        <v>0</v>
      </c>
      <c r="DH89" s="33">
        <f t="shared" ref="DH89" si="5639">IF(((DH90/$J$89)+DG89)&gt;100%,100%,((DH90/$J$89)+DG89))</f>
        <v>0</v>
      </c>
      <c r="DI89" s="33">
        <f t="shared" ref="DI89" si="5640">IF(((DI90/$J$89)+DH89)&gt;100%,100%,((DI90/$J$89)+DH89))</f>
        <v>0</v>
      </c>
      <c r="DJ89" s="33">
        <f t="shared" ref="DJ89" si="5641">IF(((DJ90/$J$89)+DI89)&gt;100%,100%,((DJ90/$J$89)+DI89))</f>
        <v>0</v>
      </c>
      <c r="DK89" s="33">
        <f t="shared" ref="DK89" si="5642">IF(((DK90/$J$89)+DJ89)&gt;100%,100%,((DK90/$J$89)+DJ89))</f>
        <v>0</v>
      </c>
      <c r="DL89" s="33">
        <f t="shared" ref="DL89" si="5643">IF(((DL90/$J$89)+DK89)&gt;100%,100%,((DL90/$J$89)+DK89))</f>
        <v>0</v>
      </c>
      <c r="DM89" s="33">
        <f t="shared" ref="DM89" si="5644">IF(((DM90/$J$89)+DL89)&gt;100%,100%,((DM90/$J$89)+DL89))</f>
        <v>0</v>
      </c>
      <c r="DN89" s="33">
        <f t="shared" ref="DN89" si="5645">IF(((DN90/$J$89)+DM89)&gt;100%,100%,((DN90/$J$89)+DM89))</f>
        <v>0</v>
      </c>
      <c r="DO89" s="33">
        <f t="shared" ref="DO89" si="5646">IF(((DO90/$J$89)+DN89)&gt;100%,100%,((DO90/$J$89)+DN89))</f>
        <v>0</v>
      </c>
      <c r="DP89" s="33">
        <f t="shared" ref="DP89" si="5647">IF(((DP90/$J$89)+DO89)&gt;100%,100%,((DP90/$J$89)+DO89))</f>
        <v>0</v>
      </c>
      <c r="DQ89" s="33">
        <f t="shared" ref="DQ89" si="5648">IF(((DQ90/$J$89)+DP89)&gt;100%,100%,((DQ90/$J$89)+DP89))</f>
        <v>0</v>
      </c>
      <c r="DR89" s="33">
        <f t="shared" ref="DR89" si="5649">IF(((DR90/$J$89)+DQ89)&gt;100%,100%,((DR90/$J$89)+DQ89))</f>
        <v>0</v>
      </c>
      <c r="DS89" s="33">
        <f t="shared" ref="DS89" si="5650">IF(((DS90/$J$89)+DR89)&gt;100%,100%,((DS90/$J$89)+DR89))</f>
        <v>0</v>
      </c>
      <c r="DT89" s="33">
        <f t="shared" ref="DT89" si="5651">IF(((DT90/$J$89)+DS89)&gt;100%,100%,((DT90/$J$89)+DS89))</f>
        <v>0</v>
      </c>
      <c r="DU89" s="33">
        <f t="shared" ref="DU89" si="5652">IF(((DU90/$J$89)+DT89)&gt;100%,100%,((DU90/$J$89)+DT89))</f>
        <v>0</v>
      </c>
      <c r="DV89" s="33">
        <f t="shared" ref="DV89" si="5653">IF(((DV90/$J$89)+DU89)&gt;100%,100%,((DV90/$J$89)+DU89))</f>
        <v>0</v>
      </c>
      <c r="DW89" s="33">
        <f t="shared" ref="DW89" si="5654">IF(((DW90/$J$89)+DV89)&gt;100%,100%,((DW90/$J$89)+DV89))</f>
        <v>0</v>
      </c>
      <c r="DX89" s="33">
        <f t="shared" ref="DX89" si="5655">IF(((DX90/$J$89)+DW89)&gt;100%,100%,((DX90/$J$89)+DW89))</f>
        <v>0</v>
      </c>
      <c r="DY89" s="224">
        <f t="shared" ref="DY89:ES89" si="5656">DX89</f>
        <v>0</v>
      </c>
      <c r="DZ89" s="224">
        <f t="shared" si="5656"/>
        <v>0</v>
      </c>
      <c r="EA89" s="224">
        <f t="shared" si="5656"/>
        <v>0</v>
      </c>
      <c r="EB89" s="224">
        <f t="shared" si="5656"/>
        <v>0</v>
      </c>
      <c r="EC89" s="224">
        <f t="shared" si="5656"/>
        <v>0</v>
      </c>
      <c r="ED89" s="224">
        <f t="shared" si="5656"/>
        <v>0</v>
      </c>
      <c r="EE89" s="224">
        <f t="shared" si="5656"/>
        <v>0</v>
      </c>
      <c r="EF89" s="224">
        <f t="shared" si="5656"/>
        <v>0</v>
      </c>
      <c r="EG89" s="224">
        <f t="shared" si="5656"/>
        <v>0</v>
      </c>
      <c r="EH89" s="224">
        <f t="shared" si="5656"/>
        <v>0</v>
      </c>
      <c r="EI89" s="224">
        <f t="shared" si="5656"/>
        <v>0</v>
      </c>
      <c r="EJ89" s="224">
        <f t="shared" si="5656"/>
        <v>0</v>
      </c>
      <c r="EK89" s="224">
        <f t="shared" si="5656"/>
        <v>0</v>
      </c>
      <c r="EL89" s="224">
        <f t="shared" si="5656"/>
        <v>0</v>
      </c>
      <c r="EM89" s="224">
        <f t="shared" si="5656"/>
        <v>0</v>
      </c>
      <c r="EN89" s="224">
        <f t="shared" si="5656"/>
        <v>0</v>
      </c>
      <c r="EO89" s="224">
        <f t="shared" si="5656"/>
        <v>0</v>
      </c>
      <c r="EP89" s="224">
        <f t="shared" si="5656"/>
        <v>0</v>
      </c>
      <c r="EQ89" s="224">
        <f t="shared" si="5656"/>
        <v>0</v>
      </c>
      <c r="ER89" s="224">
        <f t="shared" si="5656"/>
        <v>0</v>
      </c>
      <c r="ES89" s="224">
        <f t="shared" si="5656"/>
        <v>0</v>
      </c>
      <c r="ET89" s="224">
        <f t="shared" ref="ET89:EV89" si="5657">ES89</f>
        <v>0</v>
      </c>
      <c r="EU89" s="224">
        <f t="shared" si="5657"/>
        <v>0</v>
      </c>
      <c r="EV89" s="224">
        <f t="shared" si="5657"/>
        <v>0</v>
      </c>
    </row>
    <row r="90" spans="1:152" x14ac:dyDescent="0.3">
      <c r="A90" s="225"/>
      <c r="B90" s="225"/>
      <c r="C90" s="226"/>
      <c r="D90" s="227"/>
      <c r="E90" s="225"/>
      <c r="F90" s="225"/>
      <c r="G90" s="228" t="s">
        <v>94</v>
      </c>
      <c r="H90" s="225"/>
      <c r="I90" s="225"/>
      <c r="J90" s="227"/>
      <c r="K90" s="225"/>
      <c r="L90" s="229"/>
      <c r="M90" s="229"/>
      <c r="N90" s="120">
        <f>SUM($O$90:$DY$90)</f>
        <v>0</v>
      </c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  <c r="AO90" s="232"/>
      <c r="AP90" s="232"/>
      <c r="AQ90" s="232"/>
      <c r="AR90" s="232"/>
      <c r="AS90" s="232"/>
      <c r="AT90" s="232"/>
      <c r="AU90" s="232"/>
      <c r="AV90" s="232"/>
      <c r="AW90" s="232"/>
      <c r="AX90" s="232"/>
      <c r="AY90" s="232"/>
      <c r="AZ90" s="232"/>
      <c r="BA90" s="232"/>
      <c r="BB90" s="232"/>
      <c r="BC90" s="232"/>
      <c r="BD90" s="232"/>
      <c r="BE90" s="232"/>
      <c r="BF90" s="232"/>
      <c r="BG90" s="232"/>
      <c r="BH90" s="232"/>
      <c r="BI90" s="232"/>
      <c r="BJ90" s="232"/>
      <c r="BK90" s="232"/>
      <c r="BL90" s="232"/>
      <c r="BM90" s="232"/>
      <c r="BN90" s="232"/>
      <c r="BO90" s="232"/>
      <c r="BP90" s="232"/>
      <c r="BQ90" s="232"/>
      <c r="BR90" s="232"/>
      <c r="BS90" s="232"/>
      <c r="BT90" s="232"/>
      <c r="BU90" s="232"/>
      <c r="BV90" s="232"/>
      <c r="BW90" s="232"/>
      <c r="BX90" s="232"/>
      <c r="BY90" s="232"/>
      <c r="BZ90" s="232"/>
      <c r="CA90" s="232"/>
      <c r="CB90" s="232"/>
      <c r="CC90" s="232"/>
      <c r="CD90" s="232"/>
      <c r="CE90" s="232"/>
      <c r="CF90" s="232"/>
      <c r="CG90" s="232"/>
      <c r="CH90" s="232"/>
      <c r="CI90" s="232"/>
      <c r="CJ90" s="232"/>
      <c r="CK90" s="232"/>
      <c r="CL90" s="232"/>
      <c r="CM90" s="232"/>
      <c r="CN90" s="232"/>
      <c r="CO90" s="232"/>
      <c r="CP90" s="232"/>
      <c r="CQ90" s="232"/>
      <c r="CR90" s="232"/>
      <c r="CS90" s="232"/>
      <c r="CT90" s="232"/>
      <c r="CU90" s="232"/>
      <c r="CV90" s="232"/>
      <c r="CW90" s="232"/>
      <c r="CX90" s="232"/>
      <c r="CY90" s="232"/>
      <c r="CZ90" s="232"/>
      <c r="DA90" s="232"/>
      <c r="DB90" s="232"/>
      <c r="DC90" s="232"/>
      <c r="DD90" s="232"/>
      <c r="DE90" s="232"/>
      <c r="DF90" s="232"/>
      <c r="DG90" s="232"/>
      <c r="DH90" s="232"/>
      <c r="DI90" s="232"/>
      <c r="DJ90" s="232"/>
      <c r="DK90" s="232"/>
      <c r="DL90" s="232"/>
      <c r="DM90" s="232"/>
      <c r="DN90" s="232"/>
      <c r="DO90" s="232"/>
      <c r="DP90" s="232"/>
      <c r="DQ90" s="232"/>
      <c r="DR90" s="232"/>
      <c r="DS90" s="232"/>
      <c r="DT90" s="232"/>
      <c r="DU90" s="232"/>
      <c r="DV90" s="232"/>
      <c r="DW90" s="232"/>
      <c r="DX90" s="232"/>
      <c r="DY90" s="224"/>
      <c r="DZ90" s="224"/>
      <c r="EA90" s="224"/>
      <c r="EB90" s="224"/>
      <c r="EC90" s="224"/>
      <c r="ED90" s="224"/>
      <c r="EE90" s="224"/>
      <c r="EF90" s="224"/>
      <c r="EG90" s="224"/>
      <c r="EH90" s="224"/>
      <c r="EI90" s="224"/>
      <c r="EJ90" s="224"/>
      <c r="EK90" s="224"/>
      <c r="EL90" s="224"/>
      <c r="EM90" s="224"/>
      <c r="EN90" s="224"/>
      <c r="EO90" s="224"/>
      <c r="EP90" s="224"/>
      <c r="EQ90" s="224"/>
      <c r="ER90" s="224"/>
      <c r="ES90" s="224"/>
      <c r="ET90" s="224"/>
      <c r="EU90" s="224"/>
      <c r="EV90" s="224"/>
    </row>
    <row r="91" spans="1:152" x14ac:dyDescent="0.3">
      <c r="A91" s="78">
        <v>3</v>
      </c>
      <c r="B91" s="78">
        <v>48</v>
      </c>
      <c r="C91" s="117" t="s">
        <v>87</v>
      </c>
      <c r="D91" s="108">
        <v>0</v>
      </c>
      <c r="E91" s="113">
        <v>40616</v>
      </c>
      <c r="F91" s="113">
        <v>40616</v>
      </c>
      <c r="G91" s="109" t="s">
        <v>95</v>
      </c>
      <c r="H91" s="73">
        <v>0</v>
      </c>
      <c r="I91" s="74">
        <v>9.9999999999999986E-10</v>
      </c>
      <c r="J91" s="231">
        <v>100</v>
      </c>
      <c r="K91" s="77"/>
      <c r="L91" s="133" t="str">
        <f>IFERROR(MATCH(SMALL(($O$91:$DX$91),COUNTIF(($O$91:$DX$91),0)+1),($O$91:$DX$91),0)+$O$4- 1,"")</f>
        <v/>
      </c>
      <c r="M91" s="133" t="str">
        <f>IFERROR(MATCH(100%,($O$91:$DX$91),0)+$O$4- 1,"")</f>
        <v/>
      </c>
      <c r="N91" s="32">
        <f>MAX(($O$91:$DX$91))</f>
        <v>0</v>
      </c>
      <c r="O91" s="33">
        <v>0</v>
      </c>
      <c r="P91" s="33">
        <f>IF(((P92/$J$91)+O91)&gt;100%,100%,((P92/$J$91)+O91))</f>
        <v>0</v>
      </c>
      <c r="Q91" s="33">
        <f t="shared" ref="Q91:U91" si="5658">IF(((Q92/$J$91)+P91)&gt;100%,100%,((Q92/$J$91)+P91))</f>
        <v>0</v>
      </c>
      <c r="R91" s="33">
        <f t="shared" si="5658"/>
        <v>0</v>
      </c>
      <c r="S91" s="33">
        <f t="shared" si="5658"/>
        <v>0</v>
      </c>
      <c r="T91" s="33">
        <f t="shared" si="5658"/>
        <v>0</v>
      </c>
      <c r="U91" s="33">
        <f t="shared" si="5658"/>
        <v>0</v>
      </c>
      <c r="V91" s="33">
        <f t="shared" ref="V91" si="5659">IF(((V92/$J$91)+U91)&gt;100%,100%,((V92/$J$91)+U91))</f>
        <v>0</v>
      </c>
      <c r="W91" s="33">
        <f t="shared" ref="W91" si="5660">IF(((W92/$J$91)+V91)&gt;100%,100%,((W92/$J$91)+V91))</f>
        <v>0</v>
      </c>
      <c r="X91" s="33">
        <f t="shared" ref="X91" si="5661">IF(((X92/$J$91)+W91)&gt;100%,100%,((X92/$J$91)+W91))</f>
        <v>0</v>
      </c>
      <c r="Y91" s="33">
        <f t="shared" ref="Y91" si="5662">IF(((Y92/$J$91)+X91)&gt;100%,100%,((Y92/$J$91)+X91))</f>
        <v>0</v>
      </c>
      <c r="Z91" s="33">
        <f t="shared" ref="Z91" si="5663">IF(((Z92/$J$91)+Y91)&gt;100%,100%,((Z92/$J$91)+Y91))</f>
        <v>0</v>
      </c>
      <c r="AA91" s="33">
        <f t="shared" ref="AA91" si="5664">IF(((AA92/$J$91)+Z91)&gt;100%,100%,((AA92/$J$91)+Z91))</f>
        <v>0</v>
      </c>
      <c r="AB91" s="33">
        <f t="shared" ref="AB91" si="5665">IF(((AB92/$J$91)+AA91)&gt;100%,100%,((AB92/$J$91)+AA91))</f>
        <v>0</v>
      </c>
      <c r="AC91" s="33">
        <f t="shared" ref="AC91" si="5666">IF(((AC92/$J$91)+AB91)&gt;100%,100%,((AC92/$J$91)+AB91))</f>
        <v>0</v>
      </c>
      <c r="AD91" s="33">
        <f t="shared" ref="AD91" si="5667">IF(((AD92/$J$91)+AC91)&gt;100%,100%,((AD92/$J$91)+AC91))</f>
        <v>0</v>
      </c>
      <c r="AE91" s="33">
        <f t="shared" ref="AE91" si="5668">IF(((AE92/$J$91)+AD91)&gt;100%,100%,((AE92/$J$91)+AD91))</f>
        <v>0</v>
      </c>
      <c r="AF91" s="33">
        <f t="shared" ref="AF91" si="5669">IF(((AF92/$J$91)+AE91)&gt;100%,100%,((AF92/$J$91)+AE91))</f>
        <v>0</v>
      </c>
      <c r="AG91" s="33">
        <f t="shared" ref="AG91" si="5670">IF(((AG92/$J$91)+AF91)&gt;100%,100%,((AG92/$J$91)+AF91))</f>
        <v>0</v>
      </c>
      <c r="AH91" s="33">
        <f t="shared" ref="AH91" si="5671">IF(((AH92/$J$91)+AG91)&gt;100%,100%,((AH92/$J$91)+AG91))</f>
        <v>0</v>
      </c>
      <c r="AI91" s="33">
        <f t="shared" ref="AI91" si="5672">IF(((AI92/$J$91)+AH91)&gt;100%,100%,((AI92/$J$91)+AH91))</f>
        <v>0</v>
      </c>
      <c r="AJ91" s="33">
        <f t="shared" ref="AJ91" si="5673">IF(((AJ92/$J$91)+AI91)&gt;100%,100%,((AJ92/$J$91)+AI91))</f>
        <v>0</v>
      </c>
      <c r="AK91" s="33">
        <f t="shared" ref="AK91" si="5674">IF(((AK92/$J$91)+AJ91)&gt;100%,100%,((AK92/$J$91)+AJ91))</f>
        <v>0</v>
      </c>
      <c r="AL91" s="33">
        <f t="shared" ref="AL91" si="5675">IF(((AL92/$J$91)+AK91)&gt;100%,100%,((AL92/$J$91)+AK91))</f>
        <v>0</v>
      </c>
      <c r="AM91" s="33">
        <f t="shared" ref="AM91" si="5676">IF(((AM92/$J$91)+AL91)&gt;100%,100%,((AM92/$J$91)+AL91))</f>
        <v>0</v>
      </c>
      <c r="AN91" s="33">
        <f t="shared" ref="AN91" si="5677">IF(((AN92/$J$91)+AM91)&gt;100%,100%,((AN92/$J$91)+AM91))</f>
        <v>0</v>
      </c>
      <c r="AO91" s="33">
        <f t="shared" ref="AO91" si="5678">IF(((AO92/$J$91)+AN91)&gt;100%,100%,((AO92/$J$91)+AN91))</f>
        <v>0</v>
      </c>
      <c r="AP91" s="33">
        <f t="shared" ref="AP91" si="5679">IF(((AP92/$J$91)+AO91)&gt;100%,100%,((AP92/$J$91)+AO91))</f>
        <v>0</v>
      </c>
      <c r="AQ91" s="33">
        <f t="shared" ref="AQ91" si="5680">IF(((AQ92/$J$91)+AP91)&gt;100%,100%,((AQ92/$J$91)+AP91))</f>
        <v>0</v>
      </c>
      <c r="AR91" s="33">
        <f t="shared" ref="AR91" si="5681">IF(((AR92/$J$91)+AQ91)&gt;100%,100%,((AR92/$J$91)+AQ91))</f>
        <v>0</v>
      </c>
      <c r="AS91" s="33">
        <f t="shared" ref="AS91" si="5682">IF(((AS92/$J$91)+AR91)&gt;100%,100%,((AS92/$J$91)+AR91))</f>
        <v>0</v>
      </c>
      <c r="AT91" s="33">
        <f t="shared" ref="AT91" si="5683">IF(((AT92/$J$91)+AS91)&gt;100%,100%,((AT92/$J$91)+AS91))</f>
        <v>0</v>
      </c>
      <c r="AU91" s="33">
        <f t="shared" ref="AU91" si="5684">IF(((AU92/$J$91)+AT91)&gt;100%,100%,((AU92/$J$91)+AT91))</f>
        <v>0</v>
      </c>
      <c r="AV91" s="33">
        <f t="shared" ref="AV91" si="5685">IF(((AV92/$J$91)+AU91)&gt;100%,100%,((AV92/$J$91)+AU91))</f>
        <v>0</v>
      </c>
      <c r="AW91" s="33">
        <f t="shared" ref="AW91" si="5686">IF(((AW92/$J$91)+AV91)&gt;100%,100%,((AW92/$J$91)+AV91))</f>
        <v>0</v>
      </c>
      <c r="AX91" s="33">
        <f t="shared" ref="AX91" si="5687">IF(((AX92/$J$91)+AW91)&gt;100%,100%,((AX92/$J$91)+AW91))</f>
        <v>0</v>
      </c>
      <c r="AY91" s="33">
        <f t="shared" ref="AY91" si="5688">IF(((AY92/$J$91)+AX91)&gt;100%,100%,((AY92/$J$91)+AX91))</f>
        <v>0</v>
      </c>
      <c r="AZ91" s="33">
        <f t="shared" ref="AZ91" si="5689">IF(((AZ92/$J$91)+AY91)&gt;100%,100%,((AZ92/$J$91)+AY91))</f>
        <v>0</v>
      </c>
      <c r="BA91" s="33">
        <f t="shared" ref="BA91" si="5690">IF(((BA92/$J$91)+AZ91)&gt;100%,100%,((BA92/$J$91)+AZ91))</f>
        <v>0</v>
      </c>
      <c r="BB91" s="33">
        <f t="shared" ref="BB91" si="5691">IF(((BB92/$J$91)+BA91)&gt;100%,100%,((BB92/$J$91)+BA91))</f>
        <v>0</v>
      </c>
      <c r="BC91" s="33">
        <f t="shared" ref="BC91" si="5692">IF(((BC92/$J$91)+BB91)&gt;100%,100%,((BC92/$J$91)+BB91))</f>
        <v>0</v>
      </c>
      <c r="BD91" s="33">
        <f t="shared" ref="BD91" si="5693">IF(((BD92/$J$91)+BC91)&gt;100%,100%,((BD92/$J$91)+BC91))</f>
        <v>0</v>
      </c>
      <c r="BE91" s="33">
        <f t="shared" ref="BE91" si="5694">IF(((BE92/$J$91)+BD91)&gt;100%,100%,((BE92/$J$91)+BD91))</f>
        <v>0</v>
      </c>
      <c r="BF91" s="33">
        <f t="shared" ref="BF91" si="5695">IF(((BF92/$J$91)+BE91)&gt;100%,100%,((BF92/$J$91)+BE91))</f>
        <v>0</v>
      </c>
      <c r="BG91" s="33">
        <f t="shared" ref="BG91" si="5696">IF(((BG92/$J$91)+BF91)&gt;100%,100%,((BG92/$J$91)+BF91))</f>
        <v>0</v>
      </c>
      <c r="BH91" s="33">
        <f t="shared" ref="BH91" si="5697">IF(((BH92/$J$91)+BG91)&gt;100%,100%,((BH92/$J$91)+BG91))</f>
        <v>0</v>
      </c>
      <c r="BI91" s="33">
        <f t="shared" ref="BI91" si="5698">IF(((BI92/$J$91)+BH91)&gt;100%,100%,((BI92/$J$91)+BH91))</f>
        <v>0</v>
      </c>
      <c r="BJ91" s="33">
        <f t="shared" ref="BJ91" si="5699">IF(((BJ92/$J$91)+BI91)&gt;100%,100%,((BJ92/$J$91)+BI91))</f>
        <v>0</v>
      </c>
      <c r="BK91" s="33">
        <f t="shared" ref="BK91" si="5700">IF(((BK92/$J$91)+BJ91)&gt;100%,100%,((BK92/$J$91)+BJ91))</f>
        <v>0</v>
      </c>
      <c r="BL91" s="33">
        <f t="shared" ref="BL91" si="5701">IF(((BL92/$J$91)+BK91)&gt;100%,100%,((BL92/$J$91)+BK91))</f>
        <v>0</v>
      </c>
      <c r="BM91" s="33">
        <f t="shared" ref="BM91" si="5702">IF(((BM92/$J$91)+BL91)&gt;100%,100%,((BM92/$J$91)+BL91))</f>
        <v>0</v>
      </c>
      <c r="BN91" s="33">
        <f t="shared" ref="BN91" si="5703">IF(((BN92/$J$91)+BM91)&gt;100%,100%,((BN92/$J$91)+BM91))</f>
        <v>0</v>
      </c>
      <c r="BO91" s="33">
        <f t="shared" ref="BO91" si="5704">IF(((BO92/$J$91)+BN91)&gt;100%,100%,((BO92/$J$91)+BN91))</f>
        <v>0</v>
      </c>
      <c r="BP91" s="33">
        <f t="shared" ref="BP91" si="5705">IF(((BP92/$J$91)+BO91)&gt;100%,100%,((BP92/$J$91)+BO91))</f>
        <v>0</v>
      </c>
      <c r="BQ91" s="33">
        <f t="shared" ref="BQ91" si="5706">IF(((BQ92/$J$91)+BP91)&gt;100%,100%,((BQ92/$J$91)+BP91))</f>
        <v>0</v>
      </c>
      <c r="BR91" s="33">
        <f t="shared" ref="BR91" si="5707">IF(((BR92/$J$91)+BQ91)&gt;100%,100%,((BR92/$J$91)+BQ91))</f>
        <v>0</v>
      </c>
      <c r="BS91" s="33">
        <f t="shared" ref="BS91" si="5708">IF(((BS92/$J$91)+BR91)&gt;100%,100%,((BS92/$J$91)+BR91))</f>
        <v>0</v>
      </c>
      <c r="BT91" s="33">
        <f t="shared" ref="BT91" si="5709">IF(((BT92/$J$91)+BS91)&gt;100%,100%,((BT92/$J$91)+BS91))</f>
        <v>0</v>
      </c>
      <c r="BU91" s="33">
        <f t="shared" ref="BU91" si="5710">IF(((BU92/$J$91)+BT91)&gt;100%,100%,((BU92/$J$91)+BT91))</f>
        <v>0</v>
      </c>
      <c r="BV91" s="33">
        <f t="shared" ref="BV91" si="5711">IF(((BV92/$J$91)+BU91)&gt;100%,100%,((BV92/$J$91)+BU91))</f>
        <v>0</v>
      </c>
      <c r="BW91" s="33">
        <f t="shared" ref="BW91" si="5712">IF(((BW92/$J$91)+BV91)&gt;100%,100%,((BW92/$J$91)+BV91))</f>
        <v>0</v>
      </c>
      <c r="BX91" s="33">
        <f t="shared" ref="BX91" si="5713">IF(((BX92/$J$91)+BW91)&gt;100%,100%,((BX92/$J$91)+BW91))</f>
        <v>0</v>
      </c>
      <c r="BY91" s="33">
        <f t="shared" ref="BY91" si="5714">IF(((BY92/$J$91)+BX91)&gt;100%,100%,((BY92/$J$91)+BX91))</f>
        <v>0</v>
      </c>
      <c r="BZ91" s="33">
        <f t="shared" ref="BZ91" si="5715">IF(((BZ92/$J$91)+BY91)&gt;100%,100%,((BZ92/$J$91)+BY91))</f>
        <v>0</v>
      </c>
      <c r="CA91" s="33">
        <f t="shared" ref="CA91" si="5716">IF(((CA92/$J$91)+BZ91)&gt;100%,100%,((CA92/$J$91)+BZ91))</f>
        <v>0</v>
      </c>
      <c r="CB91" s="33">
        <f t="shared" ref="CB91" si="5717">IF(((CB92/$J$91)+CA91)&gt;100%,100%,((CB92/$J$91)+CA91))</f>
        <v>0</v>
      </c>
      <c r="CC91" s="33">
        <f t="shared" ref="CC91" si="5718">IF(((CC92/$J$91)+CB91)&gt;100%,100%,((CC92/$J$91)+CB91))</f>
        <v>0</v>
      </c>
      <c r="CD91" s="33">
        <f t="shared" ref="CD91" si="5719">IF(((CD92/$J$91)+CC91)&gt;100%,100%,((CD92/$J$91)+CC91))</f>
        <v>0</v>
      </c>
      <c r="CE91" s="33">
        <f t="shared" ref="CE91" si="5720">IF(((CE92/$J$91)+CD91)&gt;100%,100%,((CE92/$J$91)+CD91))</f>
        <v>0</v>
      </c>
      <c r="CF91" s="33">
        <f t="shared" ref="CF91" si="5721">IF(((CF92/$J$91)+CE91)&gt;100%,100%,((CF92/$J$91)+CE91))</f>
        <v>0</v>
      </c>
      <c r="CG91" s="33">
        <f t="shared" ref="CG91" si="5722">IF(((CG92/$J$91)+CF91)&gt;100%,100%,((CG92/$J$91)+CF91))</f>
        <v>0</v>
      </c>
      <c r="CH91" s="33">
        <f t="shared" ref="CH91" si="5723">IF(((CH92/$J$91)+CG91)&gt;100%,100%,((CH92/$J$91)+CG91))</f>
        <v>0</v>
      </c>
      <c r="CI91" s="33">
        <f t="shared" ref="CI91" si="5724">IF(((CI92/$J$91)+CH91)&gt;100%,100%,((CI92/$J$91)+CH91))</f>
        <v>0</v>
      </c>
      <c r="CJ91" s="33">
        <f t="shared" ref="CJ91" si="5725">IF(((CJ92/$J$91)+CI91)&gt;100%,100%,((CJ92/$J$91)+CI91))</f>
        <v>0</v>
      </c>
      <c r="CK91" s="33">
        <f t="shared" ref="CK91" si="5726">IF(((CK92/$J$91)+CJ91)&gt;100%,100%,((CK92/$J$91)+CJ91))</f>
        <v>0</v>
      </c>
      <c r="CL91" s="33">
        <f t="shared" ref="CL91" si="5727">IF(((CL92/$J$91)+CK91)&gt;100%,100%,((CL92/$J$91)+CK91))</f>
        <v>0</v>
      </c>
      <c r="CM91" s="33">
        <f t="shared" ref="CM91" si="5728">IF(((CM92/$J$91)+CL91)&gt;100%,100%,((CM92/$J$91)+CL91))</f>
        <v>0</v>
      </c>
      <c r="CN91" s="33">
        <f t="shared" ref="CN91" si="5729">IF(((CN92/$J$91)+CM91)&gt;100%,100%,((CN92/$J$91)+CM91))</f>
        <v>0</v>
      </c>
      <c r="CO91" s="33">
        <f t="shared" ref="CO91" si="5730">IF(((CO92/$J$91)+CN91)&gt;100%,100%,((CO92/$J$91)+CN91))</f>
        <v>0</v>
      </c>
      <c r="CP91" s="33">
        <f t="shared" ref="CP91" si="5731">IF(((CP92/$J$91)+CO91)&gt;100%,100%,((CP92/$J$91)+CO91))</f>
        <v>0</v>
      </c>
      <c r="CQ91" s="33">
        <f t="shared" ref="CQ91" si="5732">IF(((CQ92/$J$91)+CP91)&gt;100%,100%,((CQ92/$J$91)+CP91))</f>
        <v>0</v>
      </c>
      <c r="CR91" s="33">
        <f t="shared" ref="CR91" si="5733">IF(((CR92/$J$91)+CQ91)&gt;100%,100%,((CR92/$J$91)+CQ91))</f>
        <v>0</v>
      </c>
      <c r="CS91" s="33">
        <f t="shared" ref="CS91" si="5734">IF(((CS92/$J$91)+CR91)&gt;100%,100%,((CS92/$J$91)+CR91))</f>
        <v>0</v>
      </c>
      <c r="CT91" s="33">
        <f t="shared" ref="CT91" si="5735">IF(((CT92/$J$91)+CS91)&gt;100%,100%,((CT92/$J$91)+CS91))</f>
        <v>0</v>
      </c>
      <c r="CU91" s="33">
        <f t="shared" ref="CU91" si="5736">IF(((CU92/$J$91)+CT91)&gt;100%,100%,((CU92/$J$91)+CT91))</f>
        <v>0</v>
      </c>
      <c r="CV91" s="33">
        <f t="shared" ref="CV91" si="5737">IF(((CV92/$J$91)+CU91)&gt;100%,100%,((CV92/$J$91)+CU91))</f>
        <v>0</v>
      </c>
      <c r="CW91" s="33">
        <f t="shared" ref="CW91" si="5738">IF(((CW92/$J$91)+CV91)&gt;100%,100%,((CW92/$J$91)+CV91))</f>
        <v>0</v>
      </c>
      <c r="CX91" s="33">
        <f t="shared" ref="CX91" si="5739">IF(((CX92/$J$91)+CW91)&gt;100%,100%,((CX92/$J$91)+CW91))</f>
        <v>0</v>
      </c>
      <c r="CY91" s="33">
        <f t="shared" ref="CY91" si="5740">IF(((CY92/$J$91)+CX91)&gt;100%,100%,((CY92/$J$91)+CX91))</f>
        <v>0</v>
      </c>
      <c r="CZ91" s="33">
        <f t="shared" ref="CZ91" si="5741">IF(((CZ92/$J$91)+CY91)&gt;100%,100%,((CZ92/$J$91)+CY91))</f>
        <v>0</v>
      </c>
      <c r="DA91" s="33">
        <f t="shared" ref="DA91" si="5742">IF(((DA92/$J$91)+CZ91)&gt;100%,100%,((DA92/$J$91)+CZ91))</f>
        <v>0</v>
      </c>
      <c r="DB91" s="33">
        <f t="shared" ref="DB91" si="5743">IF(((DB92/$J$91)+DA91)&gt;100%,100%,((DB92/$J$91)+DA91))</f>
        <v>0</v>
      </c>
      <c r="DC91" s="33">
        <f t="shared" ref="DC91" si="5744">IF(((DC92/$J$91)+DB91)&gt;100%,100%,((DC92/$J$91)+DB91))</f>
        <v>0</v>
      </c>
      <c r="DD91" s="33">
        <f t="shared" ref="DD91" si="5745">IF(((DD92/$J$91)+DC91)&gt;100%,100%,((DD92/$J$91)+DC91))</f>
        <v>0</v>
      </c>
      <c r="DE91" s="33">
        <f t="shared" ref="DE91" si="5746">IF(((DE92/$J$91)+DD91)&gt;100%,100%,((DE92/$J$91)+DD91))</f>
        <v>0</v>
      </c>
      <c r="DF91" s="33">
        <f t="shared" ref="DF91" si="5747">IF(((DF92/$J$91)+DE91)&gt;100%,100%,((DF92/$J$91)+DE91))</f>
        <v>0</v>
      </c>
      <c r="DG91" s="33">
        <f t="shared" ref="DG91" si="5748">IF(((DG92/$J$91)+DF91)&gt;100%,100%,((DG92/$J$91)+DF91))</f>
        <v>0</v>
      </c>
      <c r="DH91" s="33">
        <f t="shared" ref="DH91" si="5749">IF(((DH92/$J$91)+DG91)&gt;100%,100%,((DH92/$J$91)+DG91))</f>
        <v>0</v>
      </c>
      <c r="DI91" s="33">
        <f t="shared" ref="DI91" si="5750">IF(((DI92/$J$91)+DH91)&gt;100%,100%,((DI92/$J$91)+DH91))</f>
        <v>0</v>
      </c>
      <c r="DJ91" s="33">
        <f t="shared" ref="DJ91" si="5751">IF(((DJ92/$J$91)+DI91)&gt;100%,100%,((DJ92/$J$91)+DI91))</f>
        <v>0</v>
      </c>
      <c r="DK91" s="33">
        <f t="shared" ref="DK91" si="5752">IF(((DK92/$J$91)+DJ91)&gt;100%,100%,((DK92/$J$91)+DJ91))</f>
        <v>0</v>
      </c>
      <c r="DL91" s="33">
        <f t="shared" ref="DL91" si="5753">IF(((DL92/$J$91)+DK91)&gt;100%,100%,((DL92/$J$91)+DK91))</f>
        <v>0</v>
      </c>
      <c r="DM91" s="33">
        <f t="shared" ref="DM91" si="5754">IF(((DM92/$J$91)+DL91)&gt;100%,100%,((DM92/$J$91)+DL91))</f>
        <v>0</v>
      </c>
      <c r="DN91" s="33">
        <f t="shared" ref="DN91" si="5755">IF(((DN92/$J$91)+DM91)&gt;100%,100%,((DN92/$J$91)+DM91))</f>
        <v>0</v>
      </c>
      <c r="DO91" s="33">
        <f t="shared" ref="DO91" si="5756">IF(((DO92/$J$91)+DN91)&gt;100%,100%,((DO92/$J$91)+DN91))</f>
        <v>0</v>
      </c>
      <c r="DP91" s="33">
        <f t="shared" ref="DP91" si="5757">IF(((DP92/$J$91)+DO91)&gt;100%,100%,((DP92/$J$91)+DO91))</f>
        <v>0</v>
      </c>
      <c r="DQ91" s="33">
        <f t="shared" ref="DQ91" si="5758">IF(((DQ92/$J$91)+DP91)&gt;100%,100%,((DQ92/$J$91)+DP91))</f>
        <v>0</v>
      </c>
      <c r="DR91" s="33">
        <f t="shared" ref="DR91" si="5759">IF(((DR92/$J$91)+DQ91)&gt;100%,100%,((DR92/$J$91)+DQ91))</f>
        <v>0</v>
      </c>
      <c r="DS91" s="33">
        <f t="shared" ref="DS91" si="5760">IF(((DS92/$J$91)+DR91)&gt;100%,100%,((DS92/$J$91)+DR91))</f>
        <v>0</v>
      </c>
      <c r="DT91" s="33">
        <f t="shared" ref="DT91" si="5761">IF(((DT92/$J$91)+DS91)&gt;100%,100%,((DT92/$J$91)+DS91))</f>
        <v>0</v>
      </c>
      <c r="DU91" s="33">
        <f t="shared" ref="DU91" si="5762">IF(((DU92/$J$91)+DT91)&gt;100%,100%,((DU92/$J$91)+DT91))</f>
        <v>0</v>
      </c>
      <c r="DV91" s="33">
        <f t="shared" ref="DV91" si="5763">IF(((DV92/$J$91)+DU91)&gt;100%,100%,((DV92/$J$91)+DU91))</f>
        <v>0</v>
      </c>
      <c r="DW91" s="33">
        <f t="shared" ref="DW91" si="5764">IF(((DW92/$J$91)+DV91)&gt;100%,100%,((DW92/$J$91)+DV91))</f>
        <v>0</v>
      </c>
      <c r="DX91" s="33">
        <f t="shared" ref="DX91" si="5765">IF(((DX92/$J$91)+DW91)&gt;100%,100%,((DX92/$J$91)+DW91))</f>
        <v>0</v>
      </c>
      <c r="DY91" s="224">
        <f t="shared" ref="DY91:ES91" si="5766">DX91</f>
        <v>0</v>
      </c>
      <c r="DZ91" s="224">
        <f t="shared" si="5766"/>
        <v>0</v>
      </c>
      <c r="EA91" s="224">
        <f t="shared" si="5766"/>
        <v>0</v>
      </c>
      <c r="EB91" s="224">
        <f t="shared" si="5766"/>
        <v>0</v>
      </c>
      <c r="EC91" s="224">
        <f t="shared" si="5766"/>
        <v>0</v>
      </c>
      <c r="ED91" s="224">
        <f t="shared" si="5766"/>
        <v>0</v>
      </c>
      <c r="EE91" s="224">
        <f t="shared" si="5766"/>
        <v>0</v>
      </c>
      <c r="EF91" s="224">
        <f t="shared" si="5766"/>
        <v>0</v>
      </c>
      <c r="EG91" s="224">
        <f t="shared" si="5766"/>
        <v>0</v>
      </c>
      <c r="EH91" s="224">
        <f t="shared" si="5766"/>
        <v>0</v>
      </c>
      <c r="EI91" s="224">
        <f t="shared" si="5766"/>
        <v>0</v>
      </c>
      <c r="EJ91" s="224">
        <f t="shared" si="5766"/>
        <v>0</v>
      </c>
      <c r="EK91" s="224">
        <f t="shared" si="5766"/>
        <v>0</v>
      </c>
      <c r="EL91" s="224">
        <f t="shared" si="5766"/>
        <v>0</v>
      </c>
      <c r="EM91" s="224">
        <f t="shared" si="5766"/>
        <v>0</v>
      </c>
      <c r="EN91" s="224">
        <f t="shared" si="5766"/>
        <v>0</v>
      </c>
      <c r="EO91" s="224">
        <f t="shared" si="5766"/>
        <v>0</v>
      </c>
      <c r="EP91" s="224">
        <f t="shared" si="5766"/>
        <v>0</v>
      </c>
      <c r="EQ91" s="224">
        <f t="shared" si="5766"/>
        <v>0</v>
      </c>
      <c r="ER91" s="224">
        <f t="shared" si="5766"/>
        <v>0</v>
      </c>
      <c r="ES91" s="224">
        <f t="shared" si="5766"/>
        <v>0</v>
      </c>
      <c r="ET91" s="224">
        <f t="shared" ref="ET91:EV91" si="5767">ES91</f>
        <v>0</v>
      </c>
      <c r="EU91" s="224">
        <f t="shared" si="5767"/>
        <v>0</v>
      </c>
      <c r="EV91" s="224">
        <f t="shared" si="5767"/>
        <v>0</v>
      </c>
    </row>
    <row r="92" spans="1:152" x14ac:dyDescent="0.3">
      <c r="A92" s="225"/>
      <c r="B92" s="225"/>
      <c r="C92" s="226"/>
      <c r="D92" s="227"/>
      <c r="E92" s="225"/>
      <c r="F92" s="225"/>
      <c r="G92" s="228" t="s">
        <v>94</v>
      </c>
      <c r="H92" s="225"/>
      <c r="I92" s="225"/>
      <c r="J92" s="227"/>
      <c r="K92" s="225"/>
      <c r="L92" s="229"/>
      <c r="M92" s="229"/>
      <c r="N92" s="120">
        <f>SUM($O$92:$DY$92)</f>
        <v>0</v>
      </c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  <c r="AQ92" s="232"/>
      <c r="AR92" s="232"/>
      <c r="AS92" s="232"/>
      <c r="AT92" s="232"/>
      <c r="AU92" s="232"/>
      <c r="AV92" s="232"/>
      <c r="AW92" s="232"/>
      <c r="AX92" s="232"/>
      <c r="AY92" s="232"/>
      <c r="AZ92" s="232"/>
      <c r="BA92" s="232"/>
      <c r="BB92" s="232"/>
      <c r="BC92" s="232"/>
      <c r="BD92" s="232"/>
      <c r="BE92" s="232"/>
      <c r="BF92" s="232"/>
      <c r="BG92" s="232"/>
      <c r="BH92" s="232"/>
      <c r="BI92" s="232"/>
      <c r="BJ92" s="232"/>
      <c r="BK92" s="232"/>
      <c r="BL92" s="232"/>
      <c r="BM92" s="232"/>
      <c r="BN92" s="232"/>
      <c r="BO92" s="232"/>
      <c r="BP92" s="232"/>
      <c r="BQ92" s="232"/>
      <c r="BR92" s="232"/>
      <c r="BS92" s="232"/>
      <c r="BT92" s="232"/>
      <c r="BU92" s="232"/>
      <c r="BV92" s="232"/>
      <c r="BW92" s="232"/>
      <c r="BX92" s="232"/>
      <c r="BY92" s="232"/>
      <c r="BZ92" s="232"/>
      <c r="CA92" s="232"/>
      <c r="CB92" s="232"/>
      <c r="CC92" s="232"/>
      <c r="CD92" s="232"/>
      <c r="CE92" s="232"/>
      <c r="CF92" s="232"/>
      <c r="CG92" s="232"/>
      <c r="CH92" s="232"/>
      <c r="CI92" s="232"/>
      <c r="CJ92" s="232"/>
      <c r="CK92" s="232"/>
      <c r="CL92" s="232"/>
      <c r="CM92" s="232"/>
      <c r="CN92" s="232"/>
      <c r="CO92" s="232"/>
      <c r="CP92" s="232"/>
      <c r="CQ92" s="232"/>
      <c r="CR92" s="232"/>
      <c r="CS92" s="232"/>
      <c r="CT92" s="232"/>
      <c r="CU92" s="232"/>
      <c r="CV92" s="232"/>
      <c r="CW92" s="232"/>
      <c r="CX92" s="232"/>
      <c r="CY92" s="232"/>
      <c r="CZ92" s="232"/>
      <c r="DA92" s="232"/>
      <c r="DB92" s="232"/>
      <c r="DC92" s="232"/>
      <c r="DD92" s="232"/>
      <c r="DE92" s="232"/>
      <c r="DF92" s="232"/>
      <c r="DG92" s="232"/>
      <c r="DH92" s="232"/>
      <c r="DI92" s="232"/>
      <c r="DJ92" s="232"/>
      <c r="DK92" s="232"/>
      <c r="DL92" s="232"/>
      <c r="DM92" s="232"/>
      <c r="DN92" s="232"/>
      <c r="DO92" s="232"/>
      <c r="DP92" s="232"/>
      <c r="DQ92" s="232"/>
      <c r="DR92" s="232"/>
      <c r="DS92" s="232"/>
      <c r="DT92" s="232"/>
      <c r="DU92" s="232"/>
      <c r="DV92" s="232"/>
      <c r="DW92" s="232"/>
      <c r="DX92" s="232"/>
      <c r="DY92" s="224"/>
      <c r="DZ92" s="224"/>
      <c r="EA92" s="224"/>
      <c r="EB92" s="224"/>
      <c r="EC92" s="224"/>
      <c r="ED92" s="224"/>
      <c r="EE92" s="224"/>
      <c r="EF92" s="224"/>
      <c r="EG92" s="224"/>
      <c r="EH92" s="224"/>
      <c r="EI92" s="224"/>
      <c r="EJ92" s="224"/>
      <c r="EK92" s="224"/>
      <c r="EL92" s="224"/>
      <c r="EM92" s="224"/>
      <c r="EN92" s="224"/>
      <c r="EO92" s="224"/>
      <c r="EP92" s="224"/>
      <c r="EQ92" s="224"/>
      <c r="ER92" s="224"/>
      <c r="ES92" s="224"/>
      <c r="ET92" s="224"/>
      <c r="EU92" s="224"/>
      <c r="EV92" s="224"/>
    </row>
    <row r="93" spans="1:152" x14ac:dyDescent="0.3">
      <c r="A93" s="78">
        <v>2</v>
      </c>
      <c r="B93" s="78">
        <v>49</v>
      </c>
      <c r="C93" s="116" t="s">
        <v>88</v>
      </c>
      <c r="D93" s="108">
        <v>0</v>
      </c>
      <c r="E93" s="113">
        <v>40616</v>
      </c>
      <c r="F93" s="113">
        <v>40616</v>
      </c>
      <c r="G93" s="109" t="s">
        <v>95</v>
      </c>
      <c r="H93" s="73">
        <v>0</v>
      </c>
      <c r="I93" s="74">
        <v>9.9999999999999986E-10</v>
      </c>
      <c r="J93" s="231">
        <v>100</v>
      </c>
      <c r="K93" s="77"/>
      <c r="L93" s="142" t="str">
        <f>IFERROR(MATCH(SMALL(($O$93:$DX$93),COUNTIF(($O$93:$DX$93),0)+1),($O$93:$DX$93),0)+$O$4- 1,"")</f>
        <v/>
      </c>
      <c r="M93" s="142" t="str">
        <f>IFERROR(MATCH(100%,($O$93:$DX$93),0)+$O$4- 1,"")</f>
        <v/>
      </c>
      <c r="N93" s="32">
        <f>MAX(($O$93:$DX$93))</f>
        <v>0</v>
      </c>
      <c r="O93" s="33">
        <v>0</v>
      </c>
      <c r="P93" s="33">
        <f>IF(((P94/$J$93)+O93)&gt;100%,100%,((P94/$J$93)+O93))</f>
        <v>0</v>
      </c>
      <c r="Q93" s="33">
        <f t="shared" ref="Q93:U93" si="5768">IF(((Q94/$J$93)+P93)&gt;100%,100%,((Q94/$J$93)+P93))</f>
        <v>0</v>
      </c>
      <c r="R93" s="33">
        <f t="shared" si="5768"/>
        <v>0</v>
      </c>
      <c r="S93" s="33">
        <f t="shared" si="5768"/>
        <v>0</v>
      </c>
      <c r="T93" s="33">
        <f t="shared" si="5768"/>
        <v>0</v>
      </c>
      <c r="U93" s="33">
        <f t="shared" si="5768"/>
        <v>0</v>
      </c>
      <c r="V93" s="33">
        <f t="shared" ref="V93" si="5769">IF(((V94/$J$93)+U93)&gt;100%,100%,((V94/$J$93)+U93))</f>
        <v>0</v>
      </c>
      <c r="W93" s="33">
        <f t="shared" ref="W93" si="5770">IF(((W94/$J$93)+V93)&gt;100%,100%,((W94/$J$93)+V93))</f>
        <v>0</v>
      </c>
      <c r="X93" s="33">
        <f t="shared" ref="X93" si="5771">IF(((X94/$J$93)+W93)&gt;100%,100%,((X94/$J$93)+W93))</f>
        <v>0</v>
      </c>
      <c r="Y93" s="33">
        <f t="shared" ref="Y93" si="5772">IF(((Y94/$J$93)+X93)&gt;100%,100%,((Y94/$J$93)+X93))</f>
        <v>0</v>
      </c>
      <c r="Z93" s="33">
        <f t="shared" ref="Z93" si="5773">IF(((Z94/$J$93)+Y93)&gt;100%,100%,((Z94/$J$93)+Y93))</f>
        <v>0</v>
      </c>
      <c r="AA93" s="33">
        <f t="shared" ref="AA93" si="5774">IF(((AA94/$J$93)+Z93)&gt;100%,100%,((AA94/$J$93)+Z93))</f>
        <v>0</v>
      </c>
      <c r="AB93" s="33">
        <f t="shared" ref="AB93" si="5775">IF(((AB94/$J$93)+AA93)&gt;100%,100%,((AB94/$J$93)+AA93))</f>
        <v>0</v>
      </c>
      <c r="AC93" s="33">
        <f t="shared" ref="AC93" si="5776">IF(((AC94/$J$93)+AB93)&gt;100%,100%,((AC94/$J$93)+AB93))</f>
        <v>0</v>
      </c>
      <c r="AD93" s="33">
        <f t="shared" ref="AD93" si="5777">IF(((AD94/$J$93)+AC93)&gt;100%,100%,((AD94/$J$93)+AC93))</f>
        <v>0</v>
      </c>
      <c r="AE93" s="33">
        <f t="shared" ref="AE93" si="5778">IF(((AE94/$J$93)+AD93)&gt;100%,100%,((AE94/$J$93)+AD93))</f>
        <v>0</v>
      </c>
      <c r="AF93" s="33">
        <f t="shared" ref="AF93" si="5779">IF(((AF94/$J$93)+AE93)&gt;100%,100%,((AF94/$J$93)+AE93))</f>
        <v>0</v>
      </c>
      <c r="AG93" s="33">
        <f t="shared" ref="AG93" si="5780">IF(((AG94/$J$93)+AF93)&gt;100%,100%,((AG94/$J$93)+AF93))</f>
        <v>0</v>
      </c>
      <c r="AH93" s="33">
        <f t="shared" ref="AH93" si="5781">IF(((AH94/$J$93)+AG93)&gt;100%,100%,((AH94/$J$93)+AG93))</f>
        <v>0</v>
      </c>
      <c r="AI93" s="33">
        <f t="shared" ref="AI93" si="5782">IF(((AI94/$J$93)+AH93)&gt;100%,100%,((AI94/$J$93)+AH93))</f>
        <v>0</v>
      </c>
      <c r="AJ93" s="33">
        <f t="shared" ref="AJ93" si="5783">IF(((AJ94/$J$93)+AI93)&gt;100%,100%,((AJ94/$J$93)+AI93))</f>
        <v>0</v>
      </c>
      <c r="AK93" s="33">
        <f t="shared" ref="AK93" si="5784">IF(((AK94/$J$93)+AJ93)&gt;100%,100%,((AK94/$J$93)+AJ93))</f>
        <v>0</v>
      </c>
      <c r="AL93" s="33">
        <f t="shared" ref="AL93" si="5785">IF(((AL94/$J$93)+AK93)&gt;100%,100%,((AL94/$J$93)+AK93))</f>
        <v>0</v>
      </c>
      <c r="AM93" s="33">
        <f t="shared" ref="AM93" si="5786">IF(((AM94/$J$93)+AL93)&gt;100%,100%,((AM94/$J$93)+AL93))</f>
        <v>0</v>
      </c>
      <c r="AN93" s="33">
        <f t="shared" ref="AN93" si="5787">IF(((AN94/$J$93)+AM93)&gt;100%,100%,((AN94/$J$93)+AM93))</f>
        <v>0</v>
      </c>
      <c r="AO93" s="33">
        <f t="shared" ref="AO93" si="5788">IF(((AO94/$J$93)+AN93)&gt;100%,100%,((AO94/$J$93)+AN93))</f>
        <v>0</v>
      </c>
      <c r="AP93" s="33">
        <f t="shared" ref="AP93" si="5789">IF(((AP94/$J$93)+AO93)&gt;100%,100%,((AP94/$J$93)+AO93))</f>
        <v>0</v>
      </c>
      <c r="AQ93" s="33">
        <f t="shared" ref="AQ93" si="5790">IF(((AQ94/$J$93)+AP93)&gt;100%,100%,((AQ94/$J$93)+AP93))</f>
        <v>0</v>
      </c>
      <c r="AR93" s="33">
        <f t="shared" ref="AR93" si="5791">IF(((AR94/$J$93)+AQ93)&gt;100%,100%,((AR94/$J$93)+AQ93))</f>
        <v>0</v>
      </c>
      <c r="AS93" s="33">
        <f t="shared" ref="AS93" si="5792">IF(((AS94/$J$93)+AR93)&gt;100%,100%,((AS94/$J$93)+AR93))</f>
        <v>0</v>
      </c>
      <c r="AT93" s="33">
        <f t="shared" ref="AT93" si="5793">IF(((AT94/$J$93)+AS93)&gt;100%,100%,((AT94/$J$93)+AS93))</f>
        <v>0</v>
      </c>
      <c r="AU93" s="33">
        <f t="shared" ref="AU93" si="5794">IF(((AU94/$J$93)+AT93)&gt;100%,100%,((AU94/$J$93)+AT93))</f>
        <v>0</v>
      </c>
      <c r="AV93" s="33">
        <f t="shared" ref="AV93" si="5795">IF(((AV94/$J$93)+AU93)&gt;100%,100%,((AV94/$J$93)+AU93))</f>
        <v>0</v>
      </c>
      <c r="AW93" s="33">
        <f t="shared" ref="AW93" si="5796">IF(((AW94/$J$93)+AV93)&gt;100%,100%,((AW94/$J$93)+AV93))</f>
        <v>0</v>
      </c>
      <c r="AX93" s="33">
        <f t="shared" ref="AX93" si="5797">IF(((AX94/$J$93)+AW93)&gt;100%,100%,((AX94/$J$93)+AW93))</f>
        <v>0</v>
      </c>
      <c r="AY93" s="33">
        <f t="shared" ref="AY93" si="5798">IF(((AY94/$J$93)+AX93)&gt;100%,100%,((AY94/$J$93)+AX93))</f>
        <v>0</v>
      </c>
      <c r="AZ93" s="33">
        <f t="shared" ref="AZ93" si="5799">IF(((AZ94/$J$93)+AY93)&gt;100%,100%,((AZ94/$J$93)+AY93))</f>
        <v>0</v>
      </c>
      <c r="BA93" s="33">
        <f t="shared" ref="BA93" si="5800">IF(((BA94/$J$93)+AZ93)&gt;100%,100%,((BA94/$J$93)+AZ93))</f>
        <v>0</v>
      </c>
      <c r="BB93" s="33">
        <f t="shared" ref="BB93" si="5801">IF(((BB94/$J$93)+BA93)&gt;100%,100%,((BB94/$J$93)+BA93))</f>
        <v>0</v>
      </c>
      <c r="BC93" s="33">
        <f t="shared" ref="BC93" si="5802">IF(((BC94/$J$93)+BB93)&gt;100%,100%,((BC94/$J$93)+BB93))</f>
        <v>0</v>
      </c>
      <c r="BD93" s="33">
        <f t="shared" ref="BD93" si="5803">IF(((BD94/$J$93)+BC93)&gt;100%,100%,((BD94/$J$93)+BC93))</f>
        <v>0</v>
      </c>
      <c r="BE93" s="33">
        <f t="shared" ref="BE93" si="5804">IF(((BE94/$J$93)+BD93)&gt;100%,100%,((BE94/$J$93)+BD93))</f>
        <v>0</v>
      </c>
      <c r="BF93" s="33">
        <f t="shared" ref="BF93" si="5805">IF(((BF94/$J$93)+BE93)&gt;100%,100%,((BF94/$J$93)+BE93))</f>
        <v>0</v>
      </c>
      <c r="BG93" s="33">
        <f t="shared" ref="BG93" si="5806">IF(((BG94/$J$93)+BF93)&gt;100%,100%,((BG94/$J$93)+BF93))</f>
        <v>0</v>
      </c>
      <c r="BH93" s="33">
        <f t="shared" ref="BH93" si="5807">IF(((BH94/$J$93)+BG93)&gt;100%,100%,((BH94/$J$93)+BG93))</f>
        <v>0</v>
      </c>
      <c r="BI93" s="33">
        <f t="shared" ref="BI93" si="5808">IF(((BI94/$J$93)+BH93)&gt;100%,100%,((BI94/$J$93)+BH93))</f>
        <v>0</v>
      </c>
      <c r="BJ93" s="33">
        <f t="shared" ref="BJ93" si="5809">IF(((BJ94/$J$93)+BI93)&gt;100%,100%,((BJ94/$J$93)+BI93))</f>
        <v>0</v>
      </c>
      <c r="BK93" s="33">
        <f t="shared" ref="BK93" si="5810">IF(((BK94/$J$93)+BJ93)&gt;100%,100%,((BK94/$J$93)+BJ93))</f>
        <v>0</v>
      </c>
      <c r="BL93" s="33">
        <f t="shared" ref="BL93" si="5811">IF(((BL94/$J$93)+BK93)&gt;100%,100%,((BL94/$J$93)+BK93))</f>
        <v>0</v>
      </c>
      <c r="BM93" s="33">
        <f t="shared" ref="BM93" si="5812">IF(((BM94/$J$93)+BL93)&gt;100%,100%,((BM94/$J$93)+BL93))</f>
        <v>0</v>
      </c>
      <c r="BN93" s="33">
        <f t="shared" ref="BN93" si="5813">IF(((BN94/$J$93)+BM93)&gt;100%,100%,((BN94/$J$93)+BM93))</f>
        <v>0</v>
      </c>
      <c r="BO93" s="33">
        <f t="shared" ref="BO93" si="5814">IF(((BO94/$J$93)+BN93)&gt;100%,100%,((BO94/$J$93)+BN93))</f>
        <v>0</v>
      </c>
      <c r="BP93" s="33">
        <f t="shared" ref="BP93" si="5815">IF(((BP94/$J$93)+BO93)&gt;100%,100%,((BP94/$J$93)+BO93))</f>
        <v>0</v>
      </c>
      <c r="BQ93" s="33">
        <f t="shared" ref="BQ93" si="5816">IF(((BQ94/$J$93)+BP93)&gt;100%,100%,((BQ94/$J$93)+BP93))</f>
        <v>0</v>
      </c>
      <c r="BR93" s="33">
        <f t="shared" ref="BR93" si="5817">IF(((BR94/$J$93)+BQ93)&gt;100%,100%,((BR94/$J$93)+BQ93))</f>
        <v>0</v>
      </c>
      <c r="BS93" s="33">
        <f t="shared" ref="BS93" si="5818">IF(((BS94/$J$93)+BR93)&gt;100%,100%,((BS94/$J$93)+BR93))</f>
        <v>0</v>
      </c>
      <c r="BT93" s="33">
        <f t="shared" ref="BT93" si="5819">IF(((BT94/$J$93)+BS93)&gt;100%,100%,((BT94/$J$93)+BS93))</f>
        <v>0</v>
      </c>
      <c r="BU93" s="33">
        <f t="shared" ref="BU93" si="5820">IF(((BU94/$J$93)+BT93)&gt;100%,100%,((BU94/$J$93)+BT93))</f>
        <v>0</v>
      </c>
      <c r="BV93" s="33">
        <f t="shared" ref="BV93" si="5821">IF(((BV94/$J$93)+BU93)&gt;100%,100%,((BV94/$J$93)+BU93))</f>
        <v>0</v>
      </c>
      <c r="BW93" s="33">
        <f t="shared" ref="BW93" si="5822">IF(((BW94/$J$93)+BV93)&gt;100%,100%,((BW94/$J$93)+BV93))</f>
        <v>0</v>
      </c>
      <c r="BX93" s="33">
        <f t="shared" ref="BX93" si="5823">IF(((BX94/$J$93)+BW93)&gt;100%,100%,((BX94/$J$93)+BW93))</f>
        <v>0</v>
      </c>
      <c r="BY93" s="33">
        <f t="shared" ref="BY93" si="5824">IF(((BY94/$J$93)+BX93)&gt;100%,100%,((BY94/$J$93)+BX93))</f>
        <v>0</v>
      </c>
      <c r="BZ93" s="33">
        <f t="shared" ref="BZ93" si="5825">IF(((BZ94/$J$93)+BY93)&gt;100%,100%,((BZ94/$J$93)+BY93))</f>
        <v>0</v>
      </c>
      <c r="CA93" s="33">
        <f t="shared" ref="CA93" si="5826">IF(((CA94/$J$93)+BZ93)&gt;100%,100%,((CA94/$J$93)+BZ93))</f>
        <v>0</v>
      </c>
      <c r="CB93" s="33">
        <f t="shared" ref="CB93" si="5827">IF(((CB94/$J$93)+CA93)&gt;100%,100%,((CB94/$J$93)+CA93))</f>
        <v>0</v>
      </c>
      <c r="CC93" s="33">
        <f t="shared" ref="CC93" si="5828">IF(((CC94/$J$93)+CB93)&gt;100%,100%,((CC94/$J$93)+CB93))</f>
        <v>0</v>
      </c>
      <c r="CD93" s="33">
        <f t="shared" ref="CD93" si="5829">IF(((CD94/$J$93)+CC93)&gt;100%,100%,((CD94/$J$93)+CC93))</f>
        <v>0</v>
      </c>
      <c r="CE93" s="33">
        <f t="shared" ref="CE93" si="5830">IF(((CE94/$J$93)+CD93)&gt;100%,100%,((CE94/$J$93)+CD93))</f>
        <v>0</v>
      </c>
      <c r="CF93" s="33">
        <f t="shared" ref="CF93" si="5831">IF(((CF94/$J$93)+CE93)&gt;100%,100%,((CF94/$J$93)+CE93))</f>
        <v>0</v>
      </c>
      <c r="CG93" s="33">
        <f t="shared" ref="CG93" si="5832">IF(((CG94/$J$93)+CF93)&gt;100%,100%,((CG94/$J$93)+CF93))</f>
        <v>0</v>
      </c>
      <c r="CH93" s="33">
        <f t="shared" ref="CH93" si="5833">IF(((CH94/$J$93)+CG93)&gt;100%,100%,((CH94/$J$93)+CG93))</f>
        <v>0</v>
      </c>
      <c r="CI93" s="33">
        <f t="shared" ref="CI93" si="5834">IF(((CI94/$J$93)+CH93)&gt;100%,100%,((CI94/$J$93)+CH93))</f>
        <v>0</v>
      </c>
      <c r="CJ93" s="33">
        <f t="shared" ref="CJ93" si="5835">IF(((CJ94/$J$93)+CI93)&gt;100%,100%,((CJ94/$J$93)+CI93))</f>
        <v>0</v>
      </c>
      <c r="CK93" s="33">
        <f t="shared" ref="CK93" si="5836">IF(((CK94/$J$93)+CJ93)&gt;100%,100%,((CK94/$J$93)+CJ93))</f>
        <v>0</v>
      </c>
      <c r="CL93" s="33">
        <f t="shared" ref="CL93" si="5837">IF(((CL94/$J$93)+CK93)&gt;100%,100%,((CL94/$J$93)+CK93))</f>
        <v>0</v>
      </c>
      <c r="CM93" s="33">
        <f t="shared" ref="CM93" si="5838">IF(((CM94/$J$93)+CL93)&gt;100%,100%,((CM94/$J$93)+CL93))</f>
        <v>0</v>
      </c>
      <c r="CN93" s="33">
        <f t="shared" ref="CN93" si="5839">IF(((CN94/$J$93)+CM93)&gt;100%,100%,((CN94/$J$93)+CM93))</f>
        <v>0</v>
      </c>
      <c r="CO93" s="33">
        <f t="shared" ref="CO93" si="5840">IF(((CO94/$J$93)+CN93)&gt;100%,100%,((CO94/$J$93)+CN93))</f>
        <v>0</v>
      </c>
      <c r="CP93" s="33">
        <f t="shared" ref="CP93" si="5841">IF(((CP94/$J$93)+CO93)&gt;100%,100%,((CP94/$J$93)+CO93))</f>
        <v>0</v>
      </c>
      <c r="CQ93" s="33">
        <f t="shared" ref="CQ93" si="5842">IF(((CQ94/$J$93)+CP93)&gt;100%,100%,((CQ94/$J$93)+CP93))</f>
        <v>0</v>
      </c>
      <c r="CR93" s="33">
        <f t="shared" ref="CR93" si="5843">IF(((CR94/$J$93)+CQ93)&gt;100%,100%,((CR94/$J$93)+CQ93))</f>
        <v>0</v>
      </c>
      <c r="CS93" s="33">
        <f t="shared" ref="CS93" si="5844">IF(((CS94/$J$93)+CR93)&gt;100%,100%,((CS94/$J$93)+CR93))</f>
        <v>0</v>
      </c>
      <c r="CT93" s="33">
        <f t="shared" ref="CT93" si="5845">IF(((CT94/$J$93)+CS93)&gt;100%,100%,((CT94/$J$93)+CS93))</f>
        <v>0</v>
      </c>
      <c r="CU93" s="33">
        <f t="shared" ref="CU93" si="5846">IF(((CU94/$J$93)+CT93)&gt;100%,100%,((CU94/$J$93)+CT93))</f>
        <v>0</v>
      </c>
      <c r="CV93" s="33">
        <f t="shared" ref="CV93" si="5847">IF(((CV94/$J$93)+CU93)&gt;100%,100%,((CV94/$J$93)+CU93))</f>
        <v>0</v>
      </c>
      <c r="CW93" s="33">
        <f t="shared" ref="CW93" si="5848">IF(((CW94/$J$93)+CV93)&gt;100%,100%,((CW94/$J$93)+CV93))</f>
        <v>0</v>
      </c>
      <c r="CX93" s="33">
        <f t="shared" ref="CX93" si="5849">IF(((CX94/$J$93)+CW93)&gt;100%,100%,((CX94/$J$93)+CW93))</f>
        <v>0</v>
      </c>
      <c r="CY93" s="33">
        <f t="shared" ref="CY93" si="5850">IF(((CY94/$J$93)+CX93)&gt;100%,100%,((CY94/$J$93)+CX93))</f>
        <v>0</v>
      </c>
      <c r="CZ93" s="33">
        <f t="shared" ref="CZ93" si="5851">IF(((CZ94/$J$93)+CY93)&gt;100%,100%,((CZ94/$J$93)+CY93))</f>
        <v>0</v>
      </c>
      <c r="DA93" s="33">
        <f t="shared" ref="DA93" si="5852">IF(((DA94/$J$93)+CZ93)&gt;100%,100%,((DA94/$J$93)+CZ93))</f>
        <v>0</v>
      </c>
      <c r="DB93" s="33">
        <f t="shared" ref="DB93" si="5853">IF(((DB94/$J$93)+DA93)&gt;100%,100%,((DB94/$J$93)+DA93))</f>
        <v>0</v>
      </c>
      <c r="DC93" s="33">
        <f t="shared" ref="DC93" si="5854">IF(((DC94/$J$93)+DB93)&gt;100%,100%,((DC94/$J$93)+DB93))</f>
        <v>0</v>
      </c>
      <c r="DD93" s="33">
        <f t="shared" ref="DD93" si="5855">IF(((DD94/$J$93)+DC93)&gt;100%,100%,((DD94/$J$93)+DC93))</f>
        <v>0</v>
      </c>
      <c r="DE93" s="33">
        <f t="shared" ref="DE93" si="5856">IF(((DE94/$J$93)+DD93)&gt;100%,100%,((DE94/$J$93)+DD93))</f>
        <v>0</v>
      </c>
      <c r="DF93" s="33">
        <f t="shared" ref="DF93" si="5857">IF(((DF94/$J$93)+DE93)&gt;100%,100%,((DF94/$J$93)+DE93))</f>
        <v>0</v>
      </c>
      <c r="DG93" s="33">
        <f t="shared" ref="DG93" si="5858">IF(((DG94/$J$93)+DF93)&gt;100%,100%,((DG94/$J$93)+DF93))</f>
        <v>0</v>
      </c>
      <c r="DH93" s="33">
        <f t="shared" ref="DH93" si="5859">IF(((DH94/$J$93)+DG93)&gt;100%,100%,((DH94/$J$93)+DG93))</f>
        <v>0</v>
      </c>
      <c r="DI93" s="33">
        <f t="shared" ref="DI93" si="5860">IF(((DI94/$J$93)+DH93)&gt;100%,100%,((DI94/$J$93)+DH93))</f>
        <v>0</v>
      </c>
      <c r="DJ93" s="33">
        <f t="shared" ref="DJ93" si="5861">IF(((DJ94/$J$93)+DI93)&gt;100%,100%,((DJ94/$J$93)+DI93))</f>
        <v>0</v>
      </c>
      <c r="DK93" s="33">
        <f t="shared" ref="DK93" si="5862">IF(((DK94/$J$93)+DJ93)&gt;100%,100%,((DK94/$J$93)+DJ93))</f>
        <v>0</v>
      </c>
      <c r="DL93" s="33">
        <f t="shared" ref="DL93" si="5863">IF(((DL94/$J$93)+DK93)&gt;100%,100%,((DL94/$J$93)+DK93))</f>
        <v>0</v>
      </c>
      <c r="DM93" s="33">
        <f t="shared" ref="DM93" si="5864">IF(((DM94/$J$93)+DL93)&gt;100%,100%,((DM94/$J$93)+DL93))</f>
        <v>0</v>
      </c>
      <c r="DN93" s="33">
        <f t="shared" ref="DN93" si="5865">IF(((DN94/$J$93)+DM93)&gt;100%,100%,((DN94/$J$93)+DM93))</f>
        <v>0</v>
      </c>
      <c r="DO93" s="33">
        <f t="shared" ref="DO93" si="5866">IF(((DO94/$J$93)+DN93)&gt;100%,100%,((DO94/$J$93)+DN93))</f>
        <v>0</v>
      </c>
      <c r="DP93" s="33">
        <f t="shared" ref="DP93" si="5867">IF(((DP94/$J$93)+DO93)&gt;100%,100%,((DP94/$J$93)+DO93))</f>
        <v>0</v>
      </c>
      <c r="DQ93" s="33">
        <f t="shared" ref="DQ93" si="5868">IF(((DQ94/$J$93)+DP93)&gt;100%,100%,((DQ94/$J$93)+DP93))</f>
        <v>0</v>
      </c>
      <c r="DR93" s="33">
        <f t="shared" ref="DR93" si="5869">IF(((DR94/$J$93)+DQ93)&gt;100%,100%,((DR94/$J$93)+DQ93))</f>
        <v>0</v>
      </c>
      <c r="DS93" s="33">
        <f t="shared" ref="DS93" si="5870">IF(((DS94/$J$93)+DR93)&gt;100%,100%,((DS94/$J$93)+DR93))</f>
        <v>0</v>
      </c>
      <c r="DT93" s="33">
        <f t="shared" ref="DT93" si="5871">IF(((DT94/$J$93)+DS93)&gt;100%,100%,((DT94/$J$93)+DS93))</f>
        <v>0</v>
      </c>
      <c r="DU93" s="33">
        <f t="shared" ref="DU93" si="5872">IF(((DU94/$J$93)+DT93)&gt;100%,100%,((DU94/$J$93)+DT93))</f>
        <v>0</v>
      </c>
      <c r="DV93" s="33">
        <f t="shared" ref="DV93" si="5873">IF(((DV94/$J$93)+DU93)&gt;100%,100%,((DV94/$J$93)+DU93))</f>
        <v>0</v>
      </c>
      <c r="DW93" s="33">
        <f t="shared" ref="DW93" si="5874">IF(((DW94/$J$93)+DV93)&gt;100%,100%,((DW94/$J$93)+DV93))</f>
        <v>0</v>
      </c>
      <c r="DX93" s="33">
        <f t="shared" ref="DX93" si="5875">IF(((DX94/$J$93)+DW93)&gt;100%,100%,((DX94/$J$93)+DW93))</f>
        <v>0</v>
      </c>
      <c r="DY93" s="224">
        <f t="shared" ref="DY93:ES93" si="5876">DX93</f>
        <v>0</v>
      </c>
      <c r="DZ93" s="224">
        <f t="shared" si="5876"/>
        <v>0</v>
      </c>
      <c r="EA93" s="224">
        <f t="shared" si="5876"/>
        <v>0</v>
      </c>
      <c r="EB93" s="224">
        <f t="shared" si="5876"/>
        <v>0</v>
      </c>
      <c r="EC93" s="224">
        <f t="shared" si="5876"/>
        <v>0</v>
      </c>
      <c r="ED93" s="224">
        <f t="shared" si="5876"/>
        <v>0</v>
      </c>
      <c r="EE93" s="224">
        <f t="shared" si="5876"/>
        <v>0</v>
      </c>
      <c r="EF93" s="224">
        <f t="shared" si="5876"/>
        <v>0</v>
      </c>
      <c r="EG93" s="224">
        <f t="shared" si="5876"/>
        <v>0</v>
      </c>
      <c r="EH93" s="224">
        <f t="shared" si="5876"/>
        <v>0</v>
      </c>
      <c r="EI93" s="224">
        <f t="shared" si="5876"/>
        <v>0</v>
      </c>
      <c r="EJ93" s="224">
        <f t="shared" si="5876"/>
        <v>0</v>
      </c>
      <c r="EK93" s="224">
        <f t="shared" si="5876"/>
        <v>0</v>
      </c>
      <c r="EL93" s="224">
        <f t="shared" si="5876"/>
        <v>0</v>
      </c>
      <c r="EM93" s="224">
        <f t="shared" si="5876"/>
        <v>0</v>
      </c>
      <c r="EN93" s="224">
        <f t="shared" si="5876"/>
        <v>0</v>
      </c>
      <c r="EO93" s="224">
        <f t="shared" si="5876"/>
        <v>0</v>
      </c>
      <c r="EP93" s="224">
        <f t="shared" si="5876"/>
        <v>0</v>
      </c>
      <c r="EQ93" s="224">
        <f t="shared" si="5876"/>
        <v>0</v>
      </c>
      <c r="ER93" s="224">
        <f t="shared" si="5876"/>
        <v>0</v>
      </c>
      <c r="ES93" s="224">
        <f t="shared" si="5876"/>
        <v>0</v>
      </c>
      <c r="ET93" s="224">
        <f t="shared" ref="ET93:EV93" si="5877">ES93</f>
        <v>0</v>
      </c>
      <c r="EU93" s="224">
        <f t="shared" si="5877"/>
        <v>0</v>
      </c>
      <c r="EV93" s="224">
        <f t="shared" si="5877"/>
        <v>0</v>
      </c>
    </row>
    <row r="94" spans="1:152" x14ac:dyDescent="0.3">
      <c r="A94" s="225"/>
      <c r="B94" s="225"/>
      <c r="C94" s="235"/>
      <c r="D94" s="227"/>
      <c r="E94" s="225"/>
      <c r="F94" s="225"/>
      <c r="G94" s="228" t="s">
        <v>94</v>
      </c>
      <c r="H94" s="225"/>
      <c r="I94" s="225"/>
      <c r="J94" s="227"/>
      <c r="K94" s="225"/>
      <c r="L94" s="229"/>
      <c r="M94" s="229"/>
      <c r="N94" s="120">
        <f>SUM($O$94:$DY$94)</f>
        <v>0</v>
      </c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2"/>
      <c r="BI94" s="232"/>
      <c r="BJ94" s="232"/>
      <c r="BK94" s="232"/>
      <c r="BL94" s="232"/>
      <c r="BM94" s="232"/>
      <c r="BN94" s="232"/>
      <c r="BO94" s="232"/>
      <c r="BP94" s="232"/>
      <c r="BQ94" s="232"/>
      <c r="BR94" s="232"/>
      <c r="BS94" s="232"/>
      <c r="BT94" s="232"/>
      <c r="BU94" s="232"/>
      <c r="BV94" s="232"/>
      <c r="BW94" s="232"/>
      <c r="BX94" s="232"/>
      <c r="BY94" s="232"/>
      <c r="BZ94" s="232"/>
      <c r="CA94" s="232"/>
      <c r="CB94" s="232"/>
      <c r="CC94" s="232"/>
      <c r="CD94" s="232"/>
      <c r="CE94" s="232"/>
      <c r="CF94" s="232"/>
      <c r="CG94" s="232"/>
      <c r="CH94" s="232"/>
      <c r="CI94" s="232"/>
      <c r="CJ94" s="232"/>
      <c r="CK94" s="232"/>
      <c r="CL94" s="232"/>
      <c r="CM94" s="232"/>
      <c r="CN94" s="232"/>
      <c r="CO94" s="232"/>
      <c r="CP94" s="232"/>
      <c r="CQ94" s="232"/>
      <c r="CR94" s="232"/>
      <c r="CS94" s="232"/>
      <c r="CT94" s="232"/>
      <c r="CU94" s="232"/>
      <c r="CV94" s="232"/>
      <c r="CW94" s="232"/>
      <c r="CX94" s="232"/>
      <c r="CY94" s="232"/>
      <c r="CZ94" s="232"/>
      <c r="DA94" s="232"/>
      <c r="DB94" s="232"/>
      <c r="DC94" s="232"/>
      <c r="DD94" s="232"/>
      <c r="DE94" s="232"/>
      <c r="DF94" s="232"/>
      <c r="DG94" s="232"/>
      <c r="DH94" s="232"/>
      <c r="DI94" s="232"/>
      <c r="DJ94" s="232"/>
      <c r="DK94" s="232"/>
      <c r="DL94" s="232"/>
      <c r="DM94" s="232"/>
      <c r="DN94" s="232"/>
      <c r="DO94" s="232"/>
      <c r="DP94" s="232"/>
      <c r="DQ94" s="232"/>
      <c r="DR94" s="232"/>
      <c r="DS94" s="232"/>
      <c r="DT94" s="232"/>
      <c r="DU94" s="232"/>
      <c r="DV94" s="232"/>
      <c r="DW94" s="232"/>
      <c r="DX94" s="232"/>
      <c r="DY94" s="224"/>
      <c r="DZ94" s="224"/>
      <c r="EA94" s="224"/>
      <c r="EB94" s="224"/>
      <c r="EC94" s="224"/>
      <c r="ED94" s="224"/>
      <c r="EE94" s="224"/>
      <c r="EF94" s="224"/>
      <c r="EG94" s="224"/>
      <c r="EH94" s="224"/>
      <c r="EI94" s="224"/>
      <c r="EJ94" s="224"/>
      <c r="EK94" s="224"/>
      <c r="EL94" s="224"/>
      <c r="EM94" s="224"/>
      <c r="EN94" s="224"/>
      <c r="EO94" s="224"/>
      <c r="EP94" s="224"/>
      <c r="EQ94" s="224"/>
      <c r="ER94" s="224"/>
      <c r="ES94" s="224"/>
      <c r="ET94" s="224"/>
      <c r="EU94" s="224"/>
      <c r="EV94" s="224"/>
    </row>
    <row r="95" spans="1:152" x14ac:dyDescent="0.3">
      <c r="A95" s="78"/>
      <c r="B95" s="78"/>
      <c r="C95" s="117"/>
      <c r="D95" s="108"/>
      <c r="E95" s="113"/>
      <c r="F95" s="113"/>
      <c r="G95" s="109"/>
      <c r="H95" s="73"/>
      <c r="I95" s="74"/>
      <c r="J95" s="108"/>
      <c r="K95" s="77"/>
      <c r="L95" s="142"/>
      <c r="M95" s="142"/>
      <c r="N95" s="120"/>
      <c r="O95" s="14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3"/>
      <c r="DP95" s="33"/>
      <c r="DQ95" s="33"/>
      <c r="DR95" s="33"/>
      <c r="DS95" s="33"/>
      <c r="DT95" s="33"/>
      <c r="DU95" s="33"/>
      <c r="DV95" s="33"/>
      <c r="DW95" s="33"/>
      <c r="DX95" s="33"/>
      <c r="DY95" s="33"/>
      <c r="DZ95" s="33"/>
      <c r="EA95" s="33"/>
      <c r="EB95" s="33"/>
      <c r="EC95" s="33"/>
      <c r="ED95" s="33"/>
      <c r="EE95" s="33"/>
      <c r="EF95" s="33"/>
      <c r="EG95" s="33"/>
      <c r="EH95" s="33"/>
      <c r="EI95" s="33"/>
      <c r="EJ95" s="33"/>
      <c r="EK95" s="33"/>
      <c r="EL95" s="33"/>
      <c r="EM95" s="33"/>
      <c r="EN95" s="33"/>
      <c r="EO95" s="33"/>
      <c r="EP95" s="33"/>
      <c r="EQ95" s="33"/>
      <c r="ER95" s="33"/>
      <c r="ES95" s="33"/>
      <c r="ET95" s="33"/>
      <c r="EU95" s="33"/>
      <c r="EV95" s="33"/>
    </row>
    <row r="96" spans="1:152" x14ac:dyDescent="0.3">
      <c r="A96" s="72"/>
      <c r="B96" s="72"/>
      <c r="C96" s="148"/>
      <c r="D96" s="122"/>
      <c r="E96" s="123"/>
      <c r="F96" s="123"/>
      <c r="G96" s="124"/>
      <c r="H96" s="125"/>
      <c r="I96" s="126"/>
      <c r="J96" s="122"/>
      <c r="K96" s="127"/>
      <c r="L96" s="133"/>
      <c r="M96" s="133"/>
      <c r="N96" s="134"/>
      <c r="O96" s="14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  <c r="EN96" s="33"/>
      <c r="EO96" s="33"/>
      <c r="EP96" s="33"/>
      <c r="EQ96" s="33"/>
      <c r="ER96" s="33"/>
      <c r="ES96" s="33"/>
      <c r="ET96" s="33"/>
      <c r="EU96" s="33"/>
      <c r="EV96" s="33"/>
    </row>
    <row r="97" spans="1:152" x14ac:dyDescent="0.3">
      <c r="A97" s="72"/>
      <c r="B97" s="72"/>
      <c r="C97" s="151"/>
      <c r="D97" s="122"/>
      <c r="E97" s="123"/>
      <c r="F97" s="123"/>
      <c r="G97" s="124"/>
      <c r="H97" s="125"/>
      <c r="I97" s="126"/>
      <c r="J97" s="122"/>
      <c r="K97" s="127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  <c r="DL97" s="33"/>
      <c r="DM97" s="33"/>
      <c r="DN97" s="33"/>
      <c r="DO97" s="33"/>
      <c r="DP97" s="33"/>
      <c r="DQ97" s="33"/>
      <c r="DR97" s="33"/>
      <c r="DS97" s="33"/>
      <c r="DT97" s="33"/>
      <c r="DU97" s="33"/>
      <c r="DV97" s="33"/>
      <c r="DW97" s="33"/>
      <c r="DX97" s="33"/>
      <c r="DY97" s="33"/>
      <c r="DZ97" s="33"/>
      <c r="EA97" s="33"/>
      <c r="EB97" s="33"/>
      <c r="EC97" s="33"/>
      <c r="ED97" s="33"/>
      <c r="EE97" s="33"/>
      <c r="EF97" s="33"/>
      <c r="EG97" s="33"/>
      <c r="EH97" s="33"/>
      <c r="EI97" s="33"/>
      <c r="EJ97" s="33"/>
      <c r="EK97" s="33"/>
      <c r="EL97" s="33"/>
      <c r="EM97" s="33"/>
      <c r="EN97" s="33"/>
      <c r="EO97" s="33"/>
      <c r="EP97" s="33"/>
      <c r="EQ97" s="33"/>
      <c r="ER97" s="33"/>
      <c r="ES97" s="33"/>
      <c r="ET97" s="33"/>
      <c r="EU97" s="33"/>
      <c r="EV97" s="33"/>
    </row>
    <row r="98" spans="1:152" x14ac:dyDescent="0.3">
      <c r="A98" s="72"/>
      <c r="B98" s="72"/>
      <c r="C98" s="148"/>
      <c r="D98" s="122"/>
      <c r="E98" s="123"/>
      <c r="F98" s="123"/>
      <c r="G98" s="124"/>
      <c r="H98" s="125"/>
      <c r="I98" s="126"/>
      <c r="J98" s="122"/>
      <c r="K98" s="127"/>
      <c r="L98" s="133"/>
      <c r="M98" s="1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/>
      <c r="EF98" s="33"/>
      <c r="EG98" s="33"/>
      <c r="EH98" s="33"/>
      <c r="EI98" s="33"/>
      <c r="EJ98" s="33"/>
      <c r="EK98" s="33"/>
      <c r="EL98" s="33"/>
      <c r="EM98" s="33"/>
      <c r="EN98" s="33"/>
      <c r="EO98" s="33"/>
      <c r="EP98" s="33"/>
      <c r="EQ98" s="33"/>
      <c r="ER98" s="33"/>
      <c r="ES98" s="33"/>
      <c r="ET98" s="33"/>
      <c r="EU98" s="33"/>
      <c r="EV98" s="33"/>
    </row>
    <row r="99" spans="1:152" x14ac:dyDescent="0.3">
      <c r="A99" s="72"/>
      <c r="B99" s="72"/>
      <c r="C99" s="151"/>
      <c r="D99" s="122"/>
      <c r="E99" s="123"/>
      <c r="F99" s="123"/>
      <c r="G99" s="124"/>
      <c r="H99" s="125"/>
      <c r="I99" s="126"/>
      <c r="J99" s="122"/>
      <c r="K99" s="127"/>
      <c r="L99" s="142"/>
      <c r="M99" s="142"/>
      <c r="N99" s="120"/>
      <c r="O99" s="14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  <c r="EQ99" s="33"/>
      <c r="ER99" s="33"/>
      <c r="ES99" s="33"/>
      <c r="ET99" s="33"/>
      <c r="EU99" s="33"/>
      <c r="EV99" s="33"/>
    </row>
    <row r="100" spans="1:152" x14ac:dyDescent="0.3">
      <c r="A100" s="72"/>
      <c r="B100" s="72"/>
      <c r="C100" s="151"/>
      <c r="D100" s="122"/>
      <c r="E100" s="123"/>
      <c r="F100" s="123"/>
      <c r="G100" s="124"/>
      <c r="H100" s="125"/>
      <c r="I100" s="126"/>
      <c r="J100" s="122"/>
      <c r="K100" s="127"/>
      <c r="L100" s="133"/>
      <c r="M100" s="1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  <c r="ET100" s="33"/>
      <c r="EU100" s="33"/>
      <c r="EV100" s="33"/>
    </row>
    <row r="101" spans="1:152" x14ac:dyDescent="0.3">
      <c r="A101" s="72"/>
      <c r="B101" s="72"/>
      <c r="C101" s="151"/>
      <c r="D101" s="122"/>
      <c r="E101" s="123"/>
      <c r="F101" s="123"/>
      <c r="G101" s="124"/>
      <c r="H101" s="125"/>
      <c r="I101" s="126"/>
      <c r="J101" s="122"/>
      <c r="K101" s="127"/>
      <c r="L101" s="133"/>
      <c r="M101" s="1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33"/>
    </row>
    <row r="102" spans="1:152" x14ac:dyDescent="0.3">
      <c r="A102" s="72"/>
      <c r="B102" s="72"/>
      <c r="C102" s="151"/>
      <c r="D102" s="122"/>
      <c r="E102" s="123"/>
      <c r="F102" s="123"/>
      <c r="G102" s="124"/>
      <c r="H102" s="125"/>
      <c r="I102" s="126"/>
      <c r="J102" s="122"/>
      <c r="K102" s="127"/>
      <c r="L102" s="142"/>
      <c r="M102" s="142"/>
      <c r="N102" s="120"/>
      <c r="O102" s="14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33"/>
    </row>
    <row r="103" spans="1:152" x14ac:dyDescent="0.3">
      <c r="A103" s="72"/>
      <c r="B103" s="72"/>
      <c r="C103" s="148"/>
      <c r="D103" s="122"/>
      <c r="E103" s="123"/>
      <c r="F103" s="123"/>
      <c r="G103" s="124"/>
      <c r="H103" s="125"/>
      <c r="I103" s="126"/>
      <c r="J103" s="122"/>
      <c r="K103" s="127"/>
      <c r="L103" s="142"/>
      <c r="M103" s="142"/>
      <c r="N103" s="120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3"/>
    </row>
    <row r="104" spans="1:152" x14ac:dyDescent="0.3">
      <c r="A104" s="72"/>
      <c r="B104" s="72"/>
      <c r="C104" s="151"/>
      <c r="D104" s="122"/>
      <c r="E104" s="123"/>
      <c r="F104" s="123"/>
      <c r="G104" s="124"/>
      <c r="H104" s="125"/>
      <c r="I104" s="126"/>
      <c r="J104" s="122"/>
      <c r="K104" s="127"/>
      <c r="L104" s="133"/>
      <c r="M104" s="1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3"/>
    </row>
    <row r="105" spans="1:152" x14ac:dyDescent="0.3">
      <c r="A105" s="72"/>
      <c r="B105" s="72"/>
      <c r="C105" s="151"/>
      <c r="D105" s="122"/>
      <c r="E105" s="123"/>
      <c r="F105" s="123"/>
      <c r="G105" s="124"/>
      <c r="H105" s="125"/>
      <c r="I105" s="126"/>
      <c r="J105" s="122"/>
      <c r="K105" s="127"/>
      <c r="L105" s="142"/>
      <c r="M105" s="142"/>
      <c r="N105" s="120"/>
      <c r="O105" s="14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144"/>
      <c r="DK105" s="144"/>
      <c r="DL105" s="144"/>
      <c r="DM105" s="144"/>
      <c r="DN105" s="144"/>
      <c r="DO105" s="144"/>
      <c r="DP105" s="144"/>
      <c r="DQ105" s="144"/>
      <c r="DR105" s="144"/>
      <c r="DS105" s="144"/>
      <c r="DT105" s="144"/>
      <c r="DU105" s="144"/>
      <c r="DV105" s="144"/>
      <c r="DW105" s="144"/>
      <c r="DX105" s="144"/>
      <c r="DY105" s="144"/>
      <c r="DZ105" s="144"/>
      <c r="EA105" s="144"/>
      <c r="EB105" s="144"/>
      <c r="EC105" s="144"/>
      <c r="ED105" s="144"/>
      <c r="EE105" s="144"/>
      <c r="EF105" s="144"/>
    </row>
    <row r="106" spans="1:152" x14ac:dyDescent="0.3">
      <c r="A106" s="72"/>
      <c r="B106" s="72"/>
      <c r="C106" s="145"/>
      <c r="D106" s="122"/>
      <c r="E106" s="123"/>
      <c r="F106" s="123"/>
      <c r="G106" s="124"/>
      <c r="H106" s="125"/>
      <c r="I106" s="126"/>
      <c r="J106" s="122"/>
      <c r="K106" s="127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136"/>
      <c r="DK106" s="136"/>
      <c r="DL106" s="136"/>
      <c r="DM106" s="136"/>
      <c r="DN106" s="136"/>
      <c r="DO106" s="136"/>
      <c r="DP106" s="136"/>
      <c r="DQ106" s="136"/>
      <c r="DR106" s="136"/>
      <c r="DS106" s="136"/>
      <c r="DT106" s="136"/>
      <c r="DU106" s="136"/>
      <c r="DV106" s="136"/>
      <c r="DW106" s="136"/>
      <c r="DX106" s="136"/>
      <c r="DY106" s="136"/>
      <c r="DZ106" s="136"/>
      <c r="EA106" s="136"/>
      <c r="EB106" s="136"/>
      <c r="EC106" s="136"/>
      <c r="ED106" s="136"/>
      <c r="EE106" s="136"/>
      <c r="EF106" s="136"/>
    </row>
    <row r="107" spans="1:152" x14ac:dyDescent="0.3">
      <c r="A107" s="72"/>
      <c r="B107" s="72"/>
      <c r="C107" s="148"/>
      <c r="D107" s="122"/>
      <c r="E107" s="123"/>
      <c r="F107" s="123"/>
      <c r="G107" s="124"/>
      <c r="H107" s="125"/>
      <c r="I107" s="126"/>
      <c r="J107" s="122"/>
      <c r="K107" s="127"/>
      <c r="L107" s="133"/>
      <c r="M107" s="1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136"/>
      <c r="DK107" s="136"/>
      <c r="DL107" s="136"/>
      <c r="DM107" s="136"/>
      <c r="DN107" s="136"/>
      <c r="DO107" s="136"/>
      <c r="DP107" s="136"/>
      <c r="DQ107" s="136"/>
      <c r="DR107" s="136"/>
      <c r="DS107" s="136"/>
      <c r="DT107" s="136"/>
      <c r="DU107" s="136"/>
      <c r="DV107" s="136"/>
      <c r="DW107" s="136"/>
      <c r="DX107" s="136"/>
      <c r="DY107" s="136"/>
      <c r="DZ107" s="136"/>
      <c r="EA107" s="136"/>
      <c r="EB107" s="136"/>
      <c r="EC107" s="136"/>
      <c r="ED107" s="136"/>
      <c r="EE107" s="136"/>
      <c r="EF107" s="136"/>
    </row>
    <row r="108" spans="1:152" x14ac:dyDescent="0.3">
      <c r="A108" s="72"/>
      <c r="B108" s="72"/>
      <c r="C108" s="148"/>
      <c r="D108" s="122"/>
      <c r="E108" s="123"/>
      <c r="F108" s="123"/>
      <c r="G108" s="124"/>
      <c r="H108" s="125"/>
      <c r="I108" s="126"/>
      <c r="J108" s="122"/>
      <c r="K108" s="127"/>
      <c r="L108" s="142"/>
      <c r="M108" s="142"/>
      <c r="N108" s="120"/>
      <c r="O108" s="14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144"/>
      <c r="DK108" s="144"/>
      <c r="DL108" s="144"/>
      <c r="DM108" s="144"/>
      <c r="DN108" s="144"/>
      <c r="DO108" s="144"/>
      <c r="DP108" s="144"/>
      <c r="DQ108" s="144"/>
      <c r="DR108" s="144"/>
      <c r="DS108" s="144"/>
      <c r="DT108" s="144"/>
      <c r="DU108" s="144"/>
      <c r="DV108" s="144"/>
      <c r="DW108" s="144"/>
      <c r="DX108" s="144"/>
      <c r="DY108" s="144"/>
      <c r="DZ108" s="144"/>
      <c r="EA108" s="144"/>
      <c r="EB108" s="144"/>
      <c r="EC108" s="144"/>
      <c r="ED108" s="144"/>
      <c r="EE108" s="144"/>
      <c r="EF108" s="144"/>
    </row>
    <row r="109" spans="1:152" x14ac:dyDescent="0.3">
      <c r="A109" s="72"/>
      <c r="B109" s="72"/>
      <c r="C109" s="148"/>
      <c r="D109" s="122"/>
      <c r="E109" s="123"/>
      <c r="F109" s="123"/>
      <c r="G109" s="124"/>
      <c r="H109" s="125"/>
      <c r="I109" s="126"/>
      <c r="J109" s="122"/>
      <c r="K109" s="127"/>
      <c r="L109" s="133"/>
      <c r="M109" s="1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136"/>
      <c r="DK109" s="136"/>
      <c r="DL109" s="136"/>
      <c r="DM109" s="136"/>
      <c r="DN109" s="136"/>
      <c r="DO109" s="136"/>
      <c r="DP109" s="136"/>
      <c r="DQ109" s="136"/>
      <c r="DR109" s="136"/>
      <c r="DS109" s="136"/>
      <c r="DT109" s="136"/>
      <c r="DU109" s="136"/>
      <c r="DV109" s="136"/>
      <c r="DW109" s="136"/>
      <c r="DX109" s="136"/>
      <c r="DY109" s="136"/>
      <c r="DZ109" s="136"/>
      <c r="EA109" s="136"/>
      <c r="EB109" s="136"/>
      <c r="EC109" s="136"/>
      <c r="ED109" s="136"/>
      <c r="EE109" s="136"/>
      <c r="EF109" s="136"/>
    </row>
    <row r="110" spans="1:152" x14ac:dyDescent="0.3">
      <c r="A110" s="72"/>
      <c r="B110" s="72"/>
      <c r="C110" s="148"/>
      <c r="D110" s="122"/>
      <c r="E110" s="123"/>
      <c r="F110" s="123"/>
      <c r="G110" s="124"/>
      <c r="H110" s="125"/>
      <c r="I110" s="126"/>
      <c r="J110" s="122"/>
      <c r="K110" s="127"/>
      <c r="L110" s="133"/>
      <c r="M110" s="1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136"/>
      <c r="DK110" s="136"/>
      <c r="DL110" s="136"/>
      <c r="DM110" s="136"/>
      <c r="DN110" s="136"/>
      <c r="DO110" s="136"/>
      <c r="DP110" s="136"/>
      <c r="DQ110" s="136"/>
      <c r="DR110" s="136"/>
      <c r="DS110" s="136"/>
      <c r="DT110" s="136"/>
      <c r="DU110" s="136"/>
      <c r="DV110" s="136"/>
      <c r="DW110" s="136"/>
      <c r="DX110" s="136"/>
      <c r="DY110" s="136"/>
      <c r="DZ110" s="136"/>
      <c r="EA110" s="136"/>
      <c r="EB110" s="136"/>
      <c r="EC110" s="136"/>
      <c r="ED110" s="136"/>
      <c r="EE110" s="136"/>
      <c r="EF110" s="136"/>
    </row>
    <row r="111" spans="1:152" x14ac:dyDescent="0.3">
      <c r="A111" s="72"/>
      <c r="B111" s="72"/>
      <c r="C111" s="157"/>
      <c r="D111" s="122"/>
      <c r="E111" s="123"/>
      <c r="F111" s="123"/>
      <c r="G111" s="124"/>
      <c r="H111" s="125"/>
      <c r="I111" s="126"/>
      <c r="J111" s="122"/>
      <c r="K111" s="127"/>
      <c r="L111" s="142"/>
      <c r="M111" s="142"/>
      <c r="N111" s="120"/>
      <c r="O111" s="14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144"/>
      <c r="DK111" s="144"/>
      <c r="DL111" s="144"/>
      <c r="DM111" s="144"/>
      <c r="DN111" s="144"/>
      <c r="DO111" s="144"/>
      <c r="DP111" s="144"/>
      <c r="DQ111" s="144"/>
      <c r="DR111" s="144"/>
      <c r="DS111" s="144"/>
      <c r="DT111" s="144"/>
      <c r="DU111" s="144"/>
      <c r="DV111" s="144"/>
      <c r="DW111" s="144"/>
      <c r="DX111" s="144"/>
      <c r="DY111" s="144"/>
      <c r="DZ111" s="144"/>
      <c r="EA111" s="144"/>
      <c r="EB111" s="144"/>
      <c r="EC111" s="144"/>
      <c r="ED111" s="144"/>
      <c r="EE111" s="144"/>
      <c r="EF111" s="144"/>
    </row>
    <row r="112" spans="1:152" x14ac:dyDescent="0.3">
      <c r="A112" s="72"/>
      <c r="B112" s="72"/>
      <c r="C112" s="151"/>
      <c r="D112" s="122"/>
      <c r="E112" s="123"/>
      <c r="F112" s="123"/>
      <c r="G112" s="124"/>
      <c r="H112" s="125"/>
      <c r="I112" s="126"/>
      <c r="J112" s="122"/>
      <c r="K112" s="127"/>
      <c r="L112" s="142"/>
      <c r="M112" s="142"/>
      <c r="N112" s="120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  <c r="Z112" s="136"/>
      <c r="AA112" s="136"/>
      <c r="AB112" s="136"/>
      <c r="AC112" s="136"/>
      <c r="AD112" s="136"/>
      <c r="AE112" s="136"/>
      <c r="AF112" s="136"/>
      <c r="AG112" s="136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6"/>
      <c r="AV112" s="136"/>
      <c r="AW112" s="136"/>
      <c r="AX112" s="136"/>
      <c r="AY112" s="136"/>
      <c r="AZ112" s="136"/>
      <c r="BA112" s="136"/>
      <c r="BB112" s="136"/>
      <c r="BC112" s="136"/>
      <c r="BD112" s="136"/>
      <c r="BE112" s="136"/>
      <c r="BF112" s="136"/>
      <c r="BG112" s="136"/>
      <c r="BH112" s="136"/>
      <c r="BI112" s="136"/>
      <c r="BJ112" s="136"/>
      <c r="BK112" s="136"/>
      <c r="BL112" s="136"/>
      <c r="BM112" s="136"/>
      <c r="BN112" s="136"/>
      <c r="BO112" s="136"/>
      <c r="BP112" s="136"/>
      <c r="BQ112" s="136"/>
      <c r="BR112" s="136"/>
      <c r="BS112" s="136"/>
      <c r="BT112" s="136"/>
      <c r="BU112" s="136"/>
      <c r="BV112" s="136"/>
      <c r="BW112" s="136"/>
      <c r="BX112" s="136"/>
      <c r="BY112" s="136"/>
      <c r="BZ112" s="136"/>
      <c r="CA112" s="136"/>
      <c r="CB112" s="136"/>
      <c r="CC112" s="136"/>
      <c r="CD112" s="136"/>
      <c r="CE112" s="136"/>
      <c r="CF112" s="136"/>
      <c r="CG112" s="136"/>
      <c r="CH112" s="136"/>
      <c r="CI112" s="136"/>
      <c r="CJ112" s="136"/>
      <c r="CK112" s="136"/>
      <c r="CL112" s="136"/>
      <c r="CM112" s="136"/>
      <c r="CN112" s="136"/>
      <c r="CO112" s="136"/>
      <c r="CP112" s="136"/>
      <c r="CQ112" s="136"/>
      <c r="CR112" s="136"/>
      <c r="CS112" s="136"/>
      <c r="CT112" s="136"/>
      <c r="CU112" s="136"/>
      <c r="CV112" s="136"/>
      <c r="CW112" s="136"/>
      <c r="CX112" s="136"/>
      <c r="CY112" s="136"/>
      <c r="CZ112" s="136"/>
      <c r="DA112" s="136"/>
      <c r="DB112" s="136"/>
      <c r="DC112" s="136"/>
      <c r="DD112" s="136"/>
      <c r="DE112" s="136"/>
      <c r="DF112" s="136"/>
      <c r="DG112" s="136"/>
      <c r="DH112" s="136"/>
      <c r="DI112" s="136"/>
      <c r="DJ112" s="136"/>
      <c r="DK112" s="136"/>
      <c r="DL112" s="136"/>
      <c r="DM112" s="136"/>
      <c r="DN112" s="136"/>
      <c r="DO112" s="136"/>
      <c r="DP112" s="136"/>
      <c r="DQ112" s="136"/>
      <c r="DR112" s="136"/>
      <c r="DS112" s="136"/>
      <c r="DT112" s="136"/>
      <c r="DU112" s="136"/>
      <c r="DV112" s="136"/>
      <c r="DW112" s="136"/>
      <c r="DX112" s="136"/>
      <c r="DY112" s="136"/>
      <c r="DZ112" s="136"/>
      <c r="EA112" s="136"/>
      <c r="EB112" s="136"/>
      <c r="EC112" s="136"/>
      <c r="ED112" s="136"/>
      <c r="EE112" s="136"/>
      <c r="EF112" s="136"/>
    </row>
    <row r="113" spans="1:136" x14ac:dyDescent="0.3">
      <c r="A113" s="72"/>
      <c r="B113" s="72"/>
      <c r="C113" s="151"/>
      <c r="D113" s="122"/>
      <c r="E113" s="123"/>
      <c r="F113" s="123"/>
      <c r="G113" s="124"/>
      <c r="H113" s="125"/>
      <c r="I113" s="126"/>
      <c r="J113" s="122"/>
      <c r="K113" s="127"/>
      <c r="L113" s="133"/>
      <c r="M113" s="133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6"/>
      <c r="AC113" s="136"/>
      <c r="AD113" s="136"/>
      <c r="AE113" s="136"/>
      <c r="AF113" s="136"/>
      <c r="AG113" s="136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6"/>
      <c r="AV113" s="136"/>
      <c r="AW113" s="136"/>
      <c r="AX113" s="136"/>
      <c r="AY113" s="136"/>
      <c r="AZ113" s="136"/>
      <c r="BA113" s="136"/>
      <c r="BB113" s="136"/>
      <c r="BC113" s="136"/>
      <c r="BD113" s="136"/>
      <c r="BE113" s="136"/>
      <c r="BF113" s="136"/>
      <c r="BG113" s="136"/>
      <c r="BH113" s="136"/>
      <c r="BI113" s="136"/>
      <c r="BJ113" s="136"/>
      <c r="BK113" s="136"/>
      <c r="BL113" s="136"/>
      <c r="BM113" s="136"/>
      <c r="BN113" s="136"/>
      <c r="BO113" s="136"/>
      <c r="BP113" s="136"/>
      <c r="BQ113" s="136"/>
      <c r="BR113" s="136"/>
      <c r="BS113" s="136"/>
      <c r="BT113" s="136"/>
      <c r="BU113" s="136"/>
      <c r="BV113" s="136"/>
      <c r="BW113" s="136"/>
      <c r="BX113" s="136"/>
      <c r="BY113" s="136"/>
      <c r="BZ113" s="136"/>
      <c r="CA113" s="136"/>
      <c r="CB113" s="136"/>
      <c r="CC113" s="136"/>
      <c r="CD113" s="136"/>
      <c r="CE113" s="136"/>
      <c r="CF113" s="136"/>
      <c r="CG113" s="136"/>
      <c r="CH113" s="136"/>
      <c r="CI113" s="136"/>
      <c r="CJ113" s="136"/>
      <c r="CK113" s="136"/>
      <c r="CL113" s="136"/>
      <c r="CM113" s="136"/>
      <c r="CN113" s="136"/>
      <c r="CO113" s="136"/>
      <c r="CP113" s="136"/>
      <c r="CQ113" s="136"/>
      <c r="CR113" s="136"/>
      <c r="CS113" s="136"/>
      <c r="CT113" s="136"/>
      <c r="CU113" s="136"/>
      <c r="CV113" s="136"/>
      <c r="CW113" s="136"/>
      <c r="CX113" s="136"/>
      <c r="CY113" s="136"/>
      <c r="CZ113" s="136"/>
      <c r="DA113" s="136"/>
      <c r="DB113" s="136"/>
      <c r="DC113" s="136"/>
      <c r="DD113" s="136"/>
      <c r="DE113" s="136"/>
      <c r="DF113" s="136"/>
      <c r="DG113" s="136"/>
      <c r="DH113" s="136"/>
      <c r="DI113" s="136"/>
      <c r="DJ113" s="136"/>
      <c r="DK113" s="136"/>
      <c r="DL113" s="136"/>
      <c r="DM113" s="136"/>
      <c r="DN113" s="136"/>
      <c r="DO113" s="136"/>
      <c r="DP113" s="136"/>
      <c r="DQ113" s="136"/>
      <c r="DR113" s="136"/>
      <c r="DS113" s="136"/>
      <c r="DT113" s="136"/>
      <c r="DU113" s="136"/>
      <c r="DV113" s="136"/>
      <c r="DW113" s="136"/>
      <c r="DX113" s="136"/>
      <c r="DY113" s="136"/>
      <c r="DZ113" s="136"/>
      <c r="EA113" s="136"/>
      <c r="EB113" s="136"/>
      <c r="EC113" s="136"/>
      <c r="ED113" s="136"/>
      <c r="EE113" s="136"/>
      <c r="EF113" s="136"/>
    </row>
    <row r="114" spans="1:136" x14ac:dyDescent="0.3">
      <c r="A114" s="138"/>
      <c r="B114" s="139"/>
      <c r="C114" s="147"/>
      <c r="D114" s="140"/>
      <c r="E114" s="138"/>
      <c r="F114" s="138"/>
      <c r="G114" s="124"/>
      <c r="H114" s="138"/>
      <c r="I114" s="138"/>
      <c r="J114" s="140"/>
      <c r="K114" s="138"/>
      <c r="L114" s="142"/>
      <c r="M114" s="142"/>
      <c r="N114" s="120"/>
      <c r="O114" s="143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4"/>
      <c r="AW114" s="144"/>
      <c r="AX114" s="144"/>
      <c r="AY114" s="144"/>
      <c r="AZ114" s="144"/>
      <c r="BA114" s="144"/>
      <c r="BB114" s="144"/>
      <c r="BC114" s="144"/>
      <c r="BD114" s="144"/>
      <c r="BE114" s="144"/>
      <c r="BF114" s="144"/>
      <c r="BG114" s="144"/>
      <c r="BH114" s="144"/>
      <c r="BI114" s="144"/>
      <c r="BJ114" s="144"/>
      <c r="BK114" s="144"/>
      <c r="BL114" s="144"/>
      <c r="BM114" s="144"/>
      <c r="BN114" s="144"/>
      <c r="BO114" s="144"/>
      <c r="BP114" s="144"/>
      <c r="BQ114" s="144"/>
      <c r="BR114" s="144"/>
      <c r="BS114" s="144"/>
      <c r="BT114" s="144"/>
      <c r="BU114" s="144"/>
      <c r="BV114" s="144"/>
      <c r="BW114" s="144"/>
      <c r="BX114" s="144"/>
      <c r="BY114" s="144"/>
      <c r="BZ114" s="144"/>
      <c r="CA114" s="144"/>
      <c r="CB114" s="144"/>
      <c r="CC114" s="144"/>
      <c r="CD114" s="144"/>
      <c r="CE114" s="144"/>
      <c r="CF114" s="144"/>
      <c r="CG114" s="144"/>
      <c r="CH114" s="144"/>
      <c r="CI114" s="144"/>
      <c r="CJ114" s="144"/>
      <c r="CK114" s="144"/>
      <c r="CL114" s="144"/>
      <c r="CM114" s="144"/>
      <c r="CN114" s="144"/>
      <c r="CO114" s="144"/>
      <c r="CP114" s="144"/>
      <c r="CQ114" s="144"/>
      <c r="CR114" s="144"/>
      <c r="CS114" s="144"/>
      <c r="CT114" s="144"/>
      <c r="CU114" s="144"/>
      <c r="CV114" s="144"/>
      <c r="CW114" s="144"/>
      <c r="CX114" s="144"/>
      <c r="CY114" s="144"/>
      <c r="CZ114" s="144"/>
      <c r="DA114" s="144"/>
      <c r="DB114" s="144"/>
      <c r="DC114" s="144"/>
      <c r="DD114" s="144"/>
      <c r="DE114" s="144"/>
      <c r="DF114" s="144"/>
      <c r="DG114" s="144"/>
      <c r="DH114" s="144"/>
      <c r="DI114" s="144"/>
      <c r="DJ114" s="144"/>
      <c r="DK114" s="144"/>
      <c r="DL114" s="144"/>
      <c r="DM114" s="144"/>
      <c r="DN114" s="144"/>
      <c r="DO114" s="144"/>
      <c r="DP114" s="144"/>
      <c r="DQ114" s="144"/>
      <c r="DR114" s="144"/>
      <c r="DS114" s="144"/>
      <c r="DT114" s="144"/>
      <c r="DU114" s="144"/>
      <c r="DV114" s="144"/>
      <c r="DW114" s="144"/>
      <c r="DX114" s="144"/>
      <c r="DY114" s="144"/>
      <c r="DZ114" s="144"/>
      <c r="EA114" s="144"/>
      <c r="EB114" s="144"/>
      <c r="EC114" s="144"/>
      <c r="ED114" s="144"/>
      <c r="EE114" s="144"/>
      <c r="EF114" s="144"/>
    </row>
    <row r="115" spans="1:136" x14ac:dyDescent="0.3">
      <c r="A115" s="72"/>
      <c r="B115" s="2"/>
      <c r="C115" s="145"/>
      <c r="D115" s="122"/>
      <c r="E115" s="123"/>
      <c r="F115" s="123"/>
      <c r="G115" s="124"/>
      <c r="H115" s="125"/>
      <c r="I115" s="126"/>
      <c r="J115" s="122"/>
      <c r="K115" s="127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33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33"/>
      <c r="EC115" s="33"/>
      <c r="ED115" s="33"/>
      <c r="EE115" s="33"/>
      <c r="EF115" s="33"/>
    </row>
    <row r="116" spans="1:136" x14ac:dyDescent="0.3">
      <c r="A116" s="128"/>
      <c r="B116" s="129"/>
      <c r="C116" s="146"/>
      <c r="D116" s="131"/>
      <c r="E116" s="128"/>
      <c r="F116" s="128"/>
      <c r="G116" s="124"/>
      <c r="H116" s="128"/>
      <c r="I116" s="128"/>
      <c r="J116" s="131"/>
      <c r="K116" s="128"/>
      <c r="L116" s="133"/>
      <c r="M116" s="1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33"/>
      <c r="DK116" s="33"/>
      <c r="DL116" s="33"/>
      <c r="DM116" s="33"/>
      <c r="DN116" s="33"/>
      <c r="DO116" s="33"/>
      <c r="DP116" s="33"/>
      <c r="DQ116" s="33"/>
      <c r="DR116" s="33"/>
      <c r="DS116" s="33"/>
      <c r="DT116" s="33"/>
      <c r="DU116" s="33"/>
      <c r="DV116" s="33"/>
      <c r="DW116" s="33"/>
      <c r="DX116" s="33"/>
      <c r="DY116" s="33"/>
      <c r="DZ116" s="33"/>
      <c r="EA116" s="33"/>
      <c r="EB116" s="33"/>
      <c r="EC116" s="33"/>
      <c r="ED116" s="33"/>
      <c r="EE116" s="33"/>
      <c r="EF116" s="33"/>
    </row>
    <row r="117" spans="1:136" x14ac:dyDescent="0.3">
      <c r="A117" s="138"/>
      <c r="B117" s="139"/>
      <c r="C117" s="147"/>
      <c r="D117" s="140"/>
      <c r="E117" s="138"/>
      <c r="F117" s="138"/>
      <c r="G117" s="124"/>
      <c r="H117" s="138"/>
      <c r="I117" s="138"/>
      <c r="J117" s="140"/>
      <c r="K117" s="138"/>
      <c r="L117" s="142"/>
      <c r="M117" s="142"/>
      <c r="N117" s="120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  <c r="AG117" s="143"/>
      <c r="AH117" s="143"/>
      <c r="AI117" s="143"/>
      <c r="AJ117" s="143"/>
      <c r="AK117" s="143"/>
      <c r="AL117" s="143"/>
      <c r="AM117" s="143"/>
      <c r="AN117" s="143"/>
      <c r="AO117" s="143"/>
      <c r="AP117" s="143"/>
      <c r="AQ117" s="143"/>
      <c r="AR117" s="143"/>
      <c r="AS117" s="143"/>
      <c r="AT117" s="143"/>
      <c r="AU117" s="143"/>
      <c r="AV117" s="143"/>
      <c r="AW117" s="143"/>
      <c r="AX117" s="143"/>
      <c r="AY117" s="143"/>
      <c r="AZ117" s="143"/>
      <c r="BA117" s="143"/>
      <c r="BB117" s="143"/>
      <c r="BC117" s="143"/>
      <c r="BD117" s="143"/>
      <c r="BE117" s="143"/>
      <c r="BF117" s="143"/>
      <c r="BG117" s="143"/>
      <c r="BH117" s="143"/>
      <c r="BI117" s="143"/>
      <c r="BJ117" s="143"/>
      <c r="BK117" s="143"/>
      <c r="BL117" s="143"/>
      <c r="BM117" s="143"/>
      <c r="BN117" s="143"/>
      <c r="BO117" s="143"/>
      <c r="BP117" s="143"/>
      <c r="BQ117" s="143"/>
      <c r="BR117" s="143"/>
      <c r="BS117" s="143"/>
      <c r="BT117" s="143"/>
      <c r="BU117" s="143"/>
      <c r="BV117" s="143"/>
      <c r="BW117" s="143"/>
      <c r="BX117" s="143"/>
      <c r="BY117" s="143"/>
      <c r="BZ117" s="143"/>
      <c r="CA117" s="143"/>
      <c r="CB117" s="143"/>
      <c r="CC117" s="143"/>
      <c r="CD117" s="143"/>
      <c r="CE117" s="143"/>
      <c r="CF117" s="143"/>
      <c r="CG117" s="143"/>
      <c r="CH117" s="143"/>
      <c r="CI117" s="143"/>
      <c r="CJ117" s="143"/>
      <c r="CK117" s="143"/>
      <c r="CL117" s="143"/>
      <c r="CM117" s="143"/>
      <c r="CN117" s="143"/>
      <c r="CO117" s="143"/>
      <c r="CP117" s="143"/>
      <c r="CQ117" s="143"/>
      <c r="CR117" s="143"/>
      <c r="CS117" s="143"/>
      <c r="CT117" s="143"/>
      <c r="CU117" s="143"/>
      <c r="CV117" s="143"/>
      <c r="CW117" s="143"/>
      <c r="CX117" s="143"/>
      <c r="CY117" s="143"/>
      <c r="CZ117" s="143"/>
      <c r="DA117" s="143"/>
      <c r="DB117" s="143"/>
      <c r="DC117" s="143"/>
      <c r="DD117" s="143"/>
      <c r="DE117" s="143"/>
      <c r="DF117" s="143"/>
      <c r="DG117" s="143"/>
      <c r="DH117" s="143"/>
      <c r="DI117" s="143"/>
      <c r="DJ117" s="143"/>
      <c r="DK117" s="143"/>
      <c r="DL117" s="143"/>
      <c r="DM117" s="143"/>
      <c r="DN117" s="143"/>
      <c r="DO117" s="143"/>
      <c r="DP117" s="143"/>
      <c r="DQ117" s="143"/>
      <c r="DR117" s="143"/>
      <c r="DS117" s="143"/>
      <c r="DT117" s="143"/>
      <c r="DU117" s="143"/>
      <c r="DV117" s="143"/>
      <c r="DW117" s="143"/>
      <c r="DX117" s="143"/>
      <c r="DY117" s="143"/>
      <c r="DZ117" s="143"/>
      <c r="EA117" s="143"/>
      <c r="EB117" s="143"/>
      <c r="EC117" s="143"/>
      <c r="ED117" s="143"/>
      <c r="EE117" s="143"/>
      <c r="EF117" s="143"/>
    </row>
    <row r="118" spans="1:136" x14ac:dyDescent="0.3">
      <c r="A118" s="72"/>
      <c r="B118" s="2"/>
      <c r="C118" s="145"/>
      <c r="D118" s="122"/>
      <c r="E118" s="123"/>
      <c r="F118" s="123"/>
      <c r="G118" s="124"/>
      <c r="H118" s="125"/>
      <c r="I118" s="126"/>
      <c r="J118" s="122"/>
      <c r="K118" s="127"/>
      <c r="L118" s="133"/>
      <c r="M118" s="133"/>
      <c r="N118" s="134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3"/>
      <c r="CS118" s="33"/>
      <c r="CT118" s="33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/>
      <c r="EE118" s="33"/>
      <c r="EF118" s="33"/>
    </row>
    <row r="119" spans="1:136" x14ac:dyDescent="0.3">
      <c r="A119" s="128"/>
      <c r="B119" s="129"/>
      <c r="C119" s="146"/>
      <c r="D119" s="131"/>
      <c r="E119" s="128"/>
      <c r="F119" s="128"/>
      <c r="G119" s="124"/>
      <c r="H119" s="128"/>
      <c r="I119" s="128"/>
      <c r="J119" s="131"/>
      <c r="K119" s="128"/>
      <c r="L119" s="133"/>
      <c r="M119" s="1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33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33"/>
      <c r="EC119" s="33"/>
      <c r="ED119" s="33"/>
      <c r="EE119" s="33"/>
      <c r="EF119" s="33"/>
    </row>
    <row r="120" spans="1:136" x14ac:dyDescent="0.3">
      <c r="A120" s="138"/>
      <c r="B120" s="139"/>
      <c r="C120" s="147"/>
      <c r="D120" s="140"/>
      <c r="E120" s="138"/>
      <c r="F120" s="138"/>
      <c r="G120" s="124"/>
      <c r="H120" s="138"/>
      <c r="I120" s="138"/>
      <c r="J120" s="140"/>
      <c r="K120" s="138"/>
      <c r="L120" s="142"/>
      <c r="M120" s="142"/>
      <c r="N120" s="120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143"/>
      <c r="AJ120" s="143"/>
      <c r="AK120" s="143"/>
      <c r="AL120" s="143"/>
      <c r="AM120" s="143"/>
      <c r="AN120" s="143"/>
      <c r="AO120" s="143"/>
      <c r="AP120" s="143"/>
      <c r="AQ120" s="143"/>
      <c r="AR120" s="143"/>
      <c r="AS120" s="143"/>
      <c r="AT120" s="143"/>
      <c r="AU120" s="143"/>
      <c r="AV120" s="143"/>
      <c r="AW120" s="143"/>
      <c r="AX120" s="143"/>
      <c r="AY120" s="143"/>
      <c r="AZ120" s="143"/>
      <c r="BA120" s="143"/>
      <c r="BB120" s="143"/>
      <c r="BC120" s="143"/>
      <c r="BD120" s="143"/>
      <c r="BE120" s="143"/>
      <c r="BF120" s="143"/>
      <c r="BG120" s="143"/>
      <c r="BH120" s="143"/>
      <c r="BI120" s="143"/>
      <c r="BJ120" s="143"/>
      <c r="BK120" s="143"/>
      <c r="BL120" s="143"/>
      <c r="BM120" s="143"/>
      <c r="BN120" s="143"/>
      <c r="BO120" s="143"/>
      <c r="BP120" s="143"/>
      <c r="BQ120" s="143"/>
      <c r="BR120" s="143"/>
      <c r="BS120" s="143"/>
      <c r="BT120" s="143"/>
      <c r="BU120" s="143"/>
      <c r="BV120" s="143"/>
      <c r="BW120" s="143"/>
      <c r="BX120" s="143"/>
      <c r="BY120" s="143"/>
      <c r="BZ120" s="143"/>
      <c r="CA120" s="143"/>
      <c r="CB120" s="143"/>
      <c r="CC120" s="143"/>
      <c r="CD120" s="143"/>
      <c r="CE120" s="143"/>
      <c r="CF120" s="143"/>
      <c r="CG120" s="143"/>
      <c r="CH120" s="143"/>
      <c r="CI120" s="143"/>
      <c r="CJ120" s="143"/>
      <c r="CK120" s="143"/>
      <c r="CL120" s="143"/>
      <c r="CM120" s="143"/>
      <c r="CN120" s="143"/>
      <c r="CO120" s="143"/>
      <c r="CP120" s="143"/>
      <c r="CQ120" s="143"/>
      <c r="CR120" s="143"/>
      <c r="CS120" s="143"/>
      <c r="CT120" s="143"/>
      <c r="CU120" s="143"/>
      <c r="CV120" s="143"/>
      <c r="CW120" s="143"/>
      <c r="CX120" s="143"/>
      <c r="CY120" s="143"/>
      <c r="CZ120" s="143"/>
      <c r="DA120" s="143"/>
      <c r="DB120" s="143"/>
      <c r="DC120" s="143"/>
      <c r="DD120" s="143"/>
      <c r="DE120" s="143"/>
      <c r="DF120" s="143"/>
      <c r="DG120" s="143"/>
      <c r="DH120" s="143"/>
      <c r="DI120" s="143"/>
      <c r="DJ120" s="143"/>
      <c r="DK120" s="143"/>
      <c r="DL120" s="143"/>
      <c r="DM120" s="143"/>
      <c r="DN120" s="143"/>
      <c r="DO120" s="143"/>
      <c r="DP120" s="143"/>
      <c r="DQ120" s="143"/>
      <c r="DR120" s="143"/>
      <c r="DS120" s="143"/>
      <c r="DT120" s="143"/>
      <c r="DU120" s="143"/>
      <c r="DV120" s="143"/>
      <c r="DW120" s="143"/>
      <c r="DX120" s="143"/>
      <c r="DY120" s="143"/>
      <c r="DZ120" s="143"/>
      <c r="EA120" s="143"/>
      <c r="EB120" s="143"/>
      <c r="EC120" s="143"/>
      <c r="ED120" s="143"/>
      <c r="EE120" s="143"/>
      <c r="EF120" s="143"/>
    </row>
    <row r="121" spans="1:136" x14ac:dyDescent="0.3">
      <c r="A121" s="72"/>
      <c r="B121" s="2"/>
      <c r="C121" s="135"/>
      <c r="D121" s="122"/>
      <c r="E121" s="123"/>
      <c r="F121" s="123"/>
      <c r="G121" s="124"/>
      <c r="H121" s="125"/>
      <c r="I121" s="126"/>
      <c r="J121" s="122"/>
      <c r="K121" s="127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33"/>
      <c r="EC121" s="33"/>
      <c r="ED121" s="33"/>
      <c r="EE121" s="33"/>
      <c r="EF121" s="33"/>
    </row>
    <row r="122" spans="1:136" x14ac:dyDescent="0.3">
      <c r="A122" s="128"/>
      <c r="B122" s="129"/>
      <c r="C122" s="137"/>
      <c r="D122" s="131"/>
      <c r="E122" s="128"/>
      <c r="F122" s="128"/>
      <c r="G122" s="132"/>
      <c r="H122" s="128"/>
      <c r="I122" s="128"/>
      <c r="J122" s="131"/>
      <c r="K122" s="128"/>
      <c r="L122" s="133"/>
      <c r="M122" s="133"/>
      <c r="N122" s="134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  <c r="CD122" s="33"/>
      <c r="CE122" s="33"/>
      <c r="CF122" s="33"/>
      <c r="CG122" s="33"/>
      <c r="CH122" s="33"/>
      <c r="CI122" s="33"/>
      <c r="CJ122" s="33"/>
      <c r="CK122" s="33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3"/>
      <c r="DE122" s="33"/>
      <c r="DF122" s="33"/>
      <c r="DG122" s="33"/>
      <c r="DH122" s="33"/>
      <c r="DI122" s="33"/>
      <c r="DJ122" s="33"/>
      <c r="DK122" s="33"/>
      <c r="DL122" s="33"/>
      <c r="DM122" s="33"/>
      <c r="DN122" s="33"/>
      <c r="DO122" s="33"/>
      <c r="DP122" s="33"/>
      <c r="DQ122" s="33"/>
      <c r="DR122" s="33"/>
      <c r="DS122" s="33"/>
      <c r="DT122" s="33"/>
      <c r="DU122" s="33"/>
      <c r="DV122" s="33"/>
      <c r="DW122" s="33"/>
      <c r="DX122" s="33"/>
      <c r="DY122" s="33"/>
      <c r="DZ122" s="33"/>
      <c r="EA122" s="33"/>
      <c r="EB122" s="33"/>
      <c r="EC122" s="33"/>
      <c r="ED122" s="33"/>
      <c r="EE122" s="33"/>
      <c r="EF122" s="33"/>
    </row>
    <row r="123" spans="1:136" x14ac:dyDescent="0.3">
      <c r="A123" s="72"/>
      <c r="B123" s="2"/>
      <c r="C123" s="145"/>
      <c r="D123" s="122"/>
      <c r="E123" s="123"/>
      <c r="F123" s="123"/>
      <c r="G123" s="124"/>
      <c r="H123" s="125"/>
      <c r="I123" s="126"/>
      <c r="J123" s="122"/>
      <c r="K123" s="127"/>
      <c r="L123" s="133"/>
      <c r="M123" s="133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  <c r="AA123" s="136"/>
      <c r="AB123" s="136"/>
      <c r="AC123" s="136"/>
      <c r="AD123" s="136"/>
      <c r="AE123" s="136"/>
      <c r="AF123" s="136"/>
      <c r="AG123" s="136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6"/>
      <c r="AV123" s="136"/>
      <c r="AW123" s="136"/>
      <c r="AX123" s="136"/>
      <c r="AY123" s="136"/>
      <c r="AZ123" s="136"/>
      <c r="BA123" s="136"/>
      <c r="BB123" s="136"/>
      <c r="BC123" s="136"/>
      <c r="BD123" s="136"/>
      <c r="BE123" s="136"/>
      <c r="BF123" s="136"/>
      <c r="BG123" s="136"/>
      <c r="BH123" s="136"/>
      <c r="BI123" s="136"/>
      <c r="BJ123" s="136"/>
      <c r="BK123" s="136"/>
      <c r="BL123" s="136"/>
      <c r="BM123" s="136"/>
      <c r="BN123" s="136"/>
      <c r="BO123" s="136"/>
      <c r="BP123" s="136"/>
      <c r="BQ123" s="136"/>
      <c r="BR123" s="136"/>
      <c r="BS123" s="136"/>
      <c r="BT123" s="136"/>
      <c r="BU123" s="136"/>
      <c r="BV123" s="136"/>
      <c r="BW123" s="136"/>
      <c r="BX123" s="136"/>
      <c r="BY123" s="136"/>
      <c r="BZ123" s="136"/>
      <c r="CA123" s="136"/>
      <c r="CB123" s="136"/>
      <c r="CC123" s="136"/>
      <c r="CD123" s="136"/>
      <c r="CE123" s="136"/>
      <c r="CF123" s="136"/>
      <c r="CG123" s="136"/>
      <c r="CH123" s="136"/>
      <c r="CI123" s="136"/>
      <c r="CJ123" s="136"/>
      <c r="CK123" s="136"/>
      <c r="CL123" s="136"/>
      <c r="CM123" s="136"/>
      <c r="CN123" s="136"/>
      <c r="CO123" s="136"/>
      <c r="CP123" s="136"/>
      <c r="CQ123" s="136"/>
      <c r="CR123" s="136"/>
      <c r="CS123" s="136"/>
      <c r="CT123" s="136"/>
      <c r="CU123" s="136"/>
      <c r="CV123" s="136"/>
      <c r="CW123" s="136"/>
      <c r="CX123" s="136"/>
      <c r="CY123" s="136"/>
      <c r="CZ123" s="136"/>
      <c r="DA123" s="136"/>
      <c r="DB123" s="136"/>
      <c r="DC123" s="136"/>
      <c r="DD123" s="136"/>
      <c r="DE123" s="136"/>
      <c r="DF123" s="136"/>
      <c r="DG123" s="136"/>
      <c r="DH123" s="136"/>
      <c r="DI123" s="136"/>
      <c r="DJ123" s="136"/>
      <c r="DK123" s="136"/>
      <c r="DL123" s="136"/>
      <c r="DM123" s="136"/>
      <c r="DN123" s="136"/>
      <c r="DO123" s="136"/>
      <c r="DP123" s="136"/>
      <c r="DQ123" s="136"/>
      <c r="DR123" s="136"/>
      <c r="DS123" s="136"/>
      <c r="DT123" s="136"/>
      <c r="DU123" s="136"/>
      <c r="DV123" s="136"/>
      <c r="DW123" s="136"/>
      <c r="DX123" s="136"/>
      <c r="DY123" s="136"/>
      <c r="DZ123" s="136"/>
      <c r="EA123" s="136"/>
      <c r="EB123" s="136"/>
      <c r="EC123" s="136"/>
      <c r="ED123" s="136"/>
      <c r="EE123" s="136"/>
      <c r="EF123" s="136"/>
    </row>
    <row r="124" spans="1:136" x14ac:dyDescent="0.3">
      <c r="A124" s="128"/>
      <c r="B124" s="129"/>
      <c r="C124" s="146"/>
      <c r="D124" s="131"/>
      <c r="E124" s="128"/>
      <c r="F124" s="128"/>
      <c r="G124" s="132"/>
      <c r="H124" s="128"/>
      <c r="I124" s="128"/>
      <c r="J124" s="131"/>
      <c r="K124" s="128"/>
      <c r="L124" s="133"/>
      <c r="M124" s="133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  <c r="AA124" s="136"/>
      <c r="AB124" s="136"/>
      <c r="AC124" s="136"/>
      <c r="AD124" s="136"/>
      <c r="AE124" s="136"/>
      <c r="AF124" s="136"/>
      <c r="AG124" s="136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6"/>
      <c r="AV124" s="136"/>
      <c r="AW124" s="136"/>
      <c r="AX124" s="136"/>
      <c r="AY124" s="136"/>
      <c r="AZ124" s="136"/>
      <c r="BA124" s="136"/>
      <c r="BB124" s="136"/>
      <c r="BC124" s="136"/>
      <c r="BD124" s="136"/>
      <c r="BE124" s="136"/>
      <c r="BF124" s="136"/>
      <c r="BG124" s="136"/>
      <c r="BH124" s="136"/>
      <c r="BI124" s="136"/>
      <c r="BJ124" s="136"/>
      <c r="BK124" s="136"/>
      <c r="BL124" s="136"/>
      <c r="BM124" s="136"/>
      <c r="BN124" s="136"/>
      <c r="BO124" s="136"/>
      <c r="BP124" s="136"/>
      <c r="BQ124" s="136"/>
      <c r="BR124" s="136"/>
      <c r="BS124" s="136"/>
      <c r="BT124" s="136"/>
      <c r="BU124" s="136"/>
      <c r="BV124" s="136"/>
      <c r="BW124" s="136"/>
      <c r="BX124" s="136"/>
      <c r="BY124" s="136"/>
      <c r="BZ124" s="136"/>
      <c r="CA124" s="136"/>
      <c r="CB124" s="136"/>
      <c r="CC124" s="136"/>
      <c r="CD124" s="136"/>
      <c r="CE124" s="136"/>
      <c r="CF124" s="136"/>
      <c r="CG124" s="136"/>
      <c r="CH124" s="136"/>
      <c r="CI124" s="136"/>
      <c r="CJ124" s="136"/>
      <c r="CK124" s="136"/>
      <c r="CL124" s="136"/>
      <c r="CM124" s="136"/>
      <c r="CN124" s="136"/>
      <c r="CO124" s="136"/>
      <c r="CP124" s="136"/>
      <c r="CQ124" s="136"/>
      <c r="CR124" s="136"/>
      <c r="CS124" s="136"/>
      <c r="CT124" s="136"/>
      <c r="CU124" s="136"/>
      <c r="CV124" s="136"/>
      <c r="CW124" s="136"/>
      <c r="CX124" s="136"/>
      <c r="CY124" s="136"/>
      <c r="CZ124" s="136"/>
      <c r="DA124" s="136"/>
      <c r="DB124" s="136"/>
      <c r="DC124" s="136"/>
      <c r="DD124" s="136"/>
      <c r="DE124" s="136"/>
      <c r="DF124" s="136"/>
      <c r="DG124" s="136"/>
      <c r="DH124" s="136"/>
      <c r="DI124" s="136"/>
      <c r="DJ124" s="136"/>
      <c r="DK124" s="136"/>
      <c r="DL124" s="136"/>
      <c r="DM124" s="136"/>
      <c r="DN124" s="136"/>
      <c r="DO124" s="136"/>
      <c r="DP124" s="136"/>
      <c r="DQ124" s="136"/>
      <c r="DR124" s="136"/>
      <c r="DS124" s="136"/>
      <c r="DT124" s="136"/>
      <c r="DU124" s="136"/>
      <c r="DV124" s="136"/>
      <c r="DW124" s="136"/>
      <c r="DX124" s="136"/>
      <c r="DY124" s="136"/>
      <c r="DZ124" s="136"/>
      <c r="EA124" s="136"/>
      <c r="EB124" s="136"/>
      <c r="EC124" s="136"/>
      <c r="ED124" s="136"/>
      <c r="EE124" s="136"/>
      <c r="EF124" s="136"/>
    </row>
    <row r="125" spans="1:136" x14ac:dyDescent="0.3">
      <c r="A125" s="138"/>
      <c r="B125" s="139"/>
      <c r="C125" s="147"/>
      <c r="D125" s="140"/>
      <c r="E125" s="138"/>
      <c r="F125" s="138"/>
      <c r="G125" s="141"/>
      <c r="H125" s="138"/>
      <c r="I125" s="138"/>
      <c r="J125" s="140"/>
      <c r="K125" s="138"/>
      <c r="L125" s="142"/>
      <c r="M125" s="142"/>
      <c r="N125" s="120"/>
      <c r="O125" s="143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  <c r="AU125" s="144"/>
      <c r="AV125" s="144"/>
      <c r="AW125" s="144"/>
      <c r="AX125" s="144"/>
      <c r="AY125" s="144"/>
      <c r="AZ125" s="144"/>
      <c r="BA125" s="144"/>
      <c r="BB125" s="144"/>
      <c r="BC125" s="144"/>
      <c r="BD125" s="144"/>
      <c r="BE125" s="144"/>
      <c r="BF125" s="144"/>
      <c r="BG125" s="144"/>
      <c r="BH125" s="144"/>
      <c r="BI125" s="144"/>
      <c r="BJ125" s="144"/>
      <c r="BK125" s="144"/>
      <c r="BL125" s="144"/>
      <c r="BM125" s="144"/>
      <c r="BN125" s="144"/>
      <c r="BO125" s="144"/>
      <c r="BP125" s="144"/>
      <c r="BQ125" s="144"/>
      <c r="BR125" s="144"/>
      <c r="BS125" s="144"/>
      <c r="BT125" s="144"/>
      <c r="BU125" s="144"/>
      <c r="BV125" s="144"/>
      <c r="BW125" s="144"/>
      <c r="BX125" s="144"/>
      <c r="BY125" s="144"/>
      <c r="BZ125" s="144"/>
      <c r="CA125" s="144"/>
      <c r="CB125" s="144"/>
      <c r="CC125" s="144"/>
      <c r="CD125" s="144"/>
      <c r="CE125" s="144"/>
      <c r="CF125" s="144"/>
      <c r="CG125" s="144"/>
      <c r="CH125" s="144"/>
      <c r="CI125" s="144"/>
      <c r="CJ125" s="144"/>
      <c r="CK125" s="144"/>
      <c r="CL125" s="144"/>
      <c r="CM125" s="144"/>
      <c r="CN125" s="144"/>
      <c r="CO125" s="144"/>
      <c r="CP125" s="144"/>
      <c r="CQ125" s="144"/>
      <c r="CR125" s="144"/>
      <c r="CS125" s="144"/>
      <c r="CT125" s="144"/>
      <c r="CU125" s="144"/>
      <c r="CV125" s="144"/>
      <c r="CW125" s="144"/>
      <c r="CX125" s="144"/>
      <c r="CY125" s="144"/>
      <c r="CZ125" s="144"/>
      <c r="DA125" s="144"/>
      <c r="DB125" s="144"/>
      <c r="DC125" s="144"/>
      <c r="DD125" s="144"/>
      <c r="DE125" s="144"/>
      <c r="DF125" s="144"/>
      <c r="DG125" s="144"/>
      <c r="DH125" s="144"/>
      <c r="DI125" s="144"/>
      <c r="DJ125" s="144"/>
      <c r="DK125" s="144"/>
      <c r="DL125" s="144"/>
      <c r="DM125" s="144"/>
      <c r="DN125" s="144"/>
      <c r="DO125" s="144"/>
      <c r="DP125" s="144"/>
      <c r="DQ125" s="144"/>
      <c r="DR125" s="144"/>
      <c r="DS125" s="144"/>
      <c r="DT125" s="144"/>
      <c r="DU125" s="144"/>
      <c r="DV125" s="144"/>
      <c r="DW125" s="144"/>
      <c r="DX125" s="144"/>
      <c r="DY125" s="144"/>
      <c r="DZ125" s="144"/>
      <c r="EA125" s="144"/>
      <c r="EB125" s="144"/>
      <c r="EC125" s="144"/>
      <c r="ED125" s="144"/>
      <c r="EE125" s="144"/>
      <c r="EF125" s="144"/>
    </row>
    <row r="126" spans="1:136" x14ac:dyDescent="0.3">
      <c r="A126" s="72"/>
      <c r="B126" s="2"/>
      <c r="C126" s="145"/>
      <c r="D126" s="122"/>
      <c r="E126" s="123"/>
      <c r="F126" s="123"/>
      <c r="G126" s="124"/>
      <c r="H126" s="125"/>
      <c r="I126" s="126"/>
      <c r="J126" s="122"/>
      <c r="K126" s="127"/>
      <c r="L126" s="142"/>
      <c r="M126" s="142"/>
      <c r="N126" s="120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  <c r="AA126" s="136"/>
      <c r="AB126" s="136"/>
      <c r="AC126" s="136"/>
      <c r="AD126" s="136"/>
      <c r="AE126" s="136"/>
      <c r="AF126" s="136"/>
      <c r="AG126" s="136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6"/>
      <c r="AV126" s="136"/>
      <c r="AW126" s="136"/>
      <c r="AX126" s="136"/>
      <c r="AY126" s="136"/>
      <c r="AZ126" s="136"/>
      <c r="BA126" s="136"/>
      <c r="BB126" s="136"/>
      <c r="BC126" s="136"/>
      <c r="BD126" s="136"/>
      <c r="BE126" s="136"/>
      <c r="BF126" s="136"/>
      <c r="BG126" s="136"/>
      <c r="BH126" s="136"/>
      <c r="BI126" s="136"/>
      <c r="BJ126" s="136"/>
      <c r="BK126" s="136"/>
      <c r="BL126" s="136"/>
      <c r="BM126" s="136"/>
      <c r="BN126" s="136"/>
      <c r="BO126" s="136"/>
      <c r="BP126" s="136"/>
      <c r="BQ126" s="136"/>
      <c r="BR126" s="136"/>
      <c r="BS126" s="136"/>
      <c r="BT126" s="136"/>
      <c r="BU126" s="136"/>
      <c r="BV126" s="136"/>
      <c r="BW126" s="136"/>
      <c r="BX126" s="136"/>
      <c r="BY126" s="136"/>
      <c r="BZ126" s="136"/>
      <c r="CA126" s="136"/>
      <c r="CB126" s="136"/>
      <c r="CC126" s="136"/>
      <c r="CD126" s="136"/>
      <c r="CE126" s="136"/>
      <c r="CF126" s="136"/>
      <c r="CG126" s="136"/>
      <c r="CH126" s="136"/>
      <c r="CI126" s="136"/>
      <c r="CJ126" s="136"/>
      <c r="CK126" s="136"/>
      <c r="CL126" s="136"/>
      <c r="CM126" s="136"/>
      <c r="CN126" s="136"/>
      <c r="CO126" s="136"/>
      <c r="CP126" s="136"/>
      <c r="CQ126" s="136"/>
      <c r="CR126" s="136"/>
      <c r="CS126" s="136"/>
      <c r="CT126" s="136"/>
      <c r="CU126" s="136"/>
      <c r="CV126" s="136"/>
      <c r="CW126" s="136"/>
      <c r="CX126" s="136"/>
      <c r="CY126" s="136"/>
      <c r="CZ126" s="136"/>
      <c r="DA126" s="136"/>
      <c r="DB126" s="136"/>
      <c r="DC126" s="136"/>
      <c r="DD126" s="136"/>
      <c r="DE126" s="136"/>
      <c r="DF126" s="136"/>
      <c r="DG126" s="136"/>
      <c r="DH126" s="136"/>
      <c r="DI126" s="136"/>
      <c r="DJ126" s="136"/>
      <c r="DK126" s="136"/>
      <c r="DL126" s="136"/>
      <c r="DM126" s="136"/>
      <c r="DN126" s="136"/>
      <c r="DO126" s="136"/>
      <c r="DP126" s="136"/>
      <c r="DQ126" s="136"/>
      <c r="DR126" s="136"/>
      <c r="DS126" s="136"/>
      <c r="DT126" s="136"/>
      <c r="DU126" s="136"/>
      <c r="DV126" s="136"/>
      <c r="DW126" s="136"/>
      <c r="DX126" s="136"/>
      <c r="DY126" s="136"/>
      <c r="DZ126" s="136"/>
      <c r="EA126" s="136"/>
      <c r="EB126" s="136"/>
      <c r="EC126" s="136"/>
      <c r="ED126" s="136"/>
      <c r="EE126" s="136"/>
      <c r="EF126" s="136"/>
    </row>
    <row r="127" spans="1:136" x14ac:dyDescent="0.3">
      <c r="A127" s="128"/>
      <c r="B127" s="129"/>
      <c r="C127" s="146"/>
      <c r="D127" s="131"/>
      <c r="E127" s="128"/>
      <c r="F127" s="128"/>
      <c r="G127" s="132"/>
      <c r="H127" s="128"/>
      <c r="I127" s="128"/>
      <c r="J127" s="131"/>
      <c r="K127" s="128"/>
      <c r="L127" s="133"/>
      <c r="M127" s="133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  <c r="AA127" s="136"/>
      <c r="AB127" s="136"/>
      <c r="AC127" s="136"/>
      <c r="AD127" s="136"/>
      <c r="AE127" s="136"/>
      <c r="AF127" s="136"/>
      <c r="AG127" s="136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6"/>
      <c r="AV127" s="136"/>
      <c r="AW127" s="136"/>
      <c r="AX127" s="136"/>
      <c r="AY127" s="136"/>
      <c r="AZ127" s="136"/>
      <c r="BA127" s="136"/>
      <c r="BB127" s="136"/>
      <c r="BC127" s="136"/>
      <c r="BD127" s="136"/>
      <c r="BE127" s="136"/>
      <c r="BF127" s="136"/>
      <c r="BG127" s="136"/>
      <c r="BH127" s="136"/>
      <c r="BI127" s="136"/>
      <c r="BJ127" s="136"/>
      <c r="BK127" s="136"/>
      <c r="BL127" s="136"/>
      <c r="BM127" s="136"/>
      <c r="BN127" s="136"/>
      <c r="BO127" s="136"/>
      <c r="BP127" s="136"/>
      <c r="BQ127" s="136"/>
      <c r="BR127" s="136"/>
      <c r="BS127" s="136"/>
      <c r="BT127" s="136"/>
      <c r="BU127" s="136"/>
      <c r="BV127" s="136"/>
      <c r="BW127" s="136"/>
      <c r="BX127" s="136"/>
      <c r="BY127" s="136"/>
      <c r="BZ127" s="136"/>
      <c r="CA127" s="136"/>
      <c r="CB127" s="136"/>
      <c r="CC127" s="136"/>
      <c r="CD127" s="136"/>
      <c r="CE127" s="136"/>
      <c r="CF127" s="136"/>
      <c r="CG127" s="136"/>
      <c r="CH127" s="136"/>
      <c r="CI127" s="136"/>
      <c r="CJ127" s="136"/>
      <c r="CK127" s="136"/>
      <c r="CL127" s="136"/>
      <c r="CM127" s="136"/>
      <c r="CN127" s="136"/>
      <c r="CO127" s="136"/>
      <c r="CP127" s="136"/>
      <c r="CQ127" s="136"/>
      <c r="CR127" s="136"/>
      <c r="CS127" s="136"/>
      <c r="CT127" s="136"/>
      <c r="CU127" s="136"/>
      <c r="CV127" s="136"/>
      <c r="CW127" s="136"/>
      <c r="CX127" s="136"/>
      <c r="CY127" s="136"/>
      <c r="CZ127" s="136"/>
      <c r="DA127" s="136"/>
      <c r="DB127" s="136"/>
      <c r="DC127" s="136"/>
      <c r="DD127" s="136"/>
      <c r="DE127" s="136"/>
      <c r="DF127" s="136"/>
      <c r="DG127" s="136"/>
      <c r="DH127" s="136"/>
      <c r="DI127" s="136"/>
      <c r="DJ127" s="136"/>
      <c r="DK127" s="136"/>
      <c r="DL127" s="136"/>
      <c r="DM127" s="136"/>
      <c r="DN127" s="136"/>
      <c r="DO127" s="136"/>
      <c r="DP127" s="136"/>
      <c r="DQ127" s="136"/>
      <c r="DR127" s="136"/>
      <c r="DS127" s="136"/>
      <c r="DT127" s="136"/>
      <c r="DU127" s="136"/>
      <c r="DV127" s="136"/>
      <c r="DW127" s="136"/>
      <c r="DX127" s="136"/>
      <c r="DY127" s="136"/>
      <c r="DZ127" s="136"/>
      <c r="EA127" s="136"/>
      <c r="EB127" s="136"/>
      <c r="EC127" s="136"/>
      <c r="ED127" s="136"/>
      <c r="EE127" s="136"/>
      <c r="EF127" s="136"/>
    </row>
    <row r="128" spans="1:136" x14ac:dyDescent="0.3">
      <c r="A128" s="138"/>
      <c r="B128" s="139"/>
      <c r="C128" s="147"/>
      <c r="D128" s="140"/>
      <c r="E128" s="138"/>
      <c r="F128" s="138"/>
      <c r="G128" s="141"/>
      <c r="H128" s="138"/>
      <c r="I128" s="138"/>
      <c r="J128" s="140"/>
      <c r="K128" s="138"/>
      <c r="L128" s="142"/>
      <c r="M128" s="142"/>
      <c r="N128" s="120"/>
      <c r="O128" s="143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  <c r="AU128" s="144"/>
      <c r="AV128" s="144"/>
      <c r="AW128" s="144"/>
      <c r="AX128" s="144"/>
      <c r="AY128" s="144"/>
      <c r="AZ128" s="144"/>
      <c r="BA128" s="144"/>
      <c r="BB128" s="144"/>
      <c r="BC128" s="144"/>
      <c r="BD128" s="144"/>
      <c r="BE128" s="144"/>
      <c r="BF128" s="144"/>
      <c r="BG128" s="144"/>
      <c r="BH128" s="144"/>
      <c r="BI128" s="144"/>
      <c r="BJ128" s="144"/>
      <c r="BK128" s="144"/>
      <c r="BL128" s="144"/>
      <c r="BM128" s="144"/>
      <c r="BN128" s="144"/>
      <c r="BO128" s="144"/>
      <c r="BP128" s="144"/>
      <c r="BQ128" s="144"/>
      <c r="BR128" s="144"/>
      <c r="BS128" s="144"/>
      <c r="BT128" s="144"/>
      <c r="BU128" s="144"/>
      <c r="BV128" s="144"/>
      <c r="BW128" s="144"/>
      <c r="BX128" s="144"/>
      <c r="BY128" s="144"/>
      <c r="BZ128" s="144"/>
      <c r="CA128" s="144"/>
      <c r="CB128" s="144"/>
      <c r="CC128" s="144"/>
      <c r="CD128" s="144"/>
      <c r="CE128" s="144"/>
      <c r="CF128" s="144"/>
      <c r="CG128" s="144"/>
      <c r="CH128" s="144"/>
      <c r="CI128" s="144"/>
      <c r="CJ128" s="144"/>
      <c r="CK128" s="144"/>
      <c r="CL128" s="144"/>
      <c r="CM128" s="144"/>
      <c r="CN128" s="144"/>
      <c r="CO128" s="144"/>
      <c r="CP128" s="144"/>
      <c r="CQ128" s="144"/>
      <c r="CR128" s="144"/>
      <c r="CS128" s="144"/>
      <c r="CT128" s="144"/>
      <c r="CU128" s="144"/>
      <c r="CV128" s="144"/>
      <c r="CW128" s="144"/>
      <c r="CX128" s="144"/>
      <c r="CY128" s="144"/>
      <c r="CZ128" s="144"/>
      <c r="DA128" s="144"/>
      <c r="DB128" s="144"/>
      <c r="DC128" s="144"/>
      <c r="DD128" s="144"/>
      <c r="DE128" s="144"/>
      <c r="DF128" s="144"/>
      <c r="DG128" s="144"/>
      <c r="DH128" s="144"/>
      <c r="DI128" s="144"/>
      <c r="DJ128" s="144"/>
      <c r="DK128" s="144"/>
      <c r="DL128" s="144"/>
      <c r="DM128" s="144"/>
      <c r="DN128" s="144"/>
      <c r="DO128" s="144"/>
      <c r="DP128" s="144"/>
      <c r="DQ128" s="144"/>
      <c r="DR128" s="144"/>
      <c r="DS128" s="144"/>
      <c r="DT128" s="144"/>
      <c r="DU128" s="144"/>
      <c r="DV128" s="144"/>
      <c r="DW128" s="144"/>
      <c r="DX128" s="144"/>
      <c r="DY128" s="144"/>
      <c r="DZ128" s="144"/>
      <c r="EA128" s="144"/>
      <c r="EB128" s="144"/>
      <c r="EC128" s="144"/>
      <c r="ED128" s="144"/>
      <c r="EE128" s="144"/>
      <c r="EF128" s="144"/>
    </row>
    <row r="129" spans="1:136" x14ac:dyDescent="0.3">
      <c r="A129" s="72"/>
      <c r="B129" s="2"/>
      <c r="C129" s="145"/>
      <c r="D129" s="122"/>
      <c r="E129" s="123"/>
      <c r="F129" s="123"/>
      <c r="G129" s="124"/>
      <c r="H129" s="125"/>
      <c r="I129" s="126"/>
      <c r="J129" s="122"/>
      <c r="K129" s="127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  <c r="AA129" s="136"/>
      <c r="AB129" s="136"/>
      <c r="AC129" s="136"/>
      <c r="AD129" s="136"/>
      <c r="AE129" s="136"/>
      <c r="AF129" s="136"/>
      <c r="AG129" s="136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6"/>
      <c r="AV129" s="136"/>
      <c r="AW129" s="136"/>
      <c r="AX129" s="136"/>
      <c r="AY129" s="136"/>
      <c r="AZ129" s="136"/>
      <c r="BA129" s="136"/>
      <c r="BB129" s="136"/>
      <c r="BC129" s="136"/>
      <c r="BD129" s="136"/>
      <c r="BE129" s="136"/>
      <c r="BF129" s="136"/>
      <c r="BG129" s="136"/>
      <c r="BH129" s="136"/>
      <c r="BI129" s="136"/>
      <c r="BJ129" s="136"/>
      <c r="BK129" s="136"/>
      <c r="BL129" s="136"/>
      <c r="BM129" s="136"/>
      <c r="BN129" s="136"/>
      <c r="BO129" s="136"/>
      <c r="BP129" s="136"/>
      <c r="BQ129" s="136"/>
      <c r="BR129" s="136"/>
      <c r="BS129" s="136"/>
      <c r="BT129" s="136"/>
      <c r="BU129" s="136"/>
      <c r="BV129" s="136"/>
      <c r="BW129" s="136"/>
      <c r="BX129" s="136"/>
      <c r="BY129" s="136"/>
      <c r="BZ129" s="136"/>
      <c r="CA129" s="136"/>
      <c r="CB129" s="136"/>
      <c r="CC129" s="136"/>
      <c r="CD129" s="136"/>
      <c r="CE129" s="136"/>
      <c r="CF129" s="136"/>
      <c r="CG129" s="136"/>
      <c r="CH129" s="136"/>
      <c r="CI129" s="136"/>
      <c r="CJ129" s="136"/>
      <c r="CK129" s="136"/>
      <c r="CL129" s="136"/>
      <c r="CM129" s="136"/>
      <c r="CN129" s="136"/>
      <c r="CO129" s="136"/>
      <c r="CP129" s="136"/>
      <c r="CQ129" s="136"/>
      <c r="CR129" s="136"/>
      <c r="CS129" s="136"/>
      <c r="CT129" s="136"/>
      <c r="CU129" s="136"/>
      <c r="CV129" s="136"/>
      <c r="CW129" s="136"/>
      <c r="CX129" s="136"/>
      <c r="CY129" s="136"/>
      <c r="CZ129" s="136"/>
      <c r="DA129" s="136"/>
      <c r="DB129" s="136"/>
      <c r="DC129" s="136"/>
      <c r="DD129" s="136"/>
      <c r="DE129" s="136"/>
      <c r="DF129" s="136"/>
      <c r="DG129" s="136"/>
      <c r="DH129" s="136"/>
      <c r="DI129" s="136"/>
      <c r="DJ129" s="136"/>
      <c r="DK129" s="136"/>
      <c r="DL129" s="136"/>
      <c r="DM129" s="136"/>
      <c r="DN129" s="136"/>
      <c r="DO129" s="136"/>
      <c r="DP129" s="136"/>
      <c r="DQ129" s="136"/>
      <c r="DR129" s="136"/>
      <c r="DS129" s="136"/>
      <c r="DT129" s="136"/>
      <c r="DU129" s="136"/>
      <c r="DV129" s="136"/>
      <c r="DW129" s="136"/>
      <c r="DX129" s="136"/>
      <c r="DY129" s="136"/>
      <c r="DZ129" s="136"/>
      <c r="EA129" s="136"/>
      <c r="EB129" s="136"/>
      <c r="EC129" s="136"/>
      <c r="ED129" s="136"/>
      <c r="EE129" s="136"/>
      <c r="EF129" s="136"/>
    </row>
    <row r="130" spans="1:136" x14ac:dyDescent="0.3">
      <c r="A130" s="128"/>
      <c r="B130" s="129"/>
      <c r="C130" s="146"/>
      <c r="D130" s="131"/>
      <c r="E130" s="128"/>
      <c r="F130" s="128"/>
      <c r="G130" s="132"/>
      <c r="H130" s="128"/>
      <c r="I130" s="128"/>
      <c r="J130" s="131"/>
      <c r="K130" s="128"/>
      <c r="L130" s="133"/>
      <c r="M130" s="133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6"/>
      <c r="AV130" s="136"/>
      <c r="AW130" s="136"/>
      <c r="AX130" s="136"/>
      <c r="AY130" s="136"/>
      <c r="AZ130" s="136"/>
      <c r="BA130" s="136"/>
      <c r="BB130" s="136"/>
      <c r="BC130" s="136"/>
      <c r="BD130" s="136"/>
      <c r="BE130" s="136"/>
      <c r="BF130" s="136"/>
      <c r="BG130" s="136"/>
      <c r="BH130" s="136"/>
      <c r="BI130" s="136"/>
      <c r="BJ130" s="136"/>
      <c r="BK130" s="136"/>
      <c r="BL130" s="136"/>
      <c r="BM130" s="136"/>
      <c r="BN130" s="136"/>
      <c r="BO130" s="136"/>
      <c r="BP130" s="136"/>
      <c r="BQ130" s="136"/>
      <c r="BR130" s="136"/>
      <c r="BS130" s="136"/>
      <c r="BT130" s="136"/>
      <c r="BU130" s="136"/>
      <c r="BV130" s="136"/>
      <c r="BW130" s="136"/>
      <c r="BX130" s="136"/>
      <c r="BY130" s="136"/>
      <c r="BZ130" s="136"/>
      <c r="CA130" s="136"/>
      <c r="CB130" s="136"/>
      <c r="CC130" s="136"/>
      <c r="CD130" s="136"/>
      <c r="CE130" s="136"/>
      <c r="CF130" s="136"/>
      <c r="CG130" s="136"/>
      <c r="CH130" s="136"/>
      <c r="CI130" s="136"/>
      <c r="CJ130" s="136"/>
      <c r="CK130" s="136"/>
      <c r="CL130" s="136"/>
      <c r="CM130" s="136"/>
      <c r="CN130" s="136"/>
      <c r="CO130" s="136"/>
      <c r="CP130" s="136"/>
      <c r="CQ130" s="136"/>
      <c r="CR130" s="136"/>
      <c r="CS130" s="136"/>
      <c r="CT130" s="136"/>
      <c r="CU130" s="136"/>
      <c r="CV130" s="136"/>
      <c r="CW130" s="136"/>
      <c r="CX130" s="136"/>
      <c r="CY130" s="136"/>
      <c r="CZ130" s="136"/>
      <c r="DA130" s="136"/>
      <c r="DB130" s="136"/>
      <c r="DC130" s="136"/>
      <c r="DD130" s="136"/>
      <c r="DE130" s="136"/>
      <c r="DF130" s="136"/>
      <c r="DG130" s="136"/>
      <c r="DH130" s="136"/>
      <c r="DI130" s="136"/>
      <c r="DJ130" s="136"/>
      <c r="DK130" s="136"/>
      <c r="DL130" s="136"/>
      <c r="DM130" s="136"/>
      <c r="DN130" s="136"/>
      <c r="DO130" s="136"/>
      <c r="DP130" s="136"/>
      <c r="DQ130" s="136"/>
      <c r="DR130" s="136"/>
      <c r="DS130" s="136"/>
      <c r="DT130" s="136"/>
      <c r="DU130" s="136"/>
      <c r="DV130" s="136"/>
      <c r="DW130" s="136"/>
      <c r="DX130" s="136"/>
      <c r="DY130" s="136"/>
      <c r="DZ130" s="136"/>
      <c r="EA130" s="136"/>
      <c r="EB130" s="136"/>
      <c r="EC130" s="136"/>
      <c r="ED130" s="136"/>
      <c r="EE130" s="136"/>
      <c r="EF130" s="136"/>
    </row>
    <row r="131" spans="1:136" x14ac:dyDescent="0.3">
      <c r="A131" s="138"/>
      <c r="B131" s="139"/>
      <c r="C131" s="147"/>
      <c r="D131" s="140"/>
      <c r="E131" s="138"/>
      <c r="F131" s="138"/>
      <c r="G131" s="141"/>
      <c r="H131" s="138"/>
      <c r="I131" s="138"/>
      <c r="J131" s="140"/>
      <c r="K131" s="138"/>
      <c r="L131" s="142"/>
      <c r="M131" s="142"/>
      <c r="N131" s="120"/>
      <c r="O131" s="143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  <c r="AU131" s="144"/>
      <c r="AV131" s="144"/>
      <c r="AW131" s="144"/>
      <c r="AX131" s="144"/>
      <c r="AY131" s="144"/>
      <c r="AZ131" s="144"/>
      <c r="BA131" s="144"/>
      <c r="BB131" s="144"/>
      <c r="BC131" s="144"/>
      <c r="BD131" s="144"/>
      <c r="BE131" s="144"/>
      <c r="BF131" s="144"/>
      <c r="BG131" s="144"/>
      <c r="BH131" s="144"/>
      <c r="BI131" s="144"/>
      <c r="BJ131" s="144"/>
      <c r="BK131" s="144"/>
      <c r="BL131" s="144"/>
      <c r="BM131" s="144"/>
      <c r="BN131" s="144"/>
      <c r="BO131" s="144"/>
      <c r="BP131" s="144"/>
      <c r="BQ131" s="144"/>
      <c r="BR131" s="144"/>
      <c r="BS131" s="144"/>
      <c r="BT131" s="144"/>
      <c r="BU131" s="144"/>
      <c r="BV131" s="144"/>
      <c r="BW131" s="144"/>
      <c r="BX131" s="144"/>
      <c r="BY131" s="144"/>
      <c r="BZ131" s="144"/>
      <c r="CA131" s="144"/>
      <c r="CB131" s="144"/>
      <c r="CC131" s="144"/>
      <c r="CD131" s="144"/>
      <c r="CE131" s="144"/>
      <c r="CF131" s="144"/>
      <c r="CG131" s="144"/>
      <c r="CH131" s="144"/>
      <c r="CI131" s="144"/>
      <c r="CJ131" s="144"/>
      <c r="CK131" s="144"/>
      <c r="CL131" s="144"/>
      <c r="CM131" s="144"/>
      <c r="CN131" s="144"/>
      <c r="CO131" s="144"/>
      <c r="CP131" s="144"/>
      <c r="CQ131" s="144"/>
      <c r="CR131" s="144"/>
      <c r="CS131" s="144"/>
      <c r="CT131" s="144"/>
      <c r="CU131" s="144"/>
      <c r="CV131" s="144"/>
      <c r="CW131" s="144"/>
      <c r="CX131" s="144"/>
      <c r="CY131" s="144"/>
      <c r="CZ131" s="144"/>
      <c r="DA131" s="144"/>
      <c r="DB131" s="144"/>
      <c r="DC131" s="144"/>
      <c r="DD131" s="144"/>
      <c r="DE131" s="144"/>
      <c r="DF131" s="144"/>
      <c r="DG131" s="144"/>
      <c r="DH131" s="144"/>
      <c r="DI131" s="144"/>
      <c r="DJ131" s="144"/>
      <c r="DK131" s="144"/>
      <c r="DL131" s="144"/>
      <c r="DM131" s="144"/>
      <c r="DN131" s="144"/>
      <c r="DO131" s="144"/>
      <c r="DP131" s="144"/>
      <c r="DQ131" s="144"/>
      <c r="DR131" s="144"/>
      <c r="DS131" s="144"/>
      <c r="DT131" s="144"/>
      <c r="DU131" s="144"/>
      <c r="DV131" s="144"/>
      <c r="DW131" s="144"/>
      <c r="DX131" s="144"/>
      <c r="DY131" s="144"/>
      <c r="DZ131" s="144"/>
      <c r="EA131" s="144"/>
      <c r="EB131" s="144"/>
      <c r="EC131" s="144"/>
      <c r="ED131" s="144"/>
      <c r="EE131" s="144"/>
      <c r="EF131" s="144"/>
    </row>
    <row r="132" spans="1:136" x14ac:dyDescent="0.3">
      <c r="A132" s="72"/>
      <c r="B132" s="2"/>
      <c r="C132" s="145"/>
      <c r="D132" s="122"/>
      <c r="E132" s="123"/>
      <c r="F132" s="123"/>
      <c r="G132" s="124"/>
      <c r="H132" s="125"/>
      <c r="I132" s="126"/>
      <c r="J132" s="122"/>
      <c r="K132" s="127"/>
      <c r="L132" s="133"/>
      <c r="M132" s="133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136"/>
      <c r="AC132" s="136"/>
      <c r="AD132" s="136"/>
      <c r="AE132" s="136"/>
      <c r="AF132" s="136"/>
      <c r="AG132" s="136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6"/>
      <c r="AV132" s="136"/>
      <c r="AW132" s="136"/>
      <c r="AX132" s="136"/>
      <c r="AY132" s="136"/>
      <c r="AZ132" s="136"/>
      <c r="BA132" s="136"/>
      <c r="BB132" s="136"/>
      <c r="BC132" s="136"/>
      <c r="BD132" s="136"/>
      <c r="BE132" s="136"/>
      <c r="BF132" s="136"/>
      <c r="BG132" s="136"/>
      <c r="BH132" s="136"/>
      <c r="BI132" s="136"/>
      <c r="BJ132" s="136"/>
      <c r="BK132" s="136"/>
      <c r="BL132" s="136"/>
      <c r="BM132" s="136"/>
      <c r="BN132" s="136"/>
      <c r="BO132" s="136"/>
      <c r="BP132" s="136"/>
      <c r="BQ132" s="136"/>
      <c r="BR132" s="136"/>
      <c r="BS132" s="136"/>
      <c r="BT132" s="136"/>
      <c r="BU132" s="136"/>
      <c r="BV132" s="136"/>
      <c r="BW132" s="136"/>
      <c r="BX132" s="136"/>
      <c r="BY132" s="136"/>
      <c r="BZ132" s="136"/>
      <c r="CA132" s="136"/>
      <c r="CB132" s="136"/>
      <c r="CC132" s="136"/>
      <c r="CD132" s="136"/>
      <c r="CE132" s="136"/>
      <c r="CF132" s="136"/>
      <c r="CG132" s="136"/>
      <c r="CH132" s="136"/>
      <c r="CI132" s="136"/>
      <c r="CJ132" s="136"/>
      <c r="CK132" s="136"/>
      <c r="CL132" s="136"/>
      <c r="CM132" s="136"/>
      <c r="CN132" s="136"/>
      <c r="CO132" s="136"/>
      <c r="CP132" s="136"/>
      <c r="CQ132" s="136"/>
      <c r="CR132" s="136"/>
      <c r="CS132" s="136"/>
      <c r="CT132" s="136"/>
      <c r="CU132" s="136"/>
      <c r="CV132" s="136"/>
      <c r="CW132" s="136"/>
      <c r="CX132" s="136"/>
      <c r="CY132" s="136"/>
      <c r="CZ132" s="136"/>
      <c r="DA132" s="136"/>
      <c r="DB132" s="136"/>
      <c r="DC132" s="136"/>
      <c r="DD132" s="136"/>
      <c r="DE132" s="136"/>
      <c r="DF132" s="136"/>
      <c r="DG132" s="136"/>
      <c r="DH132" s="136"/>
      <c r="DI132" s="136"/>
      <c r="DJ132" s="136"/>
      <c r="DK132" s="136"/>
      <c r="DL132" s="136"/>
      <c r="DM132" s="136"/>
      <c r="DN132" s="136"/>
      <c r="DO132" s="136"/>
      <c r="DP132" s="136"/>
      <c r="DQ132" s="136"/>
      <c r="DR132" s="136"/>
      <c r="DS132" s="136"/>
      <c r="DT132" s="136"/>
      <c r="DU132" s="136"/>
      <c r="DV132" s="136"/>
      <c r="DW132" s="136"/>
      <c r="DX132" s="136"/>
      <c r="DY132" s="136"/>
      <c r="DZ132" s="136"/>
      <c r="EA132" s="136"/>
      <c r="EB132" s="136"/>
      <c r="EC132" s="136"/>
      <c r="ED132" s="136"/>
      <c r="EE132" s="136"/>
      <c r="EF132" s="136"/>
    </row>
    <row r="133" spans="1:136" x14ac:dyDescent="0.3">
      <c r="A133" s="128"/>
      <c r="B133" s="129"/>
      <c r="C133" s="146"/>
      <c r="D133" s="131"/>
      <c r="E133" s="128"/>
      <c r="F133" s="128"/>
      <c r="G133" s="132"/>
      <c r="H133" s="128"/>
      <c r="I133" s="128"/>
      <c r="J133" s="131"/>
      <c r="K133" s="128"/>
      <c r="L133" s="133"/>
      <c r="M133" s="133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6"/>
      <c r="AC133" s="136"/>
      <c r="AD133" s="136"/>
      <c r="AE133" s="136"/>
      <c r="AF133" s="136"/>
      <c r="AG133" s="136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6"/>
      <c r="AV133" s="136"/>
      <c r="AW133" s="136"/>
      <c r="AX133" s="136"/>
      <c r="AY133" s="136"/>
      <c r="AZ133" s="136"/>
      <c r="BA133" s="136"/>
      <c r="BB133" s="136"/>
      <c r="BC133" s="136"/>
      <c r="BD133" s="136"/>
      <c r="BE133" s="136"/>
      <c r="BF133" s="136"/>
      <c r="BG133" s="136"/>
      <c r="BH133" s="136"/>
      <c r="BI133" s="136"/>
      <c r="BJ133" s="136"/>
      <c r="BK133" s="136"/>
      <c r="BL133" s="136"/>
      <c r="BM133" s="136"/>
      <c r="BN133" s="136"/>
      <c r="BO133" s="136"/>
      <c r="BP133" s="136"/>
      <c r="BQ133" s="136"/>
      <c r="BR133" s="136"/>
      <c r="BS133" s="136"/>
      <c r="BT133" s="136"/>
      <c r="BU133" s="136"/>
      <c r="BV133" s="136"/>
      <c r="BW133" s="136"/>
      <c r="BX133" s="136"/>
      <c r="BY133" s="136"/>
      <c r="BZ133" s="136"/>
      <c r="CA133" s="136"/>
      <c r="CB133" s="136"/>
      <c r="CC133" s="136"/>
      <c r="CD133" s="136"/>
      <c r="CE133" s="136"/>
      <c r="CF133" s="136"/>
      <c r="CG133" s="136"/>
      <c r="CH133" s="136"/>
      <c r="CI133" s="136"/>
      <c r="CJ133" s="136"/>
      <c r="CK133" s="136"/>
      <c r="CL133" s="136"/>
      <c r="CM133" s="136"/>
      <c r="CN133" s="136"/>
      <c r="CO133" s="136"/>
      <c r="CP133" s="136"/>
      <c r="CQ133" s="136"/>
      <c r="CR133" s="136"/>
      <c r="CS133" s="136"/>
      <c r="CT133" s="136"/>
      <c r="CU133" s="136"/>
      <c r="CV133" s="136"/>
      <c r="CW133" s="136"/>
      <c r="CX133" s="136"/>
      <c r="CY133" s="136"/>
      <c r="CZ133" s="136"/>
      <c r="DA133" s="136"/>
      <c r="DB133" s="136"/>
      <c r="DC133" s="136"/>
      <c r="DD133" s="136"/>
      <c r="DE133" s="136"/>
      <c r="DF133" s="136"/>
      <c r="DG133" s="136"/>
      <c r="DH133" s="136"/>
      <c r="DI133" s="136"/>
      <c r="DJ133" s="136"/>
      <c r="DK133" s="136"/>
      <c r="DL133" s="136"/>
      <c r="DM133" s="136"/>
      <c r="DN133" s="136"/>
      <c r="DO133" s="136"/>
      <c r="DP133" s="136"/>
      <c r="DQ133" s="136"/>
      <c r="DR133" s="136"/>
      <c r="DS133" s="136"/>
      <c r="DT133" s="136"/>
      <c r="DU133" s="136"/>
      <c r="DV133" s="136"/>
      <c r="DW133" s="136"/>
      <c r="DX133" s="136"/>
      <c r="DY133" s="136"/>
      <c r="DZ133" s="136"/>
      <c r="EA133" s="136"/>
      <c r="EB133" s="136"/>
      <c r="EC133" s="136"/>
      <c r="ED133" s="136"/>
      <c r="EE133" s="136"/>
      <c r="EF133" s="136"/>
    </row>
    <row r="134" spans="1:136" x14ac:dyDescent="0.3">
      <c r="A134" s="138"/>
      <c r="B134" s="139"/>
      <c r="C134" s="147"/>
      <c r="D134" s="140"/>
      <c r="E134" s="138"/>
      <c r="F134" s="138"/>
      <c r="G134" s="141"/>
      <c r="H134" s="138"/>
      <c r="I134" s="138"/>
      <c r="J134" s="140"/>
      <c r="K134" s="138"/>
      <c r="L134" s="142"/>
      <c r="M134" s="142"/>
      <c r="N134" s="120"/>
      <c r="O134" s="143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  <c r="AU134" s="144"/>
      <c r="AV134" s="144"/>
      <c r="AW134" s="144"/>
      <c r="AX134" s="144"/>
      <c r="AY134" s="144"/>
      <c r="AZ134" s="144"/>
      <c r="BA134" s="144"/>
      <c r="BB134" s="144"/>
      <c r="BC134" s="144"/>
      <c r="BD134" s="144"/>
      <c r="BE134" s="144"/>
      <c r="BF134" s="144"/>
      <c r="BG134" s="144"/>
      <c r="BH134" s="144"/>
      <c r="BI134" s="144"/>
      <c r="BJ134" s="144"/>
      <c r="BK134" s="144"/>
      <c r="BL134" s="144"/>
      <c r="BM134" s="144"/>
      <c r="BN134" s="144"/>
      <c r="BO134" s="144"/>
      <c r="BP134" s="144"/>
      <c r="BQ134" s="144"/>
      <c r="BR134" s="144"/>
      <c r="BS134" s="144"/>
      <c r="BT134" s="144"/>
      <c r="BU134" s="144"/>
      <c r="BV134" s="144"/>
      <c r="BW134" s="144"/>
      <c r="BX134" s="144"/>
      <c r="BY134" s="144"/>
      <c r="BZ134" s="144"/>
      <c r="CA134" s="144"/>
      <c r="CB134" s="144"/>
      <c r="CC134" s="144"/>
      <c r="CD134" s="144"/>
      <c r="CE134" s="144"/>
      <c r="CF134" s="144"/>
      <c r="CG134" s="144"/>
      <c r="CH134" s="144"/>
      <c r="CI134" s="144"/>
      <c r="CJ134" s="144"/>
      <c r="CK134" s="144"/>
      <c r="CL134" s="144"/>
      <c r="CM134" s="144"/>
      <c r="CN134" s="144"/>
      <c r="CO134" s="144"/>
      <c r="CP134" s="144"/>
      <c r="CQ134" s="144"/>
      <c r="CR134" s="144"/>
      <c r="CS134" s="144"/>
      <c r="CT134" s="144"/>
      <c r="CU134" s="144"/>
      <c r="CV134" s="144"/>
      <c r="CW134" s="144"/>
      <c r="CX134" s="144"/>
      <c r="CY134" s="144"/>
      <c r="CZ134" s="144"/>
      <c r="DA134" s="144"/>
      <c r="DB134" s="144"/>
      <c r="DC134" s="144"/>
      <c r="DD134" s="144"/>
      <c r="DE134" s="144"/>
      <c r="DF134" s="144"/>
      <c r="DG134" s="144"/>
      <c r="DH134" s="144"/>
      <c r="DI134" s="144"/>
      <c r="DJ134" s="144"/>
      <c r="DK134" s="144"/>
      <c r="DL134" s="144"/>
      <c r="DM134" s="144"/>
      <c r="DN134" s="144"/>
      <c r="DO134" s="144"/>
      <c r="DP134" s="144"/>
      <c r="DQ134" s="144"/>
      <c r="DR134" s="144"/>
      <c r="DS134" s="144"/>
      <c r="DT134" s="144"/>
      <c r="DU134" s="144"/>
      <c r="DV134" s="144"/>
      <c r="DW134" s="144"/>
      <c r="DX134" s="144"/>
      <c r="DY134" s="144"/>
      <c r="DZ134" s="144"/>
      <c r="EA134" s="144"/>
      <c r="EB134" s="144"/>
      <c r="EC134" s="144"/>
      <c r="ED134" s="144"/>
      <c r="EE134" s="144"/>
      <c r="EF134" s="144"/>
    </row>
    <row r="135" spans="1:136" x14ac:dyDescent="0.3">
      <c r="A135" s="72"/>
      <c r="B135" s="2"/>
      <c r="C135" s="145"/>
      <c r="D135" s="122"/>
      <c r="E135" s="123"/>
      <c r="F135" s="123"/>
      <c r="G135" s="124"/>
      <c r="H135" s="125"/>
      <c r="I135" s="126"/>
      <c r="J135" s="122"/>
      <c r="K135" s="127"/>
      <c r="L135" s="142"/>
      <c r="M135" s="142"/>
      <c r="N135" s="120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G135" s="136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6"/>
      <c r="AV135" s="136"/>
      <c r="AW135" s="136"/>
      <c r="AX135" s="136"/>
      <c r="AY135" s="136"/>
      <c r="AZ135" s="136"/>
      <c r="BA135" s="136"/>
      <c r="BB135" s="136"/>
      <c r="BC135" s="136"/>
      <c r="BD135" s="136"/>
      <c r="BE135" s="136"/>
      <c r="BF135" s="136"/>
      <c r="BG135" s="136"/>
      <c r="BH135" s="136"/>
      <c r="BI135" s="136"/>
      <c r="BJ135" s="136"/>
      <c r="BK135" s="136"/>
      <c r="BL135" s="136"/>
      <c r="BM135" s="136"/>
      <c r="BN135" s="136"/>
      <c r="BO135" s="136"/>
      <c r="BP135" s="136"/>
      <c r="BQ135" s="136"/>
      <c r="BR135" s="136"/>
      <c r="BS135" s="136"/>
      <c r="BT135" s="136"/>
      <c r="BU135" s="136"/>
      <c r="BV135" s="136"/>
      <c r="BW135" s="136"/>
      <c r="BX135" s="136"/>
      <c r="BY135" s="136"/>
      <c r="BZ135" s="136"/>
      <c r="CA135" s="136"/>
      <c r="CB135" s="136"/>
      <c r="CC135" s="136"/>
      <c r="CD135" s="136"/>
      <c r="CE135" s="136"/>
      <c r="CF135" s="136"/>
      <c r="CG135" s="136"/>
      <c r="CH135" s="136"/>
      <c r="CI135" s="136"/>
      <c r="CJ135" s="136"/>
      <c r="CK135" s="136"/>
      <c r="CL135" s="136"/>
      <c r="CM135" s="136"/>
      <c r="CN135" s="136"/>
      <c r="CO135" s="136"/>
      <c r="CP135" s="136"/>
      <c r="CQ135" s="136"/>
      <c r="CR135" s="136"/>
      <c r="CS135" s="136"/>
      <c r="CT135" s="136"/>
      <c r="CU135" s="136"/>
      <c r="CV135" s="136"/>
      <c r="CW135" s="136"/>
      <c r="CX135" s="136"/>
      <c r="CY135" s="136"/>
      <c r="CZ135" s="136"/>
      <c r="DA135" s="136"/>
      <c r="DB135" s="136"/>
      <c r="DC135" s="136"/>
      <c r="DD135" s="136"/>
      <c r="DE135" s="136"/>
      <c r="DF135" s="136"/>
      <c r="DG135" s="136"/>
      <c r="DH135" s="136"/>
      <c r="DI135" s="136"/>
      <c r="DJ135" s="136"/>
      <c r="DK135" s="136"/>
      <c r="DL135" s="136"/>
      <c r="DM135" s="136"/>
      <c r="DN135" s="136"/>
      <c r="DO135" s="136"/>
      <c r="DP135" s="136"/>
      <c r="DQ135" s="136"/>
      <c r="DR135" s="136"/>
      <c r="DS135" s="136"/>
      <c r="DT135" s="136"/>
      <c r="DU135" s="136"/>
      <c r="DV135" s="136"/>
      <c r="DW135" s="136"/>
      <c r="DX135" s="136"/>
      <c r="DY135" s="136"/>
      <c r="DZ135" s="136"/>
      <c r="EA135" s="136"/>
      <c r="EB135" s="136"/>
      <c r="EC135" s="136"/>
      <c r="ED135" s="136"/>
      <c r="EE135" s="136"/>
      <c r="EF135" s="136"/>
    </row>
    <row r="136" spans="1:136" x14ac:dyDescent="0.3">
      <c r="A136" s="128"/>
      <c r="B136" s="129"/>
      <c r="C136" s="146"/>
      <c r="D136" s="131"/>
      <c r="E136" s="128"/>
      <c r="F136" s="128"/>
      <c r="G136" s="132"/>
      <c r="H136" s="128"/>
      <c r="I136" s="128"/>
      <c r="J136" s="131"/>
      <c r="K136" s="128"/>
      <c r="L136" s="133"/>
      <c r="M136" s="133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  <c r="AF136" s="136"/>
      <c r="AG136" s="136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6"/>
      <c r="AV136" s="136"/>
      <c r="AW136" s="136"/>
      <c r="AX136" s="136"/>
      <c r="AY136" s="136"/>
      <c r="AZ136" s="136"/>
      <c r="BA136" s="136"/>
      <c r="BB136" s="136"/>
      <c r="BC136" s="136"/>
      <c r="BD136" s="136"/>
      <c r="BE136" s="136"/>
      <c r="BF136" s="136"/>
      <c r="BG136" s="136"/>
      <c r="BH136" s="136"/>
      <c r="BI136" s="136"/>
      <c r="BJ136" s="136"/>
      <c r="BK136" s="136"/>
      <c r="BL136" s="136"/>
      <c r="BM136" s="136"/>
      <c r="BN136" s="136"/>
      <c r="BO136" s="136"/>
      <c r="BP136" s="136"/>
      <c r="BQ136" s="136"/>
      <c r="BR136" s="136"/>
      <c r="BS136" s="136"/>
      <c r="BT136" s="136"/>
      <c r="BU136" s="136"/>
      <c r="BV136" s="136"/>
      <c r="BW136" s="136"/>
      <c r="BX136" s="136"/>
      <c r="BY136" s="136"/>
      <c r="BZ136" s="136"/>
      <c r="CA136" s="136"/>
      <c r="CB136" s="136"/>
      <c r="CC136" s="136"/>
      <c r="CD136" s="136"/>
      <c r="CE136" s="136"/>
      <c r="CF136" s="136"/>
      <c r="CG136" s="136"/>
      <c r="CH136" s="136"/>
      <c r="CI136" s="136"/>
      <c r="CJ136" s="136"/>
      <c r="CK136" s="136"/>
      <c r="CL136" s="136"/>
      <c r="CM136" s="136"/>
      <c r="CN136" s="136"/>
      <c r="CO136" s="136"/>
      <c r="CP136" s="136"/>
      <c r="CQ136" s="136"/>
      <c r="CR136" s="136"/>
      <c r="CS136" s="136"/>
      <c r="CT136" s="136"/>
      <c r="CU136" s="136"/>
      <c r="CV136" s="136"/>
      <c r="CW136" s="136"/>
      <c r="CX136" s="136"/>
      <c r="CY136" s="136"/>
      <c r="CZ136" s="136"/>
      <c r="DA136" s="136"/>
      <c r="DB136" s="136"/>
      <c r="DC136" s="136"/>
      <c r="DD136" s="136"/>
      <c r="DE136" s="136"/>
      <c r="DF136" s="136"/>
      <c r="DG136" s="136"/>
      <c r="DH136" s="136"/>
      <c r="DI136" s="136"/>
      <c r="DJ136" s="136"/>
      <c r="DK136" s="136"/>
      <c r="DL136" s="136"/>
      <c r="DM136" s="136"/>
      <c r="DN136" s="136"/>
      <c r="DO136" s="136"/>
      <c r="DP136" s="136"/>
      <c r="DQ136" s="136"/>
      <c r="DR136" s="136"/>
      <c r="DS136" s="136"/>
      <c r="DT136" s="136"/>
      <c r="DU136" s="136"/>
      <c r="DV136" s="136"/>
      <c r="DW136" s="136"/>
      <c r="DX136" s="136"/>
      <c r="DY136" s="136"/>
      <c r="DZ136" s="136"/>
      <c r="EA136" s="136"/>
      <c r="EB136" s="136"/>
      <c r="EC136" s="136"/>
      <c r="ED136" s="136"/>
      <c r="EE136" s="136"/>
      <c r="EF136" s="136"/>
    </row>
    <row r="137" spans="1:136" x14ac:dyDescent="0.3">
      <c r="A137" s="138"/>
      <c r="B137" s="139"/>
      <c r="C137" s="147"/>
      <c r="D137" s="140"/>
      <c r="E137" s="138"/>
      <c r="F137" s="138"/>
      <c r="G137" s="141"/>
      <c r="H137" s="138"/>
      <c r="I137" s="138"/>
      <c r="J137" s="140"/>
      <c r="K137" s="138"/>
      <c r="L137" s="142"/>
      <c r="M137" s="142"/>
      <c r="N137" s="120"/>
      <c r="O137" s="143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  <c r="AU137" s="144"/>
      <c r="AV137" s="144"/>
      <c r="AW137" s="144"/>
      <c r="AX137" s="144"/>
      <c r="AY137" s="144"/>
      <c r="AZ137" s="144"/>
      <c r="BA137" s="144"/>
      <c r="BB137" s="144"/>
      <c r="BC137" s="144"/>
      <c r="BD137" s="144"/>
      <c r="BE137" s="144"/>
      <c r="BF137" s="144"/>
      <c r="BG137" s="144"/>
      <c r="BH137" s="144"/>
      <c r="BI137" s="144"/>
      <c r="BJ137" s="144"/>
      <c r="BK137" s="144"/>
      <c r="BL137" s="144"/>
      <c r="BM137" s="144"/>
      <c r="BN137" s="144"/>
      <c r="BO137" s="144"/>
      <c r="BP137" s="144"/>
      <c r="BQ137" s="144"/>
      <c r="BR137" s="144"/>
      <c r="BS137" s="144"/>
      <c r="BT137" s="144"/>
      <c r="BU137" s="144"/>
      <c r="BV137" s="144"/>
      <c r="BW137" s="144"/>
      <c r="BX137" s="144"/>
      <c r="BY137" s="144"/>
      <c r="BZ137" s="144"/>
      <c r="CA137" s="144"/>
      <c r="CB137" s="144"/>
      <c r="CC137" s="144"/>
      <c r="CD137" s="144"/>
      <c r="CE137" s="144"/>
      <c r="CF137" s="144"/>
      <c r="CG137" s="144"/>
      <c r="CH137" s="144"/>
      <c r="CI137" s="144"/>
      <c r="CJ137" s="144"/>
      <c r="CK137" s="144"/>
      <c r="CL137" s="144"/>
      <c r="CM137" s="144"/>
      <c r="CN137" s="144"/>
      <c r="CO137" s="144"/>
      <c r="CP137" s="144"/>
      <c r="CQ137" s="144"/>
      <c r="CR137" s="144"/>
      <c r="CS137" s="144"/>
      <c r="CT137" s="144"/>
      <c r="CU137" s="144"/>
      <c r="CV137" s="144"/>
      <c r="CW137" s="144"/>
      <c r="CX137" s="144"/>
      <c r="CY137" s="144"/>
      <c r="CZ137" s="144"/>
      <c r="DA137" s="144"/>
      <c r="DB137" s="144"/>
      <c r="DC137" s="144"/>
      <c r="DD137" s="144"/>
      <c r="DE137" s="144"/>
      <c r="DF137" s="144"/>
      <c r="DG137" s="144"/>
      <c r="DH137" s="144"/>
      <c r="DI137" s="144"/>
      <c r="DJ137" s="144"/>
      <c r="DK137" s="144"/>
      <c r="DL137" s="144"/>
      <c r="DM137" s="144"/>
      <c r="DN137" s="144"/>
      <c r="DO137" s="144"/>
      <c r="DP137" s="144"/>
      <c r="DQ137" s="144"/>
      <c r="DR137" s="144"/>
      <c r="DS137" s="144"/>
      <c r="DT137" s="144"/>
      <c r="DU137" s="144"/>
      <c r="DV137" s="144"/>
      <c r="DW137" s="144"/>
      <c r="DX137" s="144"/>
      <c r="DY137" s="144"/>
      <c r="DZ137" s="144"/>
      <c r="EA137" s="144"/>
      <c r="EB137" s="144"/>
      <c r="EC137" s="144"/>
      <c r="ED137" s="144"/>
      <c r="EE137" s="144"/>
      <c r="EF137" s="144"/>
    </row>
    <row r="138" spans="1:136" x14ac:dyDescent="0.3">
      <c r="A138" s="72"/>
      <c r="B138" s="2"/>
      <c r="C138" s="145"/>
      <c r="D138" s="122"/>
      <c r="E138" s="123"/>
      <c r="F138" s="123"/>
      <c r="G138" s="124"/>
      <c r="H138" s="125"/>
      <c r="I138" s="126"/>
      <c r="J138" s="122"/>
      <c r="K138" s="127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  <c r="AF138" s="136"/>
      <c r="AG138" s="136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6"/>
      <c r="AV138" s="136"/>
      <c r="AW138" s="136"/>
      <c r="AX138" s="136"/>
      <c r="AY138" s="136"/>
      <c r="AZ138" s="136"/>
      <c r="BA138" s="136"/>
      <c r="BB138" s="136"/>
      <c r="BC138" s="136"/>
      <c r="BD138" s="136"/>
      <c r="BE138" s="136"/>
      <c r="BF138" s="136"/>
      <c r="BG138" s="136"/>
      <c r="BH138" s="136"/>
      <c r="BI138" s="136"/>
      <c r="BJ138" s="136"/>
      <c r="BK138" s="136"/>
      <c r="BL138" s="136"/>
      <c r="BM138" s="136"/>
      <c r="BN138" s="136"/>
      <c r="BO138" s="136"/>
      <c r="BP138" s="136"/>
      <c r="BQ138" s="136"/>
      <c r="BR138" s="136"/>
      <c r="BS138" s="136"/>
      <c r="BT138" s="136"/>
      <c r="BU138" s="136"/>
      <c r="BV138" s="136"/>
      <c r="BW138" s="136"/>
      <c r="BX138" s="136"/>
      <c r="BY138" s="136"/>
      <c r="BZ138" s="136"/>
      <c r="CA138" s="136"/>
      <c r="CB138" s="136"/>
      <c r="CC138" s="136"/>
      <c r="CD138" s="136"/>
      <c r="CE138" s="136"/>
      <c r="CF138" s="136"/>
      <c r="CG138" s="136"/>
      <c r="CH138" s="136"/>
      <c r="CI138" s="136"/>
      <c r="CJ138" s="136"/>
      <c r="CK138" s="136"/>
      <c r="CL138" s="136"/>
      <c r="CM138" s="136"/>
      <c r="CN138" s="136"/>
      <c r="CO138" s="136"/>
      <c r="CP138" s="136"/>
      <c r="CQ138" s="136"/>
      <c r="CR138" s="136"/>
      <c r="CS138" s="136"/>
      <c r="CT138" s="136"/>
      <c r="CU138" s="136"/>
      <c r="CV138" s="136"/>
      <c r="CW138" s="136"/>
      <c r="CX138" s="136"/>
      <c r="CY138" s="136"/>
      <c r="CZ138" s="136"/>
      <c r="DA138" s="136"/>
      <c r="DB138" s="136"/>
      <c r="DC138" s="136"/>
      <c r="DD138" s="136"/>
      <c r="DE138" s="136"/>
      <c r="DF138" s="136"/>
      <c r="DG138" s="136"/>
      <c r="DH138" s="136"/>
      <c r="DI138" s="136"/>
      <c r="DJ138" s="136"/>
      <c r="DK138" s="136"/>
      <c r="DL138" s="136"/>
      <c r="DM138" s="136"/>
      <c r="DN138" s="136"/>
      <c r="DO138" s="136"/>
      <c r="DP138" s="136"/>
      <c r="DQ138" s="136"/>
      <c r="DR138" s="136"/>
      <c r="DS138" s="136"/>
      <c r="DT138" s="136"/>
      <c r="DU138" s="136"/>
      <c r="DV138" s="136"/>
      <c r="DW138" s="136"/>
      <c r="DX138" s="136"/>
      <c r="DY138" s="136"/>
      <c r="DZ138" s="136"/>
      <c r="EA138" s="136"/>
      <c r="EB138" s="136"/>
      <c r="EC138" s="136"/>
      <c r="ED138" s="136"/>
      <c r="EE138" s="136"/>
      <c r="EF138" s="136"/>
    </row>
    <row r="139" spans="1:136" x14ac:dyDescent="0.3">
      <c r="A139" s="128"/>
      <c r="B139" s="129"/>
      <c r="C139" s="146"/>
      <c r="D139" s="131"/>
      <c r="E139" s="128"/>
      <c r="F139" s="128"/>
      <c r="G139" s="132"/>
      <c r="H139" s="128"/>
      <c r="I139" s="128"/>
      <c r="J139" s="131"/>
      <c r="K139" s="128"/>
      <c r="L139" s="133"/>
      <c r="M139" s="133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  <c r="AF139" s="136"/>
      <c r="AG139" s="136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6"/>
      <c r="AV139" s="136"/>
      <c r="AW139" s="136"/>
      <c r="AX139" s="136"/>
      <c r="AY139" s="136"/>
      <c r="AZ139" s="136"/>
      <c r="BA139" s="136"/>
      <c r="BB139" s="136"/>
      <c r="BC139" s="136"/>
      <c r="BD139" s="136"/>
      <c r="BE139" s="136"/>
      <c r="BF139" s="136"/>
      <c r="BG139" s="136"/>
      <c r="BH139" s="136"/>
      <c r="BI139" s="136"/>
      <c r="BJ139" s="136"/>
      <c r="BK139" s="136"/>
      <c r="BL139" s="136"/>
      <c r="BM139" s="136"/>
      <c r="BN139" s="136"/>
      <c r="BO139" s="136"/>
      <c r="BP139" s="136"/>
      <c r="BQ139" s="136"/>
      <c r="BR139" s="136"/>
      <c r="BS139" s="136"/>
      <c r="BT139" s="136"/>
      <c r="BU139" s="136"/>
      <c r="BV139" s="136"/>
      <c r="BW139" s="136"/>
      <c r="BX139" s="136"/>
      <c r="BY139" s="136"/>
      <c r="BZ139" s="136"/>
      <c r="CA139" s="136"/>
      <c r="CB139" s="136"/>
      <c r="CC139" s="136"/>
      <c r="CD139" s="136"/>
      <c r="CE139" s="136"/>
      <c r="CF139" s="136"/>
      <c r="CG139" s="136"/>
      <c r="CH139" s="136"/>
      <c r="CI139" s="136"/>
      <c r="CJ139" s="136"/>
      <c r="CK139" s="136"/>
      <c r="CL139" s="136"/>
      <c r="CM139" s="136"/>
      <c r="CN139" s="136"/>
      <c r="CO139" s="136"/>
      <c r="CP139" s="136"/>
      <c r="CQ139" s="136"/>
      <c r="CR139" s="136"/>
      <c r="CS139" s="136"/>
      <c r="CT139" s="136"/>
      <c r="CU139" s="136"/>
      <c r="CV139" s="136"/>
      <c r="CW139" s="136"/>
      <c r="CX139" s="136"/>
      <c r="CY139" s="136"/>
      <c r="CZ139" s="136"/>
      <c r="DA139" s="136"/>
      <c r="DB139" s="136"/>
      <c r="DC139" s="136"/>
      <c r="DD139" s="136"/>
      <c r="DE139" s="136"/>
      <c r="DF139" s="136"/>
      <c r="DG139" s="136"/>
      <c r="DH139" s="136"/>
      <c r="DI139" s="136"/>
      <c r="DJ139" s="136"/>
      <c r="DK139" s="136"/>
      <c r="DL139" s="136"/>
      <c r="DM139" s="136"/>
      <c r="DN139" s="136"/>
      <c r="DO139" s="136"/>
      <c r="DP139" s="136"/>
      <c r="DQ139" s="136"/>
      <c r="DR139" s="136"/>
      <c r="DS139" s="136"/>
      <c r="DT139" s="136"/>
      <c r="DU139" s="136"/>
      <c r="DV139" s="136"/>
      <c r="DW139" s="136"/>
      <c r="DX139" s="136"/>
      <c r="DY139" s="136"/>
      <c r="DZ139" s="136"/>
      <c r="EA139" s="136"/>
      <c r="EB139" s="136"/>
      <c r="EC139" s="136"/>
      <c r="ED139" s="136"/>
      <c r="EE139" s="136"/>
      <c r="EF139" s="136"/>
    </row>
    <row r="140" spans="1:136" x14ac:dyDescent="0.3">
      <c r="A140" s="138"/>
      <c r="B140" s="139"/>
      <c r="C140" s="147"/>
      <c r="D140" s="140"/>
      <c r="E140" s="138"/>
      <c r="F140" s="138"/>
      <c r="G140" s="141"/>
      <c r="H140" s="138"/>
      <c r="I140" s="138"/>
      <c r="J140" s="140"/>
      <c r="K140" s="138"/>
      <c r="L140" s="142"/>
      <c r="M140" s="142"/>
      <c r="N140" s="120"/>
      <c r="O140" s="143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  <c r="AU140" s="144"/>
      <c r="AV140" s="144"/>
      <c r="AW140" s="144"/>
      <c r="AX140" s="144"/>
      <c r="AY140" s="144"/>
      <c r="AZ140" s="144"/>
      <c r="BA140" s="144"/>
      <c r="BB140" s="144"/>
      <c r="BC140" s="144"/>
      <c r="BD140" s="144"/>
      <c r="BE140" s="144"/>
      <c r="BF140" s="144"/>
      <c r="BG140" s="144"/>
      <c r="BH140" s="144"/>
      <c r="BI140" s="144"/>
      <c r="BJ140" s="144"/>
      <c r="BK140" s="144"/>
      <c r="BL140" s="144"/>
      <c r="BM140" s="144"/>
      <c r="BN140" s="144"/>
      <c r="BO140" s="144"/>
      <c r="BP140" s="144"/>
      <c r="BQ140" s="144"/>
      <c r="BR140" s="144"/>
      <c r="BS140" s="144"/>
      <c r="BT140" s="144"/>
      <c r="BU140" s="144"/>
      <c r="BV140" s="144"/>
      <c r="BW140" s="144"/>
      <c r="BX140" s="144"/>
      <c r="BY140" s="144"/>
      <c r="BZ140" s="144"/>
      <c r="CA140" s="144"/>
      <c r="CB140" s="144"/>
      <c r="CC140" s="144"/>
      <c r="CD140" s="144"/>
      <c r="CE140" s="144"/>
      <c r="CF140" s="144"/>
      <c r="CG140" s="144"/>
      <c r="CH140" s="144"/>
      <c r="CI140" s="144"/>
      <c r="CJ140" s="144"/>
      <c r="CK140" s="144"/>
      <c r="CL140" s="144"/>
      <c r="CM140" s="144"/>
      <c r="CN140" s="144"/>
      <c r="CO140" s="144"/>
      <c r="CP140" s="144"/>
      <c r="CQ140" s="144"/>
      <c r="CR140" s="144"/>
      <c r="CS140" s="144"/>
      <c r="CT140" s="144"/>
      <c r="CU140" s="144"/>
      <c r="CV140" s="144"/>
      <c r="CW140" s="144"/>
      <c r="CX140" s="144"/>
      <c r="CY140" s="144"/>
      <c r="CZ140" s="144"/>
      <c r="DA140" s="144"/>
      <c r="DB140" s="144"/>
      <c r="DC140" s="144"/>
      <c r="DD140" s="144"/>
      <c r="DE140" s="144"/>
      <c r="DF140" s="144"/>
      <c r="DG140" s="144"/>
      <c r="DH140" s="144"/>
      <c r="DI140" s="144"/>
      <c r="DJ140" s="144"/>
      <c r="DK140" s="144"/>
      <c r="DL140" s="144"/>
      <c r="DM140" s="144"/>
      <c r="DN140" s="144"/>
      <c r="DO140" s="144"/>
      <c r="DP140" s="144"/>
      <c r="DQ140" s="144"/>
      <c r="DR140" s="144"/>
      <c r="DS140" s="144"/>
      <c r="DT140" s="144"/>
      <c r="DU140" s="144"/>
      <c r="DV140" s="144"/>
      <c r="DW140" s="144"/>
      <c r="DX140" s="144"/>
      <c r="DY140" s="144"/>
      <c r="DZ140" s="144"/>
      <c r="EA140" s="144"/>
      <c r="EB140" s="144"/>
      <c r="EC140" s="144"/>
      <c r="ED140" s="144"/>
      <c r="EE140" s="144"/>
      <c r="EF140" s="144"/>
    </row>
    <row r="141" spans="1:136" x14ac:dyDescent="0.3">
      <c r="A141" s="72"/>
      <c r="B141" s="2"/>
      <c r="C141" s="145"/>
      <c r="D141" s="122"/>
      <c r="E141" s="123"/>
      <c r="F141" s="123"/>
      <c r="G141" s="124"/>
      <c r="H141" s="125"/>
      <c r="I141" s="126"/>
      <c r="J141" s="122"/>
      <c r="K141" s="127"/>
      <c r="L141" s="133"/>
      <c r="M141" s="133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6"/>
      <c r="AV141" s="136"/>
      <c r="AW141" s="136"/>
      <c r="AX141" s="136"/>
      <c r="AY141" s="136"/>
      <c r="AZ141" s="136"/>
      <c r="BA141" s="136"/>
      <c r="BB141" s="136"/>
      <c r="BC141" s="136"/>
      <c r="BD141" s="136"/>
      <c r="BE141" s="136"/>
      <c r="BF141" s="136"/>
      <c r="BG141" s="136"/>
      <c r="BH141" s="136"/>
      <c r="BI141" s="136"/>
      <c r="BJ141" s="136"/>
      <c r="BK141" s="136"/>
      <c r="BL141" s="136"/>
      <c r="BM141" s="136"/>
      <c r="BN141" s="136"/>
      <c r="BO141" s="136"/>
      <c r="BP141" s="136"/>
      <c r="BQ141" s="136"/>
      <c r="BR141" s="136"/>
      <c r="BS141" s="136"/>
      <c r="BT141" s="136"/>
      <c r="BU141" s="136"/>
      <c r="BV141" s="136"/>
      <c r="BW141" s="136"/>
      <c r="BX141" s="136"/>
      <c r="BY141" s="136"/>
      <c r="BZ141" s="136"/>
      <c r="CA141" s="136"/>
      <c r="CB141" s="136"/>
      <c r="CC141" s="136"/>
      <c r="CD141" s="136"/>
      <c r="CE141" s="136"/>
      <c r="CF141" s="136"/>
      <c r="CG141" s="136"/>
      <c r="CH141" s="136"/>
      <c r="CI141" s="136"/>
      <c r="CJ141" s="136"/>
      <c r="CK141" s="136"/>
      <c r="CL141" s="136"/>
      <c r="CM141" s="136"/>
      <c r="CN141" s="136"/>
      <c r="CO141" s="136"/>
      <c r="CP141" s="136"/>
      <c r="CQ141" s="136"/>
      <c r="CR141" s="136"/>
      <c r="CS141" s="136"/>
      <c r="CT141" s="136"/>
      <c r="CU141" s="136"/>
      <c r="CV141" s="136"/>
      <c r="CW141" s="136"/>
      <c r="CX141" s="136"/>
      <c r="CY141" s="136"/>
      <c r="CZ141" s="136"/>
      <c r="DA141" s="136"/>
      <c r="DB141" s="136"/>
      <c r="DC141" s="136"/>
      <c r="DD141" s="136"/>
      <c r="DE141" s="136"/>
      <c r="DF141" s="136"/>
      <c r="DG141" s="136"/>
      <c r="DH141" s="136"/>
      <c r="DI141" s="136"/>
      <c r="DJ141" s="136"/>
      <c r="DK141" s="136"/>
      <c r="DL141" s="136"/>
      <c r="DM141" s="136"/>
      <c r="DN141" s="136"/>
      <c r="DO141" s="136"/>
      <c r="DP141" s="136"/>
      <c r="DQ141" s="136"/>
      <c r="DR141" s="136"/>
      <c r="DS141" s="136"/>
      <c r="DT141" s="136"/>
      <c r="DU141" s="136"/>
      <c r="DV141" s="136"/>
      <c r="DW141" s="136"/>
      <c r="DX141" s="136"/>
      <c r="DY141" s="136"/>
      <c r="DZ141" s="136"/>
      <c r="EA141" s="136"/>
      <c r="EB141" s="136"/>
      <c r="EC141" s="136"/>
      <c r="ED141" s="136"/>
      <c r="EE141" s="136"/>
      <c r="EF141" s="136"/>
    </row>
    <row r="142" spans="1:136" x14ac:dyDescent="0.3">
      <c r="A142" s="128"/>
      <c r="B142" s="129"/>
      <c r="C142" s="146"/>
      <c r="D142" s="131"/>
      <c r="E142" s="128"/>
      <c r="F142" s="128"/>
      <c r="G142" s="132"/>
      <c r="H142" s="128"/>
      <c r="I142" s="128"/>
      <c r="J142" s="131"/>
      <c r="K142" s="128"/>
      <c r="L142" s="133"/>
      <c r="M142" s="133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6"/>
      <c r="AV142" s="136"/>
      <c r="AW142" s="136"/>
      <c r="AX142" s="136"/>
      <c r="AY142" s="136"/>
      <c r="AZ142" s="136"/>
      <c r="BA142" s="136"/>
      <c r="BB142" s="136"/>
      <c r="BC142" s="136"/>
      <c r="BD142" s="136"/>
      <c r="BE142" s="136"/>
      <c r="BF142" s="136"/>
      <c r="BG142" s="136"/>
      <c r="BH142" s="136"/>
      <c r="BI142" s="136"/>
      <c r="BJ142" s="136"/>
      <c r="BK142" s="136"/>
      <c r="BL142" s="136"/>
      <c r="BM142" s="136"/>
      <c r="BN142" s="136"/>
      <c r="BO142" s="136"/>
      <c r="BP142" s="136"/>
      <c r="BQ142" s="136"/>
      <c r="BR142" s="136"/>
      <c r="BS142" s="136"/>
      <c r="BT142" s="136"/>
      <c r="BU142" s="136"/>
      <c r="BV142" s="136"/>
      <c r="BW142" s="136"/>
      <c r="BX142" s="136"/>
      <c r="BY142" s="136"/>
      <c r="BZ142" s="136"/>
      <c r="CA142" s="136"/>
      <c r="CB142" s="136"/>
      <c r="CC142" s="136"/>
      <c r="CD142" s="136"/>
      <c r="CE142" s="136"/>
      <c r="CF142" s="136"/>
      <c r="CG142" s="136"/>
      <c r="CH142" s="136"/>
      <c r="CI142" s="136"/>
      <c r="CJ142" s="136"/>
      <c r="CK142" s="136"/>
      <c r="CL142" s="136"/>
      <c r="CM142" s="136"/>
      <c r="CN142" s="136"/>
      <c r="CO142" s="136"/>
      <c r="CP142" s="136"/>
      <c r="CQ142" s="136"/>
      <c r="CR142" s="136"/>
      <c r="CS142" s="136"/>
      <c r="CT142" s="136"/>
      <c r="CU142" s="136"/>
      <c r="CV142" s="136"/>
      <c r="CW142" s="136"/>
      <c r="CX142" s="136"/>
      <c r="CY142" s="136"/>
      <c r="CZ142" s="136"/>
      <c r="DA142" s="136"/>
      <c r="DB142" s="136"/>
      <c r="DC142" s="136"/>
      <c r="DD142" s="136"/>
      <c r="DE142" s="136"/>
      <c r="DF142" s="136"/>
      <c r="DG142" s="136"/>
      <c r="DH142" s="136"/>
      <c r="DI142" s="136"/>
      <c r="DJ142" s="136"/>
      <c r="DK142" s="136"/>
      <c r="DL142" s="136"/>
      <c r="DM142" s="136"/>
      <c r="DN142" s="136"/>
      <c r="DO142" s="136"/>
      <c r="DP142" s="136"/>
      <c r="DQ142" s="136"/>
      <c r="DR142" s="136"/>
      <c r="DS142" s="136"/>
      <c r="DT142" s="136"/>
      <c r="DU142" s="136"/>
      <c r="DV142" s="136"/>
      <c r="DW142" s="136"/>
      <c r="DX142" s="136"/>
      <c r="DY142" s="136"/>
      <c r="DZ142" s="136"/>
      <c r="EA142" s="136"/>
      <c r="EB142" s="136"/>
      <c r="EC142" s="136"/>
      <c r="ED142" s="136"/>
      <c r="EE142" s="136"/>
      <c r="EF142" s="136"/>
    </row>
    <row r="143" spans="1:136" x14ac:dyDescent="0.3">
      <c r="A143" s="138"/>
      <c r="B143" s="139"/>
      <c r="C143" s="147"/>
      <c r="D143" s="140"/>
      <c r="E143" s="138"/>
      <c r="F143" s="138"/>
      <c r="G143" s="141"/>
      <c r="H143" s="138"/>
      <c r="I143" s="138"/>
      <c r="J143" s="140"/>
      <c r="K143" s="138"/>
      <c r="L143" s="142"/>
      <c r="M143" s="142"/>
      <c r="N143" s="120"/>
      <c r="O143" s="143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  <c r="AU143" s="144"/>
      <c r="AV143" s="144"/>
      <c r="AW143" s="144"/>
      <c r="AX143" s="144"/>
      <c r="AY143" s="144"/>
      <c r="AZ143" s="144"/>
      <c r="BA143" s="144"/>
      <c r="BB143" s="144"/>
      <c r="BC143" s="144"/>
      <c r="BD143" s="144"/>
      <c r="BE143" s="144"/>
      <c r="BF143" s="144"/>
      <c r="BG143" s="144"/>
      <c r="BH143" s="144"/>
      <c r="BI143" s="144"/>
      <c r="BJ143" s="144"/>
      <c r="BK143" s="144"/>
      <c r="BL143" s="144"/>
      <c r="BM143" s="144"/>
      <c r="BN143" s="144"/>
      <c r="BO143" s="144"/>
      <c r="BP143" s="144"/>
      <c r="BQ143" s="144"/>
      <c r="BR143" s="144"/>
      <c r="BS143" s="144"/>
      <c r="BT143" s="144"/>
      <c r="BU143" s="144"/>
      <c r="BV143" s="144"/>
      <c r="BW143" s="144"/>
      <c r="BX143" s="144"/>
      <c r="BY143" s="144"/>
      <c r="BZ143" s="144"/>
      <c r="CA143" s="144"/>
      <c r="CB143" s="144"/>
      <c r="CC143" s="144"/>
      <c r="CD143" s="144"/>
      <c r="CE143" s="144"/>
      <c r="CF143" s="144"/>
      <c r="CG143" s="144"/>
      <c r="CH143" s="144"/>
      <c r="CI143" s="144"/>
      <c r="CJ143" s="144"/>
      <c r="CK143" s="144"/>
      <c r="CL143" s="144"/>
      <c r="CM143" s="144"/>
      <c r="CN143" s="144"/>
      <c r="CO143" s="144"/>
      <c r="CP143" s="144"/>
      <c r="CQ143" s="144"/>
      <c r="CR143" s="144"/>
      <c r="CS143" s="144"/>
      <c r="CT143" s="144"/>
      <c r="CU143" s="144"/>
      <c r="CV143" s="144"/>
      <c r="CW143" s="144"/>
      <c r="CX143" s="144"/>
      <c r="CY143" s="144"/>
      <c r="CZ143" s="144"/>
      <c r="DA143" s="144"/>
      <c r="DB143" s="144"/>
      <c r="DC143" s="144"/>
      <c r="DD143" s="144"/>
      <c r="DE143" s="144"/>
      <c r="DF143" s="144"/>
      <c r="DG143" s="144"/>
      <c r="DH143" s="144"/>
      <c r="DI143" s="144"/>
      <c r="DJ143" s="144"/>
      <c r="DK143" s="144"/>
      <c r="DL143" s="144"/>
      <c r="DM143" s="144"/>
      <c r="DN143" s="144"/>
      <c r="DO143" s="144"/>
      <c r="DP143" s="144"/>
      <c r="DQ143" s="144"/>
      <c r="DR143" s="144"/>
      <c r="DS143" s="144"/>
      <c r="DT143" s="144"/>
      <c r="DU143" s="144"/>
      <c r="DV143" s="144"/>
      <c r="DW143" s="144"/>
      <c r="DX143" s="144"/>
      <c r="DY143" s="144"/>
      <c r="DZ143" s="144"/>
      <c r="EA143" s="144"/>
      <c r="EB143" s="144"/>
      <c r="EC143" s="144"/>
      <c r="ED143" s="144"/>
      <c r="EE143" s="144"/>
      <c r="EF143" s="144"/>
    </row>
    <row r="144" spans="1:136" x14ac:dyDescent="0.3">
      <c r="A144" s="72"/>
      <c r="B144" s="2"/>
      <c r="C144" s="145"/>
      <c r="D144" s="122"/>
      <c r="E144" s="123"/>
      <c r="F144" s="123"/>
      <c r="G144" s="124"/>
      <c r="H144" s="125"/>
      <c r="I144" s="126"/>
      <c r="J144" s="122"/>
      <c r="K144" s="127"/>
      <c r="L144" s="142"/>
      <c r="M144" s="142"/>
      <c r="N144" s="120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  <c r="Z144" s="136"/>
      <c r="AA144" s="136"/>
      <c r="AB144" s="136"/>
      <c r="AC144" s="136"/>
      <c r="AD144" s="136"/>
      <c r="AE144" s="136"/>
      <c r="AF144" s="136"/>
      <c r="AG144" s="136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6"/>
      <c r="AV144" s="136"/>
      <c r="AW144" s="136"/>
      <c r="AX144" s="136"/>
      <c r="AY144" s="136"/>
      <c r="AZ144" s="136"/>
      <c r="BA144" s="136"/>
      <c r="BB144" s="136"/>
      <c r="BC144" s="136"/>
      <c r="BD144" s="136"/>
      <c r="BE144" s="136"/>
      <c r="BF144" s="136"/>
      <c r="BG144" s="136"/>
      <c r="BH144" s="136"/>
      <c r="BI144" s="136"/>
      <c r="BJ144" s="136"/>
      <c r="BK144" s="136"/>
      <c r="BL144" s="136"/>
      <c r="BM144" s="136"/>
      <c r="BN144" s="136"/>
      <c r="BO144" s="136"/>
      <c r="BP144" s="136"/>
      <c r="BQ144" s="136"/>
      <c r="BR144" s="136"/>
      <c r="BS144" s="136"/>
      <c r="BT144" s="136"/>
      <c r="BU144" s="136"/>
      <c r="BV144" s="136"/>
      <c r="BW144" s="136"/>
      <c r="BX144" s="136"/>
      <c r="BY144" s="136"/>
      <c r="BZ144" s="136"/>
      <c r="CA144" s="136"/>
      <c r="CB144" s="136"/>
      <c r="CC144" s="136"/>
      <c r="CD144" s="136"/>
      <c r="CE144" s="136"/>
      <c r="CF144" s="136"/>
      <c r="CG144" s="136"/>
      <c r="CH144" s="136"/>
      <c r="CI144" s="136"/>
      <c r="CJ144" s="136"/>
      <c r="CK144" s="136"/>
      <c r="CL144" s="136"/>
      <c r="CM144" s="136"/>
      <c r="CN144" s="136"/>
      <c r="CO144" s="136"/>
      <c r="CP144" s="136"/>
      <c r="CQ144" s="136"/>
      <c r="CR144" s="136"/>
      <c r="CS144" s="136"/>
      <c r="CT144" s="136"/>
      <c r="CU144" s="136"/>
      <c r="CV144" s="136"/>
      <c r="CW144" s="136"/>
      <c r="CX144" s="136"/>
      <c r="CY144" s="136"/>
      <c r="CZ144" s="136"/>
      <c r="DA144" s="136"/>
      <c r="DB144" s="136"/>
      <c r="DC144" s="136"/>
      <c r="DD144" s="136"/>
      <c r="DE144" s="136"/>
      <c r="DF144" s="136"/>
      <c r="DG144" s="136"/>
      <c r="DH144" s="136"/>
      <c r="DI144" s="136"/>
      <c r="DJ144" s="136"/>
      <c r="DK144" s="136"/>
      <c r="DL144" s="136"/>
      <c r="DM144" s="136"/>
      <c r="DN144" s="136"/>
      <c r="DO144" s="136"/>
      <c r="DP144" s="136"/>
      <c r="DQ144" s="136"/>
      <c r="DR144" s="136"/>
      <c r="DS144" s="136"/>
      <c r="DT144" s="136"/>
      <c r="DU144" s="136"/>
      <c r="DV144" s="136"/>
      <c r="DW144" s="136"/>
      <c r="DX144" s="136"/>
      <c r="DY144" s="136"/>
      <c r="DZ144" s="136"/>
      <c r="EA144" s="136"/>
      <c r="EB144" s="136"/>
      <c r="EC144" s="136"/>
      <c r="ED144" s="136"/>
      <c r="EE144" s="136"/>
      <c r="EF144" s="136"/>
    </row>
    <row r="145" spans="1:136" x14ac:dyDescent="0.3">
      <c r="A145" s="128"/>
      <c r="B145" s="129"/>
      <c r="C145" s="146"/>
      <c r="D145" s="131"/>
      <c r="E145" s="128"/>
      <c r="F145" s="128"/>
      <c r="G145" s="132"/>
      <c r="H145" s="128"/>
      <c r="I145" s="128"/>
      <c r="J145" s="131"/>
      <c r="K145" s="128"/>
      <c r="L145" s="133"/>
      <c r="M145" s="133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  <c r="Z145" s="136"/>
      <c r="AA145" s="136"/>
      <c r="AB145" s="136"/>
      <c r="AC145" s="136"/>
      <c r="AD145" s="136"/>
      <c r="AE145" s="136"/>
      <c r="AF145" s="136"/>
      <c r="AG145" s="136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6"/>
      <c r="AV145" s="136"/>
      <c r="AW145" s="136"/>
      <c r="AX145" s="136"/>
      <c r="AY145" s="136"/>
      <c r="AZ145" s="136"/>
      <c r="BA145" s="136"/>
      <c r="BB145" s="136"/>
      <c r="BC145" s="136"/>
      <c r="BD145" s="136"/>
      <c r="BE145" s="136"/>
      <c r="BF145" s="136"/>
      <c r="BG145" s="136"/>
      <c r="BH145" s="136"/>
      <c r="BI145" s="136"/>
      <c r="BJ145" s="136"/>
      <c r="BK145" s="136"/>
      <c r="BL145" s="136"/>
      <c r="BM145" s="136"/>
      <c r="BN145" s="136"/>
      <c r="BO145" s="136"/>
      <c r="BP145" s="136"/>
      <c r="BQ145" s="136"/>
      <c r="BR145" s="136"/>
      <c r="BS145" s="136"/>
      <c r="BT145" s="136"/>
      <c r="BU145" s="136"/>
      <c r="BV145" s="136"/>
      <c r="BW145" s="136"/>
      <c r="BX145" s="136"/>
      <c r="BY145" s="136"/>
      <c r="BZ145" s="136"/>
      <c r="CA145" s="136"/>
      <c r="CB145" s="136"/>
      <c r="CC145" s="136"/>
      <c r="CD145" s="136"/>
      <c r="CE145" s="136"/>
      <c r="CF145" s="136"/>
      <c r="CG145" s="136"/>
      <c r="CH145" s="136"/>
      <c r="CI145" s="136"/>
      <c r="CJ145" s="136"/>
      <c r="CK145" s="136"/>
      <c r="CL145" s="136"/>
      <c r="CM145" s="136"/>
      <c r="CN145" s="136"/>
      <c r="CO145" s="136"/>
      <c r="CP145" s="136"/>
      <c r="CQ145" s="136"/>
      <c r="CR145" s="136"/>
      <c r="CS145" s="136"/>
      <c r="CT145" s="136"/>
      <c r="CU145" s="136"/>
      <c r="CV145" s="136"/>
      <c r="CW145" s="136"/>
      <c r="CX145" s="136"/>
      <c r="CY145" s="136"/>
      <c r="CZ145" s="136"/>
      <c r="DA145" s="136"/>
      <c r="DB145" s="136"/>
      <c r="DC145" s="136"/>
      <c r="DD145" s="136"/>
      <c r="DE145" s="136"/>
      <c r="DF145" s="136"/>
      <c r="DG145" s="136"/>
      <c r="DH145" s="136"/>
      <c r="DI145" s="136"/>
      <c r="DJ145" s="136"/>
      <c r="DK145" s="136"/>
      <c r="DL145" s="136"/>
      <c r="DM145" s="136"/>
      <c r="DN145" s="136"/>
      <c r="DO145" s="136"/>
      <c r="DP145" s="136"/>
      <c r="DQ145" s="136"/>
      <c r="DR145" s="136"/>
      <c r="DS145" s="136"/>
      <c r="DT145" s="136"/>
      <c r="DU145" s="136"/>
      <c r="DV145" s="136"/>
      <c r="DW145" s="136"/>
      <c r="DX145" s="136"/>
      <c r="DY145" s="136"/>
      <c r="DZ145" s="136"/>
      <c r="EA145" s="136"/>
      <c r="EB145" s="136"/>
      <c r="EC145" s="136"/>
      <c r="ED145" s="136"/>
      <c r="EE145" s="136"/>
      <c r="EF145" s="136"/>
    </row>
    <row r="146" spans="1:136" x14ac:dyDescent="0.3">
      <c r="A146" s="138"/>
      <c r="B146" s="139"/>
      <c r="C146" s="147"/>
      <c r="D146" s="140"/>
      <c r="E146" s="138"/>
      <c r="F146" s="138"/>
      <c r="G146" s="141"/>
      <c r="H146" s="138"/>
      <c r="I146" s="138"/>
      <c r="J146" s="140"/>
      <c r="K146" s="138"/>
      <c r="L146" s="142"/>
      <c r="M146" s="142"/>
      <c r="N146" s="120"/>
      <c r="O146" s="143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  <c r="AU146" s="144"/>
      <c r="AV146" s="144"/>
      <c r="AW146" s="144"/>
      <c r="AX146" s="144"/>
      <c r="AY146" s="144"/>
      <c r="AZ146" s="144"/>
      <c r="BA146" s="144"/>
      <c r="BB146" s="144"/>
      <c r="BC146" s="144"/>
      <c r="BD146" s="144"/>
      <c r="BE146" s="144"/>
      <c r="BF146" s="144"/>
      <c r="BG146" s="144"/>
      <c r="BH146" s="144"/>
      <c r="BI146" s="144"/>
      <c r="BJ146" s="144"/>
      <c r="BK146" s="144"/>
      <c r="BL146" s="144"/>
      <c r="BM146" s="144"/>
      <c r="BN146" s="144"/>
      <c r="BO146" s="144"/>
      <c r="BP146" s="144"/>
      <c r="BQ146" s="144"/>
      <c r="BR146" s="144"/>
      <c r="BS146" s="144"/>
      <c r="BT146" s="144"/>
      <c r="BU146" s="144"/>
      <c r="BV146" s="144"/>
      <c r="BW146" s="144"/>
      <c r="BX146" s="144"/>
      <c r="BY146" s="144"/>
      <c r="BZ146" s="144"/>
      <c r="CA146" s="144"/>
      <c r="CB146" s="144"/>
      <c r="CC146" s="144"/>
      <c r="CD146" s="144"/>
      <c r="CE146" s="144"/>
      <c r="CF146" s="144"/>
      <c r="CG146" s="144"/>
      <c r="CH146" s="144"/>
      <c r="CI146" s="144"/>
      <c r="CJ146" s="144"/>
      <c r="CK146" s="144"/>
      <c r="CL146" s="144"/>
      <c r="CM146" s="144"/>
      <c r="CN146" s="144"/>
      <c r="CO146" s="144"/>
      <c r="CP146" s="144"/>
      <c r="CQ146" s="144"/>
      <c r="CR146" s="144"/>
      <c r="CS146" s="144"/>
      <c r="CT146" s="144"/>
      <c r="CU146" s="144"/>
      <c r="CV146" s="144"/>
      <c r="CW146" s="144"/>
      <c r="CX146" s="144"/>
      <c r="CY146" s="144"/>
      <c r="CZ146" s="144"/>
      <c r="DA146" s="144"/>
      <c r="DB146" s="144"/>
      <c r="DC146" s="144"/>
      <c r="DD146" s="144"/>
      <c r="DE146" s="144"/>
      <c r="DF146" s="144"/>
      <c r="DG146" s="144"/>
      <c r="DH146" s="144"/>
      <c r="DI146" s="144"/>
      <c r="DJ146" s="144"/>
      <c r="DK146" s="144"/>
      <c r="DL146" s="144"/>
      <c r="DM146" s="144"/>
      <c r="DN146" s="144"/>
      <c r="DO146" s="144"/>
      <c r="DP146" s="144"/>
      <c r="DQ146" s="144"/>
      <c r="DR146" s="144"/>
      <c r="DS146" s="144"/>
      <c r="DT146" s="144"/>
      <c r="DU146" s="144"/>
      <c r="DV146" s="144"/>
      <c r="DW146" s="144"/>
      <c r="DX146" s="144"/>
      <c r="DY146" s="144"/>
      <c r="DZ146" s="144"/>
      <c r="EA146" s="144"/>
      <c r="EB146" s="144"/>
      <c r="EC146" s="144"/>
      <c r="ED146" s="144"/>
      <c r="EE146" s="144"/>
      <c r="EF146" s="144"/>
    </row>
    <row r="147" spans="1:136" x14ac:dyDescent="0.3">
      <c r="A147" s="72"/>
      <c r="B147" s="2"/>
      <c r="C147" s="145"/>
      <c r="D147" s="122"/>
      <c r="E147" s="123"/>
      <c r="F147" s="123"/>
      <c r="G147" s="124"/>
      <c r="H147" s="125"/>
      <c r="I147" s="126"/>
      <c r="J147" s="122"/>
      <c r="K147" s="127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136"/>
      <c r="CR147" s="136"/>
      <c r="CS147" s="136"/>
      <c r="CT147" s="136"/>
      <c r="CU147" s="136"/>
      <c r="CV147" s="136"/>
      <c r="CW147" s="136"/>
      <c r="CX147" s="136"/>
      <c r="CY147" s="136"/>
      <c r="CZ147" s="136"/>
      <c r="DA147" s="136"/>
      <c r="DB147" s="136"/>
      <c r="DC147" s="136"/>
      <c r="DD147" s="136"/>
      <c r="DE147" s="136"/>
      <c r="DF147" s="136"/>
      <c r="DG147" s="136"/>
      <c r="DH147" s="136"/>
      <c r="DI147" s="136"/>
      <c r="DJ147" s="136"/>
      <c r="DK147" s="136"/>
      <c r="DL147" s="136"/>
      <c r="DM147" s="136"/>
      <c r="DN147" s="136"/>
      <c r="DO147" s="136"/>
      <c r="DP147" s="136"/>
      <c r="DQ147" s="136"/>
      <c r="DR147" s="136"/>
      <c r="DS147" s="136"/>
      <c r="DT147" s="136"/>
      <c r="DU147" s="136"/>
      <c r="DV147" s="136"/>
      <c r="DW147" s="136"/>
      <c r="DX147" s="136"/>
      <c r="DY147" s="136"/>
      <c r="DZ147" s="136"/>
      <c r="EA147" s="136"/>
      <c r="EB147" s="136"/>
      <c r="EC147" s="136"/>
      <c r="ED147" s="136"/>
      <c r="EE147" s="136"/>
      <c r="EF147" s="136"/>
    </row>
    <row r="148" spans="1:136" x14ac:dyDescent="0.3">
      <c r="A148" s="128"/>
      <c r="B148" s="129"/>
      <c r="C148" s="146"/>
      <c r="D148" s="131"/>
      <c r="E148" s="128"/>
      <c r="F148" s="128"/>
      <c r="G148" s="132"/>
      <c r="H148" s="128"/>
      <c r="I148" s="128"/>
      <c r="J148" s="131"/>
      <c r="K148" s="128"/>
      <c r="L148" s="133"/>
      <c r="M148" s="133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  <c r="Z148" s="136"/>
      <c r="AA148" s="136"/>
      <c r="AB148" s="136"/>
      <c r="AC148" s="136"/>
      <c r="AD148" s="136"/>
      <c r="AE148" s="136"/>
      <c r="AF148" s="136"/>
      <c r="AG148" s="136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6"/>
      <c r="AV148" s="136"/>
      <c r="AW148" s="136"/>
      <c r="AX148" s="136"/>
      <c r="AY148" s="136"/>
      <c r="AZ148" s="136"/>
      <c r="BA148" s="136"/>
      <c r="BB148" s="136"/>
      <c r="BC148" s="136"/>
      <c r="BD148" s="136"/>
      <c r="BE148" s="136"/>
      <c r="BF148" s="136"/>
      <c r="BG148" s="136"/>
      <c r="BH148" s="136"/>
      <c r="BI148" s="136"/>
      <c r="BJ148" s="136"/>
      <c r="BK148" s="136"/>
      <c r="BL148" s="136"/>
      <c r="BM148" s="136"/>
      <c r="BN148" s="136"/>
      <c r="BO148" s="136"/>
      <c r="BP148" s="136"/>
      <c r="BQ148" s="136"/>
      <c r="BR148" s="136"/>
      <c r="BS148" s="136"/>
      <c r="BT148" s="136"/>
      <c r="BU148" s="136"/>
      <c r="BV148" s="136"/>
      <c r="BW148" s="136"/>
      <c r="BX148" s="136"/>
      <c r="BY148" s="136"/>
      <c r="BZ148" s="136"/>
      <c r="CA148" s="136"/>
      <c r="CB148" s="136"/>
      <c r="CC148" s="136"/>
      <c r="CD148" s="136"/>
      <c r="CE148" s="136"/>
      <c r="CF148" s="136"/>
      <c r="CG148" s="136"/>
      <c r="CH148" s="136"/>
      <c r="CI148" s="136"/>
      <c r="CJ148" s="136"/>
      <c r="CK148" s="136"/>
      <c r="CL148" s="136"/>
      <c r="CM148" s="136"/>
      <c r="CN148" s="136"/>
      <c r="CO148" s="136"/>
      <c r="CP148" s="136"/>
      <c r="CQ148" s="136"/>
      <c r="CR148" s="136"/>
      <c r="CS148" s="136"/>
      <c r="CT148" s="136"/>
      <c r="CU148" s="136"/>
      <c r="CV148" s="136"/>
      <c r="CW148" s="136"/>
      <c r="CX148" s="136"/>
      <c r="CY148" s="136"/>
      <c r="CZ148" s="136"/>
      <c r="DA148" s="136"/>
      <c r="DB148" s="136"/>
      <c r="DC148" s="136"/>
      <c r="DD148" s="136"/>
      <c r="DE148" s="136"/>
      <c r="DF148" s="136"/>
      <c r="DG148" s="136"/>
      <c r="DH148" s="136"/>
      <c r="DI148" s="136"/>
      <c r="DJ148" s="136"/>
      <c r="DK148" s="136"/>
      <c r="DL148" s="136"/>
      <c r="DM148" s="136"/>
      <c r="DN148" s="136"/>
      <c r="DO148" s="136"/>
      <c r="DP148" s="136"/>
      <c r="DQ148" s="136"/>
      <c r="DR148" s="136"/>
      <c r="DS148" s="136"/>
      <c r="DT148" s="136"/>
      <c r="DU148" s="136"/>
      <c r="DV148" s="136"/>
      <c r="DW148" s="136"/>
      <c r="DX148" s="136"/>
      <c r="DY148" s="136"/>
      <c r="DZ148" s="136"/>
      <c r="EA148" s="136"/>
      <c r="EB148" s="136"/>
      <c r="EC148" s="136"/>
      <c r="ED148" s="136"/>
      <c r="EE148" s="136"/>
      <c r="EF148" s="136"/>
    </row>
    <row r="149" spans="1:136" x14ac:dyDescent="0.3">
      <c r="A149" s="138"/>
      <c r="B149" s="139"/>
      <c r="C149" s="147"/>
      <c r="D149" s="140"/>
      <c r="E149" s="138"/>
      <c r="F149" s="138"/>
      <c r="G149" s="141"/>
      <c r="H149" s="138"/>
      <c r="I149" s="138"/>
      <c r="J149" s="140"/>
      <c r="K149" s="138"/>
      <c r="L149" s="142"/>
      <c r="M149" s="142"/>
      <c r="N149" s="120"/>
      <c r="O149" s="143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  <c r="AU149" s="144"/>
      <c r="AV149" s="144"/>
      <c r="AW149" s="144"/>
      <c r="AX149" s="144"/>
      <c r="AY149" s="144"/>
      <c r="AZ149" s="144"/>
      <c r="BA149" s="144"/>
      <c r="BB149" s="144"/>
      <c r="BC149" s="144"/>
      <c r="BD149" s="144"/>
      <c r="BE149" s="144"/>
      <c r="BF149" s="144"/>
      <c r="BG149" s="144"/>
      <c r="BH149" s="144"/>
      <c r="BI149" s="144"/>
      <c r="BJ149" s="144"/>
      <c r="BK149" s="144"/>
      <c r="BL149" s="144"/>
      <c r="BM149" s="144"/>
      <c r="BN149" s="144"/>
      <c r="BO149" s="144"/>
      <c r="BP149" s="144"/>
      <c r="BQ149" s="144"/>
      <c r="BR149" s="144"/>
      <c r="BS149" s="144"/>
      <c r="BT149" s="144"/>
      <c r="BU149" s="144"/>
      <c r="BV149" s="144"/>
      <c r="BW149" s="144"/>
      <c r="BX149" s="144"/>
      <c r="BY149" s="144"/>
      <c r="BZ149" s="144"/>
      <c r="CA149" s="144"/>
      <c r="CB149" s="144"/>
      <c r="CC149" s="144"/>
      <c r="CD149" s="144"/>
      <c r="CE149" s="144"/>
      <c r="CF149" s="144"/>
      <c r="CG149" s="144"/>
      <c r="CH149" s="144"/>
      <c r="CI149" s="144"/>
      <c r="CJ149" s="144"/>
      <c r="CK149" s="144"/>
      <c r="CL149" s="144"/>
      <c r="CM149" s="144"/>
      <c r="CN149" s="144"/>
      <c r="CO149" s="144"/>
      <c r="CP149" s="144"/>
      <c r="CQ149" s="144"/>
      <c r="CR149" s="144"/>
      <c r="CS149" s="144"/>
      <c r="CT149" s="144"/>
      <c r="CU149" s="144"/>
      <c r="CV149" s="144"/>
      <c r="CW149" s="144"/>
      <c r="CX149" s="144"/>
      <c r="CY149" s="144"/>
      <c r="CZ149" s="144"/>
      <c r="DA149" s="144"/>
      <c r="DB149" s="144"/>
      <c r="DC149" s="144"/>
      <c r="DD149" s="144"/>
      <c r="DE149" s="144"/>
      <c r="DF149" s="144"/>
      <c r="DG149" s="144"/>
      <c r="DH149" s="144"/>
      <c r="DI149" s="144"/>
      <c r="DJ149" s="144"/>
      <c r="DK149" s="144"/>
      <c r="DL149" s="144"/>
      <c r="DM149" s="144"/>
      <c r="DN149" s="144"/>
      <c r="DO149" s="144"/>
      <c r="DP149" s="144"/>
      <c r="DQ149" s="144"/>
      <c r="DR149" s="144"/>
      <c r="DS149" s="144"/>
      <c r="DT149" s="144"/>
      <c r="DU149" s="144"/>
      <c r="DV149" s="144"/>
      <c r="DW149" s="144"/>
      <c r="DX149" s="144"/>
      <c r="DY149" s="144"/>
      <c r="DZ149" s="144"/>
      <c r="EA149" s="144"/>
      <c r="EB149" s="144"/>
      <c r="EC149" s="144"/>
      <c r="ED149" s="144"/>
      <c r="EE149" s="144"/>
      <c r="EF149" s="144"/>
    </row>
    <row r="150" spans="1:136" x14ac:dyDescent="0.3">
      <c r="A150" s="72"/>
      <c r="B150" s="2"/>
      <c r="C150" s="135"/>
      <c r="D150" s="122"/>
      <c r="E150" s="123"/>
      <c r="F150" s="123"/>
      <c r="G150" s="124"/>
      <c r="H150" s="125"/>
      <c r="I150" s="126"/>
      <c r="J150" s="122"/>
      <c r="K150" s="127"/>
      <c r="L150" s="133"/>
      <c r="M150" s="1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33"/>
      <c r="BO150" s="33"/>
      <c r="BP150" s="33"/>
      <c r="BQ150" s="33"/>
      <c r="BR150" s="33"/>
      <c r="BS150" s="33"/>
      <c r="BT150" s="33"/>
      <c r="BU150" s="33"/>
      <c r="BV150" s="33"/>
      <c r="BW150" s="33"/>
      <c r="BX150" s="33"/>
      <c r="BY150" s="33"/>
      <c r="BZ150" s="33"/>
      <c r="CA150" s="33"/>
      <c r="CB150" s="33"/>
      <c r="CC150" s="33"/>
      <c r="CD150" s="33"/>
      <c r="CE150" s="33"/>
      <c r="CF150" s="33"/>
      <c r="CG150" s="33"/>
      <c r="CH150" s="33"/>
      <c r="CI150" s="33"/>
      <c r="CJ150" s="33"/>
      <c r="CK150" s="33"/>
      <c r="CL150" s="33"/>
      <c r="CM150" s="33"/>
      <c r="CN150" s="33"/>
      <c r="CO150" s="33"/>
      <c r="CP150" s="33"/>
      <c r="CQ150" s="33"/>
      <c r="CR150" s="33"/>
      <c r="CS150" s="33"/>
      <c r="CT150" s="33"/>
      <c r="CU150" s="33"/>
      <c r="CV150" s="33"/>
      <c r="CW150" s="33"/>
      <c r="CX150" s="33"/>
      <c r="CY150" s="33"/>
      <c r="CZ150" s="33"/>
      <c r="DA150" s="33"/>
      <c r="DB150" s="33"/>
      <c r="DC150" s="33"/>
      <c r="DD150" s="33"/>
      <c r="DE150" s="33"/>
      <c r="DF150" s="33"/>
      <c r="DG150" s="33"/>
      <c r="DH150" s="33"/>
      <c r="DI150" s="33"/>
      <c r="DJ150" s="33"/>
      <c r="DK150" s="33"/>
      <c r="DL150" s="33"/>
      <c r="DM150" s="33"/>
      <c r="DN150" s="33"/>
      <c r="DO150" s="33"/>
      <c r="DP150" s="33"/>
      <c r="DQ150" s="33"/>
      <c r="DR150" s="33"/>
      <c r="DS150" s="33"/>
      <c r="DT150" s="33"/>
      <c r="DU150" s="33"/>
      <c r="DV150" s="33"/>
      <c r="DW150" s="33"/>
      <c r="DX150" s="33"/>
      <c r="DY150" s="33"/>
      <c r="DZ150" s="33"/>
      <c r="EA150" s="33"/>
      <c r="EB150" s="33"/>
      <c r="EC150" s="33"/>
      <c r="ED150" s="33"/>
      <c r="EE150" s="33"/>
      <c r="EF150" s="33"/>
    </row>
    <row r="151" spans="1:136" x14ac:dyDescent="0.3">
      <c r="A151" s="128"/>
      <c r="B151" s="129"/>
      <c r="C151" s="137"/>
      <c r="D151" s="131"/>
      <c r="E151" s="128"/>
      <c r="F151" s="128"/>
      <c r="G151" s="132"/>
      <c r="H151" s="128"/>
      <c r="I151" s="128"/>
      <c r="J151" s="131"/>
      <c r="K151" s="128"/>
      <c r="L151" s="133"/>
      <c r="M151" s="133"/>
      <c r="N151" s="134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33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33"/>
      <c r="EC151" s="33"/>
      <c r="ED151" s="33"/>
      <c r="EE151" s="33"/>
      <c r="EF151" s="33"/>
    </row>
    <row r="152" spans="1:136" x14ac:dyDescent="0.3">
      <c r="A152" s="72"/>
      <c r="B152" s="2"/>
      <c r="C152" s="145"/>
      <c r="D152" s="122"/>
      <c r="E152" s="123"/>
      <c r="F152" s="123"/>
      <c r="G152" s="124"/>
      <c r="H152" s="125"/>
      <c r="I152" s="126"/>
      <c r="J152" s="122"/>
      <c r="K152" s="127"/>
      <c r="L152" s="142"/>
      <c r="M152" s="142"/>
      <c r="N152" s="120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  <c r="AU152" s="143"/>
      <c r="AV152" s="143"/>
      <c r="AW152" s="143"/>
      <c r="AX152" s="143"/>
      <c r="AY152" s="143"/>
      <c r="AZ152" s="143"/>
      <c r="BA152" s="143"/>
      <c r="BB152" s="143"/>
      <c r="BC152" s="143"/>
      <c r="BD152" s="143"/>
      <c r="BE152" s="143"/>
      <c r="BF152" s="143"/>
      <c r="BG152" s="143"/>
      <c r="BH152" s="143"/>
      <c r="BI152" s="143"/>
      <c r="BJ152" s="143"/>
      <c r="BK152" s="143"/>
      <c r="BL152" s="143"/>
      <c r="BM152" s="143"/>
      <c r="BN152" s="143"/>
      <c r="BO152" s="143"/>
      <c r="BP152" s="143"/>
      <c r="BQ152" s="143"/>
      <c r="BR152" s="143"/>
      <c r="BS152" s="143"/>
      <c r="BT152" s="143"/>
      <c r="BU152" s="143"/>
      <c r="BV152" s="143"/>
      <c r="BW152" s="143"/>
      <c r="BX152" s="143"/>
      <c r="BY152" s="143"/>
      <c r="BZ152" s="143"/>
      <c r="CA152" s="143"/>
      <c r="CB152" s="143"/>
      <c r="CC152" s="143"/>
      <c r="CD152" s="143"/>
      <c r="CE152" s="143"/>
      <c r="CF152" s="143"/>
      <c r="CG152" s="143"/>
      <c r="CH152" s="143"/>
      <c r="CI152" s="143"/>
      <c r="CJ152" s="143"/>
      <c r="CK152" s="143"/>
      <c r="CL152" s="143"/>
      <c r="CM152" s="143"/>
      <c r="CN152" s="143"/>
      <c r="CO152" s="143"/>
      <c r="CP152" s="143"/>
      <c r="CQ152" s="143"/>
      <c r="CR152" s="143"/>
      <c r="CS152" s="143"/>
      <c r="CT152" s="143"/>
      <c r="CU152" s="143"/>
      <c r="CV152" s="143"/>
      <c r="CW152" s="143"/>
      <c r="CX152" s="143"/>
      <c r="CY152" s="143"/>
      <c r="CZ152" s="143"/>
      <c r="DA152" s="143"/>
      <c r="DB152" s="143"/>
      <c r="DC152" s="143"/>
      <c r="DD152" s="143"/>
      <c r="DE152" s="143"/>
      <c r="DF152" s="143"/>
      <c r="DG152" s="143"/>
      <c r="DH152" s="143"/>
      <c r="DI152" s="143"/>
      <c r="DJ152" s="143"/>
      <c r="DK152" s="143"/>
      <c r="DL152" s="143"/>
      <c r="DM152" s="143"/>
      <c r="DN152" s="143"/>
      <c r="DO152" s="143"/>
      <c r="DP152" s="143"/>
      <c r="DQ152" s="143"/>
      <c r="DR152" s="143"/>
      <c r="DS152" s="143"/>
      <c r="DT152" s="143"/>
      <c r="DU152" s="143"/>
      <c r="DV152" s="143"/>
      <c r="DW152" s="143"/>
      <c r="DX152" s="143"/>
      <c r="DY152" s="143"/>
      <c r="DZ152" s="143"/>
      <c r="EA152" s="143"/>
      <c r="EB152" s="143"/>
      <c r="EC152" s="143"/>
      <c r="ED152" s="143"/>
      <c r="EE152" s="143"/>
      <c r="EF152" s="143"/>
    </row>
    <row r="153" spans="1:136" x14ac:dyDescent="0.3">
      <c r="A153" s="128"/>
      <c r="B153" s="129"/>
      <c r="C153" s="146"/>
      <c r="D153" s="131"/>
      <c r="E153" s="128"/>
      <c r="F153" s="128"/>
      <c r="G153" s="132"/>
      <c r="H153" s="128"/>
      <c r="I153" s="128"/>
      <c r="J153" s="131"/>
      <c r="K153" s="128"/>
      <c r="L153" s="133"/>
      <c r="M153" s="133"/>
      <c r="N153" s="134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  <c r="AU153" s="143"/>
      <c r="AV153" s="143"/>
      <c r="AW153" s="143"/>
      <c r="AX153" s="143"/>
      <c r="AY153" s="143"/>
      <c r="AZ153" s="143"/>
      <c r="BA153" s="143"/>
      <c r="BB153" s="143"/>
      <c r="BC153" s="143"/>
      <c r="BD153" s="143"/>
      <c r="BE153" s="143"/>
      <c r="BF153" s="143"/>
      <c r="BG153" s="143"/>
      <c r="BH153" s="143"/>
      <c r="BI153" s="143"/>
      <c r="BJ153" s="143"/>
      <c r="BK153" s="143"/>
      <c r="BL153" s="143"/>
      <c r="BM153" s="143"/>
      <c r="BN153" s="143"/>
      <c r="BO153" s="143"/>
      <c r="BP153" s="143"/>
      <c r="BQ153" s="143"/>
      <c r="BR153" s="143"/>
      <c r="BS153" s="143"/>
      <c r="BT153" s="143"/>
      <c r="BU153" s="143"/>
      <c r="BV153" s="143"/>
      <c r="BW153" s="143"/>
      <c r="BX153" s="143"/>
      <c r="BY153" s="143"/>
      <c r="BZ153" s="143"/>
      <c r="CA153" s="143"/>
      <c r="CB153" s="143"/>
      <c r="CC153" s="143"/>
      <c r="CD153" s="143"/>
      <c r="CE153" s="143"/>
      <c r="CF153" s="143"/>
      <c r="CG153" s="143"/>
      <c r="CH153" s="143"/>
      <c r="CI153" s="143"/>
      <c r="CJ153" s="143"/>
      <c r="CK153" s="143"/>
      <c r="CL153" s="143"/>
      <c r="CM153" s="143"/>
      <c r="CN153" s="143"/>
      <c r="CO153" s="143"/>
      <c r="CP153" s="143"/>
      <c r="CQ153" s="143"/>
      <c r="CR153" s="143"/>
      <c r="CS153" s="143"/>
      <c r="CT153" s="143"/>
      <c r="CU153" s="143"/>
      <c r="CV153" s="143"/>
      <c r="CW153" s="143"/>
      <c r="CX153" s="143"/>
      <c r="CY153" s="143"/>
      <c r="CZ153" s="143"/>
      <c r="DA153" s="143"/>
      <c r="DB153" s="143"/>
      <c r="DC153" s="143"/>
      <c r="DD153" s="143"/>
      <c r="DE153" s="143"/>
      <c r="DF153" s="143"/>
      <c r="DG153" s="143"/>
      <c r="DH153" s="143"/>
      <c r="DI153" s="143"/>
      <c r="DJ153" s="143"/>
      <c r="DK153" s="143"/>
      <c r="DL153" s="143"/>
      <c r="DM153" s="143"/>
      <c r="DN153" s="143"/>
      <c r="DO153" s="143"/>
      <c r="DP153" s="143"/>
      <c r="DQ153" s="143"/>
      <c r="DR153" s="143"/>
      <c r="DS153" s="143"/>
      <c r="DT153" s="143"/>
      <c r="DU153" s="143"/>
      <c r="DV153" s="143"/>
      <c r="DW153" s="143"/>
      <c r="DX153" s="143"/>
      <c r="DY153" s="143"/>
      <c r="DZ153" s="143"/>
      <c r="EA153" s="143"/>
      <c r="EB153" s="143"/>
      <c r="EC153" s="143"/>
      <c r="ED153" s="143"/>
      <c r="EE153" s="143"/>
      <c r="EF153" s="143"/>
    </row>
    <row r="154" spans="1:136" x14ac:dyDescent="0.3">
      <c r="A154" s="72"/>
      <c r="B154" s="2"/>
      <c r="C154" s="148"/>
      <c r="D154" s="122"/>
      <c r="E154" s="123"/>
      <c r="F154" s="123"/>
      <c r="G154" s="124"/>
      <c r="H154" s="125"/>
      <c r="I154" s="126"/>
      <c r="J154" s="122"/>
      <c r="K154" s="127"/>
      <c r="P154" s="136"/>
      <c r="Q154" s="136"/>
      <c r="R154" s="136"/>
      <c r="S154" s="136"/>
      <c r="T154" s="136"/>
      <c r="U154" s="136"/>
      <c r="V154" s="136"/>
      <c r="W154" s="136"/>
      <c r="X154" s="136"/>
      <c r="Y154" s="136"/>
      <c r="Z154" s="136"/>
      <c r="AA154" s="136"/>
      <c r="AB154" s="136"/>
      <c r="AC154" s="136"/>
      <c r="AD154" s="136"/>
      <c r="AE154" s="136"/>
      <c r="AF154" s="136"/>
      <c r="AG154" s="136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6"/>
      <c r="AV154" s="136"/>
      <c r="AW154" s="136"/>
      <c r="AX154" s="136"/>
      <c r="AY154" s="136"/>
      <c r="AZ154" s="136"/>
      <c r="BA154" s="136"/>
      <c r="BB154" s="136"/>
      <c r="BC154" s="136"/>
      <c r="BD154" s="136"/>
      <c r="BE154" s="136"/>
      <c r="BF154" s="136"/>
      <c r="BG154" s="136"/>
      <c r="BH154" s="136"/>
      <c r="BI154" s="136"/>
      <c r="BJ154" s="136"/>
      <c r="BK154" s="136"/>
      <c r="BL154" s="136"/>
      <c r="BM154" s="136"/>
      <c r="BN154" s="136"/>
      <c r="BO154" s="136"/>
      <c r="BP154" s="136"/>
      <c r="BQ154" s="136"/>
      <c r="BR154" s="136"/>
      <c r="BS154" s="136"/>
      <c r="BT154" s="136"/>
      <c r="BU154" s="136"/>
      <c r="BV154" s="136"/>
      <c r="BW154" s="136"/>
      <c r="BX154" s="136"/>
      <c r="BY154" s="136"/>
      <c r="BZ154" s="136"/>
      <c r="CA154" s="136"/>
      <c r="CB154" s="136"/>
      <c r="CC154" s="136"/>
      <c r="CD154" s="136"/>
      <c r="CE154" s="136"/>
      <c r="CF154" s="136"/>
      <c r="CG154" s="136"/>
      <c r="CH154" s="136"/>
      <c r="CI154" s="136"/>
      <c r="CJ154" s="136"/>
      <c r="CK154" s="136"/>
      <c r="CL154" s="136"/>
      <c r="CM154" s="136"/>
      <c r="CN154" s="136"/>
      <c r="CO154" s="136"/>
      <c r="CP154" s="136"/>
      <c r="CQ154" s="136"/>
      <c r="CR154" s="136"/>
      <c r="CS154" s="136"/>
      <c r="CT154" s="136"/>
      <c r="CU154" s="136"/>
      <c r="CV154" s="136"/>
      <c r="CW154" s="136"/>
      <c r="CX154" s="136"/>
      <c r="CY154" s="136"/>
      <c r="CZ154" s="136"/>
      <c r="DA154" s="136"/>
      <c r="DB154" s="136"/>
      <c r="DC154" s="136"/>
      <c r="DD154" s="136"/>
      <c r="DE154" s="136"/>
      <c r="DF154" s="136"/>
      <c r="DG154" s="136"/>
      <c r="DH154" s="136"/>
      <c r="DI154" s="136"/>
      <c r="DJ154" s="136"/>
      <c r="DK154" s="136"/>
      <c r="DL154" s="136"/>
      <c r="DM154" s="136"/>
      <c r="DN154" s="136"/>
      <c r="DO154" s="136"/>
      <c r="DP154" s="136"/>
      <c r="DQ154" s="136"/>
      <c r="DR154" s="136"/>
      <c r="DS154" s="136"/>
      <c r="DT154" s="136"/>
      <c r="DU154" s="136"/>
      <c r="DV154" s="136"/>
      <c r="DW154" s="136"/>
      <c r="DX154" s="136"/>
      <c r="DY154" s="136"/>
      <c r="DZ154" s="136"/>
      <c r="EA154" s="136"/>
      <c r="EB154" s="136"/>
      <c r="EC154" s="136"/>
      <c r="ED154" s="136"/>
      <c r="EE154" s="136"/>
      <c r="EF154" s="136"/>
    </row>
    <row r="155" spans="1:136" x14ac:dyDescent="0.3">
      <c r="A155" s="128"/>
      <c r="B155" s="129"/>
      <c r="C155" s="149"/>
      <c r="D155" s="131"/>
      <c r="E155" s="128"/>
      <c r="F155" s="128"/>
      <c r="G155" s="132"/>
      <c r="H155" s="128"/>
      <c r="I155" s="128"/>
      <c r="J155" s="131"/>
      <c r="K155" s="128"/>
      <c r="L155" s="133"/>
      <c r="M155" s="133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  <c r="Z155" s="136"/>
      <c r="AA155" s="136"/>
      <c r="AB155" s="136"/>
      <c r="AC155" s="136"/>
      <c r="AD155" s="136"/>
      <c r="AE155" s="136"/>
      <c r="AF155" s="136"/>
      <c r="AG155" s="136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6"/>
      <c r="AV155" s="136"/>
      <c r="AW155" s="136"/>
      <c r="AX155" s="136"/>
      <c r="AY155" s="136"/>
      <c r="AZ155" s="136"/>
      <c r="BA155" s="136"/>
      <c r="BB155" s="136"/>
      <c r="BC155" s="136"/>
      <c r="BD155" s="136"/>
      <c r="BE155" s="136"/>
      <c r="BF155" s="136"/>
      <c r="BG155" s="136"/>
      <c r="BH155" s="136"/>
      <c r="BI155" s="136"/>
      <c r="BJ155" s="136"/>
      <c r="BK155" s="136"/>
      <c r="BL155" s="136"/>
      <c r="BM155" s="136"/>
      <c r="BN155" s="136"/>
      <c r="BO155" s="136"/>
      <c r="BP155" s="136"/>
      <c r="BQ155" s="136"/>
      <c r="BR155" s="136"/>
      <c r="BS155" s="136"/>
      <c r="BT155" s="136"/>
      <c r="BU155" s="136"/>
      <c r="BV155" s="136"/>
      <c r="BW155" s="136"/>
      <c r="BX155" s="136"/>
      <c r="BY155" s="136"/>
      <c r="BZ155" s="136"/>
      <c r="CA155" s="136"/>
      <c r="CB155" s="136"/>
      <c r="CC155" s="136"/>
      <c r="CD155" s="136"/>
      <c r="CE155" s="136"/>
      <c r="CF155" s="136"/>
      <c r="CG155" s="136"/>
      <c r="CH155" s="136"/>
      <c r="CI155" s="136"/>
      <c r="CJ155" s="136"/>
      <c r="CK155" s="136"/>
      <c r="CL155" s="136"/>
      <c r="CM155" s="136"/>
      <c r="CN155" s="136"/>
      <c r="CO155" s="136"/>
      <c r="CP155" s="136"/>
      <c r="CQ155" s="136"/>
      <c r="CR155" s="136"/>
      <c r="CS155" s="136"/>
      <c r="CT155" s="136"/>
      <c r="CU155" s="136"/>
      <c r="CV155" s="136"/>
      <c r="CW155" s="136"/>
      <c r="CX155" s="136"/>
      <c r="CY155" s="136"/>
      <c r="CZ155" s="136"/>
      <c r="DA155" s="136"/>
      <c r="DB155" s="136"/>
      <c r="DC155" s="136"/>
      <c r="DD155" s="136"/>
      <c r="DE155" s="136"/>
      <c r="DF155" s="136"/>
      <c r="DG155" s="136"/>
      <c r="DH155" s="136"/>
      <c r="DI155" s="136"/>
      <c r="DJ155" s="136"/>
      <c r="DK155" s="136"/>
      <c r="DL155" s="136"/>
      <c r="DM155" s="136"/>
      <c r="DN155" s="136"/>
      <c r="DO155" s="136"/>
      <c r="DP155" s="136"/>
      <c r="DQ155" s="136"/>
      <c r="DR155" s="136"/>
      <c r="DS155" s="136"/>
      <c r="DT155" s="136"/>
      <c r="DU155" s="136"/>
      <c r="DV155" s="136"/>
      <c r="DW155" s="136"/>
      <c r="DX155" s="136"/>
      <c r="DY155" s="136"/>
      <c r="DZ155" s="136"/>
      <c r="EA155" s="136"/>
      <c r="EB155" s="136"/>
      <c r="EC155" s="136"/>
      <c r="ED155" s="136"/>
      <c r="EE155" s="136"/>
      <c r="EF155" s="136"/>
    </row>
    <row r="156" spans="1:136" x14ac:dyDescent="0.3">
      <c r="A156" s="138"/>
      <c r="B156" s="139"/>
      <c r="C156" s="150"/>
      <c r="D156" s="140"/>
      <c r="E156" s="138"/>
      <c r="F156" s="138"/>
      <c r="G156" s="141"/>
      <c r="H156" s="138"/>
      <c r="I156" s="138"/>
      <c r="J156" s="140"/>
      <c r="K156" s="138"/>
      <c r="L156" s="142"/>
      <c r="M156" s="142"/>
      <c r="N156" s="120"/>
      <c r="O156" s="143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  <c r="AU156" s="144"/>
      <c r="AV156" s="144"/>
      <c r="AW156" s="144"/>
      <c r="AX156" s="144"/>
      <c r="AY156" s="144"/>
      <c r="AZ156" s="144"/>
      <c r="BA156" s="144"/>
      <c r="BB156" s="144"/>
      <c r="BC156" s="144"/>
      <c r="BD156" s="144"/>
      <c r="BE156" s="144"/>
      <c r="BF156" s="144"/>
      <c r="BG156" s="144"/>
      <c r="BH156" s="144"/>
      <c r="BI156" s="144"/>
      <c r="BJ156" s="144"/>
      <c r="BK156" s="144"/>
      <c r="BL156" s="144"/>
      <c r="BM156" s="144"/>
      <c r="BN156" s="144"/>
      <c r="BO156" s="144"/>
      <c r="BP156" s="144"/>
      <c r="BQ156" s="144"/>
      <c r="BR156" s="144"/>
      <c r="BS156" s="144"/>
      <c r="BT156" s="144"/>
      <c r="BU156" s="144"/>
      <c r="BV156" s="144"/>
      <c r="BW156" s="144"/>
      <c r="BX156" s="144"/>
      <c r="BY156" s="144"/>
      <c r="BZ156" s="144"/>
      <c r="CA156" s="144"/>
      <c r="CB156" s="144"/>
      <c r="CC156" s="144"/>
      <c r="CD156" s="144"/>
      <c r="CE156" s="144"/>
      <c r="CF156" s="144"/>
      <c r="CG156" s="144"/>
      <c r="CH156" s="144"/>
      <c r="CI156" s="144"/>
      <c r="CJ156" s="144"/>
      <c r="CK156" s="144"/>
      <c r="CL156" s="144"/>
      <c r="CM156" s="144"/>
      <c r="CN156" s="144"/>
      <c r="CO156" s="144"/>
      <c r="CP156" s="144"/>
      <c r="CQ156" s="144"/>
      <c r="CR156" s="144"/>
      <c r="CS156" s="144"/>
      <c r="CT156" s="144"/>
      <c r="CU156" s="144"/>
      <c r="CV156" s="144"/>
      <c r="CW156" s="144"/>
      <c r="CX156" s="144"/>
      <c r="CY156" s="144"/>
      <c r="CZ156" s="144"/>
      <c r="DA156" s="144"/>
      <c r="DB156" s="144"/>
      <c r="DC156" s="144"/>
      <c r="DD156" s="144"/>
      <c r="DE156" s="144"/>
      <c r="DF156" s="144"/>
      <c r="DG156" s="144"/>
      <c r="DH156" s="144"/>
      <c r="DI156" s="144"/>
      <c r="DJ156" s="144"/>
      <c r="DK156" s="144"/>
      <c r="DL156" s="144"/>
      <c r="DM156" s="144"/>
      <c r="DN156" s="144"/>
      <c r="DO156" s="144"/>
      <c r="DP156" s="144"/>
      <c r="DQ156" s="144"/>
      <c r="DR156" s="144"/>
      <c r="DS156" s="144"/>
      <c r="DT156" s="144"/>
      <c r="DU156" s="144"/>
      <c r="DV156" s="144"/>
      <c r="DW156" s="144"/>
      <c r="DX156" s="144"/>
      <c r="DY156" s="144"/>
      <c r="DZ156" s="144"/>
      <c r="EA156" s="144"/>
      <c r="EB156" s="144"/>
      <c r="EC156" s="144"/>
      <c r="ED156" s="144"/>
      <c r="EE156" s="144"/>
      <c r="EF156" s="144"/>
    </row>
    <row r="157" spans="1:136" x14ac:dyDescent="0.3">
      <c r="A157" s="72"/>
      <c r="B157" s="2"/>
      <c r="C157" s="148"/>
      <c r="D157" s="122"/>
      <c r="E157" s="123"/>
      <c r="F157" s="123"/>
      <c r="G157" s="124"/>
      <c r="H157" s="125"/>
      <c r="I157" s="126"/>
      <c r="J157" s="122"/>
      <c r="K157" s="127"/>
      <c r="L157" s="133"/>
      <c r="M157" s="133"/>
      <c r="P157" s="136"/>
      <c r="Q157" s="136"/>
      <c r="R157" s="136"/>
      <c r="S157" s="136"/>
      <c r="T157" s="136"/>
      <c r="U157" s="136"/>
      <c r="V157" s="136"/>
      <c r="W157" s="136"/>
      <c r="X157" s="136"/>
      <c r="Y157" s="136"/>
      <c r="Z157" s="136"/>
      <c r="AA157" s="136"/>
      <c r="AB157" s="136"/>
      <c r="AC157" s="136"/>
      <c r="AD157" s="136"/>
      <c r="AE157" s="136"/>
      <c r="AF157" s="136"/>
      <c r="AG157" s="136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6"/>
      <c r="AV157" s="136"/>
      <c r="AW157" s="136"/>
      <c r="AX157" s="136"/>
      <c r="AY157" s="136"/>
      <c r="AZ157" s="136"/>
      <c r="BA157" s="136"/>
      <c r="BB157" s="136"/>
      <c r="BC157" s="136"/>
      <c r="BD157" s="136"/>
      <c r="BE157" s="136"/>
      <c r="BF157" s="136"/>
      <c r="BG157" s="136"/>
      <c r="BH157" s="136"/>
      <c r="BI157" s="136"/>
      <c r="BJ157" s="136"/>
      <c r="BK157" s="136"/>
      <c r="BL157" s="136"/>
      <c r="BM157" s="136"/>
      <c r="BN157" s="136"/>
      <c r="BO157" s="136"/>
      <c r="BP157" s="136"/>
      <c r="BQ157" s="136"/>
      <c r="BR157" s="136"/>
      <c r="BS157" s="136"/>
      <c r="BT157" s="136"/>
      <c r="BU157" s="136"/>
      <c r="BV157" s="136"/>
      <c r="BW157" s="136"/>
      <c r="BX157" s="136"/>
      <c r="BY157" s="136"/>
      <c r="BZ157" s="136"/>
      <c r="CA157" s="136"/>
      <c r="CB157" s="136"/>
      <c r="CC157" s="136"/>
      <c r="CD157" s="136"/>
      <c r="CE157" s="136"/>
      <c r="CF157" s="136"/>
      <c r="CG157" s="136"/>
      <c r="CH157" s="136"/>
      <c r="CI157" s="136"/>
      <c r="CJ157" s="136"/>
      <c r="CK157" s="136"/>
      <c r="CL157" s="136"/>
      <c r="CM157" s="136"/>
      <c r="CN157" s="136"/>
      <c r="CO157" s="136"/>
      <c r="CP157" s="136"/>
      <c r="CQ157" s="136"/>
      <c r="CR157" s="136"/>
      <c r="CS157" s="136"/>
      <c r="CT157" s="136"/>
      <c r="CU157" s="136"/>
      <c r="CV157" s="136"/>
      <c r="CW157" s="136"/>
      <c r="CX157" s="136"/>
      <c r="CY157" s="136"/>
      <c r="CZ157" s="136"/>
      <c r="DA157" s="136"/>
      <c r="DB157" s="136"/>
      <c r="DC157" s="136"/>
      <c r="DD157" s="136"/>
      <c r="DE157" s="136"/>
      <c r="DF157" s="136"/>
      <c r="DG157" s="136"/>
      <c r="DH157" s="136"/>
      <c r="DI157" s="136"/>
      <c r="DJ157" s="136"/>
      <c r="DK157" s="136"/>
      <c r="DL157" s="136"/>
      <c r="DM157" s="136"/>
      <c r="DN157" s="136"/>
      <c r="DO157" s="136"/>
      <c r="DP157" s="136"/>
      <c r="DQ157" s="136"/>
      <c r="DR157" s="136"/>
      <c r="DS157" s="136"/>
      <c r="DT157" s="136"/>
      <c r="DU157" s="136"/>
      <c r="DV157" s="136"/>
      <c r="DW157" s="136"/>
      <c r="DX157" s="136"/>
      <c r="DY157" s="136"/>
      <c r="DZ157" s="136"/>
      <c r="EA157" s="136"/>
      <c r="EB157" s="136"/>
      <c r="EC157" s="136"/>
      <c r="ED157" s="136"/>
      <c r="EE157" s="136"/>
      <c r="EF157" s="136"/>
    </row>
    <row r="158" spans="1:136" x14ac:dyDescent="0.3">
      <c r="A158" s="128"/>
      <c r="B158" s="129"/>
      <c r="C158" s="149"/>
      <c r="D158" s="131"/>
      <c r="E158" s="128"/>
      <c r="F158" s="128"/>
      <c r="G158" s="132"/>
      <c r="H158" s="128"/>
      <c r="I158" s="128"/>
      <c r="J158" s="131"/>
      <c r="K158" s="128"/>
      <c r="L158" s="133"/>
      <c r="M158" s="133"/>
      <c r="P158" s="136"/>
      <c r="Q158" s="136"/>
      <c r="R158" s="136"/>
      <c r="S158" s="136"/>
      <c r="T158" s="136"/>
      <c r="U158" s="136"/>
      <c r="V158" s="136"/>
      <c r="W158" s="136"/>
      <c r="X158" s="136"/>
      <c r="Y158" s="136"/>
      <c r="Z158" s="136"/>
      <c r="AA158" s="136"/>
      <c r="AB158" s="136"/>
      <c r="AC158" s="136"/>
      <c r="AD158" s="136"/>
      <c r="AE158" s="136"/>
      <c r="AF158" s="136"/>
      <c r="AG158" s="136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6"/>
      <c r="AV158" s="136"/>
      <c r="AW158" s="136"/>
      <c r="AX158" s="136"/>
      <c r="AY158" s="136"/>
      <c r="AZ158" s="136"/>
      <c r="BA158" s="136"/>
      <c r="BB158" s="136"/>
      <c r="BC158" s="136"/>
      <c r="BD158" s="136"/>
      <c r="BE158" s="136"/>
      <c r="BF158" s="136"/>
      <c r="BG158" s="136"/>
      <c r="BH158" s="136"/>
      <c r="BI158" s="136"/>
      <c r="BJ158" s="136"/>
      <c r="BK158" s="136"/>
      <c r="BL158" s="136"/>
      <c r="BM158" s="136"/>
      <c r="BN158" s="136"/>
      <c r="BO158" s="136"/>
      <c r="BP158" s="136"/>
      <c r="BQ158" s="136"/>
      <c r="BR158" s="136"/>
      <c r="BS158" s="136"/>
      <c r="BT158" s="136"/>
      <c r="BU158" s="136"/>
      <c r="BV158" s="136"/>
      <c r="BW158" s="136"/>
      <c r="BX158" s="136"/>
      <c r="BY158" s="136"/>
      <c r="BZ158" s="136"/>
      <c r="CA158" s="136"/>
      <c r="CB158" s="136"/>
      <c r="CC158" s="136"/>
      <c r="CD158" s="136"/>
      <c r="CE158" s="136"/>
      <c r="CF158" s="136"/>
      <c r="CG158" s="136"/>
      <c r="CH158" s="136"/>
      <c r="CI158" s="136"/>
      <c r="CJ158" s="136"/>
      <c r="CK158" s="136"/>
      <c r="CL158" s="136"/>
      <c r="CM158" s="136"/>
      <c r="CN158" s="136"/>
      <c r="CO158" s="136"/>
      <c r="CP158" s="136"/>
      <c r="CQ158" s="136"/>
      <c r="CR158" s="136"/>
      <c r="CS158" s="136"/>
      <c r="CT158" s="136"/>
      <c r="CU158" s="136"/>
      <c r="CV158" s="136"/>
      <c r="CW158" s="136"/>
      <c r="CX158" s="136"/>
      <c r="CY158" s="136"/>
      <c r="CZ158" s="136"/>
      <c r="DA158" s="136"/>
      <c r="DB158" s="136"/>
      <c r="DC158" s="136"/>
      <c r="DD158" s="136"/>
      <c r="DE158" s="136"/>
      <c r="DF158" s="136"/>
      <c r="DG158" s="136"/>
      <c r="DH158" s="136"/>
      <c r="DI158" s="136"/>
      <c r="DJ158" s="136"/>
      <c r="DK158" s="136"/>
      <c r="DL158" s="136"/>
      <c r="DM158" s="136"/>
      <c r="DN158" s="136"/>
      <c r="DO158" s="136"/>
      <c r="DP158" s="136"/>
      <c r="DQ158" s="136"/>
      <c r="DR158" s="136"/>
      <c r="DS158" s="136"/>
      <c r="DT158" s="136"/>
      <c r="DU158" s="136"/>
      <c r="DV158" s="136"/>
      <c r="DW158" s="136"/>
      <c r="DX158" s="136"/>
      <c r="DY158" s="136"/>
      <c r="DZ158" s="136"/>
      <c r="EA158" s="136"/>
      <c r="EB158" s="136"/>
      <c r="EC158" s="136"/>
      <c r="ED158" s="136"/>
      <c r="EE158" s="136"/>
      <c r="EF158" s="136"/>
    </row>
    <row r="159" spans="1:136" x14ac:dyDescent="0.3">
      <c r="A159" s="138"/>
      <c r="B159" s="139"/>
      <c r="C159" s="150"/>
      <c r="D159" s="140"/>
      <c r="E159" s="138"/>
      <c r="F159" s="138"/>
      <c r="G159" s="141"/>
      <c r="H159" s="138"/>
      <c r="I159" s="138"/>
      <c r="J159" s="140"/>
      <c r="K159" s="138"/>
      <c r="L159" s="142"/>
      <c r="M159" s="142"/>
      <c r="N159" s="120"/>
      <c r="O159" s="143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  <c r="AU159" s="144"/>
      <c r="AV159" s="144"/>
      <c r="AW159" s="144"/>
      <c r="AX159" s="144"/>
      <c r="AY159" s="144"/>
      <c r="AZ159" s="144"/>
      <c r="BA159" s="144"/>
      <c r="BB159" s="144"/>
      <c r="BC159" s="144"/>
      <c r="BD159" s="144"/>
      <c r="BE159" s="144"/>
      <c r="BF159" s="144"/>
      <c r="BG159" s="144"/>
      <c r="BH159" s="144"/>
      <c r="BI159" s="144"/>
      <c r="BJ159" s="144"/>
      <c r="BK159" s="144"/>
      <c r="BL159" s="144"/>
      <c r="BM159" s="144"/>
      <c r="BN159" s="144"/>
      <c r="BO159" s="144"/>
      <c r="BP159" s="144"/>
      <c r="BQ159" s="144"/>
      <c r="BR159" s="144"/>
      <c r="BS159" s="144"/>
      <c r="BT159" s="144"/>
      <c r="BU159" s="144"/>
      <c r="BV159" s="144"/>
      <c r="BW159" s="144"/>
      <c r="BX159" s="144"/>
      <c r="BY159" s="144"/>
      <c r="BZ159" s="144"/>
      <c r="CA159" s="144"/>
      <c r="CB159" s="144"/>
      <c r="CC159" s="144"/>
      <c r="CD159" s="144"/>
      <c r="CE159" s="144"/>
      <c r="CF159" s="144"/>
      <c r="CG159" s="144"/>
      <c r="CH159" s="144"/>
      <c r="CI159" s="144"/>
      <c r="CJ159" s="144"/>
      <c r="CK159" s="144"/>
      <c r="CL159" s="144"/>
      <c r="CM159" s="144"/>
      <c r="CN159" s="144"/>
      <c r="CO159" s="144"/>
      <c r="CP159" s="144"/>
      <c r="CQ159" s="144"/>
      <c r="CR159" s="144"/>
      <c r="CS159" s="144"/>
      <c r="CT159" s="144"/>
      <c r="CU159" s="144"/>
      <c r="CV159" s="144"/>
      <c r="CW159" s="144"/>
      <c r="CX159" s="144"/>
      <c r="CY159" s="144"/>
      <c r="CZ159" s="144"/>
      <c r="DA159" s="144"/>
      <c r="DB159" s="144"/>
      <c r="DC159" s="144"/>
      <c r="DD159" s="144"/>
      <c r="DE159" s="144"/>
      <c r="DF159" s="144"/>
      <c r="DG159" s="144"/>
      <c r="DH159" s="144"/>
      <c r="DI159" s="144"/>
      <c r="DJ159" s="144"/>
      <c r="DK159" s="144"/>
      <c r="DL159" s="144"/>
      <c r="DM159" s="144"/>
      <c r="DN159" s="144"/>
      <c r="DO159" s="144"/>
      <c r="DP159" s="144"/>
      <c r="DQ159" s="144"/>
      <c r="DR159" s="144"/>
      <c r="DS159" s="144"/>
      <c r="DT159" s="144"/>
      <c r="DU159" s="144"/>
      <c r="DV159" s="144"/>
      <c r="DW159" s="144"/>
      <c r="DX159" s="144"/>
      <c r="DY159" s="144"/>
      <c r="DZ159" s="144"/>
      <c r="EA159" s="144"/>
      <c r="EB159" s="144"/>
      <c r="EC159" s="144"/>
      <c r="ED159" s="144"/>
      <c r="EE159" s="144"/>
      <c r="EF159" s="144"/>
    </row>
    <row r="160" spans="1:136" x14ac:dyDescent="0.3">
      <c r="A160" s="72"/>
      <c r="B160" s="2"/>
      <c r="C160" s="148"/>
      <c r="D160" s="122"/>
      <c r="E160" s="123"/>
      <c r="F160" s="123"/>
      <c r="G160" s="124"/>
      <c r="H160" s="125"/>
      <c r="I160" s="126"/>
      <c r="J160" s="122"/>
      <c r="K160" s="127"/>
      <c r="L160" s="142"/>
      <c r="M160" s="142"/>
      <c r="N160" s="120"/>
      <c r="P160" s="136"/>
      <c r="Q160" s="136"/>
      <c r="R160" s="136"/>
      <c r="S160" s="136"/>
      <c r="T160" s="136"/>
      <c r="U160" s="136"/>
      <c r="V160" s="136"/>
      <c r="W160" s="136"/>
      <c r="X160" s="136"/>
      <c r="Y160" s="136"/>
      <c r="Z160" s="136"/>
      <c r="AA160" s="136"/>
      <c r="AB160" s="136"/>
      <c r="AC160" s="136"/>
      <c r="AD160" s="136"/>
      <c r="AE160" s="136"/>
      <c r="AF160" s="136"/>
      <c r="AG160" s="136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6"/>
      <c r="AV160" s="136"/>
      <c r="AW160" s="136"/>
      <c r="AX160" s="136"/>
      <c r="AY160" s="136"/>
      <c r="AZ160" s="136"/>
      <c r="BA160" s="136"/>
      <c r="BB160" s="136"/>
      <c r="BC160" s="136"/>
      <c r="BD160" s="136"/>
      <c r="BE160" s="136"/>
      <c r="BF160" s="136"/>
      <c r="BG160" s="136"/>
      <c r="BH160" s="136"/>
      <c r="BI160" s="136"/>
      <c r="BJ160" s="136"/>
      <c r="BK160" s="136"/>
      <c r="BL160" s="136"/>
      <c r="BM160" s="136"/>
      <c r="BN160" s="136"/>
      <c r="BO160" s="136"/>
      <c r="BP160" s="136"/>
      <c r="BQ160" s="136"/>
      <c r="BR160" s="136"/>
      <c r="BS160" s="136"/>
      <c r="BT160" s="136"/>
      <c r="BU160" s="136"/>
      <c r="BV160" s="136"/>
      <c r="BW160" s="136"/>
      <c r="BX160" s="136"/>
      <c r="BY160" s="136"/>
      <c r="BZ160" s="136"/>
      <c r="CA160" s="136"/>
      <c r="CB160" s="136"/>
      <c r="CC160" s="136"/>
      <c r="CD160" s="136"/>
      <c r="CE160" s="136"/>
      <c r="CF160" s="136"/>
      <c r="CG160" s="136"/>
      <c r="CH160" s="136"/>
      <c r="CI160" s="136"/>
      <c r="CJ160" s="136"/>
      <c r="CK160" s="136"/>
      <c r="CL160" s="136"/>
      <c r="CM160" s="136"/>
      <c r="CN160" s="136"/>
      <c r="CO160" s="136"/>
      <c r="CP160" s="136"/>
      <c r="CQ160" s="136"/>
      <c r="CR160" s="136"/>
      <c r="CS160" s="136"/>
      <c r="CT160" s="136"/>
      <c r="CU160" s="136"/>
      <c r="CV160" s="136"/>
      <c r="CW160" s="136"/>
      <c r="CX160" s="136"/>
      <c r="CY160" s="136"/>
      <c r="CZ160" s="136"/>
      <c r="DA160" s="136"/>
      <c r="DB160" s="136"/>
      <c r="DC160" s="136"/>
      <c r="DD160" s="136"/>
      <c r="DE160" s="136"/>
      <c r="DF160" s="136"/>
      <c r="DG160" s="136"/>
      <c r="DH160" s="136"/>
      <c r="DI160" s="136"/>
      <c r="DJ160" s="136"/>
      <c r="DK160" s="136"/>
      <c r="DL160" s="136"/>
      <c r="DM160" s="136"/>
      <c r="DN160" s="136"/>
      <c r="DO160" s="136"/>
      <c r="DP160" s="136"/>
      <c r="DQ160" s="136"/>
      <c r="DR160" s="136"/>
      <c r="DS160" s="136"/>
      <c r="DT160" s="136"/>
      <c r="DU160" s="136"/>
      <c r="DV160" s="136"/>
      <c r="DW160" s="136"/>
      <c r="DX160" s="136"/>
      <c r="DY160" s="136"/>
      <c r="DZ160" s="136"/>
      <c r="EA160" s="136"/>
      <c r="EB160" s="136"/>
      <c r="EC160" s="136"/>
      <c r="ED160" s="136"/>
      <c r="EE160" s="136"/>
      <c r="EF160" s="136"/>
    </row>
    <row r="161" spans="1:136" x14ac:dyDescent="0.3">
      <c r="A161" s="128"/>
      <c r="B161" s="129"/>
      <c r="C161" s="149"/>
      <c r="D161" s="131"/>
      <c r="E161" s="128"/>
      <c r="F161" s="128"/>
      <c r="G161" s="132"/>
      <c r="H161" s="128"/>
      <c r="I161" s="128"/>
      <c r="J161" s="131"/>
      <c r="K161" s="128"/>
      <c r="L161" s="133"/>
      <c r="M161" s="133"/>
      <c r="P161" s="136"/>
      <c r="Q161" s="136"/>
      <c r="R161" s="136"/>
      <c r="S161" s="136"/>
      <c r="T161" s="136"/>
      <c r="U161" s="136"/>
      <c r="V161" s="136"/>
      <c r="W161" s="136"/>
      <c r="X161" s="136"/>
      <c r="Y161" s="136"/>
      <c r="Z161" s="136"/>
      <c r="AA161" s="136"/>
      <c r="AB161" s="136"/>
      <c r="AC161" s="136"/>
      <c r="AD161" s="136"/>
      <c r="AE161" s="136"/>
      <c r="AF161" s="136"/>
      <c r="AG161" s="136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6"/>
      <c r="AV161" s="136"/>
      <c r="AW161" s="136"/>
      <c r="AX161" s="136"/>
      <c r="AY161" s="136"/>
      <c r="AZ161" s="136"/>
      <c r="BA161" s="136"/>
      <c r="BB161" s="136"/>
      <c r="BC161" s="136"/>
      <c r="BD161" s="136"/>
      <c r="BE161" s="136"/>
      <c r="BF161" s="136"/>
      <c r="BG161" s="136"/>
      <c r="BH161" s="136"/>
      <c r="BI161" s="136"/>
      <c r="BJ161" s="136"/>
      <c r="BK161" s="136"/>
      <c r="BL161" s="136"/>
      <c r="BM161" s="136"/>
      <c r="BN161" s="136"/>
      <c r="BO161" s="136"/>
      <c r="BP161" s="136"/>
      <c r="BQ161" s="136"/>
      <c r="BR161" s="136"/>
      <c r="BS161" s="136"/>
      <c r="BT161" s="136"/>
      <c r="BU161" s="136"/>
      <c r="BV161" s="136"/>
      <c r="BW161" s="136"/>
      <c r="BX161" s="136"/>
      <c r="BY161" s="136"/>
      <c r="BZ161" s="136"/>
      <c r="CA161" s="136"/>
      <c r="CB161" s="136"/>
      <c r="CC161" s="136"/>
      <c r="CD161" s="136"/>
      <c r="CE161" s="136"/>
      <c r="CF161" s="136"/>
      <c r="CG161" s="136"/>
      <c r="CH161" s="136"/>
      <c r="CI161" s="136"/>
      <c r="CJ161" s="136"/>
      <c r="CK161" s="136"/>
      <c r="CL161" s="136"/>
      <c r="CM161" s="136"/>
      <c r="CN161" s="136"/>
      <c r="CO161" s="136"/>
      <c r="CP161" s="136"/>
      <c r="CQ161" s="136"/>
      <c r="CR161" s="136"/>
      <c r="CS161" s="136"/>
      <c r="CT161" s="136"/>
      <c r="CU161" s="136"/>
      <c r="CV161" s="136"/>
      <c r="CW161" s="136"/>
      <c r="CX161" s="136"/>
      <c r="CY161" s="136"/>
      <c r="CZ161" s="136"/>
      <c r="DA161" s="136"/>
      <c r="DB161" s="136"/>
      <c r="DC161" s="136"/>
      <c r="DD161" s="136"/>
      <c r="DE161" s="136"/>
      <c r="DF161" s="136"/>
      <c r="DG161" s="136"/>
      <c r="DH161" s="136"/>
      <c r="DI161" s="136"/>
      <c r="DJ161" s="136"/>
      <c r="DK161" s="136"/>
      <c r="DL161" s="136"/>
      <c r="DM161" s="136"/>
      <c r="DN161" s="136"/>
      <c r="DO161" s="136"/>
      <c r="DP161" s="136"/>
      <c r="DQ161" s="136"/>
      <c r="DR161" s="136"/>
      <c r="DS161" s="136"/>
      <c r="DT161" s="136"/>
      <c r="DU161" s="136"/>
      <c r="DV161" s="136"/>
      <c r="DW161" s="136"/>
      <c r="DX161" s="136"/>
      <c r="DY161" s="136"/>
      <c r="DZ161" s="136"/>
      <c r="EA161" s="136"/>
      <c r="EB161" s="136"/>
      <c r="EC161" s="136"/>
      <c r="ED161" s="136"/>
      <c r="EE161" s="136"/>
      <c r="EF161" s="136"/>
    </row>
    <row r="162" spans="1:136" x14ac:dyDescent="0.3">
      <c r="A162" s="138"/>
      <c r="B162" s="139"/>
      <c r="C162" s="150"/>
      <c r="D162" s="140"/>
      <c r="E162" s="138"/>
      <c r="F162" s="138"/>
      <c r="G162" s="141"/>
      <c r="H162" s="138"/>
      <c r="I162" s="138"/>
      <c r="J162" s="140"/>
      <c r="K162" s="138"/>
      <c r="L162" s="142"/>
      <c r="M162" s="142"/>
      <c r="N162" s="120"/>
      <c r="O162" s="143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  <c r="AU162" s="144"/>
      <c r="AV162" s="144"/>
      <c r="AW162" s="144"/>
      <c r="AX162" s="144"/>
      <c r="AY162" s="144"/>
      <c r="AZ162" s="144"/>
      <c r="BA162" s="144"/>
      <c r="BB162" s="144"/>
      <c r="BC162" s="144"/>
      <c r="BD162" s="144"/>
      <c r="BE162" s="144"/>
      <c r="BF162" s="144"/>
      <c r="BG162" s="144"/>
      <c r="BH162" s="144"/>
      <c r="BI162" s="144"/>
      <c r="BJ162" s="144"/>
      <c r="BK162" s="144"/>
      <c r="BL162" s="144"/>
      <c r="BM162" s="144"/>
      <c r="BN162" s="144"/>
      <c r="BO162" s="144"/>
      <c r="BP162" s="144"/>
      <c r="BQ162" s="144"/>
      <c r="BR162" s="144"/>
      <c r="BS162" s="144"/>
      <c r="BT162" s="144"/>
      <c r="BU162" s="144"/>
      <c r="BV162" s="144"/>
      <c r="BW162" s="144"/>
      <c r="BX162" s="144"/>
      <c r="BY162" s="144"/>
      <c r="BZ162" s="144"/>
      <c r="CA162" s="144"/>
      <c r="CB162" s="144"/>
      <c r="CC162" s="144"/>
      <c r="CD162" s="144"/>
      <c r="CE162" s="144"/>
      <c r="CF162" s="144"/>
      <c r="CG162" s="144"/>
      <c r="CH162" s="144"/>
      <c r="CI162" s="144"/>
      <c r="CJ162" s="144"/>
      <c r="CK162" s="144"/>
      <c r="CL162" s="144"/>
      <c r="CM162" s="144"/>
      <c r="CN162" s="144"/>
      <c r="CO162" s="144"/>
      <c r="CP162" s="144"/>
      <c r="CQ162" s="144"/>
      <c r="CR162" s="144"/>
      <c r="CS162" s="144"/>
      <c r="CT162" s="144"/>
      <c r="CU162" s="144"/>
      <c r="CV162" s="144"/>
      <c r="CW162" s="144"/>
      <c r="CX162" s="144"/>
      <c r="CY162" s="144"/>
      <c r="CZ162" s="144"/>
      <c r="DA162" s="144"/>
      <c r="DB162" s="144"/>
      <c r="DC162" s="144"/>
      <c r="DD162" s="144"/>
      <c r="DE162" s="144"/>
      <c r="DF162" s="144"/>
      <c r="DG162" s="144"/>
      <c r="DH162" s="144"/>
      <c r="DI162" s="144"/>
      <c r="DJ162" s="144"/>
      <c r="DK162" s="144"/>
      <c r="DL162" s="144"/>
      <c r="DM162" s="144"/>
      <c r="DN162" s="144"/>
      <c r="DO162" s="144"/>
      <c r="DP162" s="144"/>
      <c r="DQ162" s="144"/>
      <c r="DR162" s="144"/>
      <c r="DS162" s="144"/>
      <c r="DT162" s="144"/>
      <c r="DU162" s="144"/>
      <c r="DV162" s="144"/>
      <c r="DW162" s="144"/>
      <c r="DX162" s="144"/>
      <c r="DY162" s="144"/>
      <c r="DZ162" s="144"/>
      <c r="EA162" s="144"/>
      <c r="EB162" s="144"/>
      <c r="EC162" s="144"/>
      <c r="ED162" s="144"/>
      <c r="EE162" s="144"/>
      <c r="EF162" s="144"/>
    </row>
    <row r="163" spans="1:136" x14ac:dyDescent="0.3">
      <c r="A163" s="72"/>
      <c r="B163" s="2"/>
      <c r="C163" s="145"/>
      <c r="D163" s="122"/>
      <c r="E163" s="123"/>
      <c r="F163" s="123"/>
      <c r="G163" s="124"/>
      <c r="H163" s="125"/>
      <c r="I163" s="126"/>
      <c r="J163" s="122"/>
      <c r="K163" s="127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33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3"/>
      <c r="CC163" s="33"/>
      <c r="CD163" s="33"/>
      <c r="CE163" s="33"/>
      <c r="CF163" s="33"/>
      <c r="CG163" s="33"/>
      <c r="CH163" s="33"/>
      <c r="CI163" s="33"/>
      <c r="CJ163" s="33"/>
      <c r="CK163" s="33"/>
      <c r="CL163" s="33"/>
      <c r="CM163" s="33"/>
      <c r="CN163" s="33"/>
      <c r="CO163" s="33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33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33"/>
      <c r="EC163" s="33"/>
      <c r="ED163" s="33"/>
      <c r="EE163" s="33"/>
      <c r="EF163" s="33"/>
    </row>
    <row r="164" spans="1:136" x14ac:dyDescent="0.3">
      <c r="A164" s="128"/>
      <c r="B164" s="129"/>
      <c r="C164" s="146"/>
      <c r="D164" s="131"/>
      <c r="E164" s="128"/>
      <c r="F164" s="128"/>
      <c r="G164" s="132"/>
      <c r="H164" s="128"/>
      <c r="I164" s="128"/>
      <c r="J164" s="131"/>
      <c r="K164" s="128"/>
      <c r="L164" s="133"/>
      <c r="M164" s="133"/>
      <c r="N164" s="134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33"/>
      <c r="BO164" s="33"/>
      <c r="BP164" s="33"/>
      <c r="BQ164" s="33"/>
      <c r="BR164" s="33"/>
      <c r="BS164" s="33"/>
      <c r="BT164" s="33"/>
      <c r="BU164" s="33"/>
      <c r="BV164" s="33"/>
      <c r="BW164" s="33"/>
      <c r="BX164" s="33"/>
      <c r="BY164" s="33"/>
      <c r="BZ164" s="33"/>
      <c r="CA164" s="33"/>
      <c r="CB164" s="33"/>
      <c r="CC164" s="33"/>
      <c r="CD164" s="33"/>
      <c r="CE164" s="33"/>
      <c r="CF164" s="33"/>
      <c r="CG164" s="33"/>
      <c r="CH164" s="33"/>
      <c r="CI164" s="33"/>
      <c r="CJ164" s="33"/>
      <c r="CK164" s="33"/>
      <c r="CL164" s="33"/>
      <c r="CM164" s="33"/>
      <c r="CN164" s="33"/>
      <c r="CO164" s="33"/>
      <c r="CP164" s="33"/>
      <c r="CQ164" s="33"/>
      <c r="CR164" s="33"/>
      <c r="CS164" s="33"/>
      <c r="CT164" s="33"/>
      <c r="CU164" s="33"/>
      <c r="CV164" s="33"/>
      <c r="CW164" s="33"/>
      <c r="CX164" s="33"/>
      <c r="CY164" s="33"/>
      <c r="CZ164" s="33"/>
      <c r="DA164" s="33"/>
      <c r="DB164" s="33"/>
      <c r="DC164" s="33"/>
      <c r="DD164" s="33"/>
      <c r="DE164" s="33"/>
      <c r="DF164" s="33"/>
      <c r="DG164" s="33"/>
      <c r="DH164" s="33"/>
      <c r="DI164" s="33"/>
      <c r="DJ164" s="33"/>
      <c r="DK164" s="33"/>
      <c r="DL164" s="33"/>
      <c r="DM164" s="33"/>
      <c r="DN164" s="33"/>
      <c r="DO164" s="33"/>
      <c r="DP164" s="33"/>
      <c r="DQ164" s="33"/>
      <c r="DR164" s="33"/>
      <c r="DS164" s="33"/>
      <c r="DT164" s="33"/>
      <c r="DU164" s="33"/>
      <c r="DV164" s="33"/>
      <c r="DW164" s="33"/>
      <c r="DX164" s="33"/>
      <c r="DY164" s="33"/>
      <c r="DZ164" s="33"/>
      <c r="EA164" s="33"/>
      <c r="EB164" s="33"/>
      <c r="EC164" s="33"/>
      <c r="ED164" s="33"/>
      <c r="EE164" s="33"/>
      <c r="EF164" s="33"/>
    </row>
    <row r="165" spans="1:136" x14ac:dyDescent="0.3">
      <c r="A165" s="72"/>
      <c r="B165" s="2"/>
      <c r="C165" s="148"/>
      <c r="D165" s="122"/>
      <c r="E165" s="123"/>
      <c r="F165" s="123"/>
      <c r="G165" s="124"/>
      <c r="H165" s="125"/>
      <c r="I165" s="126"/>
      <c r="J165" s="122"/>
      <c r="K165" s="127"/>
      <c r="L165" s="133"/>
      <c r="M165" s="133"/>
      <c r="N165" s="134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33"/>
      <c r="CH165" s="33"/>
      <c r="CI165" s="33"/>
      <c r="CJ165" s="33"/>
      <c r="CK165" s="33"/>
      <c r="CL165" s="33"/>
      <c r="CM165" s="33"/>
      <c r="CN165" s="33"/>
      <c r="CO165" s="33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33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33"/>
      <c r="EC165" s="33"/>
      <c r="ED165" s="33"/>
      <c r="EE165" s="33"/>
      <c r="EF165" s="33"/>
    </row>
    <row r="166" spans="1:136" x14ac:dyDescent="0.3">
      <c r="A166" s="128"/>
      <c r="B166" s="129"/>
      <c r="C166" s="149"/>
      <c r="D166" s="131"/>
      <c r="E166" s="128"/>
      <c r="F166" s="128"/>
      <c r="G166" s="132"/>
      <c r="H166" s="128"/>
      <c r="I166" s="128"/>
      <c r="J166" s="131"/>
      <c r="K166" s="128"/>
      <c r="L166" s="133"/>
      <c r="M166" s="1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33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33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33"/>
      <c r="DK166" s="33"/>
      <c r="DL166" s="33"/>
      <c r="DM166" s="33"/>
      <c r="DN166" s="33"/>
      <c r="DO166" s="33"/>
      <c r="DP166" s="33"/>
      <c r="DQ166" s="33"/>
      <c r="DR166" s="33"/>
      <c r="DS166" s="33"/>
      <c r="DT166" s="33"/>
      <c r="DU166" s="33"/>
      <c r="DV166" s="33"/>
      <c r="DW166" s="33"/>
      <c r="DX166" s="33"/>
      <c r="DY166" s="33"/>
      <c r="DZ166" s="33"/>
      <c r="EA166" s="33"/>
      <c r="EB166" s="33"/>
      <c r="EC166" s="33"/>
      <c r="ED166" s="33"/>
      <c r="EE166" s="33"/>
      <c r="EF166" s="33"/>
    </row>
    <row r="167" spans="1:136" x14ac:dyDescent="0.3">
      <c r="A167" s="138"/>
      <c r="B167" s="139"/>
      <c r="C167" s="150"/>
      <c r="D167" s="140"/>
      <c r="E167" s="138"/>
      <c r="F167" s="138"/>
      <c r="G167" s="141"/>
      <c r="H167" s="138"/>
      <c r="I167" s="138"/>
      <c r="J167" s="140"/>
      <c r="K167" s="138"/>
      <c r="L167" s="142"/>
      <c r="M167" s="142"/>
      <c r="N167" s="120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  <c r="AU167" s="143"/>
      <c r="AV167" s="143"/>
      <c r="AW167" s="143"/>
      <c r="AX167" s="143"/>
      <c r="AY167" s="143"/>
      <c r="AZ167" s="143"/>
      <c r="BA167" s="143"/>
      <c r="BB167" s="143"/>
      <c r="BC167" s="143"/>
      <c r="BD167" s="143"/>
      <c r="BE167" s="143"/>
      <c r="BF167" s="143"/>
      <c r="BG167" s="143"/>
      <c r="BH167" s="143"/>
      <c r="BI167" s="143"/>
      <c r="BJ167" s="143"/>
      <c r="BK167" s="143"/>
      <c r="BL167" s="143"/>
      <c r="BM167" s="143"/>
      <c r="BN167" s="143"/>
      <c r="BO167" s="143"/>
      <c r="BP167" s="143"/>
      <c r="BQ167" s="143"/>
      <c r="BR167" s="143"/>
      <c r="BS167" s="143"/>
      <c r="BT167" s="143"/>
      <c r="BU167" s="143"/>
      <c r="BV167" s="143"/>
      <c r="BW167" s="143"/>
      <c r="BX167" s="143"/>
      <c r="BY167" s="143"/>
      <c r="BZ167" s="143"/>
      <c r="CA167" s="143"/>
      <c r="CB167" s="143"/>
      <c r="CC167" s="143"/>
      <c r="CD167" s="143"/>
      <c r="CE167" s="143"/>
      <c r="CF167" s="143"/>
      <c r="CG167" s="143"/>
      <c r="CH167" s="143"/>
      <c r="CI167" s="143"/>
      <c r="CJ167" s="143"/>
      <c r="CK167" s="143"/>
      <c r="CL167" s="143"/>
      <c r="CM167" s="143"/>
      <c r="CN167" s="143"/>
      <c r="CO167" s="143"/>
      <c r="CP167" s="143"/>
      <c r="CQ167" s="143"/>
      <c r="CR167" s="143"/>
      <c r="CS167" s="143"/>
      <c r="CT167" s="143"/>
      <c r="CU167" s="143"/>
      <c r="CV167" s="143"/>
      <c r="CW167" s="143"/>
      <c r="CX167" s="143"/>
      <c r="CY167" s="143"/>
      <c r="CZ167" s="143"/>
      <c r="DA167" s="143"/>
      <c r="DB167" s="143"/>
      <c r="DC167" s="143"/>
      <c r="DD167" s="143"/>
      <c r="DE167" s="143"/>
      <c r="DF167" s="143"/>
      <c r="DG167" s="143"/>
      <c r="DH167" s="143"/>
      <c r="DI167" s="143"/>
      <c r="DJ167" s="143"/>
      <c r="DK167" s="143"/>
      <c r="DL167" s="143"/>
      <c r="DM167" s="143"/>
      <c r="DN167" s="143"/>
      <c r="DO167" s="143"/>
      <c r="DP167" s="143"/>
      <c r="DQ167" s="143"/>
      <c r="DR167" s="143"/>
      <c r="DS167" s="143"/>
      <c r="DT167" s="143"/>
      <c r="DU167" s="143"/>
      <c r="DV167" s="143"/>
      <c r="DW167" s="143"/>
      <c r="DX167" s="143"/>
      <c r="DY167" s="143"/>
      <c r="DZ167" s="143"/>
      <c r="EA167" s="143"/>
      <c r="EB167" s="143"/>
      <c r="EC167" s="143"/>
      <c r="ED167" s="143"/>
      <c r="EE167" s="143"/>
      <c r="EF167" s="143"/>
    </row>
    <row r="168" spans="1:136" x14ac:dyDescent="0.3">
      <c r="A168" s="72"/>
      <c r="B168" s="2"/>
      <c r="C168" s="148"/>
      <c r="D168" s="122"/>
      <c r="E168" s="123"/>
      <c r="F168" s="123"/>
      <c r="G168" s="124"/>
      <c r="H168" s="125"/>
      <c r="I168" s="126"/>
      <c r="J168" s="122"/>
      <c r="K168" s="127"/>
      <c r="P168" s="136"/>
      <c r="Q168" s="136"/>
      <c r="R168" s="136"/>
      <c r="S168" s="136"/>
      <c r="T168" s="136"/>
      <c r="U168" s="136"/>
      <c r="V168" s="136"/>
      <c r="W168" s="136"/>
      <c r="X168" s="136"/>
      <c r="Y168" s="136"/>
      <c r="Z168" s="136"/>
      <c r="AA168" s="136"/>
      <c r="AB168" s="136"/>
      <c r="AC168" s="136"/>
      <c r="AD168" s="136"/>
      <c r="AE168" s="136"/>
      <c r="AF168" s="136"/>
      <c r="AG168" s="136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6"/>
      <c r="AV168" s="136"/>
      <c r="AW168" s="136"/>
      <c r="AX168" s="136"/>
      <c r="AY168" s="136"/>
      <c r="AZ168" s="136"/>
      <c r="BA168" s="136"/>
      <c r="BB168" s="136"/>
      <c r="BC168" s="136"/>
      <c r="BD168" s="136"/>
      <c r="BE168" s="136"/>
      <c r="BF168" s="136"/>
      <c r="BG168" s="136"/>
      <c r="BH168" s="136"/>
      <c r="BI168" s="136"/>
      <c r="BJ168" s="136"/>
      <c r="BK168" s="136"/>
      <c r="BL168" s="136"/>
      <c r="BM168" s="136"/>
      <c r="BN168" s="136"/>
      <c r="BO168" s="136"/>
      <c r="BP168" s="136"/>
      <c r="BQ168" s="136"/>
      <c r="BR168" s="136"/>
      <c r="BS168" s="136"/>
      <c r="BT168" s="136"/>
      <c r="BU168" s="136"/>
      <c r="BV168" s="136"/>
      <c r="BW168" s="136"/>
      <c r="BX168" s="136"/>
      <c r="BY168" s="136"/>
      <c r="BZ168" s="136"/>
      <c r="CA168" s="136"/>
      <c r="CB168" s="136"/>
      <c r="CC168" s="136"/>
      <c r="CD168" s="136"/>
      <c r="CE168" s="136"/>
      <c r="CF168" s="136"/>
      <c r="CG168" s="136"/>
      <c r="CH168" s="136"/>
      <c r="CI168" s="136"/>
      <c r="CJ168" s="136"/>
      <c r="CK168" s="136"/>
      <c r="CL168" s="136"/>
      <c r="CM168" s="136"/>
      <c r="CN168" s="136"/>
      <c r="CO168" s="136"/>
      <c r="CP168" s="136"/>
      <c r="CQ168" s="136"/>
      <c r="CR168" s="136"/>
      <c r="CS168" s="136"/>
      <c r="CT168" s="136"/>
      <c r="CU168" s="136"/>
      <c r="CV168" s="136"/>
      <c r="CW168" s="136"/>
      <c r="CX168" s="136"/>
      <c r="CY168" s="136"/>
      <c r="CZ168" s="136"/>
      <c r="DA168" s="136"/>
      <c r="DB168" s="136"/>
      <c r="DC168" s="136"/>
      <c r="DD168" s="136"/>
      <c r="DE168" s="136"/>
      <c r="DF168" s="136"/>
      <c r="DG168" s="136"/>
      <c r="DH168" s="136"/>
      <c r="DI168" s="136"/>
      <c r="DJ168" s="136"/>
      <c r="DK168" s="136"/>
      <c r="DL168" s="136"/>
      <c r="DM168" s="136"/>
      <c r="DN168" s="136"/>
      <c r="DO168" s="136"/>
      <c r="DP168" s="136"/>
      <c r="DQ168" s="136"/>
      <c r="DR168" s="136"/>
      <c r="DS168" s="136"/>
      <c r="DT168" s="136"/>
      <c r="DU168" s="136"/>
      <c r="DV168" s="136"/>
      <c r="DW168" s="136"/>
      <c r="DX168" s="136"/>
      <c r="DY168" s="136"/>
      <c r="DZ168" s="136"/>
      <c r="EA168" s="136"/>
      <c r="EB168" s="136"/>
      <c r="EC168" s="136"/>
      <c r="ED168" s="136"/>
      <c r="EE168" s="136"/>
      <c r="EF168" s="136"/>
    </row>
    <row r="169" spans="1:136" x14ac:dyDescent="0.3">
      <c r="A169" s="128"/>
      <c r="B169" s="129"/>
      <c r="C169" s="149"/>
      <c r="D169" s="131"/>
      <c r="E169" s="128"/>
      <c r="F169" s="128"/>
      <c r="G169" s="132"/>
      <c r="H169" s="128"/>
      <c r="I169" s="128"/>
      <c r="J169" s="131"/>
      <c r="K169" s="128"/>
      <c r="L169" s="133"/>
      <c r="M169" s="133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  <c r="Z169" s="136"/>
      <c r="AA169" s="136"/>
      <c r="AB169" s="136"/>
      <c r="AC169" s="136"/>
      <c r="AD169" s="136"/>
      <c r="AE169" s="136"/>
      <c r="AF169" s="136"/>
      <c r="AG169" s="136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6"/>
      <c r="AV169" s="136"/>
      <c r="AW169" s="136"/>
      <c r="AX169" s="136"/>
      <c r="AY169" s="136"/>
      <c r="AZ169" s="136"/>
      <c r="BA169" s="136"/>
      <c r="BB169" s="136"/>
      <c r="BC169" s="136"/>
      <c r="BD169" s="136"/>
      <c r="BE169" s="136"/>
      <c r="BF169" s="136"/>
      <c r="BG169" s="136"/>
      <c r="BH169" s="136"/>
      <c r="BI169" s="136"/>
      <c r="BJ169" s="136"/>
      <c r="BK169" s="136"/>
      <c r="BL169" s="136"/>
      <c r="BM169" s="136"/>
      <c r="BN169" s="136"/>
      <c r="BO169" s="136"/>
      <c r="BP169" s="136"/>
      <c r="BQ169" s="136"/>
      <c r="BR169" s="136"/>
      <c r="BS169" s="136"/>
      <c r="BT169" s="136"/>
      <c r="BU169" s="136"/>
      <c r="BV169" s="136"/>
      <c r="BW169" s="136"/>
      <c r="BX169" s="136"/>
      <c r="BY169" s="136"/>
      <c r="BZ169" s="136"/>
      <c r="CA169" s="136"/>
      <c r="CB169" s="136"/>
      <c r="CC169" s="136"/>
      <c r="CD169" s="136"/>
      <c r="CE169" s="136"/>
      <c r="CF169" s="136"/>
      <c r="CG169" s="136"/>
      <c r="CH169" s="136"/>
      <c r="CI169" s="136"/>
      <c r="CJ169" s="136"/>
      <c r="CK169" s="136"/>
      <c r="CL169" s="136"/>
      <c r="CM169" s="136"/>
      <c r="CN169" s="136"/>
      <c r="CO169" s="136"/>
      <c r="CP169" s="136"/>
      <c r="CQ169" s="136"/>
      <c r="CR169" s="136"/>
      <c r="CS169" s="136"/>
      <c r="CT169" s="136"/>
      <c r="CU169" s="136"/>
      <c r="CV169" s="136"/>
      <c r="CW169" s="136"/>
      <c r="CX169" s="136"/>
      <c r="CY169" s="136"/>
      <c r="CZ169" s="136"/>
      <c r="DA169" s="136"/>
      <c r="DB169" s="136"/>
      <c r="DC169" s="136"/>
      <c r="DD169" s="136"/>
      <c r="DE169" s="136"/>
      <c r="DF169" s="136"/>
      <c r="DG169" s="136"/>
      <c r="DH169" s="136"/>
      <c r="DI169" s="136"/>
      <c r="DJ169" s="136"/>
      <c r="DK169" s="136"/>
      <c r="DL169" s="136"/>
      <c r="DM169" s="136"/>
      <c r="DN169" s="136"/>
      <c r="DO169" s="136"/>
      <c r="DP169" s="136"/>
      <c r="DQ169" s="136"/>
      <c r="DR169" s="136"/>
      <c r="DS169" s="136"/>
      <c r="DT169" s="136"/>
      <c r="DU169" s="136"/>
      <c r="DV169" s="136"/>
      <c r="DW169" s="136"/>
      <c r="DX169" s="136"/>
      <c r="DY169" s="136"/>
      <c r="DZ169" s="136"/>
      <c r="EA169" s="136"/>
      <c r="EB169" s="136"/>
      <c r="EC169" s="136"/>
      <c r="ED169" s="136"/>
      <c r="EE169" s="136"/>
      <c r="EF169" s="136"/>
    </row>
    <row r="170" spans="1:136" x14ac:dyDescent="0.3">
      <c r="A170" s="138"/>
      <c r="B170" s="139"/>
      <c r="C170" s="150"/>
      <c r="D170" s="140"/>
      <c r="E170" s="138"/>
      <c r="F170" s="138"/>
      <c r="G170" s="141"/>
      <c r="H170" s="138"/>
      <c r="I170" s="138"/>
      <c r="J170" s="140"/>
      <c r="K170" s="138"/>
      <c r="L170" s="142"/>
      <c r="M170" s="142"/>
      <c r="N170" s="120"/>
      <c r="O170" s="143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  <c r="AU170" s="144"/>
      <c r="AV170" s="144"/>
      <c r="AW170" s="144"/>
      <c r="AX170" s="144"/>
      <c r="AY170" s="144"/>
      <c r="AZ170" s="144"/>
      <c r="BA170" s="144"/>
      <c r="BB170" s="144"/>
      <c r="BC170" s="144"/>
      <c r="BD170" s="144"/>
      <c r="BE170" s="144"/>
      <c r="BF170" s="144"/>
      <c r="BG170" s="144"/>
      <c r="BH170" s="144"/>
      <c r="BI170" s="144"/>
      <c r="BJ170" s="144"/>
      <c r="BK170" s="144"/>
      <c r="BL170" s="144"/>
      <c r="BM170" s="144"/>
      <c r="BN170" s="144"/>
      <c r="BO170" s="144"/>
      <c r="BP170" s="144"/>
      <c r="BQ170" s="144"/>
      <c r="BR170" s="144"/>
      <c r="BS170" s="144"/>
      <c r="BT170" s="144"/>
      <c r="BU170" s="144"/>
      <c r="BV170" s="144"/>
      <c r="BW170" s="144"/>
      <c r="BX170" s="144"/>
      <c r="BY170" s="144"/>
      <c r="BZ170" s="144"/>
      <c r="CA170" s="144"/>
      <c r="CB170" s="144"/>
      <c r="CC170" s="144"/>
      <c r="CD170" s="144"/>
      <c r="CE170" s="144"/>
      <c r="CF170" s="144"/>
      <c r="CG170" s="144"/>
      <c r="CH170" s="144"/>
      <c r="CI170" s="144"/>
      <c r="CJ170" s="144"/>
      <c r="CK170" s="144"/>
      <c r="CL170" s="144"/>
      <c r="CM170" s="144"/>
      <c r="CN170" s="144"/>
      <c r="CO170" s="144"/>
      <c r="CP170" s="144"/>
      <c r="CQ170" s="144"/>
      <c r="CR170" s="144"/>
      <c r="CS170" s="144"/>
      <c r="CT170" s="144"/>
      <c r="CU170" s="144"/>
      <c r="CV170" s="144"/>
      <c r="CW170" s="144"/>
      <c r="CX170" s="144"/>
      <c r="CY170" s="144"/>
      <c r="CZ170" s="144"/>
      <c r="DA170" s="144"/>
      <c r="DB170" s="144"/>
      <c r="DC170" s="144"/>
      <c r="DD170" s="144"/>
      <c r="DE170" s="144"/>
      <c r="DF170" s="144"/>
      <c r="DG170" s="144"/>
      <c r="DH170" s="144"/>
      <c r="DI170" s="144"/>
      <c r="DJ170" s="144"/>
      <c r="DK170" s="144"/>
      <c r="DL170" s="144"/>
      <c r="DM170" s="144"/>
      <c r="DN170" s="144"/>
      <c r="DO170" s="144"/>
      <c r="DP170" s="144"/>
      <c r="DQ170" s="144"/>
      <c r="DR170" s="144"/>
      <c r="DS170" s="144"/>
      <c r="DT170" s="144"/>
      <c r="DU170" s="144"/>
      <c r="DV170" s="144"/>
      <c r="DW170" s="144"/>
      <c r="DX170" s="144"/>
      <c r="DY170" s="144"/>
      <c r="DZ170" s="144"/>
      <c r="EA170" s="144"/>
      <c r="EB170" s="144"/>
      <c r="EC170" s="144"/>
      <c r="ED170" s="144"/>
      <c r="EE170" s="144"/>
      <c r="EF170" s="144"/>
    </row>
    <row r="171" spans="1:136" x14ac:dyDescent="0.3">
      <c r="A171" s="72"/>
      <c r="B171" s="2"/>
      <c r="C171" s="148"/>
      <c r="D171" s="122"/>
      <c r="E171" s="123"/>
      <c r="F171" s="123"/>
      <c r="G171" s="124"/>
      <c r="H171" s="125"/>
      <c r="I171" s="126"/>
      <c r="J171" s="122"/>
      <c r="K171" s="127"/>
      <c r="L171" s="133"/>
      <c r="M171" s="133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  <c r="Z171" s="136"/>
      <c r="AA171" s="136"/>
      <c r="AB171" s="136"/>
      <c r="AC171" s="136"/>
      <c r="AD171" s="136"/>
      <c r="AE171" s="136"/>
      <c r="AF171" s="136"/>
      <c r="AG171" s="136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6"/>
      <c r="AV171" s="136"/>
      <c r="AW171" s="136"/>
      <c r="AX171" s="136"/>
      <c r="AY171" s="136"/>
      <c r="AZ171" s="136"/>
      <c r="BA171" s="136"/>
      <c r="BB171" s="136"/>
      <c r="BC171" s="136"/>
      <c r="BD171" s="136"/>
      <c r="BE171" s="136"/>
      <c r="BF171" s="136"/>
      <c r="BG171" s="136"/>
      <c r="BH171" s="136"/>
      <c r="BI171" s="136"/>
      <c r="BJ171" s="136"/>
      <c r="BK171" s="136"/>
      <c r="BL171" s="136"/>
      <c r="BM171" s="136"/>
      <c r="BN171" s="136"/>
      <c r="BO171" s="136"/>
      <c r="BP171" s="136"/>
      <c r="BQ171" s="136"/>
      <c r="BR171" s="136"/>
      <c r="BS171" s="136"/>
      <c r="BT171" s="136"/>
      <c r="BU171" s="136"/>
      <c r="BV171" s="136"/>
      <c r="BW171" s="136"/>
      <c r="BX171" s="136"/>
      <c r="BY171" s="136"/>
      <c r="BZ171" s="136"/>
      <c r="CA171" s="136"/>
      <c r="CB171" s="136"/>
      <c r="CC171" s="136"/>
      <c r="CD171" s="136"/>
      <c r="CE171" s="136"/>
      <c r="CF171" s="136"/>
      <c r="CG171" s="136"/>
      <c r="CH171" s="136"/>
      <c r="CI171" s="136"/>
      <c r="CJ171" s="136"/>
      <c r="CK171" s="136"/>
      <c r="CL171" s="136"/>
      <c r="CM171" s="136"/>
      <c r="CN171" s="136"/>
      <c r="CO171" s="136"/>
      <c r="CP171" s="136"/>
      <c r="CQ171" s="136"/>
      <c r="CR171" s="136"/>
      <c r="CS171" s="136"/>
      <c r="CT171" s="136"/>
      <c r="CU171" s="136"/>
      <c r="CV171" s="136"/>
      <c r="CW171" s="136"/>
      <c r="CX171" s="136"/>
      <c r="CY171" s="136"/>
      <c r="CZ171" s="136"/>
      <c r="DA171" s="136"/>
      <c r="DB171" s="136"/>
      <c r="DC171" s="136"/>
      <c r="DD171" s="136"/>
      <c r="DE171" s="136"/>
      <c r="DF171" s="136"/>
      <c r="DG171" s="136"/>
      <c r="DH171" s="136"/>
      <c r="DI171" s="136"/>
      <c r="DJ171" s="136"/>
      <c r="DK171" s="136"/>
      <c r="DL171" s="136"/>
      <c r="DM171" s="136"/>
      <c r="DN171" s="136"/>
      <c r="DO171" s="136"/>
      <c r="DP171" s="136"/>
      <c r="DQ171" s="136"/>
      <c r="DR171" s="136"/>
      <c r="DS171" s="136"/>
      <c r="DT171" s="136"/>
      <c r="DU171" s="136"/>
      <c r="DV171" s="136"/>
      <c r="DW171" s="136"/>
      <c r="DX171" s="136"/>
      <c r="DY171" s="136"/>
      <c r="DZ171" s="136"/>
      <c r="EA171" s="136"/>
      <c r="EB171" s="136"/>
      <c r="EC171" s="136"/>
      <c r="ED171" s="136"/>
      <c r="EE171" s="136"/>
      <c r="EF171" s="136"/>
    </row>
    <row r="172" spans="1:136" x14ac:dyDescent="0.3">
      <c r="A172" s="128"/>
      <c r="B172" s="129"/>
      <c r="C172" s="149"/>
      <c r="D172" s="131"/>
      <c r="E172" s="128"/>
      <c r="F172" s="128"/>
      <c r="G172" s="132"/>
      <c r="H172" s="128"/>
      <c r="I172" s="128"/>
      <c r="J172" s="131"/>
      <c r="K172" s="128"/>
      <c r="L172" s="133"/>
      <c r="M172" s="133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  <c r="AE172" s="136"/>
      <c r="AF172" s="136"/>
      <c r="AG172" s="136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6"/>
      <c r="AV172" s="136"/>
      <c r="AW172" s="136"/>
      <c r="AX172" s="136"/>
      <c r="AY172" s="136"/>
      <c r="AZ172" s="136"/>
      <c r="BA172" s="136"/>
      <c r="BB172" s="136"/>
      <c r="BC172" s="136"/>
      <c r="BD172" s="136"/>
      <c r="BE172" s="136"/>
      <c r="BF172" s="136"/>
      <c r="BG172" s="136"/>
      <c r="BH172" s="136"/>
      <c r="BI172" s="136"/>
      <c r="BJ172" s="136"/>
      <c r="BK172" s="136"/>
      <c r="BL172" s="136"/>
      <c r="BM172" s="136"/>
      <c r="BN172" s="136"/>
      <c r="BO172" s="136"/>
      <c r="BP172" s="136"/>
      <c r="BQ172" s="136"/>
      <c r="BR172" s="136"/>
      <c r="BS172" s="136"/>
      <c r="BT172" s="136"/>
      <c r="BU172" s="136"/>
      <c r="BV172" s="136"/>
      <c r="BW172" s="136"/>
      <c r="BX172" s="136"/>
      <c r="BY172" s="136"/>
      <c r="BZ172" s="136"/>
      <c r="CA172" s="136"/>
      <c r="CB172" s="136"/>
      <c r="CC172" s="136"/>
      <c r="CD172" s="136"/>
      <c r="CE172" s="136"/>
      <c r="CF172" s="136"/>
      <c r="CG172" s="136"/>
      <c r="CH172" s="136"/>
      <c r="CI172" s="136"/>
      <c r="CJ172" s="136"/>
      <c r="CK172" s="136"/>
      <c r="CL172" s="136"/>
      <c r="CM172" s="136"/>
      <c r="CN172" s="136"/>
      <c r="CO172" s="136"/>
      <c r="CP172" s="136"/>
      <c r="CQ172" s="136"/>
      <c r="CR172" s="136"/>
      <c r="CS172" s="136"/>
      <c r="CT172" s="136"/>
      <c r="CU172" s="136"/>
      <c r="CV172" s="136"/>
      <c r="CW172" s="136"/>
      <c r="CX172" s="136"/>
      <c r="CY172" s="136"/>
      <c r="CZ172" s="136"/>
      <c r="DA172" s="136"/>
      <c r="DB172" s="136"/>
      <c r="DC172" s="136"/>
      <c r="DD172" s="136"/>
      <c r="DE172" s="136"/>
      <c r="DF172" s="136"/>
      <c r="DG172" s="136"/>
      <c r="DH172" s="136"/>
      <c r="DI172" s="136"/>
      <c r="DJ172" s="136"/>
      <c r="DK172" s="136"/>
      <c r="DL172" s="136"/>
      <c r="DM172" s="136"/>
      <c r="DN172" s="136"/>
      <c r="DO172" s="136"/>
      <c r="DP172" s="136"/>
      <c r="DQ172" s="136"/>
      <c r="DR172" s="136"/>
      <c r="DS172" s="136"/>
      <c r="DT172" s="136"/>
      <c r="DU172" s="136"/>
      <c r="DV172" s="136"/>
      <c r="DW172" s="136"/>
      <c r="DX172" s="136"/>
      <c r="DY172" s="136"/>
      <c r="DZ172" s="136"/>
      <c r="EA172" s="136"/>
      <c r="EB172" s="136"/>
      <c r="EC172" s="136"/>
      <c r="ED172" s="136"/>
      <c r="EE172" s="136"/>
      <c r="EF172" s="136"/>
    </row>
    <row r="173" spans="1:136" x14ac:dyDescent="0.3">
      <c r="A173" s="138"/>
      <c r="B173" s="139"/>
      <c r="C173" s="150"/>
      <c r="D173" s="140"/>
      <c r="E173" s="138"/>
      <c r="F173" s="138"/>
      <c r="G173" s="141"/>
      <c r="H173" s="138"/>
      <c r="I173" s="138"/>
      <c r="J173" s="140"/>
      <c r="K173" s="138"/>
      <c r="L173" s="142"/>
      <c r="M173" s="142"/>
      <c r="N173" s="120"/>
      <c r="O173" s="143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  <c r="AU173" s="144"/>
      <c r="AV173" s="144"/>
      <c r="AW173" s="144"/>
      <c r="AX173" s="144"/>
      <c r="AY173" s="144"/>
      <c r="AZ173" s="144"/>
      <c r="BA173" s="144"/>
      <c r="BB173" s="144"/>
      <c r="BC173" s="144"/>
      <c r="BD173" s="144"/>
      <c r="BE173" s="144"/>
      <c r="BF173" s="144"/>
      <c r="BG173" s="144"/>
      <c r="BH173" s="144"/>
      <c r="BI173" s="144"/>
      <c r="BJ173" s="144"/>
      <c r="BK173" s="144"/>
      <c r="BL173" s="144"/>
      <c r="BM173" s="144"/>
      <c r="BN173" s="144"/>
      <c r="BO173" s="144"/>
      <c r="BP173" s="144"/>
      <c r="BQ173" s="144"/>
      <c r="BR173" s="144"/>
      <c r="BS173" s="144"/>
      <c r="BT173" s="144"/>
      <c r="BU173" s="144"/>
      <c r="BV173" s="144"/>
      <c r="BW173" s="144"/>
      <c r="BX173" s="144"/>
      <c r="BY173" s="144"/>
      <c r="BZ173" s="144"/>
      <c r="CA173" s="144"/>
      <c r="CB173" s="144"/>
      <c r="CC173" s="144"/>
      <c r="CD173" s="144"/>
      <c r="CE173" s="144"/>
      <c r="CF173" s="144"/>
      <c r="CG173" s="144"/>
      <c r="CH173" s="144"/>
      <c r="CI173" s="144"/>
      <c r="CJ173" s="144"/>
      <c r="CK173" s="144"/>
      <c r="CL173" s="144"/>
      <c r="CM173" s="144"/>
      <c r="CN173" s="144"/>
      <c r="CO173" s="144"/>
      <c r="CP173" s="144"/>
      <c r="CQ173" s="144"/>
      <c r="CR173" s="144"/>
      <c r="CS173" s="144"/>
      <c r="CT173" s="144"/>
      <c r="CU173" s="144"/>
      <c r="CV173" s="144"/>
      <c r="CW173" s="144"/>
      <c r="CX173" s="144"/>
      <c r="CY173" s="144"/>
      <c r="CZ173" s="144"/>
      <c r="DA173" s="144"/>
      <c r="DB173" s="144"/>
      <c r="DC173" s="144"/>
      <c r="DD173" s="144"/>
      <c r="DE173" s="144"/>
      <c r="DF173" s="144"/>
      <c r="DG173" s="144"/>
      <c r="DH173" s="144"/>
      <c r="DI173" s="144"/>
      <c r="DJ173" s="144"/>
      <c r="DK173" s="144"/>
      <c r="DL173" s="144"/>
      <c r="DM173" s="144"/>
      <c r="DN173" s="144"/>
      <c r="DO173" s="144"/>
      <c r="DP173" s="144"/>
      <c r="DQ173" s="144"/>
      <c r="DR173" s="144"/>
      <c r="DS173" s="144"/>
      <c r="DT173" s="144"/>
      <c r="DU173" s="144"/>
      <c r="DV173" s="144"/>
      <c r="DW173" s="144"/>
      <c r="DX173" s="144"/>
      <c r="DY173" s="144"/>
      <c r="DZ173" s="144"/>
      <c r="EA173" s="144"/>
      <c r="EB173" s="144"/>
      <c r="EC173" s="144"/>
      <c r="ED173" s="144"/>
      <c r="EE173" s="144"/>
      <c r="EF173" s="144"/>
    </row>
    <row r="174" spans="1:136" x14ac:dyDescent="0.3">
      <c r="A174" s="72"/>
      <c r="B174" s="2"/>
      <c r="C174" s="148"/>
      <c r="D174" s="122"/>
      <c r="E174" s="123"/>
      <c r="F174" s="123"/>
      <c r="G174" s="124"/>
      <c r="H174" s="125"/>
      <c r="I174" s="126"/>
      <c r="J174" s="122"/>
      <c r="K174" s="127"/>
      <c r="L174" s="142"/>
      <c r="M174" s="142"/>
      <c r="N174" s="120"/>
      <c r="P174" s="136"/>
      <c r="Q174" s="136"/>
      <c r="R174" s="136"/>
      <c r="S174" s="136"/>
      <c r="T174" s="136"/>
      <c r="U174" s="136"/>
      <c r="V174" s="136"/>
      <c r="W174" s="136"/>
      <c r="X174" s="136"/>
      <c r="Y174" s="136"/>
      <c r="Z174" s="136"/>
      <c r="AA174" s="136"/>
      <c r="AB174" s="136"/>
      <c r="AC174" s="136"/>
      <c r="AD174" s="136"/>
      <c r="AE174" s="136"/>
      <c r="AF174" s="136"/>
      <c r="AG174" s="136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6"/>
      <c r="AV174" s="136"/>
      <c r="AW174" s="136"/>
      <c r="AX174" s="136"/>
      <c r="AY174" s="136"/>
      <c r="AZ174" s="136"/>
      <c r="BA174" s="136"/>
      <c r="BB174" s="136"/>
      <c r="BC174" s="136"/>
      <c r="BD174" s="136"/>
      <c r="BE174" s="136"/>
      <c r="BF174" s="136"/>
      <c r="BG174" s="136"/>
      <c r="BH174" s="136"/>
      <c r="BI174" s="136"/>
      <c r="BJ174" s="136"/>
      <c r="BK174" s="136"/>
      <c r="BL174" s="136"/>
      <c r="BM174" s="136"/>
      <c r="BN174" s="136"/>
      <c r="BO174" s="136"/>
      <c r="BP174" s="136"/>
      <c r="BQ174" s="136"/>
      <c r="BR174" s="136"/>
      <c r="BS174" s="136"/>
      <c r="BT174" s="136"/>
      <c r="BU174" s="136"/>
      <c r="BV174" s="136"/>
      <c r="BW174" s="136"/>
      <c r="BX174" s="136"/>
      <c r="BY174" s="136"/>
      <c r="BZ174" s="136"/>
      <c r="CA174" s="136"/>
      <c r="CB174" s="136"/>
      <c r="CC174" s="136"/>
      <c r="CD174" s="136"/>
      <c r="CE174" s="136"/>
      <c r="CF174" s="136"/>
      <c r="CG174" s="136"/>
      <c r="CH174" s="136"/>
      <c r="CI174" s="136"/>
      <c r="CJ174" s="136"/>
      <c r="CK174" s="136"/>
      <c r="CL174" s="136"/>
      <c r="CM174" s="136"/>
      <c r="CN174" s="136"/>
      <c r="CO174" s="136"/>
      <c r="CP174" s="136"/>
      <c r="CQ174" s="136"/>
      <c r="CR174" s="136"/>
      <c r="CS174" s="136"/>
      <c r="CT174" s="136"/>
      <c r="CU174" s="136"/>
      <c r="CV174" s="136"/>
      <c r="CW174" s="136"/>
      <c r="CX174" s="136"/>
      <c r="CY174" s="136"/>
      <c r="CZ174" s="136"/>
      <c r="DA174" s="136"/>
      <c r="DB174" s="136"/>
      <c r="DC174" s="136"/>
      <c r="DD174" s="136"/>
      <c r="DE174" s="136"/>
      <c r="DF174" s="136"/>
      <c r="DG174" s="136"/>
      <c r="DH174" s="136"/>
      <c r="DI174" s="136"/>
      <c r="DJ174" s="136"/>
      <c r="DK174" s="136"/>
      <c r="DL174" s="136"/>
      <c r="DM174" s="136"/>
      <c r="DN174" s="136"/>
      <c r="DO174" s="136"/>
      <c r="DP174" s="136"/>
      <c r="DQ174" s="136"/>
      <c r="DR174" s="136"/>
      <c r="DS174" s="136"/>
      <c r="DT174" s="136"/>
      <c r="DU174" s="136"/>
      <c r="DV174" s="136"/>
      <c r="DW174" s="136"/>
      <c r="DX174" s="136"/>
      <c r="DY174" s="136"/>
      <c r="DZ174" s="136"/>
      <c r="EA174" s="136"/>
      <c r="EB174" s="136"/>
      <c r="EC174" s="136"/>
      <c r="ED174" s="136"/>
      <c r="EE174" s="136"/>
      <c r="EF174" s="136"/>
    </row>
    <row r="175" spans="1:136" x14ac:dyDescent="0.3">
      <c r="A175" s="128"/>
      <c r="B175" s="129"/>
      <c r="C175" s="149"/>
      <c r="D175" s="131"/>
      <c r="E175" s="128"/>
      <c r="F175" s="128"/>
      <c r="G175" s="132"/>
      <c r="H175" s="128"/>
      <c r="I175" s="128"/>
      <c r="J175" s="131"/>
      <c r="K175" s="128"/>
      <c r="L175" s="133"/>
      <c r="M175" s="133"/>
      <c r="P175" s="136"/>
      <c r="Q175" s="136"/>
      <c r="R175" s="136"/>
      <c r="S175" s="136"/>
      <c r="T175" s="136"/>
      <c r="U175" s="136"/>
      <c r="V175" s="136"/>
      <c r="W175" s="136"/>
      <c r="X175" s="136"/>
      <c r="Y175" s="136"/>
      <c r="Z175" s="136"/>
      <c r="AA175" s="136"/>
      <c r="AB175" s="136"/>
      <c r="AC175" s="136"/>
      <c r="AD175" s="136"/>
      <c r="AE175" s="136"/>
      <c r="AF175" s="136"/>
      <c r="AG175" s="136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6"/>
      <c r="AV175" s="136"/>
      <c r="AW175" s="136"/>
      <c r="AX175" s="136"/>
      <c r="AY175" s="136"/>
      <c r="AZ175" s="136"/>
      <c r="BA175" s="136"/>
      <c r="BB175" s="136"/>
      <c r="BC175" s="136"/>
      <c r="BD175" s="136"/>
      <c r="BE175" s="136"/>
      <c r="BF175" s="136"/>
      <c r="BG175" s="136"/>
      <c r="BH175" s="136"/>
      <c r="BI175" s="136"/>
      <c r="BJ175" s="136"/>
      <c r="BK175" s="136"/>
      <c r="BL175" s="136"/>
      <c r="BM175" s="136"/>
      <c r="BN175" s="136"/>
      <c r="BO175" s="136"/>
      <c r="BP175" s="136"/>
      <c r="BQ175" s="136"/>
      <c r="BR175" s="136"/>
      <c r="BS175" s="136"/>
      <c r="BT175" s="136"/>
      <c r="BU175" s="136"/>
      <c r="BV175" s="136"/>
      <c r="BW175" s="136"/>
      <c r="BX175" s="136"/>
      <c r="BY175" s="136"/>
      <c r="BZ175" s="136"/>
      <c r="CA175" s="136"/>
      <c r="CB175" s="136"/>
      <c r="CC175" s="136"/>
      <c r="CD175" s="136"/>
      <c r="CE175" s="136"/>
      <c r="CF175" s="136"/>
      <c r="CG175" s="136"/>
      <c r="CH175" s="136"/>
      <c r="CI175" s="136"/>
      <c r="CJ175" s="136"/>
      <c r="CK175" s="136"/>
      <c r="CL175" s="136"/>
      <c r="CM175" s="136"/>
      <c r="CN175" s="136"/>
      <c r="CO175" s="136"/>
      <c r="CP175" s="136"/>
      <c r="CQ175" s="136"/>
      <c r="CR175" s="136"/>
      <c r="CS175" s="136"/>
      <c r="CT175" s="136"/>
      <c r="CU175" s="136"/>
      <c r="CV175" s="136"/>
      <c r="CW175" s="136"/>
      <c r="CX175" s="136"/>
      <c r="CY175" s="136"/>
      <c r="CZ175" s="136"/>
      <c r="DA175" s="136"/>
      <c r="DB175" s="136"/>
      <c r="DC175" s="136"/>
      <c r="DD175" s="136"/>
      <c r="DE175" s="136"/>
      <c r="DF175" s="136"/>
      <c r="DG175" s="136"/>
      <c r="DH175" s="136"/>
      <c r="DI175" s="136"/>
      <c r="DJ175" s="136"/>
      <c r="DK175" s="136"/>
      <c r="DL175" s="136"/>
      <c r="DM175" s="136"/>
      <c r="DN175" s="136"/>
      <c r="DO175" s="136"/>
      <c r="DP175" s="136"/>
      <c r="DQ175" s="136"/>
      <c r="DR175" s="136"/>
      <c r="DS175" s="136"/>
      <c r="DT175" s="136"/>
      <c r="DU175" s="136"/>
      <c r="DV175" s="136"/>
      <c r="DW175" s="136"/>
      <c r="DX175" s="136"/>
      <c r="DY175" s="136"/>
      <c r="DZ175" s="136"/>
      <c r="EA175" s="136"/>
      <c r="EB175" s="136"/>
      <c r="EC175" s="136"/>
      <c r="ED175" s="136"/>
      <c r="EE175" s="136"/>
      <c r="EF175" s="136"/>
    </row>
    <row r="176" spans="1:136" x14ac:dyDescent="0.3">
      <c r="A176" s="138"/>
      <c r="B176" s="139"/>
      <c r="C176" s="150"/>
      <c r="D176" s="140"/>
      <c r="E176" s="138"/>
      <c r="F176" s="138"/>
      <c r="G176" s="141"/>
      <c r="H176" s="138"/>
      <c r="I176" s="138"/>
      <c r="J176" s="140"/>
      <c r="K176" s="138"/>
      <c r="L176" s="142"/>
      <c r="M176" s="142"/>
      <c r="N176" s="120"/>
      <c r="O176" s="143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  <c r="AU176" s="144"/>
      <c r="AV176" s="144"/>
      <c r="AW176" s="144"/>
      <c r="AX176" s="144"/>
      <c r="AY176" s="144"/>
      <c r="AZ176" s="144"/>
      <c r="BA176" s="144"/>
      <c r="BB176" s="144"/>
      <c r="BC176" s="144"/>
      <c r="BD176" s="144"/>
      <c r="BE176" s="144"/>
      <c r="BF176" s="144"/>
      <c r="BG176" s="144"/>
      <c r="BH176" s="144"/>
      <c r="BI176" s="144"/>
      <c r="BJ176" s="144"/>
      <c r="BK176" s="144"/>
      <c r="BL176" s="144"/>
      <c r="BM176" s="144"/>
      <c r="BN176" s="144"/>
      <c r="BO176" s="144"/>
      <c r="BP176" s="144"/>
      <c r="BQ176" s="144"/>
      <c r="BR176" s="144"/>
      <c r="BS176" s="144"/>
      <c r="BT176" s="144"/>
      <c r="BU176" s="144"/>
      <c r="BV176" s="144"/>
      <c r="BW176" s="144"/>
      <c r="BX176" s="144"/>
      <c r="BY176" s="144"/>
      <c r="BZ176" s="144"/>
      <c r="CA176" s="144"/>
      <c r="CB176" s="144"/>
      <c r="CC176" s="144"/>
      <c r="CD176" s="144"/>
      <c r="CE176" s="144"/>
      <c r="CF176" s="144"/>
      <c r="CG176" s="144"/>
      <c r="CH176" s="144"/>
      <c r="CI176" s="144"/>
      <c r="CJ176" s="144"/>
      <c r="CK176" s="144"/>
      <c r="CL176" s="144"/>
      <c r="CM176" s="144"/>
      <c r="CN176" s="144"/>
      <c r="CO176" s="144"/>
      <c r="CP176" s="144"/>
      <c r="CQ176" s="144"/>
      <c r="CR176" s="144"/>
      <c r="CS176" s="144"/>
      <c r="CT176" s="144"/>
      <c r="CU176" s="144"/>
      <c r="CV176" s="144"/>
      <c r="CW176" s="144"/>
      <c r="CX176" s="144"/>
      <c r="CY176" s="144"/>
      <c r="CZ176" s="144"/>
      <c r="DA176" s="144"/>
      <c r="DB176" s="144"/>
      <c r="DC176" s="144"/>
      <c r="DD176" s="144"/>
      <c r="DE176" s="144"/>
      <c r="DF176" s="144"/>
      <c r="DG176" s="144"/>
      <c r="DH176" s="144"/>
      <c r="DI176" s="144"/>
      <c r="DJ176" s="144"/>
      <c r="DK176" s="144"/>
      <c r="DL176" s="144"/>
      <c r="DM176" s="144"/>
      <c r="DN176" s="144"/>
      <c r="DO176" s="144"/>
      <c r="DP176" s="144"/>
      <c r="DQ176" s="144"/>
      <c r="DR176" s="144"/>
      <c r="DS176" s="144"/>
      <c r="DT176" s="144"/>
      <c r="DU176" s="144"/>
      <c r="DV176" s="144"/>
      <c r="DW176" s="144"/>
      <c r="DX176" s="144"/>
      <c r="DY176" s="144"/>
      <c r="DZ176" s="144"/>
      <c r="EA176" s="144"/>
      <c r="EB176" s="144"/>
      <c r="EC176" s="144"/>
      <c r="ED176" s="144"/>
      <c r="EE176" s="144"/>
      <c r="EF176" s="144"/>
    </row>
    <row r="177" spans="1:136" x14ac:dyDescent="0.3">
      <c r="A177" s="72"/>
      <c r="B177" s="2"/>
      <c r="C177" s="148"/>
      <c r="D177" s="122"/>
      <c r="E177" s="123"/>
      <c r="F177" s="123"/>
      <c r="G177" s="124"/>
      <c r="H177" s="125"/>
      <c r="I177" s="126"/>
      <c r="J177" s="122"/>
      <c r="K177" s="127"/>
      <c r="P177" s="136"/>
      <c r="Q177" s="136"/>
      <c r="R177" s="136"/>
      <c r="S177" s="136"/>
      <c r="T177" s="136"/>
      <c r="U177" s="136"/>
      <c r="V177" s="136"/>
      <c r="W177" s="136"/>
      <c r="X177" s="136"/>
      <c r="Y177" s="136"/>
      <c r="Z177" s="136"/>
      <c r="AA177" s="136"/>
      <c r="AB177" s="136"/>
      <c r="AC177" s="136"/>
      <c r="AD177" s="136"/>
      <c r="AE177" s="136"/>
      <c r="AF177" s="136"/>
      <c r="AG177" s="136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6"/>
      <c r="AV177" s="136"/>
      <c r="AW177" s="136"/>
      <c r="AX177" s="136"/>
      <c r="AY177" s="136"/>
      <c r="AZ177" s="136"/>
      <c r="BA177" s="136"/>
      <c r="BB177" s="136"/>
      <c r="BC177" s="136"/>
      <c r="BD177" s="136"/>
      <c r="BE177" s="136"/>
      <c r="BF177" s="136"/>
      <c r="BG177" s="136"/>
      <c r="BH177" s="136"/>
      <c r="BI177" s="136"/>
      <c r="BJ177" s="136"/>
      <c r="BK177" s="136"/>
      <c r="BL177" s="136"/>
      <c r="BM177" s="136"/>
      <c r="BN177" s="136"/>
      <c r="BO177" s="136"/>
      <c r="BP177" s="136"/>
      <c r="BQ177" s="136"/>
      <c r="BR177" s="136"/>
      <c r="BS177" s="136"/>
      <c r="BT177" s="136"/>
      <c r="BU177" s="136"/>
      <c r="BV177" s="136"/>
      <c r="BW177" s="136"/>
      <c r="BX177" s="136"/>
      <c r="BY177" s="136"/>
      <c r="BZ177" s="136"/>
      <c r="CA177" s="136"/>
      <c r="CB177" s="136"/>
      <c r="CC177" s="136"/>
      <c r="CD177" s="136"/>
      <c r="CE177" s="136"/>
      <c r="CF177" s="136"/>
      <c r="CG177" s="136"/>
      <c r="CH177" s="136"/>
      <c r="CI177" s="136"/>
      <c r="CJ177" s="136"/>
      <c r="CK177" s="136"/>
      <c r="CL177" s="136"/>
      <c r="CM177" s="136"/>
      <c r="CN177" s="136"/>
      <c r="CO177" s="136"/>
      <c r="CP177" s="136"/>
      <c r="CQ177" s="136"/>
      <c r="CR177" s="136"/>
      <c r="CS177" s="136"/>
      <c r="CT177" s="136"/>
      <c r="CU177" s="136"/>
      <c r="CV177" s="136"/>
      <c r="CW177" s="136"/>
      <c r="CX177" s="136"/>
      <c r="CY177" s="136"/>
      <c r="CZ177" s="136"/>
      <c r="DA177" s="136"/>
      <c r="DB177" s="136"/>
      <c r="DC177" s="136"/>
      <c r="DD177" s="136"/>
      <c r="DE177" s="136"/>
      <c r="DF177" s="136"/>
      <c r="DG177" s="136"/>
      <c r="DH177" s="136"/>
      <c r="DI177" s="136"/>
      <c r="DJ177" s="136"/>
      <c r="DK177" s="136"/>
      <c r="DL177" s="136"/>
      <c r="DM177" s="136"/>
      <c r="DN177" s="136"/>
      <c r="DO177" s="136"/>
      <c r="DP177" s="136"/>
      <c r="DQ177" s="136"/>
      <c r="DR177" s="136"/>
      <c r="DS177" s="136"/>
      <c r="DT177" s="136"/>
      <c r="DU177" s="136"/>
      <c r="DV177" s="136"/>
      <c r="DW177" s="136"/>
      <c r="DX177" s="136"/>
      <c r="DY177" s="136"/>
      <c r="DZ177" s="136"/>
      <c r="EA177" s="136"/>
      <c r="EB177" s="136"/>
      <c r="EC177" s="136"/>
      <c r="ED177" s="136"/>
      <c r="EE177" s="136"/>
      <c r="EF177" s="136"/>
    </row>
    <row r="178" spans="1:136" x14ac:dyDescent="0.3">
      <c r="A178" s="128"/>
      <c r="B178" s="129"/>
      <c r="C178" s="149"/>
      <c r="D178" s="131"/>
      <c r="E178" s="128"/>
      <c r="F178" s="128"/>
      <c r="G178" s="132"/>
      <c r="H178" s="128"/>
      <c r="I178" s="128"/>
      <c r="J178" s="131"/>
      <c r="K178" s="128"/>
      <c r="L178" s="133"/>
      <c r="M178" s="133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  <c r="Z178" s="136"/>
      <c r="AA178" s="136"/>
      <c r="AB178" s="136"/>
      <c r="AC178" s="136"/>
      <c r="AD178" s="136"/>
      <c r="AE178" s="136"/>
      <c r="AF178" s="136"/>
      <c r="AG178" s="136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6"/>
      <c r="AV178" s="136"/>
      <c r="AW178" s="136"/>
      <c r="AX178" s="136"/>
      <c r="AY178" s="136"/>
      <c r="AZ178" s="136"/>
      <c r="BA178" s="136"/>
      <c r="BB178" s="136"/>
      <c r="BC178" s="136"/>
      <c r="BD178" s="136"/>
      <c r="BE178" s="136"/>
      <c r="BF178" s="136"/>
      <c r="BG178" s="136"/>
      <c r="BH178" s="136"/>
      <c r="BI178" s="136"/>
      <c r="BJ178" s="136"/>
      <c r="BK178" s="136"/>
      <c r="BL178" s="136"/>
      <c r="BM178" s="136"/>
      <c r="BN178" s="136"/>
      <c r="BO178" s="136"/>
      <c r="BP178" s="136"/>
      <c r="BQ178" s="136"/>
      <c r="BR178" s="136"/>
      <c r="BS178" s="136"/>
      <c r="BT178" s="136"/>
      <c r="BU178" s="136"/>
      <c r="BV178" s="136"/>
      <c r="BW178" s="136"/>
      <c r="BX178" s="136"/>
      <c r="BY178" s="136"/>
      <c r="BZ178" s="136"/>
      <c r="CA178" s="136"/>
      <c r="CB178" s="136"/>
      <c r="CC178" s="136"/>
      <c r="CD178" s="136"/>
      <c r="CE178" s="136"/>
      <c r="CF178" s="136"/>
      <c r="CG178" s="136"/>
      <c r="CH178" s="136"/>
      <c r="CI178" s="136"/>
      <c r="CJ178" s="136"/>
      <c r="CK178" s="136"/>
      <c r="CL178" s="136"/>
      <c r="CM178" s="136"/>
      <c r="CN178" s="136"/>
      <c r="CO178" s="136"/>
      <c r="CP178" s="136"/>
      <c r="CQ178" s="136"/>
      <c r="CR178" s="136"/>
      <c r="CS178" s="136"/>
      <c r="CT178" s="136"/>
      <c r="CU178" s="136"/>
      <c r="CV178" s="136"/>
      <c r="CW178" s="136"/>
      <c r="CX178" s="136"/>
      <c r="CY178" s="136"/>
      <c r="CZ178" s="136"/>
      <c r="DA178" s="136"/>
      <c r="DB178" s="136"/>
      <c r="DC178" s="136"/>
      <c r="DD178" s="136"/>
      <c r="DE178" s="136"/>
      <c r="DF178" s="136"/>
      <c r="DG178" s="136"/>
      <c r="DH178" s="136"/>
      <c r="DI178" s="136"/>
      <c r="DJ178" s="136"/>
      <c r="DK178" s="136"/>
      <c r="DL178" s="136"/>
      <c r="DM178" s="136"/>
      <c r="DN178" s="136"/>
      <c r="DO178" s="136"/>
      <c r="DP178" s="136"/>
      <c r="DQ178" s="136"/>
      <c r="DR178" s="136"/>
      <c r="DS178" s="136"/>
      <c r="DT178" s="136"/>
      <c r="DU178" s="136"/>
      <c r="DV178" s="136"/>
      <c r="DW178" s="136"/>
      <c r="DX178" s="136"/>
      <c r="DY178" s="136"/>
      <c r="DZ178" s="136"/>
      <c r="EA178" s="136"/>
      <c r="EB178" s="136"/>
      <c r="EC178" s="136"/>
      <c r="ED178" s="136"/>
      <c r="EE178" s="136"/>
      <c r="EF178" s="136"/>
    </row>
    <row r="179" spans="1:136" x14ac:dyDescent="0.3">
      <c r="A179" s="138"/>
      <c r="B179" s="139"/>
      <c r="C179" s="150"/>
      <c r="D179" s="140"/>
      <c r="E179" s="138"/>
      <c r="F179" s="138"/>
      <c r="G179" s="141"/>
      <c r="H179" s="138"/>
      <c r="I179" s="138"/>
      <c r="J179" s="140"/>
      <c r="K179" s="138"/>
      <c r="L179" s="142"/>
      <c r="M179" s="142"/>
      <c r="N179" s="120"/>
      <c r="O179" s="143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  <c r="AU179" s="144"/>
      <c r="AV179" s="144"/>
      <c r="AW179" s="144"/>
      <c r="AX179" s="144"/>
      <c r="AY179" s="144"/>
      <c r="AZ179" s="144"/>
      <c r="BA179" s="144"/>
      <c r="BB179" s="144"/>
      <c r="BC179" s="144"/>
      <c r="BD179" s="144"/>
      <c r="BE179" s="144"/>
      <c r="BF179" s="144"/>
      <c r="BG179" s="144"/>
      <c r="BH179" s="144"/>
      <c r="BI179" s="144"/>
      <c r="BJ179" s="144"/>
      <c r="BK179" s="144"/>
      <c r="BL179" s="144"/>
      <c r="BM179" s="144"/>
      <c r="BN179" s="144"/>
      <c r="BO179" s="144"/>
      <c r="BP179" s="144"/>
      <c r="BQ179" s="144"/>
      <c r="BR179" s="144"/>
      <c r="BS179" s="144"/>
      <c r="BT179" s="144"/>
      <c r="BU179" s="144"/>
      <c r="BV179" s="144"/>
      <c r="BW179" s="144"/>
      <c r="BX179" s="144"/>
      <c r="BY179" s="144"/>
      <c r="BZ179" s="144"/>
      <c r="CA179" s="144"/>
      <c r="CB179" s="144"/>
      <c r="CC179" s="144"/>
      <c r="CD179" s="144"/>
      <c r="CE179" s="144"/>
      <c r="CF179" s="144"/>
      <c r="CG179" s="144"/>
      <c r="CH179" s="144"/>
      <c r="CI179" s="144"/>
      <c r="CJ179" s="144"/>
      <c r="CK179" s="144"/>
      <c r="CL179" s="144"/>
      <c r="CM179" s="144"/>
      <c r="CN179" s="144"/>
      <c r="CO179" s="144"/>
      <c r="CP179" s="144"/>
      <c r="CQ179" s="144"/>
      <c r="CR179" s="144"/>
      <c r="CS179" s="144"/>
      <c r="CT179" s="144"/>
      <c r="CU179" s="144"/>
      <c r="CV179" s="144"/>
      <c r="CW179" s="144"/>
      <c r="CX179" s="144"/>
      <c r="CY179" s="144"/>
      <c r="CZ179" s="144"/>
      <c r="DA179" s="144"/>
      <c r="DB179" s="144"/>
      <c r="DC179" s="144"/>
      <c r="DD179" s="144"/>
      <c r="DE179" s="144"/>
      <c r="DF179" s="144"/>
      <c r="DG179" s="144"/>
      <c r="DH179" s="144"/>
      <c r="DI179" s="144"/>
      <c r="DJ179" s="144"/>
      <c r="DK179" s="144"/>
      <c r="DL179" s="144"/>
      <c r="DM179" s="144"/>
      <c r="DN179" s="144"/>
      <c r="DO179" s="144"/>
      <c r="DP179" s="144"/>
      <c r="DQ179" s="144"/>
      <c r="DR179" s="144"/>
      <c r="DS179" s="144"/>
      <c r="DT179" s="144"/>
      <c r="DU179" s="144"/>
      <c r="DV179" s="144"/>
      <c r="DW179" s="144"/>
      <c r="DX179" s="144"/>
      <c r="DY179" s="144"/>
      <c r="DZ179" s="144"/>
      <c r="EA179" s="144"/>
      <c r="EB179" s="144"/>
      <c r="EC179" s="144"/>
      <c r="ED179" s="144"/>
      <c r="EE179" s="144"/>
      <c r="EF179" s="144"/>
    </row>
    <row r="180" spans="1:136" x14ac:dyDescent="0.3">
      <c r="A180" s="72"/>
      <c r="B180" s="2"/>
      <c r="C180" s="148"/>
      <c r="D180" s="122"/>
      <c r="E180" s="123"/>
      <c r="F180" s="123"/>
      <c r="G180" s="124"/>
      <c r="H180" s="125"/>
      <c r="I180" s="126"/>
      <c r="J180" s="122"/>
      <c r="K180" s="127"/>
      <c r="L180" s="133"/>
      <c r="M180" s="133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  <c r="AA180" s="136"/>
      <c r="AB180" s="136"/>
      <c r="AC180" s="136"/>
      <c r="AD180" s="136"/>
      <c r="AE180" s="136"/>
      <c r="AF180" s="136"/>
      <c r="AG180" s="136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6"/>
      <c r="AV180" s="136"/>
      <c r="AW180" s="136"/>
      <c r="AX180" s="136"/>
      <c r="AY180" s="136"/>
      <c r="AZ180" s="136"/>
      <c r="BA180" s="136"/>
      <c r="BB180" s="136"/>
      <c r="BC180" s="136"/>
      <c r="BD180" s="136"/>
      <c r="BE180" s="136"/>
      <c r="BF180" s="136"/>
      <c r="BG180" s="136"/>
      <c r="BH180" s="136"/>
      <c r="BI180" s="136"/>
      <c r="BJ180" s="136"/>
      <c r="BK180" s="136"/>
      <c r="BL180" s="136"/>
      <c r="BM180" s="136"/>
      <c r="BN180" s="136"/>
      <c r="BO180" s="136"/>
      <c r="BP180" s="136"/>
      <c r="BQ180" s="136"/>
      <c r="BR180" s="136"/>
      <c r="BS180" s="136"/>
      <c r="BT180" s="136"/>
      <c r="BU180" s="136"/>
      <c r="BV180" s="136"/>
      <c r="BW180" s="136"/>
      <c r="BX180" s="136"/>
      <c r="BY180" s="136"/>
      <c r="BZ180" s="136"/>
      <c r="CA180" s="136"/>
      <c r="CB180" s="136"/>
      <c r="CC180" s="136"/>
      <c r="CD180" s="136"/>
      <c r="CE180" s="136"/>
      <c r="CF180" s="136"/>
      <c r="CG180" s="136"/>
      <c r="CH180" s="136"/>
      <c r="CI180" s="136"/>
      <c r="CJ180" s="136"/>
      <c r="CK180" s="136"/>
      <c r="CL180" s="136"/>
      <c r="CM180" s="136"/>
      <c r="CN180" s="136"/>
      <c r="CO180" s="136"/>
      <c r="CP180" s="136"/>
      <c r="CQ180" s="136"/>
      <c r="CR180" s="136"/>
      <c r="CS180" s="136"/>
      <c r="CT180" s="136"/>
      <c r="CU180" s="136"/>
      <c r="CV180" s="136"/>
      <c r="CW180" s="136"/>
      <c r="CX180" s="136"/>
      <c r="CY180" s="136"/>
      <c r="CZ180" s="136"/>
      <c r="DA180" s="136"/>
      <c r="DB180" s="136"/>
      <c r="DC180" s="136"/>
      <c r="DD180" s="136"/>
      <c r="DE180" s="136"/>
      <c r="DF180" s="136"/>
      <c r="DG180" s="136"/>
      <c r="DH180" s="136"/>
      <c r="DI180" s="136"/>
      <c r="DJ180" s="136"/>
      <c r="DK180" s="136"/>
      <c r="DL180" s="136"/>
      <c r="DM180" s="136"/>
      <c r="DN180" s="136"/>
      <c r="DO180" s="136"/>
      <c r="DP180" s="136"/>
      <c r="DQ180" s="136"/>
      <c r="DR180" s="136"/>
      <c r="DS180" s="136"/>
      <c r="DT180" s="136"/>
      <c r="DU180" s="136"/>
      <c r="DV180" s="136"/>
      <c r="DW180" s="136"/>
      <c r="DX180" s="136"/>
      <c r="DY180" s="136"/>
      <c r="DZ180" s="136"/>
      <c r="EA180" s="136"/>
      <c r="EB180" s="136"/>
      <c r="EC180" s="136"/>
      <c r="ED180" s="136"/>
      <c r="EE180" s="136"/>
      <c r="EF180" s="136"/>
    </row>
    <row r="181" spans="1:136" x14ac:dyDescent="0.3">
      <c r="A181" s="128"/>
      <c r="B181" s="129"/>
      <c r="C181" s="149"/>
      <c r="D181" s="131"/>
      <c r="E181" s="128"/>
      <c r="F181" s="128"/>
      <c r="G181" s="132"/>
      <c r="H181" s="128"/>
      <c r="I181" s="128"/>
      <c r="J181" s="131"/>
      <c r="K181" s="128"/>
      <c r="L181" s="133"/>
      <c r="M181" s="133"/>
      <c r="P181" s="136"/>
      <c r="Q181" s="136"/>
      <c r="R181" s="136"/>
      <c r="S181" s="136"/>
      <c r="T181" s="136"/>
      <c r="U181" s="136"/>
      <c r="V181" s="136"/>
      <c r="W181" s="136"/>
      <c r="X181" s="136"/>
      <c r="Y181" s="136"/>
      <c r="Z181" s="136"/>
      <c r="AA181" s="136"/>
      <c r="AB181" s="136"/>
      <c r="AC181" s="136"/>
      <c r="AD181" s="136"/>
      <c r="AE181" s="136"/>
      <c r="AF181" s="136"/>
      <c r="AG181" s="136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6"/>
      <c r="AV181" s="136"/>
      <c r="AW181" s="136"/>
      <c r="AX181" s="136"/>
      <c r="AY181" s="136"/>
      <c r="AZ181" s="136"/>
      <c r="BA181" s="136"/>
      <c r="BB181" s="136"/>
      <c r="BC181" s="136"/>
      <c r="BD181" s="136"/>
      <c r="BE181" s="136"/>
      <c r="BF181" s="136"/>
      <c r="BG181" s="136"/>
      <c r="BH181" s="136"/>
      <c r="BI181" s="136"/>
      <c r="BJ181" s="136"/>
      <c r="BK181" s="136"/>
      <c r="BL181" s="136"/>
      <c r="BM181" s="136"/>
      <c r="BN181" s="136"/>
      <c r="BO181" s="136"/>
      <c r="BP181" s="136"/>
      <c r="BQ181" s="136"/>
      <c r="BR181" s="136"/>
      <c r="BS181" s="136"/>
      <c r="BT181" s="136"/>
      <c r="BU181" s="136"/>
      <c r="BV181" s="136"/>
      <c r="BW181" s="136"/>
      <c r="BX181" s="136"/>
      <c r="BY181" s="136"/>
      <c r="BZ181" s="136"/>
      <c r="CA181" s="136"/>
      <c r="CB181" s="136"/>
      <c r="CC181" s="136"/>
      <c r="CD181" s="136"/>
      <c r="CE181" s="136"/>
      <c r="CF181" s="136"/>
      <c r="CG181" s="136"/>
      <c r="CH181" s="136"/>
      <c r="CI181" s="136"/>
      <c r="CJ181" s="136"/>
      <c r="CK181" s="136"/>
      <c r="CL181" s="136"/>
      <c r="CM181" s="136"/>
      <c r="CN181" s="136"/>
      <c r="CO181" s="136"/>
      <c r="CP181" s="136"/>
      <c r="CQ181" s="136"/>
      <c r="CR181" s="136"/>
      <c r="CS181" s="136"/>
      <c r="CT181" s="136"/>
      <c r="CU181" s="136"/>
      <c r="CV181" s="136"/>
      <c r="CW181" s="136"/>
      <c r="CX181" s="136"/>
      <c r="CY181" s="136"/>
      <c r="CZ181" s="136"/>
      <c r="DA181" s="136"/>
      <c r="DB181" s="136"/>
      <c r="DC181" s="136"/>
      <c r="DD181" s="136"/>
      <c r="DE181" s="136"/>
      <c r="DF181" s="136"/>
      <c r="DG181" s="136"/>
      <c r="DH181" s="136"/>
      <c r="DI181" s="136"/>
      <c r="DJ181" s="136"/>
      <c r="DK181" s="136"/>
      <c r="DL181" s="136"/>
      <c r="DM181" s="136"/>
      <c r="DN181" s="136"/>
      <c r="DO181" s="136"/>
      <c r="DP181" s="136"/>
      <c r="DQ181" s="136"/>
      <c r="DR181" s="136"/>
      <c r="DS181" s="136"/>
      <c r="DT181" s="136"/>
      <c r="DU181" s="136"/>
      <c r="DV181" s="136"/>
      <c r="DW181" s="136"/>
      <c r="DX181" s="136"/>
      <c r="DY181" s="136"/>
      <c r="DZ181" s="136"/>
      <c r="EA181" s="136"/>
      <c r="EB181" s="136"/>
      <c r="EC181" s="136"/>
      <c r="ED181" s="136"/>
      <c r="EE181" s="136"/>
      <c r="EF181" s="136"/>
    </row>
    <row r="182" spans="1:136" x14ac:dyDescent="0.3">
      <c r="A182" s="138"/>
      <c r="B182" s="139"/>
      <c r="C182" s="150"/>
      <c r="D182" s="140"/>
      <c r="E182" s="138"/>
      <c r="F182" s="138"/>
      <c r="G182" s="141"/>
      <c r="H182" s="138"/>
      <c r="I182" s="138"/>
      <c r="J182" s="140"/>
      <c r="K182" s="138"/>
      <c r="L182" s="142"/>
      <c r="M182" s="142"/>
      <c r="N182" s="120"/>
      <c r="O182" s="143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  <c r="AU182" s="144"/>
      <c r="AV182" s="144"/>
      <c r="AW182" s="144"/>
      <c r="AX182" s="144"/>
      <c r="AY182" s="144"/>
      <c r="AZ182" s="144"/>
      <c r="BA182" s="144"/>
      <c r="BB182" s="144"/>
      <c r="BC182" s="144"/>
      <c r="BD182" s="144"/>
      <c r="BE182" s="144"/>
      <c r="BF182" s="144"/>
      <c r="BG182" s="144"/>
      <c r="BH182" s="144"/>
      <c r="BI182" s="144"/>
      <c r="BJ182" s="144"/>
      <c r="BK182" s="144"/>
      <c r="BL182" s="144"/>
      <c r="BM182" s="144"/>
      <c r="BN182" s="144"/>
      <c r="BO182" s="144"/>
      <c r="BP182" s="144"/>
      <c r="BQ182" s="144"/>
      <c r="BR182" s="144"/>
      <c r="BS182" s="144"/>
      <c r="BT182" s="144"/>
      <c r="BU182" s="144"/>
      <c r="BV182" s="144"/>
      <c r="BW182" s="144"/>
      <c r="BX182" s="144"/>
      <c r="BY182" s="144"/>
      <c r="BZ182" s="144"/>
      <c r="CA182" s="144"/>
      <c r="CB182" s="144"/>
      <c r="CC182" s="144"/>
      <c r="CD182" s="144"/>
      <c r="CE182" s="144"/>
      <c r="CF182" s="144"/>
      <c r="CG182" s="144"/>
      <c r="CH182" s="144"/>
      <c r="CI182" s="144"/>
      <c r="CJ182" s="144"/>
      <c r="CK182" s="144"/>
      <c r="CL182" s="144"/>
      <c r="CM182" s="144"/>
      <c r="CN182" s="144"/>
      <c r="CO182" s="144"/>
      <c r="CP182" s="144"/>
      <c r="CQ182" s="144"/>
      <c r="CR182" s="144"/>
      <c r="CS182" s="144"/>
      <c r="CT182" s="144"/>
      <c r="CU182" s="144"/>
      <c r="CV182" s="144"/>
      <c r="CW182" s="144"/>
      <c r="CX182" s="144"/>
      <c r="CY182" s="144"/>
      <c r="CZ182" s="144"/>
      <c r="DA182" s="144"/>
      <c r="DB182" s="144"/>
      <c r="DC182" s="144"/>
      <c r="DD182" s="144"/>
      <c r="DE182" s="144"/>
      <c r="DF182" s="144"/>
      <c r="DG182" s="144"/>
      <c r="DH182" s="144"/>
      <c r="DI182" s="144"/>
      <c r="DJ182" s="144"/>
      <c r="DK182" s="144"/>
      <c r="DL182" s="144"/>
      <c r="DM182" s="144"/>
      <c r="DN182" s="144"/>
      <c r="DO182" s="144"/>
      <c r="DP182" s="144"/>
      <c r="DQ182" s="144"/>
      <c r="DR182" s="144"/>
      <c r="DS182" s="144"/>
      <c r="DT182" s="144"/>
      <c r="DU182" s="144"/>
      <c r="DV182" s="144"/>
      <c r="DW182" s="144"/>
      <c r="DX182" s="144"/>
      <c r="DY182" s="144"/>
      <c r="DZ182" s="144"/>
      <c r="EA182" s="144"/>
      <c r="EB182" s="144"/>
      <c r="EC182" s="144"/>
      <c r="ED182" s="144"/>
      <c r="EE182" s="144"/>
      <c r="EF182" s="144"/>
    </row>
    <row r="183" spans="1:136" x14ac:dyDescent="0.3">
      <c r="A183" s="72"/>
      <c r="B183" s="2"/>
      <c r="C183" s="145"/>
      <c r="D183" s="122"/>
      <c r="E183" s="123"/>
      <c r="F183" s="123"/>
      <c r="G183" s="124"/>
      <c r="H183" s="125"/>
      <c r="I183" s="126"/>
      <c r="J183" s="122"/>
      <c r="K183" s="127"/>
      <c r="L183" s="142"/>
      <c r="M183" s="142"/>
      <c r="N183" s="120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  <c r="AU183" s="143"/>
      <c r="AV183" s="143"/>
      <c r="AW183" s="143"/>
      <c r="AX183" s="143"/>
      <c r="AY183" s="143"/>
      <c r="AZ183" s="143"/>
      <c r="BA183" s="143"/>
      <c r="BB183" s="143"/>
      <c r="BC183" s="143"/>
      <c r="BD183" s="143"/>
      <c r="BE183" s="143"/>
      <c r="BF183" s="143"/>
      <c r="BG183" s="143"/>
      <c r="BH183" s="143"/>
      <c r="BI183" s="143"/>
      <c r="BJ183" s="143"/>
      <c r="BK183" s="143"/>
      <c r="BL183" s="143"/>
      <c r="BM183" s="143"/>
      <c r="BN183" s="143"/>
      <c r="BO183" s="143"/>
      <c r="BP183" s="143"/>
      <c r="BQ183" s="143"/>
      <c r="BR183" s="143"/>
      <c r="BS183" s="143"/>
      <c r="BT183" s="143"/>
      <c r="BU183" s="143"/>
      <c r="BV183" s="143"/>
      <c r="BW183" s="143"/>
      <c r="BX183" s="143"/>
      <c r="BY183" s="143"/>
      <c r="BZ183" s="143"/>
      <c r="CA183" s="143"/>
      <c r="CB183" s="143"/>
      <c r="CC183" s="143"/>
      <c r="CD183" s="143"/>
      <c r="CE183" s="143"/>
      <c r="CF183" s="143"/>
      <c r="CG183" s="143"/>
      <c r="CH183" s="143"/>
      <c r="CI183" s="143"/>
      <c r="CJ183" s="143"/>
      <c r="CK183" s="143"/>
      <c r="CL183" s="143"/>
      <c r="CM183" s="143"/>
      <c r="CN183" s="143"/>
      <c r="CO183" s="143"/>
      <c r="CP183" s="143"/>
      <c r="CQ183" s="143"/>
      <c r="CR183" s="143"/>
      <c r="CS183" s="143"/>
      <c r="CT183" s="143"/>
      <c r="CU183" s="143"/>
      <c r="CV183" s="143"/>
      <c r="CW183" s="143"/>
      <c r="CX183" s="143"/>
      <c r="CY183" s="143"/>
      <c r="CZ183" s="143"/>
      <c r="DA183" s="143"/>
      <c r="DB183" s="143"/>
      <c r="DC183" s="143"/>
      <c r="DD183" s="143"/>
      <c r="DE183" s="143"/>
      <c r="DF183" s="143"/>
      <c r="DG183" s="143"/>
      <c r="DH183" s="143"/>
      <c r="DI183" s="143"/>
      <c r="DJ183" s="143"/>
      <c r="DK183" s="143"/>
      <c r="DL183" s="143"/>
      <c r="DM183" s="143"/>
      <c r="DN183" s="143"/>
      <c r="DO183" s="143"/>
      <c r="DP183" s="143"/>
      <c r="DQ183" s="143"/>
      <c r="DR183" s="143"/>
      <c r="DS183" s="143"/>
      <c r="DT183" s="143"/>
      <c r="DU183" s="143"/>
      <c r="DV183" s="143"/>
      <c r="DW183" s="143"/>
      <c r="DX183" s="143"/>
      <c r="DY183" s="143"/>
      <c r="DZ183" s="143"/>
      <c r="EA183" s="143"/>
      <c r="EB183" s="143"/>
      <c r="EC183" s="143"/>
      <c r="ED183" s="143"/>
      <c r="EE183" s="143"/>
      <c r="EF183" s="143"/>
    </row>
    <row r="184" spans="1:136" x14ac:dyDescent="0.3">
      <c r="A184" s="128"/>
      <c r="B184" s="129"/>
      <c r="C184" s="146"/>
      <c r="D184" s="131"/>
      <c r="E184" s="128"/>
      <c r="F184" s="128"/>
      <c r="G184" s="132"/>
      <c r="H184" s="128"/>
      <c r="I184" s="128"/>
      <c r="J184" s="131"/>
      <c r="K184" s="128"/>
      <c r="L184" s="133"/>
      <c r="M184" s="133"/>
      <c r="N184" s="134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  <c r="AU184" s="143"/>
      <c r="AV184" s="143"/>
      <c r="AW184" s="143"/>
      <c r="AX184" s="143"/>
      <c r="AY184" s="143"/>
      <c r="AZ184" s="143"/>
      <c r="BA184" s="143"/>
      <c r="BB184" s="143"/>
      <c r="BC184" s="143"/>
      <c r="BD184" s="143"/>
      <c r="BE184" s="143"/>
      <c r="BF184" s="143"/>
      <c r="BG184" s="143"/>
      <c r="BH184" s="143"/>
      <c r="BI184" s="143"/>
      <c r="BJ184" s="143"/>
      <c r="BK184" s="143"/>
      <c r="BL184" s="143"/>
      <c r="BM184" s="143"/>
      <c r="BN184" s="143"/>
      <c r="BO184" s="143"/>
      <c r="BP184" s="143"/>
      <c r="BQ184" s="143"/>
      <c r="BR184" s="143"/>
      <c r="BS184" s="143"/>
      <c r="BT184" s="143"/>
      <c r="BU184" s="143"/>
      <c r="BV184" s="143"/>
      <c r="BW184" s="143"/>
      <c r="BX184" s="143"/>
      <c r="BY184" s="143"/>
      <c r="BZ184" s="143"/>
      <c r="CA184" s="143"/>
      <c r="CB184" s="143"/>
      <c r="CC184" s="143"/>
      <c r="CD184" s="143"/>
      <c r="CE184" s="143"/>
      <c r="CF184" s="143"/>
      <c r="CG184" s="143"/>
      <c r="CH184" s="143"/>
      <c r="CI184" s="143"/>
      <c r="CJ184" s="143"/>
      <c r="CK184" s="143"/>
      <c r="CL184" s="143"/>
      <c r="CM184" s="143"/>
      <c r="CN184" s="143"/>
      <c r="CO184" s="143"/>
      <c r="CP184" s="143"/>
      <c r="CQ184" s="143"/>
      <c r="CR184" s="143"/>
      <c r="CS184" s="143"/>
      <c r="CT184" s="143"/>
      <c r="CU184" s="143"/>
      <c r="CV184" s="143"/>
      <c r="CW184" s="143"/>
      <c r="CX184" s="143"/>
      <c r="CY184" s="143"/>
      <c r="CZ184" s="143"/>
      <c r="DA184" s="143"/>
      <c r="DB184" s="143"/>
      <c r="DC184" s="143"/>
      <c r="DD184" s="143"/>
      <c r="DE184" s="143"/>
      <c r="DF184" s="143"/>
      <c r="DG184" s="143"/>
      <c r="DH184" s="143"/>
      <c r="DI184" s="143"/>
      <c r="DJ184" s="143"/>
      <c r="DK184" s="143"/>
      <c r="DL184" s="143"/>
      <c r="DM184" s="143"/>
      <c r="DN184" s="143"/>
      <c r="DO184" s="143"/>
      <c r="DP184" s="143"/>
      <c r="DQ184" s="143"/>
      <c r="DR184" s="143"/>
      <c r="DS184" s="143"/>
      <c r="DT184" s="143"/>
      <c r="DU184" s="143"/>
      <c r="DV184" s="143"/>
      <c r="DW184" s="143"/>
      <c r="DX184" s="143"/>
      <c r="DY184" s="143"/>
      <c r="DZ184" s="143"/>
      <c r="EA184" s="143"/>
      <c r="EB184" s="143"/>
      <c r="EC184" s="143"/>
      <c r="ED184" s="143"/>
      <c r="EE184" s="143"/>
      <c r="EF184" s="143"/>
    </row>
    <row r="185" spans="1:136" x14ac:dyDescent="0.3">
      <c r="A185" s="72"/>
      <c r="B185" s="2"/>
      <c r="C185" s="148"/>
      <c r="D185" s="122"/>
      <c r="E185" s="123"/>
      <c r="F185" s="123"/>
      <c r="G185" s="124"/>
      <c r="H185" s="125"/>
      <c r="I185" s="126"/>
      <c r="J185" s="122"/>
      <c r="K185" s="127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136"/>
      <c r="AC185" s="136"/>
      <c r="AD185" s="136"/>
      <c r="AE185" s="136"/>
      <c r="AF185" s="136"/>
      <c r="AG185" s="136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6"/>
      <c r="BJ185" s="136"/>
      <c r="BK185" s="136"/>
      <c r="BL185" s="136"/>
      <c r="BM185" s="136"/>
      <c r="BN185" s="136"/>
      <c r="BO185" s="136"/>
      <c r="BP185" s="136"/>
      <c r="BQ185" s="136"/>
      <c r="BR185" s="136"/>
      <c r="BS185" s="136"/>
      <c r="BT185" s="136"/>
      <c r="BU185" s="136"/>
      <c r="BV185" s="136"/>
      <c r="BW185" s="136"/>
      <c r="BX185" s="136"/>
      <c r="BY185" s="136"/>
      <c r="BZ185" s="136"/>
      <c r="CA185" s="136"/>
      <c r="CB185" s="136"/>
      <c r="CC185" s="136"/>
      <c r="CD185" s="136"/>
      <c r="CE185" s="136"/>
      <c r="CF185" s="136"/>
      <c r="CG185" s="136"/>
      <c r="CH185" s="136"/>
      <c r="CI185" s="136"/>
      <c r="CJ185" s="136"/>
      <c r="CK185" s="136"/>
      <c r="CL185" s="136"/>
      <c r="CM185" s="136"/>
      <c r="CN185" s="136"/>
      <c r="CO185" s="136"/>
      <c r="CP185" s="136"/>
      <c r="CQ185" s="136"/>
      <c r="CR185" s="136"/>
      <c r="CS185" s="136"/>
      <c r="CT185" s="136"/>
      <c r="CU185" s="136"/>
      <c r="CV185" s="136"/>
      <c r="CW185" s="136"/>
      <c r="CX185" s="136"/>
      <c r="CY185" s="136"/>
      <c r="CZ185" s="136"/>
      <c r="DA185" s="136"/>
      <c r="DB185" s="136"/>
      <c r="DC185" s="136"/>
      <c r="DD185" s="136"/>
      <c r="DE185" s="136"/>
      <c r="DF185" s="136"/>
      <c r="DG185" s="136"/>
      <c r="DH185" s="136"/>
      <c r="DI185" s="136"/>
      <c r="DJ185" s="136"/>
      <c r="DK185" s="136"/>
      <c r="DL185" s="136"/>
      <c r="DM185" s="136"/>
      <c r="DN185" s="136"/>
      <c r="DO185" s="136"/>
      <c r="DP185" s="136"/>
      <c r="DQ185" s="136"/>
      <c r="DR185" s="136"/>
      <c r="DS185" s="136"/>
      <c r="DT185" s="136"/>
      <c r="DU185" s="136"/>
      <c r="DV185" s="136"/>
      <c r="DW185" s="136"/>
      <c r="DX185" s="136"/>
      <c r="DY185" s="136"/>
      <c r="DZ185" s="136"/>
      <c r="EA185" s="136"/>
      <c r="EB185" s="136"/>
      <c r="EC185" s="136"/>
      <c r="ED185" s="136"/>
      <c r="EE185" s="136"/>
      <c r="EF185" s="136"/>
    </row>
    <row r="186" spans="1:136" x14ac:dyDescent="0.3">
      <c r="A186" s="128"/>
      <c r="B186" s="129"/>
      <c r="C186" s="149"/>
      <c r="D186" s="131"/>
      <c r="E186" s="128"/>
      <c r="F186" s="128"/>
      <c r="G186" s="132"/>
      <c r="H186" s="128"/>
      <c r="I186" s="128"/>
      <c r="J186" s="131"/>
      <c r="K186" s="128"/>
      <c r="L186" s="133"/>
      <c r="M186" s="133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  <c r="AE186" s="136"/>
      <c r="AF186" s="136"/>
      <c r="AG186" s="136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6"/>
      <c r="AV186" s="136"/>
      <c r="AW186" s="136"/>
      <c r="AX186" s="136"/>
      <c r="AY186" s="136"/>
      <c r="AZ186" s="136"/>
      <c r="BA186" s="136"/>
      <c r="BB186" s="136"/>
      <c r="BC186" s="136"/>
      <c r="BD186" s="136"/>
      <c r="BE186" s="136"/>
      <c r="BF186" s="136"/>
      <c r="BG186" s="136"/>
      <c r="BH186" s="136"/>
      <c r="BI186" s="136"/>
      <c r="BJ186" s="136"/>
      <c r="BK186" s="136"/>
      <c r="BL186" s="136"/>
      <c r="BM186" s="136"/>
      <c r="BN186" s="136"/>
      <c r="BO186" s="136"/>
      <c r="BP186" s="136"/>
      <c r="BQ186" s="136"/>
      <c r="BR186" s="136"/>
      <c r="BS186" s="136"/>
      <c r="BT186" s="136"/>
      <c r="BU186" s="136"/>
      <c r="BV186" s="136"/>
      <c r="BW186" s="136"/>
      <c r="BX186" s="136"/>
      <c r="BY186" s="136"/>
      <c r="BZ186" s="136"/>
      <c r="CA186" s="136"/>
      <c r="CB186" s="136"/>
      <c r="CC186" s="136"/>
      <c r="CD186" s="136"/>
      <c r="CE186" s="136"/>
      <c r="CF186" s="136"/>
      <c r="CG186" s="136"/>
      <c r="CH186" s="136"/>
      <c r="CI186" s="136"/>
      <c r="CJ186" s="136"/>
      <c r="CK186" s="136"/>
      <c r="CL186" s="136"/>
      <c r="CM186" s="136"/>
      <c r="CN186" s="136"/>
      <c r="CO186" s="136"/>
      <c r="CP186" s="136"/>
      <c r="CQ186" s="136"/>
      <c r="CR186" s="136"/>
      <c r="CS186" s="136"/>
      <c r="CT186" s="136"/>
      <c r="CU186" s="136"/>
      <c r="CV186" s="136"/>
      <c r="CW186" s="136"/>
      <c r="CX186" s="136"/>
      <c r="CY186" s="136"/>
      <c r="CZ186" s="136"/>
      <c r="DA186" s="136"/>
      <c r="DB186" s="136"/>
      <c r="DC186" s="136"/>
      <c r="DD186" s="136"/>
      <c r="DE186" s="136"/>
      <c r="DF186" s="136"/>
      <c r="DG186" s="136"/>
      <c r="DH186" s="136"/>
      <c r="DI186" s="136"/>
      <c r="DJ186" s="136"/>
      <c r="DK186" s="136"/>
      <c r="DL186" s="136"/>
      <c r="DM186" s="136"/>
      <c r="DN186" s="136"/>
      <c r="DO186" s="136"/>
      <c r="DP186" s="136"/>
      <c r="DQ186" s="136"/>
      <c r="DR186" s="136"/>
      <c r="DS186" s="136"/>
      <c r="DT186" s="136"/>
      <c r="DU186" s="136"/>
      <c r="DV186" s="136"/>
      <c r="DW186" s="136"/>
      <c r="DX186" s="136"/>
      <c r="DY186" s="136"/>
      <c r="DZ186" s="136"/>
      <c r="EA186" s="136"/>
      <c r="EB186" s="136"/>
      <c r="EC186" s="136"/>
      <c r="ED186" s="136"/>
      <c r="EE186" s="136"/>
      <c r="EF186" s="136"/>
    </row>
    <row r="187" spans="1:136" x14ac:dyDescent="0.3">
      <c r="A187" s="138"/>
      <c r="B187" s="139"/>
      <c r="C187" s="150"/>
      <c r="D187" s="140"/>
      <c r="E187" s="138"/>
      <c r="F187" s="138"/>
      <c r="G187" s="141"/>
      <c r="H187" s="138"/>
      <c r="I187" s="138"/>
      <c r="J187" s="140"/>
      <c r="K187" s="138"/>
      <c r="L187" s="142"/>
      <c r="M187" s="142"/>
      <c r="N187" s="120"/>
      <c r="O187" s="143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  <c r="AU187" s="144"/>
      <c r="AV187" s="144"/>
      <c r="AW187" s="144"/>
      <c r="AX187" s="144"/>
      <c r="AY187" s="144"/>
      <c r="AZ187" s="144"/>
      <c r="BA187" s="144"/>
      <c r="BB187" s="144"/>
      <c r="BC187" s="144"/>
      <c r="BD187" s="144"/>
      <c r="BE187" s="144"/>
      <c r="BF187" s="144"/>
      <c r="BG187" s="144"/>
      <c r="BH187" s="144"/>
      <c r="BI187" s="144"/>
      <c r="BJ187" s="144"/>
      <c r="BK187" s="144"/>
      <c r="BL187" s="144"/>
      <c r="BM187" s="144"/>
      <c r="BN187" s="144"/>
      <c r="BO187" s="144"/>
      <c r="BP187" s="144"/>
      <c r="BQ187" s="144"/>
      <c r="BR187" s="144"/>
      <c r="BS187" s="144"/>
      <c r="BT187" s="144"/>
      <c r="BU187" s="144"/>
      <c r="BV187" s="144"/>
      <c r="BW187" s="144"/>
      <c r="BX187" s="144"/>
      <c r="BY187" s="144"/>
      <c r="BZ187" s="144"/>
      <c r="CA187" s="144"/>
      <c r="CB187" s="144"/>
      <c r="CC187" s="144"/>
      <c r="CD187" s="144"/>
      <c r="CE187" s="144"/>
      <c r="CF187" s="144"/>
      <c r="CG187" s="144"/>
      <c r="CH187" s="144"/>
      <c r="CI187" s="144"/>
      <c r="CJ187" s="144"/>
      <c r="CK187" s="144"/>
      <c r="CL187" s="144"/>
      <c r="CM187" s="144"/>
      <c r="CN187" s="144"/>
      <c r="CO187" s="144"/>
      <c r="CP187" s="144"/>
      <c r="CQ187" s="144"/>
      <c r="CR187" s="144"/>
      <c r="CS187" s="144"/>
      <c r="CT187" s="144"/>
      <c r="CU187" s="144"/>
      <c r="CV187" s="144"/>
      <c r="CW187" s="144"/>
      <c r="CX187" s="144"/>
      <c r="CY187" s="144"/>
      <c r="CZ187" s="144"/>
      <c r="DA187" s="144"/>
      <c r="DB187" s="144"/>
      <c r="DC187" s="144"/>
      <c r="DD187" s="144"/>
      <c r="DE187" s="144"/>
      <c r="DF187" s="144"/>
      <c r="DG187" s="144"/>
      <c r="DH187" s="144"/>
      <c r="DI187" s="144"/>
      <c r="DJ187" s="144"/>
      <c r="DK187" s="144"/>
      <c r="DL187" s="144"/>
      <c r="DM187" s="144"/>
      <c r="DN187" s="144"/>
      <c r="DO187" s="144"/>
      <c r="DP187" s="144"/>
      <c r="DQ187" s="144"/>
      <c r="DR187" s="144"/>
      <c r="DS187" s="144"/>
      <c r="DT187" s="144"/>
      <c r="DU187" s="144"/>
      <c r="DV187" s="144"/>
      <c r="DW187" s="144"/>
      <c r="DX187" s="144"/>
      <c r="DY187" s="144"/>
      <c r="DZ187" s="144"/>
      <c r="EA187" s="144"/>
      <c r="EB187" s="144"/>
      <c r="EC187" s="144"/>
      <c r="ED187" s="144"/>
      <c r="EE187" s="144"/>
      <c r="EF187" s="144"/>
    </row>
    <row r="188" spans="1:136" x14ac:dyDescent="0.3">
      <c r="A188" s="72"/>
      <c r="B188" s="2"/>
      <c r="C188" s="148"/>
      <c r="D188" s="122"/>
      <c r="E188" s="123"/>
      <c r="F188" s="123"/>
      <c r="G188" s="124"/>
      <c r="H188" s="125"/>
      <c r="I188" s="126"/>
      <c r="J188" s="122"/>
      <c r="K188" s="127"/>
      <c r="L188" s="133"/>
      <c r="M188" s="133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  <c r="AE188" s="136"/>
      <c r="AF188" s="136"/>
      <c r="AG188" s="136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6"/>
      <c r="AV188" s="136"/>
      <c r="AW188" s="136"/>
      <c r="AX188" s="136"/>
      <c r="AY188" s="136"/>
      <c r="AZ188" s="136"/>
      <c r="BA188" s="136"/>
      <c r="BB188" s="136"/>
      <c r="BC188" s="136"/>
      <c r="BD188" s="136"/>
      <c r="BE188" s="136"/>
      <c r="BF188" s="136"/>
      <c r="BG188" s="136"/>
      <c r="BH188" s="136"/>
      <c r="BI188" s="136"/>
      <c r="BJ188" s="136"/>
      <c r="BK188" s="136"/>
      <c r="BL188" s="136"/>
      <c r="BM188" s="136"/>
      <c r="BN188" s="136"/>
      <c r="BO188" s="136"/>
      <c r="BP188" s="136"/>
      <c r="BQ188" s="136"/>
      <c r="BR188" s="136"/>
      <c r="BS188" s="136"/>
      <c r="BT188" s="136"/>
      <c r="BU188" s="136"/>
      <c r="BV188" s="136"/>
      <c r="BW188" s="136"/>
      <c r="BX188" s="136"/>
      <c r="BY188" s="136"/>
      <c r="BZ188" s="136"/>
      <c r="CA188" s="136"/>
      <c r="CB188" s="136"/>
      <c r="CC188" s="136"/>
      <c r="CD188" s="136"/>
      <c r="CE188" s="136"/>
      <c r="CF188" s="136"/>
      <c r="CG188" s="136"/>
      <c r="CH188" s="136"/>
      <c r="CI188" s="136"/>
      <c r="CJ188" s="136"/>
      <c r="CK188" s="136"/>
      <c r="CL188" s="136"/>
      <c r="CM188" s="136"/>
      <c r="CN188" s="136"/>
      <c r="CO188" s="136"/>
      <c r="CP188" s="136"/>
      <c r="CQ188" s="136"/>
      <c r="CR188" s="136"/>
      <c r="CS188" s="136"/>
      <c r="CT188" s="136"/>
      <c r="CU188" s="136"/>
      <c r="CV188" s="136"/>
      <c r="CW188" s="136"/>
      <c r="CX188" s="136"/>
      <c r="CY188" s="136"/>
      <c r="CZ188" s="136"/>
      <c r="DA188" s="136"/>
      <c r="DB188" s="136"/>
      <c r="DC188" s="136"/>
      <c r="DD188" s="136"/>
      <c r="DE188" s="136"/>
      <c r="DF188" s="136"/>
      <c r="DG188" s="136"/>
      <c r="DH188" s="136"/>
      <c r="DI188" s="136"/>
      <c r="DJ188" s="136"/>
      <c r="DK188" s="136"/>
      <c r="DL188" s="136"/>
      <c r="DM188" s="136"/>
      <c r="DN188" s="136"/>
      <c r="DO188" s="136"/>
      <c r="DP188" s="136"/>
      <c r="DQ188" s="136"/>
      <c r="DR188" s="136"/>
      <c r="DS188" s="136"/>
      <c r="DT188" s="136"/>
      <c r="DU188" s="136"/>
      <c r="DV188" s="136"/>
      <c r="DW188" s="136"/>
      <c r="DX188" s="136"/>
      <c r="DY188" s="136"/>
      <c r="DZ188" s="136"/>
      <c r="EA188" s="136"/>
      <c r="EB188" s="136"/>
      <c r="EC188" s="136"/>
      <c r="ED188" s="136"/>
      <c r="EE188" s="136"/>
      <c r="EF188" s="136"/>
    </row>
    <row r="189" spans="1:136" x14ac:dyDescent="0.3">
      <c r="A189" s="128"/>
      <c r="B189" s="129"/>
      <c r="C189" s="149"/>
      <c r="D189" s="131"/>
      <c r="E189" s="128"/>
      <c r="F189" s="128"/>
      <c r="G189" s="132"/>
      <c r="H189" s="128"/>
      <c r="I189" s="128"/>
      <c r="J189" s="131"/>
      <c r="K189" s="128"/>
      <c r="L189" s="133"/>
      <c r="M189" s="133"/>
      <c r="P189" s="136"/>
      <c r="Q189" s="136"/>
      <c r="R189" s="136"/>
      <c r="S189" s="136"/>
      <c r="T189" s="136"/>
      <c r="U189" s="136"/>
      <c r="V189" s="136"/>
      <c r="W189" s="136"/>
      <c r="X189" s="136"/>
      <c r="Y189" s="136"/>
      <c r="Z189" s="136"/>
      <c r="AA189" s="136"/>
      <c r="AB189" s="136"/>
      <c r="AC189" s="136"/>
      <c r="AD189" s="136"/>
      <c r="AE189" s="136"/>
      <c r="AF189" s="136"/>
      <c r="AG189" s="136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6"/>
      <c r="AV189" s="136"/>
      <c r="AW189" s="136"/>
      <c r="AX189" s="136"/>
      <c r="AY189" s="136"/>
      <c r="AZ189" s="136"/>
      <c r="BA189" s="136"/>
      <c r="BB189" s="136"/>
      <c r="BC189" s="136"/>
      <c r="BD189" s="136"/>
      <c r="BE189" s="136"/>
      <c r="BF189" s="136"/>
      <c r="BG189" s="136"/>
      <c r="BH189" s="136"/>
      <c r="BI189" s="136"/>
      <c r="BJ189" s="136"/>
      <c r="BK189" s="136"/>
      <c r="BL189" s="136"/>
      <c r="BM189" s="136"/>
      <c r="BN189" s="136"/>
      <c r="BO189" s="136"/>
      <c r="BP189" s="136"/>
      <c r="BQ189" s="136"/>
      <c r="BR189" s="136"/>
      <c r="BS189" s="136"/>
      <c r="BT189" s="136"/>
      <c r="BU189" s="136"/>
      <c r="BV189" s="136"/>
      <c r="BW189" s="136"/>
      <c r="BX189" s="136"/>
      <c r="BY189" s="136"/>
      <c r="BZ189" s="136"/>
      <c r="CA189" s="136"/>
      <c r="CB189" s="136"/>
      <c r="CC189" s="136"/>
      <c r="CD189" s="136"/>
      <c r="CE189" s="136"/>
      <c r="CF189" s="136"/>
      <c r="CG189" s="136"/>
      <c r="CH189" s="136"/>
      <c r="CI189" s="136"/>
      <c r="CJ189" s="136"/>
      <c r="CK189" s="136"/>
      <c r="CL189" s="136"/>
      <c r="CM189" s="136"/>
      <c r="CN189" s="136"/>
      <c r="CO189" s="136"/>
      <c r="CP189" s="136"/>
      <c r="CQ189" s="136"/>
      <c r="CR189" s="136"/>
      <c r="CS189" s="136"/>
      <c r="CT189" s="136"/>
      <c r="CU189" s="136"/>
      <c r="CV189" s="136"/>
      <c r="CW189" s="136"/>
      <c r="CX189" s="136"/>
      <c r="CY189" s="136"/>
      <c r="CZ189" s="136"/>
      <c r="DA189" s="136"/>
      <c r="DB189" s="136"/>
      <c r="DC189" s="136"/>
      <c r="DD189" s="136"/>
      <c r="DE189" s="136"/>
      <c r="DF189" s="136"/>
      <c r="DG189" s="136"/>
      <c r="DH189" s="136"/>
      <c r="DI189" s="136"/>
      <c r="DJ189" s="136"/>
      <c r="DK189" s="136"/>
      <c r="DL189" s="136"/>
      <c r="DM189" s="136"/>
      <c r="DN189" s="136"/>
      <c r="DO189" s="136"/>
      <c r="DP189" s="136"/>
      <c r="DQ189" s="136"/>
      <c r="DR189" s="136"/>
      <c r="DS189" s="136"/>
      <c r="DT189" s="136"/>
      <c r="DU189" s="136"/>
      <c r="DV189" s="136"/>
      <c r="DW189" s="136"/>
      <c r="DX189" s="136"/>
      <c r="DY189" s="136"/>
      <c r="DZ189" s="136"/>
      <c r="EA189" s="136"/>
      <c r="EB189" s="136"/>
      <c r="EC189" s="136"/>
      <c r="ED189" s="136"/>
      <c r="EE189" s="136"/>
      <c r="EF189" s="136"/>
    </row>
    <row r="190" spans="1:136" x14ac:dyDescent="0.3">
      <c r="A190" s="138"/>
      <c r="B190" s="139"/>
      <c r="C190" s="150"/>
      <c r="D190" s="140"/>
      <c r="E190" s="138"/>
      <c r="F190" s="138"/>
      <c r="G190" s="141"/>
      <c r="H190" s="138"/>
      <c r="I190" s="138"/>
      <c r="J190" s="140"/>
      <c r="K190" s="138"/>
      <c r="L190" s="142"/>
      <c r="M190" s="142"/>
      <c r="N190" s="120"/>
      <c r="O190" s="143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  <c r="AU190" s="144"/>
      <c r="AV190" s="144"/>
      <c r="AW190" s="144"/>
      <c r="AX190" s="144"/>
      <c r="AY190" s="144"/>
      <c r="AZ190" s="144"/>
      <c r="BA190" s="144"/>
      <c r="BB190" s="144"/>
      <c r="BC190" s="144"/>
      <c r="BD190" s="144"/>
      <c r="BE190" s="144"/>
      <c r="BF190" s="144"/>
      <c r="BG190" s="144"/>
      <c r="BH190" s="144"/>
      <c r="BI190" s="144"/>
      <c r="BJ190" s="144"/>
      <c r="BK190" s="144"/>
      <c r="BL190" s="144"/>
      <c r="BM190" s="144"/>
      <c r="BN190" s="144"/>
      <c r="BO190" s="144"/>
      <c r="BP190" s="144"/>
      <c r="BQ190" s="144"/>
      <c r="BR190" s="144"/>
      <c r="BS190" s="144"/>
      <c r="BT190" s="144"/>
      <c r="BU190" s="144"/>
      <c r="BV190" s="144"/>
      <c r="BW190" s="144"/>
      <c r="BX190" s="144"/>
      <c r="BY190" s="144"/>
      <c r="BZ190" s="144"/>
      <c r="CA190" s="144"/>
      <c r="CB190" s="144"/>
      <c r="CC190" s="144"/>
      <c r="CD190" s="144"/>
      <c r="CE190" s="144"/>
      <c r="CF190" s="144"/>
      <c r="CG190" s="144"/>
      <c r="CH190" s="144"/>
      <c r="CI190" s="144"/>
      <c r="CJ190" s="144"/>
      <c r="CK190" s="144"/>
      <c r="CL190" s="144"/>
      <c r="CM190" s="144"/>
      <c r="CN190" s="144"/>
      <c r="CO190" s="144"/>
      <c r="CP190" s="144"/>
      <c r="CQ190" s="144"/>
      <c r="CR190" s="144"/>
      <c r="CS190" s="144"/>
      <c r="CT190" s="144"/>
      <c r="CU190" s="144"/>
      <c r="CV190" s="144"/>
      <c r="CW190" s="144"/>
      <c r="CX190" s="144"/>
      <c r="CY190" s="144"/>
      <c r="CZ190" s="144"/>
      <c r="DA190" s="144"/>
      <c r="DB190" s="144"/>
      <c r="DC190" s="144"/>
      <c r="DD190" s="144"/>
      <c r="DE190" s="144"/>
      <c r="DF190" s="144"/>
      <c r="DG190" s="144"/>
      <c r="DH190" s="144"/>
      <c r="DI190" s="144"/>
      <c r="DJ190" s="144"/>
      <c r="DK190" s="144"/>
      <c r="DL190" s="144"/>
      <c r="DM190" s="144"/>
      <c r="DN190" s="144"/>
      <c r="DO190" s="144"/>
      <c r="DP190" s="144"/>
      <c r="DQ190" s="144"/>
      <c r="DR190" s="144"/>
      <c r="DS190" s="144"/>
      <c r="DT190" s="144"/>
      <c r="DU190" s="144"/>
      <c r="DV190" s="144"/>
      <c r="DW190" s="144"/>
      <c r="DX190" s="144"/>
      <c r="DY190" s="144"/>
      <c r="DZ190" s="144"/>
      <c r="EA190" s="144"/>
      <c r="EB190" s="144"/>
      <c r="EC190" s="144"/>
      <c r="ED190" s="144"/>
      <c r="EE190" s="144"/>
      <c r="EF190" s="144"/>
    </row>
    <row r="191" spans="1:136" x14ac:dyDescent="0.3">
      <c r="A191" s="72"/>
      <c r="B191" s="2"/>
      <c r="C191" s="148"/>
      <c r="D191" s="122"/>
      <c r="E191" s="123"/>
      <c r="F191" s="123"/>
      <c r="G191" s="124"/>
      <c r="H191" s="125"/>
      <c r="I191" s="126"/>
      <c r="J191" s="122"/>
      <c r="K191" s="127"/>
      <c r="L191" s="142"/>
      <c r="M191" s="142"/>
      <c r="N191" s="120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  <c r="AA191" s="136"/>
      <c r="AB191" s="136"/>
      <c r="AC191" s="136"/>
      <c r="AD191" s="136"/>
      <c r="AE191" s="136"/>
      <c r="AF191" s="136"/>
      <c r="AG191" s="136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6"/>
      <c r="AV191" s="136"/>
      <c r="AW191" s="136"/>
      <c r="AX191" s="136"/>
      <c r="AY191" s="136"/>
      <c r="AZ191" s="136"/>
      <c r="BA191" s="136"/>
      <c r="BB191" s="136"/>
      <c r="BC191" s="136"/>
      <c r="BD191" s="136"/>
      <c r="BE191" s="136"/>
      <c r="BF191" s="136"/>
      <c r="BG191" s="136"/>
      <c r="BH191" s="136"/>
      <c r="BI191" s="136"/>
      <c r="BJ191" s="136"/>
      <c r="BK191" s="136"/>
      <c r="BL191" s="136"/>
      <c r="BM191" s="136"/>
      <c r="BN191" s="136"/>
      <c r="BO191" s="136"/>
      <c r="BP191" s="136"/>
      <c r="BQ191" s="136"/>
      <c r="BR191" s="136"/>
      <c r="BS191" s="136"/>
      <c r="BT191" s="136"/>
      <c r="BU191" s="136"/>
      <c r="BV191" s="136"/>
      <c r="BW191" s="136"/>
      <c r="BX191" s="136"/>
      <c r="BY191" s="136"/>
      <c r="BZ191" s="136"/>
      <c r="CA191" s="136"/>
      <c r="CB191" s="136"/>
      <c r="CC191" s="136"/>
      <c r="CD191" s="136"/>
      <c r="CE191" s="136"/>
      <c r="CF191" s="136"/>
      <c r="CG191" s="136"/>
      <c r="CH191" s="136"/>
      <c r="CI191" s="136"/>
      <c r="CJ191" s="136"/>
      <c r="CK191" s="136"/>
      <c r="CL191" s="136"/>
      <c r="CM191" s="136"/>
      <c r="CN191" s="136"/>
      <c r="CO191" s="136"/>
      <c r="CP191" s="136"/>
      <c r="CQ191" s="136"/>
      <c r="CR191" s="136"/>
      <c r="CS191" s="136"/>
      <c r="CT191" s="136"/>
      <c r="CU191" s="136"/>
      <c r="CV191" s="136"/>
      <c r="CW191" s="136"/>
      <c r="CX191" s="136"/>
      <c r="CY191" s="136"/>
      <c r="CZ191" s="136"/>
      <c r="DA191" s="136"/>
      <c r="DB191" s="136"/>
      <c r="DC191" s="136"/>
      <c r="DD191" s="136"/>
      <c r="DE191" s="136"/>
      <c r="DF191" s="136"/>
      <c r="DG191" s="136"/>
      <c r="DH191" s="136"/>
      <c r="DI191" s="136"/>
      <c r="DJ191" s="136"/>
      <c r="DK191" s="136"/>
      <c r="DL191" s="136"/>
      <c r="DM191" s="136"/>
      <c r="DN191" s="136"/>
      <c r="DO191" s="136"/>
      <c r="DP191" s="136"/>
      <c r="DQ191" s="136"/>
      <c r="DR191" s="136"/>
      <c r="DS191" s="136"/>
      <c r="DT191" s="136"/>
      <c r="DU191" s="136"/>
      <c r="DV191" s="136"/>
      <c r="DW191" s="136"/>
      <c r="DX191" s="136"/>
      <c r="DY191" s="136"/>
      <c r="DZ191" s="136"/>
      <c r="EA191" s="136"/>
      <c r="EB191" s="136"/>
      <c r="EC191" s="136"/>
      <c r="ED191" s="136"/>
      <c r="EE191" s="136"/>
      <c r="EF191" s="136"/>
    </row>
    <row r="192" spans="1:136" x14ac:dyDescent="0.3">
      <c r="A192" s="128"/>
      <c r="B192" s="129"/>
      <c r="C192" s="149"/>
      <c r="D192" s="131"/>
      <c r="E192" s="128"/>
      <c r="F192" s="128"/>
      <c r="G192" s="132"/>
      <c r="H192" s="128"/>
      <c r="I192" s="128"/>
      <c r="J192" s="131"/>
      <c r="K192" s="128"/>
      <c r="L192" s="133"/>
      <c r="M192" s="133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  <c r="Z192" s="136"/>
      <c r="AA192" s="136"/>
      <c r="AB192" s="136"/>
      <c r="AC192" s="136"/>
      <c r="AD192" s="136"/>
      <c r="AE192" s="136"/>
      <c r="AF192" s="136"/>
      <c r="AG192" s="136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6"/>
      <c r="AV192" s="136"/>
      <c r="AW192" s="136"/>
      <c r="AX192" s="136"/>
      <c r="AY192" s="136"/>
      <c r="AZ192" s="136"/>
      <c r="BA192" s="136"/>
      <c r="BB192" s="136"/>
      <c r="BC192" s="136"/>
      <c r="BD192" s="136"/>
      <c r="BE192" s="136"/>
      <c r="BF192" s="136"/>
      <c r="BG192" s="136"/>
      <c r="BH192" s="136"/>
      <c r="BI192" s="136"/>
      <c r="BJ192" s="136"/>
      <c r="BK192" s="136"/>
      <c r="BL192" s="136"/>
      <c r="BM192" s="136"/>
      <c r="BN192" s="136"/>
      <c r="BO192" s="136"/>
      <c r="BP192" s="136"/>
      <c r="BQ192" s="136"/>
      <c r="BR192" s="136"/>
      <c r="BS192" s="136"/>
      <c r="BT192" s="136"/>
      <c r="BU192" s="136"/>
      <c r="BV192" s="136"/>
      <c r="BW192" s="136"/>
      <c r="BX192" s="136"/>
      <c r="BY192" s="136"/>
      <c r="BZ192" s="136"/>
      <c r="CA192" s="136"/>
      <c r="CB192" s="136"/>
      <c r="CC192" s="136"/>
      <c r="CD192" s="136"/>
      <c r="CE192" s="136"/>
      <c r="CF192" s="136"/>
      <c r="CG192" s="136"/>
      <c r="CH192" s="136"/>
      <c r="CI192" s="136"/>
      <c r="CJ192" s="136"/>
      <c r="CK192" s="136"/>
      <c r="CL192" s="136"/>
      <c r="CM192" s="136"/>
      <c r="CN192" s="136"/>
      <c r="CO192" s="136"/>
      <c r="CP192" s="136"/>
      <c r="CQ192" s="136"/>
      <c r="CR192" s="136"/>
      <c r="CS192" s="136"/>
      <c r="CT192" s="136"/>
      <c r="CU192" s="136"/>
      <c r="CV192" s="136"/>
      <c r="CW192" s="136"/>
      <c r="CX192" s="136"/>
      <c r="CY192" s="136"/>
      <c r="CZ192" s="136"/>
      <c r="DA192" s="136"/>
      <c r="DB192" s="136"/>
      <c r="DC192" s="136"/>
      <c r="DD192" s="136"/>
      <c r="DE192" s="136"/>
      <c r="DF192" s="136"/>
      <c r="DG192" s="136"/>
      <c r="DH192" s="136"/>
      <c r="DI192" s="136"/>
      <c r="DJ192" s="136"/>
      <c r="DK192" s="136"/>
      <c r="DL192" s="136"/>
      <c r="DM192" s="136"/>
      <c r="DN192" s="136"/>
      <c r="DO192" s="136"/>
      <c r="DP192" s="136"/>
      <c r="DQ192" s="136"/>
      <c r="DR192" s="136"/>
      <c r="DS192" s="136"/>
      <c r="DT192" s="136"/>
      <c r="DU192" s="136"/>
      <c r="DV192" s="136"/>
      <c r="DW192" s="136"/>
      <c r="DX192" s="136"/>
      <c r="DY192" s="136"/>
      <c r="DZ192" s="136"/>
      <c r="EA192" s="136"/>
      <c r="EB192" s="136"/>
      <c r="EC192" s="136"/>
      <c r="ED192" s="136"/>
      <c r="EE192" s="136"/>
      <c r="EF192" s="136"/>
    </row>
    <row r="193" spans="1:136" x14ac:dyDescent="0.3">
      <c r="A193" s="138"/>
      <c r="B193" s="139"/>
      <c r="C193" s="150"/>
      <c r="D193" s="140"/>
      <c r="E193" s="138"/>
      <c r="F193" s="138"/>
      <c r="G193" s="141"/>
      <c r="H193" s="138"/>
      <c r="I193" s="138"/>
      <c r="J193" s="140"/>
      <c r="K193" s="138"/>
      <c r="L193" s="142"/>
      <c r="M193" s="142"/>
      <c r="N193" s="120"/>
      <c r="O193" s="143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  <c r="AU193" s="144"/>
      <c r="AV193" s="144"/>
      <c r="AW193" s="144"/>
      <c r="AX193" s="144"/>
      <c r="AY193" s="144"/>
      <c r="AZ193" s="144"/>
      <c r="BA193" s="144"/>
      <c r="BB193" s="144"/>
      <c r="BC193" s="144"/>
      <c r="BD193" s="144"/>
      <c r="BE193" s="144"/>
      <c r="BF193" s="144"/>
      <c r="BG193" s="144"/>
      <c r="BH193" s="144"/>
      <c r="BI193" s="144"/>
      <c r="BJ193" s="144"/>
      <c r="BK193" s="144"/>
      <c r="BL193" s="144"/>
      <c r="BM193" s="144"/>
      <c r="BN193" s="144"/>
      <c r="BO193" s="144"/>
      <c r="BP193" s="144"/>
      <c r="BQ193" s="144"/>
      <c r="BR193" s="144"/>
      <c r="BS193" s="144"/>
      <c r="BT193" s="144"/>
      <c r="BU193" s="144"/>
      <c r="BV193" s="144"/>
      <c r="BW193" s="144"/>
      <c r="BX193" s="144"/>
      <c r="BY193" s="144"/>
      <c r="BZ193" s="144"/>
      <c r="CA193" s="144"/>
      <c r="CB193" s="144"/>
      <c r="CC193" s="144"/>
      <c r="CD193" s="144"/>
      <c r="CE193" s="144"/>
      <c r="CF193" s="144"/>
      <c r="CG193" s="144"/>
      <c r="CH193" s="144"/>
      <c r="CI193" s="144"/>
      <c r="CJ193" s="144"/>
      <c r="CK193" s="144"/>
      <c r="CL193" s="144"/>
      <c r="CM193" s="144"/>
      <c r="CN193" s="144"/>
      <c r="CO193" s="144"/>
      <c r="CP193" s="144"/>
      <c r="CQ193" s="144"/>
      <c r="CR193" s="144"/>
      <c r="CS193" s="144"/>
      <c r="CT193" s="144"/>
      <c r="CU193" s="144"/>
      <c r="CV193" s="144"/>
      <c r="CW193" s="144"/>
      <c r="CX193" s="144"/>
      <c r="CY193" s="144"/>
      <c r="CZ193" s="144"/>
      <c r="DA193" s="144"/>
      <c r="DB193" s="144"/>
      <c r="DC193" s="144"/>
      <c r="DD193" s="144"/>
      <c r="DE193" s="144"/>
      <c r="DF193" s="144"/>
      <c r="DG193" s="144"/>
      <c r="DH193" s="144"/>
      <c r="DI193" s="144"/>
      <c r="DJ193" s="144"/>
      <c r="DK193" s="144"/>
      <c r="DL193" s="144"/>
      <c r="DM193" s="144"/>
      <c r="DN193" s="144"/>
      <c r="DO193" s="144"/>
      <c r="DP193" s="144"/>
      <c r="DQ193" s="144"/>
      <c r="DR193" s="144"/>
      <c r="DS193" s="144"/>
      <c r="DT193" s="144"/>
      <c r="DU193" s="144"/>
      <c r="DV193" s="144"/>
      <c r="DW193" s="144"/>
      <c r="DX193" s="144"/>
      <c r="DY193" s="144"/>
      <c r="DZ193" s="144"/>
      <c r="EA193" s="144"/>
      <c r="EB193" s="144"/>
      <c r="EC193" s="144"/>
      <c r="ED193" s="144"/>
      <c r="EE193" s="144"/>
      <c r="EF193" s="144"/>
    </row>
    <row r="194" spans="1:136" x14ac:dyDescent="0.3">
      <c r="A194" s="72"/>
      <c r="B194" s="2"/>
      <c r="C194" s="148"/>
      <c r="D194" s="122"/>
      <c r="E194" s="123"/>
      <c r="F194" s="123"/>
      <c r="G194" s="124"/>
      <c r="H194" s="125"/>
      <c r="I194" s="126"/>
      <c r="J194" s="122"/>
      <c r="K194" s="127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  <c r="Z194" s="136"/>
      <c r="AA194" s="136"/>
      <c r="AB194" s="136"/>
      <c r="AC194" s="136"/>
      <c r="AD194" s="136"/>
      <c r="AE194" s="136"/>
      <c r="AF194" s="136"/>
      <c r="AG194" s="136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6"/>
      <c r="AV194" s="136"/>
      <c r="AW194" s="136"/>
      <c r="AX194" s="136"/>
      <c r="AY194" s="136"/>
      <c r="AZ194" s="136"/>
      <c r="BA194" s="136"/>
      <c r="BB194" s="136"/>
      <c r="BC194" s="136"/>
      <c r="BD194" s="136"/>
      <c r="BE194" s="136"/>
      <c r="BF194" s="136"/>
      <c r="BG194" s="136"/>
      <c r="BH194" s="136"/>
      <c r="BI194" s="136"/>
      <c r="BJ194" s="136"/>
      <c r="BK194" s="136"/>
      <c r="BL194" s="136"/>
      <c r="BM194" s="136"/>
      <c r="BN194" s="136"/>
      <c r="BO194" s="136"/>
      <c r="BP194" s="136"/>
      <c r="BQ194" s="136"/>
      <c r="BR194" s="136"/>
      <c r="BS194" s="136"/>
      <c r="BT194" s="136"/>
      <c r="BU194" s="136"/>
      <c r="BV194" s="136"/>
      <c r="BW194" s="136"/>
      <c r="BX194" s="136"/>
      <c r="BY194" s="136"/>
      <c r="BZ194" s="136"/>
      <c r="CA194" s="136"/>
      <c r="CB194" s="136"/>
      <c r="CC194" s="136"/>
      <c r="CD194" s="136"/>
      <c r="CE194" s="136"/>
      <c r="CF194" s="136"/>
      <c r="CG194" s="136"/>
      <c r="CH194" s="136"/>
      <c r="CI194" s="136"/>
      <c r="CJ194" s="136"/>
      <c r="CK194" s="136"/>
      <c r="CL194" s="136"/>
      <c r="CM194" s="136"/>
      <c r="CN194" s="136"/>
      <c r="CO194" s="136"/>
      <c r="CP194" s="136"/>
      <c r="CQ194" s="136"/>
      <c r="CR194" s="136"/>
      <c r="CS194" s="136"/>
      <c r="CT194" s="136"/>
      <c r="CU194" s="136"/>
      <c r="CV194" s="136"/>
      <c r="CW194" s="136"/>
      <c r="CX194" s="136"/>
      <c r="CY194" s="136"/>
      <c r="CZ194" s="136"/>
      <c r="DA194" s="136"/>
      <c r="DB194" s="136"/>
      <c r="DC194" s="136"/>
      <c r="DD194" s="136"/>
      <c r="DE194" s="136"/>
      <c r="DF194" s="136"/>
      <c r="DG194" s="136"/>
      <c r="DH194" s="136"/>
      <c r="DI194" s="136"/>
      <c r="DJ194" s="136"/>
      <c r="DK194" s="136"/>
      <c r="DL194" s="136"/>
      <c r="DM194" s="136"/>
      <c r="DN194" s="136"/>
      <c r="DO194" s="136"/>
      <c r="DP194" s="136"/>
      <c r="DQ194" s="136"/>
      <c r="DR194" s="136"/>
      <c r="DS194" s="136"/>
      <c r="DT194" s="136"/>
      <c r="DU194" s="136"/>
      <c r="DV194" s="136"/>
      <c r="DW194" s="136"/>
      <c r="DX194" s="136"/>
      <c r="DY194" s="136"/>
      <c r="DZ194" s="136"/>
      <c r="EA194" s="136"/>
      <c r="EB194" s="136"/>
      <c r="EC194" s="136"/>
      <c r="ED194" s="136"/>
      <c r="EE194" s="136"/>
      <c r="EF194" s="136"/>
    </row>
    <row r="195" spans="1:136" x14ac:dyDescent="0.3">
      <c r="A195" s="128"/>
      <c r="B195" s="129"/>
      <c r="C195" s="149"/>
      <c r="D195" s="131"/>
      <c r="E195" s="128"/>
      <c r="F195" s="128"/>
      <c r="G195" s="132"/>
      <c r="H195" s="128"/>
      <c r="I195" s="128"/>
      <c r="J195" s="131"/>
      <c r="K195" s="128"/>
      <c r="L195" s="133"/>
      <c r="M195" s="133"/>
      <c r="P195" s="136"/>
      <c r="Q195" s="136"/>
      <c r="R195" s="136"/>
      <c r="S195" s="136"/>
      <c r="T195" s="136"/>
      <c r="U195" s="136"/>
      <c r="V195" s="136"/>
      <c r="W195" s="136"/>
      <c r="X195" s="136"/>
      <c r="Y195" s="136"/>
      <c r="Z195" s="136"/>
      <c r="AA195" s="136"/>
      <c r="AB195" s="136"/>
      <c r="AC195" s="136"/>
      <c r="AD195" s="136"/>
      <c r="AE195" s="136"/>
      <c r="AF195" s="136"/>
      <c r="AG195" s="136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6"/>
      <c r="AV195" s="136"/>
      <c r="AW195" s="136"/>
      <c r="AX195" s="136"/>
      <c r="AY195" s="136"/>
      <c r="AZ195" s="136"/>
      <c r="BA195" s="136"/>
      <c r="BB195" s="136"/>
      <c r="BC195" s="136"/>
      <c r="BD195" s="136"/>
      <c r="BE195" s="136"/>
      <c r="BF195" s="136"/>
      <c r="BG195" s="136"/>
      <c r="BH195" s="136"/>
      <c r="BI195" s="136"/>
      <c r="BJ195" s="136"/>
      <c r="BK195" s="136"/>
      <c r="BL195" s="136"/>
      <c r="BM195" s="136"/>
      <c r="BN195" s="136"/>
      <c r="BO195" s="136"/>
      <c r="BP195" s="136"/>
      <c r="BQ195" s="136"/>
      <c r="BR195" s="136"/>
      <c r="BS195" s="136"/>
      <c r="BT195" s="136"/>
      <c r="BU195" s="136"/>
      <c r="BV195" s="136"/>
      <c r="BW195" s="136"/>
      <c r="BX195" s="136"/>
      <c r="BY195" s="136"/>
      <c r="BZ195" s="136"/>
      <c r="CA195" s="136"/>
      <c r="CB195" s="136"/>
      <c r="CC195" s="136"/>
      <c r="CD195" s="136"/>
      <c r="CE195" s="136"/>
      <c r="CF195" s="136"/>
      <c r="CG195" s="136"/>
      <c r="CH195" s="136"/>
      <c r="CI195" s="136"/>
      <c r="CJ195" s="136"/>
      <c r="CK195" s="136"/>
      <c r="CL195" s="136"/>
      <c r="CM195" s="136"/>
      <c r="CN195" s="136"/>
      <c r="CO195" s="136"/>
      <c r="CP195" s="136"/>
      <c r="CQ195" s="136"/>
      <c r="CR195" s="136"/>
      <c r="CS195" s="136"/>
      <c r="CT195" s="136"/>
      <c r="CU195" s="136"/>
      <c r="CV195" s="136"/>
      <c r="CW195" s="136"/>
      <c r="CX195" s="136"/>
      <c r="CY195" s="136"/>
      <c r="CZ195" s="136"/>
      <c r="DA195" s="136"/>
      <c r="DB195" s="136"/>
      <c r="DC195" s="136"/>
      <c r="DD195" s="136"/>
      <c r="DE195" s="136"/>
      <c r="DF195" s="136"/>
      <c r="DG195" s="136"/>
      <c r="DH195" s="136"/>
      <c r="DI195" s="136"/>
      <c r="DJ195" s="136"/>
      <c r="DK195" s="136"/>
      <c r="DL195" s="136"/>
      <c r="DM195" s="136"/>
      <c r="DN195" s="136"/>
      <c r="DO195" s="136"/>
      <c r="DP195" s="136"/>
      <c r="DQ195" s="136"/>
      <c r="DR195" s="136"/>
      <c r="DS195" s="136"/>
      <c r="DT195" s="136"/>
      <c r="DU195" s="136"/>
      <c r="DV195" s="136"/>
      <c r="DW195" s="136"/>
      <c r="DX195" s="136"/>
      <c r="DY195" s="136"/>
      <c r="DZ195" s="136"/>
      <c r="EA195" s="136"/>
      <c r="EB195" s="136"/>
      <c r="EC195" s="136"/>
      <c r="ED195" s="136"/>
      <c r="EE195" s="136"/>
      <c r="EF195" s="136"/>
    </row>
    <row r="196" spans="1:136" x14ac:dyDescent="0.3">
      <c r="A196" s="138"/>
      <c r="B196" s="139"/>
      <c r="C196" s="150"/>
      <c r="D196" s="140"/>
      <c r="E196" s="138"/>
      <c r="F196" s="138"/>
      <c r="G196" s="141"/>
      <c r="H196" s="138"/>
      <c r="I196" s="138"/>
      <c r="J196" s="140"/>
      <c r="K196" s="138"/>
      <c r="L196" s="142"/>
      <c r="M196" s="142"/>
      <c r="N196" s="120"/>
      <c r="O196" s="143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  <c r="AU196" s="144"/>
      <c r="AV196" s="144"/>
      <c r="AW196" s="144"/>
      <c r="AX196" s="144"/>
      <c r="AY196" s="144"/>
      <c r="AZ196" s="144"/>
      <c r="BA196" s="144"/>
      <c r="BB196" s="144"/>
      <c r="BC196" s="144"/>
      <c r="BD196" s="144"/>
      <c r="BE196" s="144"/>
      <c r="BF196" s="144"/>
      <c r="BG196" s="144"/>
      <c r="BH196" s="144"/>
      <c r="BI196" s="144"/>
      <c r="BJ196" s="144"/>
      <c r="BK196" s="144"/>
      <c r="BL196" s="144"/>
      <c r="BM196" s="144"/>
      <c r="BN196" s="144"/>
      <c r="BO196" s="144"/>
      <c r="BP196" s="144"/>
      <c r="BQ196" s="144"/>
      <c r="BR196" s="144"/>
      <c r="BS196" s="144"/>
      <c r="BT196" s="144"/>
      <c r="BU196" s="144"/>
      <c r="BV196" s="144"/>
      <c r="BW196" s="144"/>
      <c r="BX196" s="144"/>
      <c r="BY196" s="144"/>
      <c r="BZ196" s="144"/>
      <c r="CA196" s="144"/>
      <c r="CB196" s="144"/>
      <c r="CC196" s="144"/>
      <c r="CD196" s="144"/>
      <c r="CE196" s="144"/>
      <c r="CF196" s="144"/>
      <c r="CG196" s="144"/>
      <c r="CH196" s="144"/>
      <c r="CI196" s="144"/>
      <c r="CJ196" s="144"/>
      <c r="CK196" s="144"/>
      <c r="CL196" s="144"/>
      <c r="CM196" s="144"/>
      <c r="CN196" s="144"/>
      <c r="CO196" s="144"/>
      <c r="CP196" s="144"/>
      <c r="CQ196" s="144"/>
      <c r="CR196" s="144"/>
      <c r="CS196" s="144"/>
      <c r="CT196" s="144"/>
      <c r="CU196" s="144"/>
      <c r="CV196" s="144"/>
      <c r="CW196" s="144"/>
      <c r="CX196" s="144"/>
      <c r="CY196" s="144"/>
      <c r="CZ196" s="144"/>
      <c r="DA196" s="144"/>
      <c r="DB196" s="144"/>
      <c r="DC196" s="144"/>
      <c r="DD196" s="144"/>
      <c r="DE196" s="144"/>
      <c r="DF196" s="144"/>
      <c r="DG196" s="144"/>
      <c r="DH196" s="144"/>
      <c r="DI196" s="144"/>
      <c r="DJ196" s="144"/>
      <c r="DK196" s="144"/>
      <c r="DL196" s="144"/>
      <c r="DM196" s="144"/>
      <c r="DN196" s="144"/>
      <c r="DO196" s="144"/>
      <c r="DP196" s="144"/>
      <c r="DQ196" s="144"/>
      <c r="DR196" s="144"/>
      <c r="DS196" s="144"/>
      <c r="DT196" s="144"/>
      <c r="DU196" s="144"/>
      <c r="DV196" s="144"/>
      <c r="DW196" s="144"/>
      <c r="DX196" s="144"/>
      <c r="DY196" s="144"/>
      <c r="DZ196" s="144"/>
      <c r="EA196" s="144"/>
      <c r="EB196" s="144"/>
      <c r="EC196" s="144"/>
      <c r="ED196" s="144"/>
      <c r="EE196" s="144"/>
      <c r="EF196" s="144"/>
    </row>
    <row r="197" spans="1:136" x14ac:dyDescent="0.3">
      <c r="A197" s="72"/>
      <c r="B197" s="2"/>
      <c r="C197" s="145"/>
      <c r="D197" s="122"/>
      <c r="E197" s="123"/>
      <c r="F197" s="123"/>
      <c r="G197" s="124"/>
      <c r="H197" s="125"/>
      <c r="I197" s="126"/>
      <c r="J197" s="122"/>
      <c r="K197" s="127"/>
      <c r="L197" s="133"/>
      <c r="M197" s="1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33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  <c r="BZ197" s="33"/>
      <c r="CA197" s="33"/>
      <c r="CB197" s="33"/>
      <c r="CC197" s="33"/>
      <c r="CD197" s="33"/>
      <c r="CE197" s="33"/>
      <c r="CF197" s="33"/>
      <c r="CG197" s="33"/>
      <c r="CH197" s="33"/>
      <c r="CI197" s="33"/>
      <c r="CJ197" s="33"/>
      <c r="CK197" s="33"/>
      <c r="CL197" s="33"/>
      <c r="CM197" s="33"/>
      <c r="CN197" s="33"/>
      <c r="CO197" s="33"/>
      <c r="CP197" s="33"/>
      <c r="CQ197" s="33"/>
      <c r="CR197" s="33"/>
      <c r="CS197" s="33"/>
      <c r="CT197" s="33"/>
      <c r="CU197" s="33"/>
      <c r="CV197" s="33"/>
      <c r="CW197" s="33"/>
      <c r="CX197" s="33"/>
      <c r="CY197" s="33"/>
      <c r="CZ197" s="33"/>
      <c r="DA197" s="33"/>
      <c r="DB197" s="33"/>
      <c r="DC197" s="33"/>
      <c r="DD197" s="33"/>
      <c r="DE197" s="33"/>
      <c r="DF197" s="33"/>
      <c r="DG197" s="33"/>
      <c r="DH197" s="33"/>
      <c r="DI197" s="33"/>
      <c r="DJ197" s="33"/>
      <c r="DK197" s="33"/>
      <c r="DL197" s="33"/>
      <c r="DM197" s="33"/>
      <c r="DN197" s="33"/>
      <c r="DO197" s="33"/>
      <c r="DP197" s="33"/>
      <c r="DQ197" s="33"/>
      <c r="DR197" s="33"/>
      <c r="DS197" s="33"/>
      <c r="DT197" s="33"/>
      <c r="DU197" s="33"/>
      <c r="DV197" s="33"/>
      <c r="DW197" s="33"/>
      <c r="DX197" s="33"/>
      <c r="DY197" s="33"/>
      <c r="DZ197" s="33"/>
      <c r="EA197" s="33"/>
      <c r="EB197" s="33"/>
      <c r="EC197" s="33"/>
      <c r="ED197" s="33"/>
      <c r="EE197" s="33"/>
      <c r="EF197" s="33"/>
    </row>
    <row r="198" spans="1:136" x14ac:dyDescent="0.3">
      <c r="A198" s="128"/>
      <c r="B198" s="129"/>
      <c r="C198" s="146"/>
      <c r="D198" s="131"/>
      <c r="E198" s="128"/>
      <c r="F198" s="128"/>
      <c r="G198" s="132"/>
      <c r="H198" s="128"/>
      <c r="I198" s="128"/>
      <c r="J198" s="131"/>
      <c r="K198" s="128"/>
      <c r="L198" s="133"/>
      <c r="M198" s="133"/>
      <c r="N198" s="134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33"/>
      <c r="BO198" s="33"/>
      <c r="BP198" s="33"/>
      <c r="BQ198" s="33"/>
      <c r="BR198" s="33"/>
      <c r="BS198" s="33"/>
      <c r="BT198" s="33"/>
      <c r="BU198" s="33"/>
      <c r="BV198" s="33"/>
      <c r="BW198" s="33"/>
      <c r="BX198" s="33"/>
      <c r="BY198" s="33"/>
      <c r="BZ198" s="33"/>
      <c r="CA198" s="33"/>
      <c r="CB198" s="33"/>
      <c r="CC198" s="33"/>
      <c r="CD198" s="33"/>
      <c r="CE198" s="33"/>
      <c r="CF198" s="33"/>
      <c r="CG198" s="33"/>
      <c r="CH198" s="33"/>
      <c r="CI198" s="33"/>
      <c r="CJ198" s="33"/>
      <c r="CK198" s="33"/>
      <c r="CL198" s="33"/>
      <c r="CM198" s="33"/>
      <c r="CN198" s="33"/>
      <c r="CO198" s="33"/>
      <c r="CP198" s="33"/>
      <c r="CQ198" s="33"/>
      <c r="CR198" s="33"/>
      <c r="CS198" s="33"/>
      <c r="CT198" s="33"/>
      <c r="CU198" s="33"/>
      <c r="CV198" s="33"/>
      <c r="CW198" s="33"/>
      <c r="CX198" s="33"/>
      <c r="CY198" s="33"/>
      <c r="CZ198" s="33"/>
      <c r="DA198" s="33"/>
      <c r="DB198" s="33"/>
      <c r="DC198" s="33"/>
      <c r="DD198" s="33"/>
      <c r="DE198" s="33"/>
      <c r="DF198" s="33"/>
      <c r="DG198" s="33"/>
      <c r="DH198" s="33"/>
      <c r="DI198" s="33"/>
      <c r="DJ198" s="33"/>
      <c r="DK198" s="33"/>
      <c r="DL198" s="33"/>
      <c r="DM198" s="33"/>
      <c r="DN198" s="33"/>
      <c r="DO198" s="33"/>
      <c r="DP198" s="33"/>
      <c r="DQ198" s="33"/>
      <c r="DR198" s="33"/>
      <c r="DS198" s="33"/>
      <c r="DT198" s="33"/>
      <c r="DU198" s="33"/>
      <c r="DV198" s="33"/>
      <c r="DW198" s="33"/>
      <c r="DX198" s="33"/>
      <c r="DY198" s="33"/>
      <c r="DZ198" s="33"/>
      <c r="EA198" s="33"/>
      <c r="EB198" s="33"/>
      <c r="EC198" s="33"/>
      <c r="ED198" s="33"/>
      <c r="EE198" s="33"/>
      <c r="EF198" s="33"/>
    </row>
    <row r="199" spans="1:136" x14ac:dyDescent="0.3">
      <c r="A199" s="72"/>
      <c r="B199" s="2"/>
      <c r="C199" s="148"/>
      <c r="D199" s="122"/>
      <c r="E199" s="123"/>
      <c r="F199" s="123"/>
      <c r="G199" s="124"/>
      <c r="H199" s="125"/>
      <c r="I199" s="126"/>
      <c r="J199" s="122"/>
      <c r="K199" s="127"/>
      <c r="L199" s="142"/>
      <c r="M199" s="142"/>
      <c r="N199" s="120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  <c r="AU199" s="143"/>
      <c r="AV199" s="143"/>
      <c r="AW199" s="143"/>
      <c r="AX199" s="143"/>
      <c r="AY199" s="143"/>
      <c r="AZ199" s="143"/>
      <c r="BA199" s="143"/>
      <c r="BB199" s="143"/>
      <c r="BC199" s="143"/>
      <c r="BD199" s="143"/>
      <c r="BE199" s="143"/>
      <c r="BF199" s="143"/>
      <c r="BG199" s="143"/>
      <c r="BH199" s="143"/>
      <c r="BI199" s="143"/>
      <c r="BJ199" s="143"/>
      <c r="BK199" s="143"/>
      <c r="BL199" s="143"/>
      <c r="BM199" s="143"/>
      <c r="BN199" s="143"/>
      <c r="BO199" s="143"/>
      <c r="BP199" s="143"/>
      <c r="BQ199" s="143"/>
      <c r="BR199" s="143"/>
      <c r="BS199" s="143"/>
      <c r="BT199" s="143"/>
      <c r="BU199" s="143"/>
      <c r="BV199" s="143"/>
      <c r="BW199" s="143"/>
      <c r="BX199" s="143"/>
      <c r="BY199" s="143"/>
      <c r="BZ199" s="143"/>
      <c r="CA199" s="143"/>
      <c r="CB199" s="143"/>
      <c r="CC199" s="143"/>
      <c r="CD199" s="143"/>
      <c r="CE199" s="143"/>
      <c r="CF199" s="143"/>
      <c r="CG199" s="143"/>
      <c r="CH199" s="143"/>
      <c r="CI199" s="143"/>
      <c r="CJ199" s="143"/>
      <c r="CK199" s="143"/>
      <c r="CL199" s="143"/>
      <c r="CM199" s="143"/>
      <c r="CN199" s="143"/>
      <c r="CO199" s="143"/>
      <c r="CP199" s="143"/>
      <c r="CQ199" s="143"/>
      <c r="CR199" s="143"/>
      <c r="CS199" s="143"/>
      <c r="CT199" s="143"/>
      <c r="CU199" s="143"/>
      <c r="CV199" s="143"/>
      <c r="CW199" s="143"/>
      <c r="CX199" s="143"/>
      <c r="CY199" s="143"/>
      <c r="CZ199" s="143"/>
      <c r="DA199" s="143"/>
      <c r="DB199" s="143"/>
      <c r="DC199" s="143"/>
      <c r="DD199" s="143"/>
      <c r="DE199" s="143"/>
      <c r="DF199" s="143"/>
      <c r="DG199" s="143"/>
      <c r="DH199" s="143"/>
      <c r="DI199" s="143"/>
      <c r="DJ199" s="143"/>
      <c r="DK199" s="143"/>
      <c r="DL199" s="143"/>
      <c r="DM199" s="143"/>
      <c r="DN199" s="143"/>
      <c r="DO199" s="143"/>
      <c r="DP199" s="143"/>
      <c r="DQ199" s="143"/>
      <c r="DR199" s="143"/>
      <c r="DS199" s="143"/>
      <c r="DT199" s="143"/>
      <c r="DU199" s="143"/>
      <c r="DV199" s="143"/>
      <c r="DW199" s="143"/>
      <c r="DX199" s="143"/>
      <c r="DY199" s="143"/>
      <c r="DZ199" s="143"/>
      <c r="EA199" s="143"/>
      <c r="EB199" s="143"/>
      <c r="EC199" s="143"/>
      <c r="ED199" s="143"/>
      <c r="EE199" s="143"/>
      <c r="EF199" s="143"/>
    </row>
    <row r="200" spans="1:136" x14ac:dyDescent="0.3">
      <c r="A200" s="128"/>
      <c r="B200" s="129"/>
      <c r="C200" s="149"/>
      <c r="D200" s="131"/>
      <c r="E200" s="128"/>
      <c r="F200" s="128"/>
      <c r="G200" s="132"/>
      <c r="H200" s="128"/>
      <c r="I200" s="128"/>
      <c r="J200" s="131"/>
      <c r="K200" s="128"/>
      <c r="L200" s="133"/>
      <c r="M200" s="133"/>
      <c r="N200" s="134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  <c r="AU200" s="143"/>
      <c r="AV200" s="143"/>
      <c r="AW200" s="143"/>
      <c r="AX200" s="143"/>
      <c r="AY200" s="143"/>
      <c r="AZ200" s="143"/>
      <c r="BA200" s="143"/>
      <c r="BB200" s="143"/>
      <c r="BC200" s="143"/>
      <c r="BD200" s="143"/>
      <c r="BE200" s="143"/>
      <c r="BF200" s="143"/>
      <c r="BG200" s="143"/>
      <c r="BH200" s="143"/>
      <c r="BI200" s="143"/>
      <c r="BJ200" s="143"/>
      <c r="BK200" s="143"/>
      <c r="BL200" s="143"/>
      <c r="BM200" s="143"/>
      <c r="BN200" s="143"/>
      <c r="BO200" s="143"/>
      <c r="BP200" s="143"/>
      <c r="BQ200" s="143"/>
      <c r="BR200" s="143"/>
      <c r="BS200" s="143"/>
      <c r="BT200" s="143"/>
      <c r="BU200" s="143"/>
      <c r="BV200" s="143"/>
      <c r="BW200" s="143"/>
      <c r="BX200" s="143"/>
      <c r="BY200" s="143"/>
      <c r="BZ200" s="143"/>
      <c r="CA200" s="143"/>
      <c r="CB200" s="143"/>
      <c r="CC200" s="143"/>
      <c r="CD200" s="143"/>
      <c r="CE200" s="143"/>
      <c r="CF200" s="143"/>
      <c r="CG200" s="143"/>
      <c r="CH200" s="143"/>
      <c r="CI200" s="143"/>
      <c r="CJ200" s="143"/>
      <c r="CK200" s="143"/>
      <c r="CL200" s="143"/>
      <c r="CM200" s="143"/>
      <c r="CN200" s="143"/>
      <c r="CO200" s="143"/>
      <c r="CP200" s="143"/>
      <c r="CQ200" s="143"/>
      <c r="CR200" s="143"/>
      <c r="CS200" s="143"/>
      <c r="CT200" s="143"/>
      <c r="CU200" s="143"/>
      <c r="CV200" s="143"/>
      <c r="CW200" s="143"/>
      <c r="CX200" s="143"/>
      <c r="CY200" s="143"/>
      <c r="CZ200" s="143"/>
      <c r="DA200" s="143"/>
      <c r="DB200" s="143"/>
      <c r="DC200" s="143"/>
      <c r="DD200" s="143"/>
      <c r="DE200" s="143"/>
      <c r="DF200" s="143"/>
      <c r="DG200" s="143"/>
      <c r="DH200" s="143"/>
      <c r="DI200" s="143"/>
      <c r="DJ200" s="143"/>
      <c r="DK200" s="143"/>
      <c r="DL200" s="143"/>
      <c r="DM200" s="143"/>
      <c r="DN200" s="143"/>
      <c r="DO200" s="143"/>
      <c r="DP200" s="143"/>
      <c r="DQ200" s="143"/>
      <c r="DR200" s="143"/>
      <c r="DS200" s="143"/>
      <c r="DT200" s="143"/>
      <c r="DU200" s="143"/>
      <c r="DV200" s="143"/>
      <c r="DW200" s="143"/>
      <c r="DX200" s="143"/>
      <c r="DY200" s="143"/>
      <c r="DZ200" s="143"/>
      <c r="EA200" s="143"/>
      <c r="EB200" s="143"/>
      <c r="EC200" s="143"/>
      <c r="ED200" s="143"/>
      <c r="EE200" s="143"/>
      <c r="EF200" s="143"/>
    </row>
    <row r="201" spans="1:136" x14ac:dyDescent="0.3">
      <c r="A201" s="72"/>
      <c r="B201" s="2"/>
      <c r="C201" s="151"/>
      <c r="D201" s="122"/>
      <c r="E201" s="123"/>
      <c r="F201" s="123"/>
      <c r="G201" s="124"/>
      <c r="H201" s="125"/>
      <c r="I201" s="126"/>
      <c r="J201" s="122"/>
      <c r="K201" s="127"/>
      <c r="P201" s="136"/>
      <c r="Q201" s="136"/>
      <c r="R201" s="136"/>
      <c r="S201" s="136"/>
      <c r="T201" s="136"/>
      <c r="U201" s="136"/>
      <c r="V201" s="136"/>
      <c r="W201" s="136"/>
      <c r="X201" s="136"/>
      <c r="Y201" s="136"/>
      <c r="Z201" s="136"/>
      <c r="AA201" s="136"/>
      <c r="AB201" s="136"/>
      <c r="AC201" s="136"/>
      <c r="AD201" s="136"/>
      <c r="AE201" s="136"/>
      <c r="AF201" s="136"/>
      <c r="AG201" s="136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6"/>
      <c r="AV201" s="136"/>
      <c r="AW201" s="136"/>
      <c r="AX201" s="136"/>
      <c r="AY201" s="136"/>
      <c r="AZ201" s="136"/>
      <c r="BA201" s="136"/>
      <c r="BB201" s="136"/>
      <c r="BC201" s="136"/>
      <c r="BD201" s="136"/>
      <c r="BE201" s="136"/>
      <c r="BF201" s="136"/>
      <c r="BG201" s="136"/>
      <c r="BH201" s="136"/>
      <c r="BI201" s="136"/>
      <c r="BJ201" s="136"/>
      <c r="BK201" s="136"/>
      <c r="BL201" s="136"/>
      <c r="BM201" s="136"/>
      <c r="BN201" s="136"/>
      <c r="BO201" s="136"/>
      <c r="BP201" s="136"/>
      <c r="BQ201" s="136"/>
      <c r="BR201" s="136"/>
      <c r="BS201" s="136"/>
      <c r="BT201" s="136"/>
      <c r="BU201" s="136"/>
      <c r="BV201" s="136"/>
      <c r="BW201" s="136"/>
      <c r="BX201" s="136"/>
      <c r="BY201" s="136"/>
      <c r="BZ201" s="136"/>
      <c r="CA201" s="136"/>
      <c r="CB201" s="136"/>
      <c r="CC201" s="136"/>
      <c r="CD201" s="136"/>
      <c r="CE201" s="136"/>
      <c r="CF201" s="136"/>
      <c r="CG201" s="136"/>
      <c r="CH201" s="136"/>
      <c r="CI201" s="136"/>
      <c r="CJ201" s="136"/>
      <c r="CK201" s="136"/>
      <c r="CL201" s="136"/>
      <c r="CM201" s="136"/>
      <c r="CN201" s="136"/>
      <c r="CO201" s="136"/>
      <c r="CP201" s="136"/>
      <c r="CQ201" s="136"/>
      <c r="CR201" s="136"/>
      <c r="CS201" s="136"/>
      <c r="CT201" s="136"/>
      <c r="CU201" s="136"/>
      <c r="CV201" s="136"/>
      <c r="CW201" s="136"/>
      <c r="CX201" s="136"/>
      <c r="CY201" s="136"/>
      <c r="CZ201" s="136"/>
      <c r="DA201" s="136"/>
      <c r="DB201" s="136"/>
      <c r="DC201" s="136"/>
      <c r="DD201" s="136"/>
      <c r="DE201" s="136"/>
      <c r="DF201" s="136"/>
      <c r="DG201" s="136"/>
      <c r="DH201" s="136"/>
      <c r="DI201" s="136"/>
      <c r="DJ201" s="136"/>
      <c r="DK201" s="136"/>
      <c r="DL201" s="136"/>
      <c r="DM201" s="136"/>
      <c r="DN201" s="136"/>
      <c r="DO201" s="136"/>
      <c r="DP201" s="136"/>
      <c r="DQ201" s="136"/>
      <c r="DR201" s="136"/>
      <c r="DS201" s="136"/>
      <c r="DT201" s="136"/>
      <c r="DU201" s="136"/>
      <c r="DV201" s="136"/>
      <c r="DW201" s="136"/>
      <c r="DX201" s="136"/>
      <c r="DY201" s="136"/>
      <c r="DZ201" s="136"/>
      <c r="EA201" s="136"/>
      <c r="EB201" s="136"/>
      <c r="EC201" s="136"/>
      <c r="ED201" s="136"/>
      <c r="EE201" s="136"/>
      <c r="EF201" s="136"/>
    </row>
    <row r="202" spans="1:136" x14ac:dyDescent="0.3">
      <c r="A202" s="128"/>
      <c r="B202" s="129"/>
      <c r="C202" s="152"/>
      <c r="D202" s="131"/>
      <c r="E202" s="128"/>
      <c r="F202" s="128"/>
      <c r="G202" s="132"/>
      <c r="H202" s="128"/>
      <c r="I202" s="128"/>
      <c r="J202" s="131"/>
      <c r="K202" s="128"/>
      <c r="L202" s="133"/>
      <c r="M202" s="133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  <c r="Z202" s="136"/>
      <c r="AA202" s="136"/>
      <c r="AB202" s="136"/>
      <c r="AC202" s="136"/>
      <c r="AD202" s="136"/>
      <c r="AE202" s="136"/>
      <c r="AF202" s="136"/>
      <c r="AG202" s="136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6"/>
      <c r="AV202" s="136"/>
      <c r="AW202" s="136"/>
      <c r="AX202" s="136"/>
      <c r="AY202" s="136"/>
      <c r="AZ202" s="136"/>
      <c r="BA202" s="136"/>
      <c r="BB202" s="136"/>
      <c r="BC202" s="136"/>
      <c r="BD202" s="136"/>
      <c r="BE202" s="136"/>
      <c r="BF202" s="136"/>
      <c r="BG202" s="136"/>
      <c r="BH202" s="136"/>
      <c r="BI202" s="136"/>
      <c r="BJ202" s="136"/>
      <c r="BK202" s="136"/>
      <c r="BL202" s="136"/>
      <c r="BM202" s="136"/>
      <c r="BN202" s="136"/>
      <c r="BO202" s="136"/>
      <c r="BP202" s="136"/>
      <c r="BQ202" s="136"/>
      <c r="BR202" s="136"/>
      <c r="BS202" s="136"/>
      <c r="BT202" s="136"/>
      <c r="BU202" s="136"/>
      <c r="BV202" s="136"/>
      <c r="BW202" s="136"/>
      <c r="BX202" s="136"/>
      <c r="BY202" s="136"/>
      <c r="BZ202" s="136"/>
      <c r="CA202" s="136"/>
      <c r="CB202" s="136"/>
      <c r="CC202" s="136"/>
      <c r="CD202" s="136"/>
      <c r="CE202" s="136"/>
      <c r="CF202" s="136"/>
      <c r="CG202" s="136"/>
      <c r="CH202" s="136"/>
      <c r="CI202" s="136"/>
      <c r="CJ202" s="136"/>
      <c r="CK202" s="136"/>
      <c r="CL202" s="136"/>
      <c r="CM202" s="136"/>
      <c r="CN202" s="136"/>
      <c r="CO202" s="136"/>
      <c r="CP202" s="136"/>
      <c r="CQ202" s="136"/>
      <c r="CR202" s="136"/>
      <c r="CS202" s="136"/>
      <c r="CT202" s="136"/>
      <c r="CU202" s="136"/>
      <c r="CV202" s="136"/>
      <c r="CW202" s="136"/>
      <c r="CX202" s="136"/>
      <c r="CY202" s="136"/>
      <c r="CZ202" s="136"/>
      <c r="DA202" s="136"/>
      <c r="DB202" s="136"/>
      <c r="DC202" s="136"/>
      <c r="DD202" s="136"/>
      <c r="DE202" s="136"/>
      <c r="DF202" s="136"/>
      <c r="DG202" s="136"/>
      <c r="DH202" s="136"/>
      <c r="DI202" s="136"/>
      <c r="DJ202" s="136"/>
      <c r="DK202" s="136"/>
      <c r="DL202" s="136"/>
      <c r="DM202" s="136"/>
      <c r="DN202" s="136"/>
      <c r="DO202" s="136"/>
      <c r="DP202" s="136"/>
      <c r="DQ202" s="136"/>
      <c r="DR202" s="136"/>
      <c r="DS202" s="136"/>
      <c r="DT202" s="136"/>
      <c r="DU202" s="136"/>
      <c r="DV202" s="136"/>
      <c r="DW202" s="136"/>
      <c r="DX202" s="136"/>
      <c r="DY202" s="136"/>
      <c r="DZ202" s="136"/>
      <c r="EA202" s="136"/>
      <c r="EB202" s="136"/>
      <c r="EC202" s="136"/>
      <c r="ED202" s="136"/>
      <c r="EE202" s="136"/>
      <c r="EF202" s="136"/>
    </row>
    <row r="203" spans="1:136" x14ac:dyDescent="0.3">
      <c r="A203" s="138"/>
      <c r="B203" s="139"/>
      <c r="C203" s="161"/>
      <c r="D203" s="140"/>
      <c r="E203" s="138"/>
      <c r="F203" s="138"/>
      <c r="G203" s="141"/>
      <c r="H203" s="138"/>
      <c r="I203" s="138"/>
      <c r="J203" s="140"/>
      <c r="K203" s="138"/>
      <c r="L203" s="142"/>
      <c r="M203" s="142"/>
      <c r="N203" s="120"/>
      <c r="O203" s="143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  <c r="AU203" s="144"/>
      <c r="AV203" s="144"/>
      <c r="AW203" s="144"/>
      <c r="AX203" s="144"/>
      <c r="AY203" s="144"/>
      <c r="AZ203" s="144"/>
      <c r="BA203" s="144"/>
      <c r="BB203" s="144"/>
      <c r="BC203" s="144"/>
      <c r="BD203" s="144"/>
      <c r="BE203" s="144"/>
      <c r="BF203" s="144"/>
      <c r="BG203" s="144"/>
      <c r="BH203" s="144"/>
      <c r="BI203" s="144"/>
      <c r="BJ203" s="144"/>
      <c r="BK203" s="144"/>
      <c r="BL203" s="144"/>
      <c r="BM203" s="144"/>
      <c r="BN203" s="144"/>
      <c r="BO203" s="144"/>
      <c r="BP203" s="144"/>
      <c r="BQ203" s="144"/>
      <c r="BR203" s="144"/>
      <c r="BS203" s="144"/>
      <c r="BT203" s="144"/>
      <c r="BU203" s="144"/>
      <c r="BV203" s="144"/>
      <c r="BW203" s="144"/>
      <c r="BX203" s="144"/>
      <c r="BY203" s="144"/>
      <c r="BZ203" s="144"/>
      <c r="CA203" s="144"/>
      <c r="CB203" s="144"/>
      <c r="CC203" s="144"/>
      <c r="CD203" s="144"/>
      <c r="CE203" s="144"/>
      <c r="CF203" s="144"/>
      <c r="CG203" s="144"/>
      <c r="CH203" s="144"/>
      <c r="CI203" s="144"/>
      <c r="CJ203" s="144"/>
      <c r="CK203" s="144"/>
      <c r="CL203" s="144"/>
      <c r="CM203" s="144"/>
      <c r="CN203" s="144"/>
      <c r="CO203" s="144"/>
      <c r="CP203" s="144"/>
      <c r="CQ203" s="144"/>
      <c r="CR203" s="144"/>
      <c r="CS203" s="144"/>
      <c r="CT203" s="144"/>
      <c r="CU203" s="144"/>
      <c r="CV203" s="144"/>
      <c r="CW203" s="144"/>
      <c r="CX203" s="144"/>
      <c r="CY203" s="144"/>
      <c r="CZ203" s="144"/>
      <c r="DA203" s="144"/>
      <c r="DB203" s="144"/>
      <c r="DC203" s="144"/>
      <c r="DD203" s="144"/>
      <c r="DE203" s="144"/>
      <c r="DF203" s="144"/>
      <c r="DG203" s="144"/>
      <c r="DH203" s="144"/>
      <c r="DI203" s="144"/>
      <c r="DJ203" s="144"/>
      <c r="DK203" s="144"/>
      <c r="DL203" s="144"/>
      <c r="DM203" s="144"/>
      <c r="DN203" s="144"/>
      <c r="DO203" s="144"/>
      <c r="DP203" s="144"/>
      <c r="DQ203" s="144"/>
      <c r="DR203" s="144"/>
      <c r="DS203" s="144"/>
      <c r="DT203" s="144"/>
      <c r="DU203" s="144"/>
      <c r="DV203" s="144"/>
      <c r="DW203" s="144"/>
      <c r="DX203" s="144"/>
      <c r="DY203" s="144"/>
      <c r="DZ203" s="144"/>
      <c r="EA203" s="144"/>
      <c r="EB203" s="144"/>
      <c r="EC203" s="144"/>
      <c r="ED203" s="144"/>
      <c r="EE203" s="144"/>
      <c r="EF203" s="144"/>
    </row>
    <row r="204" spans="1:136" x14ac:dyDescent="0.3">
      <c r="A204" s="72"/>
      <c r="B204" s="2"/>
      <c r="C204" s="148"/>
      <c r="D204" s="122"/>
      <c r="E204" s="123"/>
      <c r="F204" s="123"/>
      <c r="G204" s="124"/>
      <c r="H204" s="125"/>
      <c r="I204" s="126"/>
      <c r="J204" s="122"/>
      <c r="K204" s="127"/>
      <c r="L204" s="133"/>
      <c r="M204" s="1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33"/>
      <c r="BO204" s="33"/>
      <c r="BP204" s="33"/>
      <c r="BQ204" s="33"/>
      <c r="BR204" s="33"/>
      <c r="BS204" s="33"/>
      <c r="BT204" s="33"/>
      <c r="BU204" s="33"/>
      <c r="BV204" s="33"/>
      <c r="BW204" s="33"/>
      <c r="BX204" s="33"/>
      <c r="BY204" s="33"/>
      <c r="BZ204" s="33"/>
      <c r="CA204" s="33"/>
      <c r="CB204" s="33"/>
      <c r="CC204" s="33"/>
      <c r="CD204" s="33"/>
      <c r="CE204" s="33"/>
      <c r="CF204" s="33"/>
      <c r="CG204" s="33"/>
      <c r="CH204" s="33"/>
      <c r="CI204" s="33"/>
      <c r="CJ204" s="33"/>
      <c r="CK204" s="33"/>
      <c r="CL204" s="33"/>
      <c r="CM204" s="33"/>
      <c r="CN204" s="33"/>
      <c r="CO204" s="33"/>
      <c r="CP204" s="33"/>
      <c r="CQ204" s="33"/>
      <c r="CR204" s="33"/>
      <c r="CS204" s="33"/>
      <c r="CT204" s="33"/>
      <c r="CU204" s="33"/>
      <c r="CV204" s="33"/>
      <c r="CW204" s="33"/>
      <c r="CX204" s="33"/>
      <c r="CY204" s="33"/>
      <c r="CZ204" s="33"/>
      <c r="DA204" s="33"/>
      <c r="DB204" s="33"/>
      <c r="DC204" s="33"/>
      <c r="DD204" s="33"/>
      <c r="DE204" s="33"/>
      <c r="DF204" s="33"/>
      <c r="DG204" s="33"/>
      <c r="DH204" s="33"/>
      <c r="DI204" s="33"/>
      <c r="DJ204" s="33"/>
      <c r="DK204" s="33"/>
      <c r="DL204" s="33"/>
      <c r="DM204" s="33"/>
      <c r="DN204" s="33"/>
      <c r="DO204" s="33"/>
      <c r="DP204" s="33"/>
      <c r="DQ204" s="33"/>
      <c r="DR204" s="33"/>
      <c r="DS204" s="33"/>
      <c r="DT204" s="33"/>
      <c r="DU204" s="33"/>
      <c r="DV204" s="33"/>
      <c r="DW204" s="33"/>
      <c r="DX204" s="33"/>
      <c r="DY204" s="33"/>
      <c r="DZ204" s="33"/>
      <c r="EA204" s="33"/>
      <c r="EB204" s="33"/>
      <c r="EC204" s="33"/>
      <c r="ED204" s="33"/>
      <c r="EE204" s="33"/>
      <c r="EF204" s="33"/>
    </row>
    <row r="205" spans="1:136" x14ac:dyDescent="0.3">
      <c r="A205" s="128"/>
      <c r="B205" s="129"/>
      <c r="C205" s="149"/>
      <c r="D205" s="131"/>
      <c r="E205" s="128"/>
      <c r="F205" s="128"/>
      <c r="G205" s="132"/>
      <c r="H205" s="128"/>
      <c r="I205" s="128"/>
      <c r="J205" s="131"/>
      <c r="K205" s="128"/>
      <c r="L205" s="133"/>
      <c r="M205" s="133"/>
      <c r="N205" s="134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33"/>
      <c r="BO205" s="33"/>
      <c r="BP205" s="33"/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A205" s="33"/>
      <c r="CB205" s="33"/>
      <c r="CC205" s="33"/>
      <c r="CD205" s="33"/>
      <c r="CE205" s="33"/>
      <c r="CF205" s="33"/>
      <c r="CG205" s="33"/>
      <c r="CH205" s="33"/>
      <c r="CI205" s="33"/>
      <c r="CJ205" s="33"/>
      <c r="CK205" s="33"/>
      <c r="CL205" s="33"/>
      <c r="CM205" s="33"/>
      <c r="CN205" s="33"/>
      <c r="CO205" s="33"/>
      <c r="CP205" s="33"/>
      <c r="CQ205" s="33"/>
      <c r="CR205" s="33"/>
      <c r="CS205" s="33"/>
      <c r="CT205" s="33"/>
      <c r="CU205" s="33"/>
      <c r="CV205" s="33"/>
      <c r="CW205" s="33"/>
      <c r="CX205" s="33"/>
      <c r="CY205" s="33"/>
      <c r="CZ205" s="33"/>
      <c r="DA205" s="33"/>
      <c r="DB205" s="33"/>
      <c r="DC205" s="33"/>
      <c r="DD205" s="33"/>
      <c r="DE205" s="33"/>
      <c r="DF205" s="33"/>
      <c r="DG205" s="33"/>
      <c r="DH205" s="33"/>
      <c r="DI205" s="33"/>
      <c r="DJ205" s="33"/>
      <c r="DK205" s="33"/>
      <c r="DL205" s="33"/>
      <c r="DM205" s="33"/>
      <c r="DN205" s="33"/>
      <c r="DO205" s="33"/>
      <c r="DP205" s="33"/>
      <c r="DQ205" s="33"/>
      <c r="DR205" s="33"/>
      <c r="DS205" s="33"/>
      <c r="DT205" s="33"/>
      <c r="DU205" s="33"/>
      <c r="DV205" s="33"/>
      <c r="DW205" s="33"/>
      <c r="DX205" s="33"/>
      <c r="DY205" s="33"/>
      <c r="DZ205" s="33"/>
      <c r="EA205" s="33"/>
      <c r="EB205" s="33"/>
      <c r="EC205" s="33"/>
      <c r="ED205" s="33"/>
      <c r="EE205" s="33"/>
      <c r="EF205" s="33"/>
    </row>
    <row r="206" spans="1:136" x14ac:dyDescent="0.3">
      <c r="A206" s="72"/>
      <c r="B206" s="2"/>
      <c r="C206" s="151"/>
      <c r="D206" s="122"/>
      <c r="E206" s="123"/>
      <c r="F206" s="123"/>
      <c r="G206" s="124"/>
      <c r="H206" s="125"/>
      <c r="I206" s="126"/>
      <c r="J206" s="122"/>
      <c r="K206" s="127"/>
      <c r="L206" s="142"/>
      <c r="M206" s="142"/>
      <c r="N206" s="120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143"/>
      <c r="CB206" s="143"/>
      <c r="CC206" s="143"/>
      <c r="CD206" s="143"/>
      <c r="CE206" s="143"/>
      <c r="CF206" s="143"/>
      <c r="CG206" s="143"/>
      <c r="CH206" s="143"/>
      <c r="CI206" s="143"/>
      <c r="CJ206" s="143"/>
      <c r="CK206" s="143"/>
      <c r="CL206" s="143"/>
      <c r="CM206" s="143"/>
      <c r="CN206" s="143"/>
      <c r="CO206" s="143"/>
      <c r="CP206" s="143"/>
      <c r="CQ206" s="143"/>
      <c r="CR206" s="143"/>
      <c r="CS206" s="143"/>
      <c r="CT206" s="143"/>
      <c r="CU206" s="143"/>
      <c r="CV206" s="143"/>
      <c r="CW206" s="143"/>
      <c r="CX206" s="143"/>
      <c r="CY206" s="143"/>
      <c r="CZ206" s="143"/>
      <c r="DA206" s="143"/>
      <c r="DB206" s="143"/>
      <c r="DC206" s="143"/>
      <c r="DD206" s="143"/>
      <c r="DE206" s="143"/>
      <c r="DF206" s="143"/>
      <c r="DG206" s="143"/>
      <c r="DH206" s="143"/>
      <c r="DI206" s="143"/>
      <c r="DJ206" s="143"/>
      <c r="DK206" s="143"/>
      <c r="DL206" s="143"/>
      <c r="DM206" s="143"/>
      <c r="DN206" s="143"/>
      <c r="DO206" s="143"/>
      <c r="DP206" s="143"/>
      <c r="DQ206" s="143"/>
      <c r="DR206" s="143"/>
      <c r="DS206" s="143"/>
      <c r="DT206" s="143"/>
      <c r="DU206" s="143"/>
      <c r="DV206" s="143"/>
      <c r="DW206" s="143"/>
      <c r="DX206" s="143"/>
      <c r="DY206" s="143"/>
      <c r="DZ206" s="143"/>
      <c r="EA206" s="143"/>
      <c r="EB206" s="143"/>
      <c r="EC206" s="143"/>
      <c r="ED206" s="143"/>
      <c r="EE206" s="143"/>
      <c r="EF206" s="143"/>
    </row>
    <row r="207" spans="1:136" x14ac:dyDescent="0.3">
      <c r="A207" s="128"/>
      <c r="B207" s="129"/>
      <c r="C207" s="152"/>
      <c r="D207" s="131"/>
      <c r="E207" s="128"/>
      <c r="F207" s="128"/>
      <c r="G207" s="132"/>
      <c r="H207" s="128"/>
      <c r="I207" s="128"/>
      <c r="J207" s="131"/>
      <c r="K207" s="128"/>
      <c r="L207" s="133"/>
      <c r="M207" s="133"/>
      <c r="N207" s="134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143"/>
      <c r="CB207" s="143"/>
      <c r="CC207" s="143"/>
      <c r="CD207" s="143"/>
      <c r="CE207" s="143"/>
      <c r="CF207" s="143"/>
      <c r="CG207" s="143"/>
      <c r="CH207" s="143"/>
      <c r="CI207" s="143"/>
      <c r="CJ207" s="143"/>
      <c r="CK207" s="143"/>
      <c r="CL207" s="143"/>
      <c r="CM207" s="143"/>
      <c r="CN207" s="143"/>
      <c r="CO207" s="143"/>
      <c r="CP207" s="143"/>
      <c r="CQ207" s="143"/>
      <c r="CR207" s="143"/>
      <c r="CS207" s="143"/>
      <c r="CT207" s="143"/>
      <c r="CU207" s="143"/>
      <c r="CV207" s="143"/>
      <c r="CW207" s="143"/>
      <c r="CX207" s="143"/>
      <c r="CY207" s="143"/>
      <c r="CZ207" s="143"/>
      <c r="DA207" s="143"/>
      <c r="DB207" s="143"/>
      <c r="DC207" s="143"/>
      <c r="DD207" s="143"/>
      <c r="DE207" s="143"/>
      <c r="DF207" s="143"/>
      <c r="DG207" s="143"/>
      <c r="DH207" s="143"/>
      <c r="DI207" s="143"/>
      <c r="DJ207" s="143"/>
      <c r="DK207" s="143"/>
      <c r="DL207" s="143"/>
      <c r="DM207" s="143"/>
      <c r="DN207" s="143"/>
      <c r="DO207" s="143"/>
      <c r="DP207" s="143"/>
      <c r="DQ207" s="143"/>
      <c r="DR207" s="143"/>
      <c r="DS207" s="143"/>
      <c r="DT207" s="143"/>
      <c r="DU207" s="143"/>
      <c r="DV207" s="143"/>
      <c r="DW207" s="143"/>
      <c r="DX207" s="143"/>
      <c r="DY207" s="143"/>
      <c r="DZ207" s="143"/>
      <c r="EA207" s="143"/>
      <c r="EB207" s="143"/>
      <c r="EC207" s="143"/>
      <c r="ED207" s="143"/>
      <c r="EE207" s="143"/>
      <c r="EF207" s="143"/>
    </row>
    <row r="208" spans="1:136" x14ac:dyDescent="0.3">
      <c r="A208" s="72"/>
      <c r="B208" s="2"/>
      <c r="C208" s="153"/>
      <c r="D208" s="122"/>
      <c r="E208" s="123"/>
      <c r="F208" s="123"/>
      <c r="G208" s="124"/>
      <c r="H208" s="125"/>
      <c r="I208" s="126"/>
      <c r="J208" s="122"/>
      <c r="K208" s="127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136"/>
      <c r="AD208" s="136"/>
      <c r="AE208" s="136"/>
      <c r="AF208" s="136"/>
      <c r="AG208" s="136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6"/>
      <c r="AV208" s="136"/>
      <c r="AW208" s="136"/>
      <c r="AX208" s="136"/>
      <c r="AY208" s="136"/>
      <c r="AZ208" s="136"/>
      <c r="BA208" s="136"/>
      <c r="BB208" s="136"/>
      <c r="BC208" s="136"/>
      <c r="BD208" s="136"/>
      <c r="BE208" s="136"/>
      <c r="BF208" s="136"/>
      <c r="BG208" s="136"/>
      <c r="BH208" s="136"/>
      <c r="BI208" s="136"/>
      <c r="BJ208" s="136"/>
      <c r="BK208" s="136"/>
      <c r="BL208" s="136"/>
      <c r="BM208" s="136"/>
      <c r="BN208" s="136"/>
      <c r="BO208" s="136"/>
      <c r="BP208" s="136"/>
      <c r="BQ208" s="136"/>
      <c r="BR208" s="136"/>
      <c r="BS208" s="136"/>
      <c r="BT208" s="136"/>
      <c r="BU208" s="136"/>
      <c r="BV208" s="136"/>
      <c r="BW208" s="136"/>
      <c r="BX208" s="136"/>
      <c r="BY208" s="136"/>
      <c r="BZ208" s="136"/>
      <c r="CA208" s="136"/>
      <c r="CB208" s="136"/>
      <c r="CC208" s="136"/>
      <c r="CD208" s="136"/>
      <c r="CE208" s="136"/>
      <c r="CF208" s="136"/>
      <c r="CG208" s="136"/>
      <c r="CH208" s="136"/>
      <c r="CI208" s="136"/>
      <c r="CJ208" s="136"/>
      <c r="CK208" s="136"/>
      <c r="CL208" s="136"/>
      <c r="CM208" s="136"/>
      <c r="CN208" s="136"/>
      <c r="CO208" s="136"/>
      <c r="CP208" s="136"/>
      <c r="CQ208" s="136"/>
      <c r="CR208" s="136"/>
      <c r="CS208" s="136"/>
      <c r="CT208" s="136"/>
      <c r="CU208" s="136"/>
      <c r="CV208" s="136"/>
      <c r="CW208" s="136"/>
      <c r="CX208" s="136"/>
      <c r="CY208" s="136"/>
      <c r="CZ208" s="136"/>
      <c r="DA208" s="136"/>
      <c r="DB208" s="136"/>
      <c r="DC208" s="136"/>
      <c r="DD208" s="136"/>
      <c r="DE208" s="136"/>
      <c r="DF208" s="136"/>
      <c r="DG208" s="136"/>
      <c r="DH208" s="136"/>
      <c r="DI208" s="136"/>
      <c r="DJ208" s="136"/>
      <c r="DK208" s="136"/>
      <c r="DL208" s="136"/>
      <c r="DM208" s="136"/>
      <c r="DN208" s="136"/>
      <c r="DO208" s="136"/>
      <c r="DP208" s="136"/>
      <c r="DQ208" s="136"/>
      <c r="DR208" s="136"/>
      <c r="DS208" s="136"/>
      <c r="DT208" s="136"/>
      <c r="DU208" s="136"/>
      <c r="DV208" s="136"/>
      <c r="DW208" s="136"/>
      <c r="DX208" s="136"/>
      <c r="DY208" s="136"/>
      <c r="DZ208" s="136"/>
      <c r="EA208" s="136"/>
      <c r="EB208" s="136"/>
      <c r="EC208" s="136"/>
      <c r="ED208" s="136"/>
      <c r="EE208" s="136"/>
      <c r="EF208" s="136"/>
    </row>
    <row r="209" spans="1:136" x14ac:dyDescent="0.3">
      <c r="A209" s="128"/>
      <c r="B209" s="129"/>
      <c r="C209" s="154"/>
      <c r="D209" s="131"/>
      <c r="E209" s="128"/>
      <c r="F209" s="128"/>
      <c r="G209" s="132"/>
      <c r="H209" s="128"/>
      <c r="I209" s="128"/>
      <c r="J209" s="131"/>
      <c r="K209" s="128"/>
      <c r="L209" s="133"/>
      <c r="M209" s="133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136"/>
      <c r="AD209" s="136"/>
      <c r="AE209" s="136"/>
      <c r="AF209" s="136"/>
      <c r="AG209" s="136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6"/>
      <c r="AV209" s="136"/>
      <c r="AW209" s="136"/>
      <c r="AX209" s="136"/>
      <c r="AY209" s="136"/>
      <c r="AZ209" s="136"/>
      <c r="BA209" s="136"/>
      <c r="BB209" s="136"/>
      <c r="BC209" s="136"/>
      <c r="BD209" s="136"/>
      <c r="BE209" s="136"/>
      <c r="BF209" s="136"/>
      <c r="BG209" s="136"/>
      <c r="BH209" s="136"/>
      <c r="BI209" s="136"/>
      <c r="BJ209" s="136"/>
      <c r="BK209" s="136"/>
      <c r="BL209" s="136"/>
      <c r="BM209" s="136"/>
      <c r="BN209" s="136"/>
      <c r="BO209" s="136"/>
      <c r="BP209" s="136"/>
      <c r="BQ209" s="136"/>
      <c r="BR209" s="136"/>
      <c r="BS209" s="136"/>
      <c r="BT209" s="136"/>
      <c r="BU209" s="136"/>
      <c r="BV209" s="136"/>
      <c r="BW209" s="136"/>
      <c r="BX209" s="136"/>
      <c r="BY209" s="136"/>
      <c r="BZ209" s="136"/>
      <c r="CA209" s="136"/>
      <c r="CB209" s="136"/>
      <c r="CC209" s="136"/>
      <c r="CD209" s="136"/>
      <c r="CE209" s="136"/>
      <c r="CF209" s="136"/>
      <c r="CG209" s="136"/>
      <c r="CH209" s="136"/>
      <c r="CI209" s="136"/>
      <c r="CJ209" s="136"/>
      <c r="CK209" s="136"/>
      <c r="CL209" s="136"/>
      <c r="CM209" s="136"/>
      <c r="CN209" s="136"/>
      <c r="CO209" s="136"/>
      <c r="CP209" s="136"/>
      <c r="CQ209" s="136"/>
      <c r="CR209" s="136"/>
      <c r="CS209" s="136"/>
      <c r="CT209" s="136"/>
      <c r="CU209" s="136"/>
      <c r="CV209" s="136"/>
      <c r="CW209" s="136"/>
      <c r="CX209" s="136"/>
      <c r="CY209" s="136"/>
      <c r="CZ209" s="136"/>
      <c r="DA209" s="136"/>
      <c r="DB209" s="136"/>
      <c r="DC209" s="136"/>
      <c r="DD209" s="136"/>
      <c r="DE209" s="136"/>
      <c r="DF209" s="136"/>
      <c r="DG209" s="136"/>
      <c r="DH209" s="136"/>
      <c r="DI209" s="136"/>
      <c r="DJ209" s="136"/>
      <c r="DK209" s="136"/>
      <c r="DL209" s="136"/>
      <c r="DM209" s="136"/>
      <c r="DN209" s="136"/>
      <c r="DO209" s="136"/>
      <c r="DP209" s="136"/>
      <c r="DQ209" s="136"/>
      <c r="DR209" s="136"/>
      <c r="DS209" s="136"/>
      <c r="DT209" s="136"/>
      <c r="DU209" s="136"/>
      <c r="DV209" s="136"/>
      <c r="DW209" s="136"/>
      <c r="DX209" s="136"/>
      <c r="DY209" s="136"/>
      <c r="DZ209" s="136"/>
      <c r="EA209" s="136"/>
      <c r="EB209" s="136"/>
      <c r="EC209" s="136"/>
      <c r="ED209" s="136"/>
      <c r="EE209" s="136"/>
      <c r="EF209" s="136"/>
    </row>
    <row r="210" spans="1:136" x14ac:dyDescent="0.3">
      <c r="A210" s="138"/>
      <c r="B210" s="139"/>
      <c r="C210" s="155"/>
      <c r="D210" s="140"/>
      <c r="E210" s="138"/>
      <c r="F210" s="138"/>
      <c r="G210" s="141"/>
      <c r="H210" s="138"/>
      <c r="I210" s="138"/>
      <c r="J210" s="140"/>
      <c r="K210" s="138"/>
      <c r="L210" s="142"/>
      <c r="M210" s="142"/>
      <c r="N210" s="120"/>
      <c r="O210" s="143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  <c r="AU210" s="144"/>
      <c r="AV210" s="144"/>
      <c r="AW210" s="144"/>
      <c r="AX210" s="144"/>
      <c r="AY210" s="144"/>
      <c r="AZ210" s="144"/>
      <c r="BA210" s="144"/>
      <c r="BB210" s="144"/>
      <c r="BC210" s="144"/>
      <c r="BD210" s="144"/>
      <c r="BE210" s="144"/>
      <c r="BF210" s="144"/>
      <c r="BG210" s="144"/>
      <c r="BH210" s="144"/>
      <c r="BI210" s="144"/>
      <c r="BJ210" s="144"/>
      <c r="BK210" s="144"/>
      <c r="BL210" s="144"/>
      <c r="BM210" s="144"/>
      <c r="BN210" s="144"/>
      <c r="BO210" s="144"/>
      <c r="BP210" s="144"/>
      <c r="BQ210" s="144"/>
      <c r="BR210" s="144"/>
      <c r="BS210" s="144"/>
      <c r="BT210" s="144"/>
      <c r="BU210" s="144"/>
      <c r="BV210" s="144"/>
      <c r="BW210" s="144"/>
      <c r="BX210" s="144"/>
      <c r="BY210" s="144"/>
      <c r="BZ210" s="144"/>
      <c r="CA210" s="144"/>
      <c r="CB210" s="144"/>
      <c r="CC210" s="144"/>
      <c r="CD210" s="144"/>
      <c r="CE210" s="144"/>
      <c r="CF210" s="144"/>
      <c r="CG210" s="144"/>
      <c r="CH210" s="144"/>
      <c r="CI210" s="144"/>
      <c r="CJ210" s="144"/>
      <c r="CK210" s="144"/>
      <c r="CL210" s="144"/>
      <c r="CM210" s="144"/>
      <c r="CN210" s="144"/>
      <c r="CO210" s="144"/>
      <c r="CP210" s="144"/>
      <c r="CQ210" s="144"/>
      <c r="CR210" s="144"/>
      <c r="CS210" s="144"/>
      <c r="CT210" s="144"/>
      <c r="CU210" s="144"/>
      <c r="CV210" s="144"/>
      <c r="CW210" s="144"/>
      <c r="CX210" s="144"/>
      <c r="CY210" s="144"/>
      <c r="CZ210" s="144"/>
      <c r="DA210" s="144"/>
      <c r="DB210" s="144"/>
      <c r="DC210" s="144"/>
      <c r="DD210" s="144"/>
      <c r="DE210" s="144"/>
      <c r="DF210" s="144"/>
      <c r="DG210" s="144"/>
      <c r="DH210" s="144"/>
      <c r="DI210" s="144"/>
      <c r="DJ210" s="144"/>
      <c r="DK210" s="144"/>
      <c r="DL210" s="144"/>
      <c r="DM210" s="144"/>
      <c r="DN210" s="144"/>
      <c r="DO210" s="144"/>
      <c r="DP210" s="144"/>
      <c r="DQ210" s="144"/>
      <c r="DR210" s="144"/>
      <c r="DS210" s="144"/>
      <c r="DT210" s="144"/>
      <c r="DU210" s="144"/>
      <c r="DV210" s="144"/>
      <c r="DW210" s="144"/>
      <c r="DX210" s="144"/>
      <c r="DY210" s="144"/>
      <c r="DZ210" s="144"/>
      <c r="EA210" s="144"/>
      <c r="EB210" s="144"/>
      <c r="EC210" s="144"/>
      <c r="ED210" s="144"/>
      <c r="EE210" s="144"/>
      <c r="EF210" s="144"/>
    </row>
    <row r="211" spans="1:136" x14ac:dyDescent="0.3">
      <c r="A211" s="72"/>
      <c r="B211" s="2"/>
      <c r="C211" s="153"/>
      <c r="D211" s="122"/>
      <c r="E211" s="123"/>
      <c r="F211" s="123"/>
      <c r="G211" s="124"/>
      <c r="H211" s="125"/>
      <c r="I211" s="126"/>
      <c r="J211" s="122"/>
      <c r="K211" s="127"/>
      <c r="L211" s="133"/>
      <c r="M211" s="133"/>
      <c r="P211" s="136"/>
      <c r="Q211" s="136"/>
      <c r="R211" s="136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136"/>
      <c r="AD211" s="136"/>
      <c r="AE211" s="136"/>
      <c r="AF211" s="136"/>
      <c r="AG211" s="136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6"/>
      <c r="AV211" s="136"/>
      <c r="AW211" s="136"/>
      <c r="AX211" s="136"/>
      <c r="AY211" s="136"/>
      <c r="AZ211" s="136"/>
      <c r="BA211" s="136"/>
      <c r="BB211" s="136"/>
      <c r="BC211" s="136"/>
      <c r="BD211" s="136"/>
      <c r="BE211" s="136"/>
      <c r="BF211" s="136"/>
      <c r="BG211" s="136"/>
      <c r="BH211" s="136"/>
      <c r="BI211" s="136"/>
      <c r="BJ211" s="136"/>
      <c r="BK211" s="136"/>
      <c r="BL211" s="136"/>
      <c r="BM211" s="136"/>
      <c r="BN211" s="136"/>
      <c r="BO211" s="136"/>
      <c r="BP211" s="136"/>
      <c r="BQ211" s="136"/>
      <c r="BR211" s="136"/>
      <c r="BS211" s="136"/>
      <c r="BT211" s="136"/>
      <c r="BU211" s="136"/>
      <c r="BV211" s="136"/>
      <c r="BW211" s="136"/>
      <c r="BX211" s="136"/>
      <c r="BY211" s="136"/>
      <c r="BZ211" s="136"/>
      <c r="CA211" s="136"/>
      <c r="CB211" s="136"/>
      <c r="CC211" s="136"/>
      <c r="CD211" s="136"/>
      <c r="CE211" s="136"/>
      <c r="CF211" s="136"/>
      <c r="CG211" s="136"/>
      <c r="CH211" s="136"/>
      <c r="CI211" s="136"/>
      <c r="CJ211" s="136"/>
      <c r="CK211" s="136"/>
      <c r="CL211" s="136"/>
      <c r="CM211" s="136"/>
      <c r="CN211" s="136"/>
      <c r="CO211" s="136"/>
      <c r="CP211" s="136"/>
      <c r="CQ211" s="136"/>
      <c r="CR211" s="136"/>
      <c r="CS211" s="136"/>
      <c r="CT211" s="136"/>
      <c r="CU211" s="136"/>
      <c r="CV211" s="136"/>
      <c r="CW211" s="136"/>
      <c r="CX211" s="136"/>
      <c r="CY211" s="136"/>
      <c r="CZ211" s="136"/>
      <c r="DA211" s="136"/>
      <c r="DB211" s="136"/>
      <c r="DC211" s="136"/>
      <c r="DD211" s="136"/>
      <c r="DE211" s="136"/>
      <c r="DF211" s="136"/>
      <c r="DG211" s="136"/>
      <c r="DH211" s="136"/>
      <c r="DI211" s="136"/>
      <c r="DJ211" s="136"/>
      <c r="DK211" s="136"/>
      <c r="DL211" s="136"/>
      <c r="DM211" s="136"/>
      <c r="DN211" s="136"/>
      <c r="DO211" s="136"/>
      <c r="DP211" s="136"/>
      <c r="DQ211" s="136"/>
      <c r="DR211" s="136"/>
      <c r="DS211" s="136"/>
      <c r="DT211" s="136"/>
      <c r="DU211" s="136"/>
      <c r="DV211" s="136"/>
      <c r="DW211" s="136"/>
      <c r="DX211" s="136"/>
      <c r="DY211" s="136"/>
      <c r="DZ211" s="136"/>
      <c r="EA211" s="136"/>
      <c r="EB211" s="136"/>
      <c r="EC211" s="136"/>
      <c r="ED211" s="136"/>
      <c r="EE211" s="136"/>
      <c r="EF211" s="136"/>
    </row>
    <row r="212" spans="1:136" x14ac:dyDescent="0.3">
      <c r="A212" s="128"/>
      <c r="B212" s="129"/>
      <c r="C212" s="154"/>
      <c r="D212" s="131"/>
      <c r="E212" s="128"/>
      <c r="F212" s="128"/>
      <c r="G212" s="132"/>
      <c r="H212" s="128"/>
      <c r="I212" s="128"/>
      <c r="J212" s="131"/>
      <c r="K212" s="128"/>
      <c r="L212" s="133"/>
      <c r="M212" s="133"/>
      <c r="P212" s="136"/>
      <c r="Q212" s="136"/>
      <c r="R212" s="136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136"/>
      <c r="AD212" s="136"/>
      <c r="AE212" s="136"/>
      <c r="AF212" s="136"/>
      <c r="AG212" s="136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6"/>
      <c r="AV212" s="136"/>
      <c r="AW212" s="136"/>
      <c r="AX212" s="136"/>
      <c r="AY212" s="136"/>
      <c r="AZ212" s="136"/>
      <c r="BA212" s="136"/>
      <c r="BB212" s="136"/>
      <c r="BC212" s="136"/>
      <c r="BD212" s="136"/>
      <c r="BE212" s="136"/>
      <c r="BF212" s="136"/>
      <c r="BG212" s="136"/>
      <c r="BH212" s="136"/>
      <c r="BI212" s="136"/>
      <c r="BJ212" s="136"/>
      <c r="BK212" s="136"/>
      <c r="BL212" s="136"/>
      <c r="BM212" s="136"/>
      <c r="BN212" s="136"/>
      <c r="BO212" s="136"/>
      <c r="BP212" s="136"/>
      <c r="BQ212" s="136"/>
      <c r="BR212" s="136"/>
      <c r="BS212" s="136"/>
      <c r="BT212" s="136"/>
      <c r="BU212" s="136"/>
      <c r="BV212" s="136"/>
      <c r="BW212" s="136"/>
      <c r="BX212" s="136"/>
      <c r="BY212" s="136"/>
      <c r="BZ212" s="136"/>
      <c r="CA212" s="136"/>
      <c r="CB212" s="136"/>
      <c r="CC212" s="136"/>
      <c r="CD212" s="136"/>
      <c r="CE212" s="136"/>
      <c r="CF212" s="136"/>
      <c r="CG212" s="136"/>
      <c r="CH212" s="136"/>
      <c r="CI212" s="136"/>
      <c r="CJ212" s="136"/>
      <c r="CK212" s="136"/>
      <c r="CL212" s="136"/>
      <c r="CM212" s="136"/>
      <c r="CN212" s="136"/>
      <c r="CO212" s="136"/>
      <c r="CP212" s="136"/>
      <c r="CQ212" s="136"/>
      <c r="CR212" s="136"/>
      <c r="CS212" s="136"/>
      <c r="CT212" s="136"/>
      <c r="CU212" s="136"/>
      <c r="CV212" s="136"/>
      <c r="CW212" s="136"/>
      <c r="CX212" s="136"/>
      <c r="CY212" s="136"/>
      <c r="CZ212" s="136"/>
      <c r="DA212" s="136"/>
      <c r="DB212" s="136"/>
      <c r="DC212" s="136"/>
      <c r="DD212" s="136"/>
      <c r="DE212" s="136"/>
      <c r="DF212" s="136"/>
      <c r="DG212" s="136"/>
      <c r="DH212" s="136"/>
      <c r="DI212" s="136"/>
      <c r="DJ212" s="136"/>
      <c r="DK212" s="136"/>
      <c r="DL212" s="136"/>
      <c r="DM212" s="136"/>
      <c r="DN212" s="136"/>
      <c r="DO212" s="136"/>
      <c r="DP212" s="136"/>
      <c r="DQ212" s="136"/>
      <c r="DR212" s="136"/>
      <c r="DS212" s="136"/>
      <c r="DT212" s="136"/>
      <c r="DU212" s="136"/>
      <c r="DV212" s="136"/>
      <c r="DW212" s="136"/>
      <c r="DX212" s="136"/>
      <c r="DY212" s="136"/>
      <c r="DZ212" s="136"/>
      <c r="EA212" s="136"/>
      <c r="EB212" s="136"/>
      <c r="EC212" s="136"/>
      <c r="ED212" s="136"/>
      <c r="EE212" s="136"/>
      <c r="EF212" s="136"/>
    </row>
    <row r="213" spans="1:136" x14ac:dyDescent="0.3">
      <c r="A213" s="138"/>
      <c r="B213" s="139"/>
      <c r="C213" s="155"/>
      <c r="D213" s="140"/>
      <c r="E213" s="138"/>
      <c r="F213" s="138"/>
      <c r="G213" s="141"/>
      <c r="H213" s="138"/>
      <c r="I213" s="138"/>
      <c r="J213" s="140"/>
      <c r="K213" s="138"/>
      <c r="L213" s="142"/>
      <c r="M213" s="142"/>
      <c r="N213" s="120"/>
      <c r="O213" s="143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  <c r="AU213" s="144"/>
      <c r="AV213" s="144"/>
      <c r="AW213" s="144"/>
      <c r="AX213" s="144"/>
      <c r="AY213" s="144"/>
      <c r="AZ213" s="144"/>
      <c r="BA213" s="144"/>
      <c r="BB213" s="144"/>
      <c r="BC213" s="144"/>
      <c r="BD213" s="144"/>
      <c r="BE213" s="144"/>
      <c r="BF213" s="144"/>
      <c r="BG213" s="144"/>
      <c r="BH213" s="144"/>
      <c r="BI213" s="144"/>
      <c r="BJ213" s="144"/>
      <c r="BK213" s="144"/>
      <c r="BL213" s="144"/>
      <c r="BM213" s="144"/>
      <c r="BN213" s="144"/>
      <c r="BO213" s="144"/>
      <c r="BP213" s="144"/>
      <c r="BQ213" s="144"/>
      <c r="BR213" s="144"/>
      <c r="BS213" s="144"/>
      <c r="BT213" s="144"/>
      <c r="BU213" s="144"/>
      <c r="BV213" s="144"/>
      <c r="BW213" s="144"/>
      <c r="BX213" s="144"/>
      <c r="BY213" s="144"/>
      <c r="BZ213" s="144"/>
      <c r="CA213" s="144"/>
      <c r="CB213" s="144"/>
      <c r="CC213" s="144"/>
      <c r="CD213" s="144"/>
      <c r="CE213" s="144"/>
      <c r="CF213" s="144"/>
      <c r="CG213" s="144"/>
      <c r="CH213" s="144"/>
      <c r="CI213" s="144"/>
      <c r="CJ213" s="144"/>
      <c r="CK213" s="144"/>
      <c r="CL213" s="144"/>
      <c r="CM213" s="144"/>
      <c r="CN213" s="144"/>
      <c r="CO213" s="144"/>
      <c r="CP213" s="144"/>
      <c r="CQ213" s="144"/>
      <c r="CR213" s="144"/>
      <c r="CS213" s="144"/>
      <c r="CT213" s="144"/>
      <c r="CU213" s="144"/>
      <c r="CV213" s="144"/>
      <c r="CW213" s="144"/>
      <c r="CX213" s="144"/>
      <c r="CY213" s="144"/>
      <c r="CZ213" s="144"/>
      <c r="DA213" s="144"/>
      <c r="DB213" s="144"/>
      <c r="DC213" s="144"/>
      <c r="DD213" s="144"/>
      <c r="DE213" s="144"/>
      <c r="DF213" s="144"/>
      <c r="DG213" s="144"/>
      <c r="DH213" s="144"/>
      <c r="DI213" s="144"/>
      <c r="DJ213" s="144"/>
      <c r="DK213" s="144"/>
      <c r="DL213" s="144"/>
      <c r="DM213" s="144"/>
      <c r="DN213" s="144"/>
      <c r="DO213" s="144"/>
      <c r="DP213" s="144"/>
      <c r="DQ213" s="144"/>
      <c r="DR213" s="144"/>
      <c r="DS213" s="144"/>
      <c r="DT213" s="144"/>
      <c r="DU213" s="144"/>
      <c r="DV213" s="144"/>
      <c r="DW213" s="144"/>
      <c r="DX213" s="144"/>
      <c r="DY213" s="144"/>
      <c r="DZ213" s="144"/>
      <c r="EA213" s="144"/>
      <c r="EB213" s="144"/>
      <c r="EC213" s="144"/>
      <c r="ED213" s="144"/>
      <c r="EE213" s="144"/>
      <c r="EF213" s="144"/>
    </row>
    <row r="214" spans="1:136" x14ac:dyDescent="0.3">
      <c r="A214" s="72"/>
      <c r="B214" s="2"/>
      <c r="C214" s="145"/>
      <c r="D214" s="122"/>
      <c r="E214" s="123"/>
      <c r="F214" s="123"/>
      <c r="G214" s="124"/>
      <c r="H214" s="125"/>
      <c r="I214" s="126"/>
      <c r="J214" s="122"/>
      <c r="K214" s="127"/>
      <c r="L214" s="142"/>
      <c r="M214" s="142"/>
      <c r="N214" s="120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143"/>
      <c r="CB214" s="143"/>
      <c r="CC214" s="143"/>
      <c r="CD214" s="143"/>
      <c r="CE214" s="143"/>
      <c r="CF214" s="143"/>
      <c r="CG214" s="143"/>
      <c r="CH214" s="143"/>
      <c r="CI214" s="143"/>
      <c r="CJ214" s="143"/>
      <c r="CK214" s="143"/>
      <c r="CL214" s="143"/>
      <c r="CM214" s="143"/>
      <c r="CN214" s="143"/>
      <c r="CO214" s="143"/>
      <c r="CP214" s="143"/>
      <c r="CQ214" s="143"/>
      <c r="CR214" s="143"/>
      <c r="CS214" s="143"/>
      <c r="CT214" s="143"/>
      <c r="CU214" s="143"/>
      <c r="CV214" s="143"/>
      <c r="CW214" s="143"/>
      <c r="CX214" s="143"/>
      <c r="CY214" s="143"/>
      <c r="CZ214" s="143"/>
      <c r="DA214" s="143"/>
      <c r="DB214" s="143"/>
      <c r="DC214" s="143"/>
      <c r="DD214" s="143"/>
      <c r="DE214" s="143"/>
      <c r="DF214" s="143"/>
      <c r="DG214" s="143"/>
      <c r="DH214" s="143"/>
      <c r="DI214" s="143"/>
      <c r="DJ214" s="143"/>
      <c r="DK214" s="143"/>
      <c r="DL214" s="143"/>
      <c r="DM214" s="143"/>
      <c r="DN214" s="143"/>
      <c r="DO214" s="143"/>
      <c r="DP214" s="143"/>
      <c r="DQ214" s="143"/>
      <c r="DR214" s="143"/>
      <c r="DS214" s="143"/>
      <c r="DT214" s="143"/>
      <c r="DU214" s="143"/>
      <c r="DV214" s="143"/>
      <c r="DW214" s="143"/>
      <c r="DX214" s="143"/>
      <c r="DY214" s="143"/>
      <c r="DZ214" s="143"/>
      <c r="EA214" s="143"/>
      <c r="EB214" s="143"/>
      <c r="EC214" s="143"/>
      <c r="ED214" s="143"/>
      <c r="EE214" s="143"/>
      <c r="EF214" s="143"/>
    </row>
    <row r="215" spans="1:136" x14ac:dyDescent="0.3">
      <c r="A215" s="128"/>
      <c r="B215" s="129"/>
      <c r="C215" s="146"/>
      <c r="D215" s="131"/>
      <c r="E215" s="128"/>
      <c r="F215" s="128"/>
      <c r="G215" s="132"/>
      <c r="H215" s="128"/>
      <c r="I215" s="128"/>
      <c r="J215" s="131"/>
      <c r="K215" s="128"/>
      <c r="L215" s="133"/>
      <c r="M215" s="133"/>
      <c r="N215" s="134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143"/>
      <c r="CB215" s="143"/>
      <c r="CC215" s="143"/>
      <c r="CD215" s="143"/>
      <c r="CE215" s="143"/>
      <c r="CF215" s="143"/>
      <c r="CG215" s="143"/>
      <c r="CH215" s="143"/>
      <c r="CI215" s="143"/>
      <c r="CJ215" s="143"/>
      <c r="CK215" s="143"/>
      <c r="CL215" s="143"/>
      <c r="CM215" s="143"/>
      <c r="CN215" s="143"/>
      <c r="CO215" s="143"/>
      <c r="CP215" s="143"/>
      <c r="CQ215" s="143"/>
      <c r="CR215" s="143"/>
      <c r="CS215" s="143"/>
      <c r="CT215" s="143"/>
      <c r="CU215" s="143"/>
      <c r="CV215" s="143"/>
      <c r="CW215" s="143"/>
      <c r="CX215" s="143"/>
      <c r="CY215" s="143"/>
      <c r="CZ215" s="143"/>
      <c r="DA215" s="143"/>
      <c r="DB215" s="143"/>
      <c r="DC215" s="143"/>
      <c r="DD215" s="143"/>
      <c r="DE215" s="143"/>
      <c r="DF215" s="143"/>
      <c r="DG215" s="143"/>
      <c r="DH215" s="143"/>
      <c r="DI215" s="143"/>
      <c r="DJ215" s="143"/>
      <c r="DK215" s="143"/>
      <c r="DL215" s="143"/>
      <c r="DM215" s="143"/>
      <c r="DN215" s="143"/>
      <c r="DO215" s="143"/>
      <c r="DP215" s="143"/>
      <c r="DQ215" s="143"/>
      <c r="DR215" s="143"/>
      <c r="DS215" s="143"/>
      <c r="DT215" s="143"/>
      <c r="DU215" s="143"/>
      <c r="DV215" s="143"/>
      <c r="DW215" s="143"/>
      <c r="DX215" s="143"/>
      <c r="DY215" s="143"/>
      <c r="DZ215" s="143"/>
      <c r="EA215" s="143"/>
      <c r="EB215" s="143"/>
      <c r="EC215" s="143"/>
      <c r="ED215" s="143"/>
      <c r="EE215" s="143"/>
      <c r="EF215" s="143"/>
    </row>
    <row r="216" spans="1:136" x14ac:dyDescent="0.3">
      <c r="A216" s="72"/>
      <c r="B216" s="2"/>
      <c r="C216" s="148"/>
      <c r="D216" s="122"/>
      <c r="E216" s="123"/>
      <c r="F216" s="123"/>
      <c r="G216" s="124"/>
      <c r="H216" s="125"/>
      <c r="I216" s="126"/>
      <c r="J216" s="122"/>
      <c r="K216" s="127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  <c r="BN216" s="33"/>
      <c r="BO216" s="33"/>
      <c r="BP216" s="33"/>
      <c r="BQ216" s="33"/>
      <c r="BR216" s="33"/>
      <c r="BS216" s="33"/>
      <c r="BT216" s="33"/>
      <c r="BU216" s="33"/>
      <c r="BV216" s="33"/>
      <c r="BW216" s="33"/>
      <c r="BX216" s="33"/>
      <c r="BY216" s="33"/>
      <c r="BZ216" s="33"/>
      <c r="CA216" s="33"/>
      <c r="CB216" s="33"/>
      <c r="CC216" s="33"/>
      <c r="CD216" s="33"/>
      <c r="CE216" s="33"/>
      <c r="CF216" s="33"/>
      <c r="CG216" s="33"/>
      <c r="CH216" s="33"/>
      <c r="CI216" s="33"/>
      <c r="CJ216" s="33"/>
      <c r="CK216" s="33"/>
      <c r="CL216" s="33"/>
      <c r="CM216" s="33"/>
      <c r="CN216" s="33"/>
      <c r="CO216" s="33"/>
      <c r="CP216" s="33"/>
      <c r="CQ216" s="33"/>
      <c r="CR216" s="33"/>
      <c r="CS216" s="33"/>
      <c r="CT216" s="33"/>
      <c r="CU216" s="33"/>
      <c r="CV216" s="33"/>
      <c r="CW216" s="33"/>
      <c r="CX216" s="33"/>
      <c r="CY216" s="33"/>
      <c r="CZ216" s="33"/>
      <c r="DA216" s="33"/>
      <c r="DB216" s="33"/>
      <c r="DC216" s="33"/>
      <c r="DD216" s="33"/>
      <c r="DE216" s="33"/>
      <c r="DF216" s="33"/>
      <c r="DG216" s="33"/>
      <c r="DH216" s="33"/>
      <c r="DI216" s="33"/>
      <c r="DJ216" s="33"/>
      <c r="DK216" s="33"/>
      <c r="DL216" s="33"/>
      <c r="DM216" s="33"/>
      <c r="DN216" s="33"/>
      <c r="DO216" s="33"/>
      <c r="DP216" s="33"/>
      <c r="DQ216" s="33"/>
      <c r="DR216" s="33"/>
      <c r="DS216" s="33"/>
      <c r="DT216" s="33"/>
      <c r="DU216" s="33"/>
      <c r="DV216" s="33"/>
      <c r="DW216" s="33"/>
      <c r="DX216" s="33"/>
      <c r="DY216" s="33"/>
      <c r="DZ216" s="33"/>
      <c r="EA216" s="33"/>
      <c r="EB216" s="33"/>
      <c r="EC216" s="33"/>
      <c r="ED216" s="33"/>
      <c r="EE216" s="33"/>
      <c r="EF216" s="33"/>
    </row>
    <row r="217" spans="1:136" x14ac:dyDescent="0.3">
      <c r="A217" s="128"/>
      <c r="B217" s="129"/>
      <c r="C217" s="149"/>
      <c r="D217" s="131"/>
      <c r="E217" s="128"/>
      <c r="F217" s="128"/>
      <c r="G217" s="132"/>
      <c r="H217" s="128"/>
      <c r="I217" s="128"/>
      <c r="J217" s="131"/>
      <c r="K217" s="128"/>
      <c r="L217" s="133"/>
      <c r="M217" s="133"/>
      <c r="N217" s="134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  <c r="BH217" s="33"/>
      <c r="BI217" s="33"/>
      <c r="BJ217" s="33"/>
      <c r="BK217" s="33"/>
      <c r="BL217" s="33"/>
      <c r="BM217" s="33"/>
      <c r="BN217" s="33"/>
      <c r="BO217" s="33"/>
      <c r="BP217" s="33"/>
      <c r="BQ217" s="33"/>
      <c r="BR217" s="33"/>
      <c r="BS217" s="33"/>
      <c r="BT217" s="33"/>
      <c r="BU217" s="33"/>
      <c r="BV217" s="33"/>
      <c r="BW217" s="33"/>
      <c r="BX217" s="33"/>
      <c r="BY217" s="33"/>
      <c r="BZ217" s="33"/>
      <c r="CA217" s="33"/>
      <c r="CB217" s="33"/>
      <c r="CC217" s="33"/>
      <c r="CD217" s="33"/>
      <c r="CE217" s="33"/>
      <c r="CF217" s="33"/>
      <c r="CG217" s="33"/>
      <c r="CH217" s="33"/>
      <c r="CI217" s="33"/>
      <c r="CJ217" s="33"/>
      <c r="CK217" s="33"/>
      <c r="CL217" s="33"/>
      <c r="CM217" s="33"/>
      <c r="CN217" s="33"/>
      <c r="CO217" s="33"/>
      <c r="CP217" s="33"/>
      <c r="CQ217" s="33"/>
      <c r="CR217" s="33"/>
      <c r="CS217" s="33"/>
      <c r="CT217" s="33"/>
      <c r="CU217" s="33"/>
      <c r="CV217" s="33"/>
      <c r="CW217" s="33"/>
      <c r="CX217" s="33"/>
      <c r="CY217" s="33"/>
      <c r="CZ217" s="33"/>
      <c r="DA217" s="33"/>
      <c r="DB217" s="33"/>
      <c r="DC217" s="33"/>
      <c r="DD217" s="33"/>
      <c r="DE217" s="33"/>
      <c r="DF217" s="33"/>
      <c r="DG217" s="33"/>
      <c r="DH217" s="33"/>
      <c r="DI217" s="33"/>
      <c r="DJ217" s="33"/>
      <c r="DK217" s="33"/>
      <c r="DL217" s="33"/>
      <c r="DM217" s="33"/>
      <c r="DN217" s="33"/>
      <c r="DO217" s="33"/>
      <c r="DP217" s="33"/>
      <c r="DQ217" s="33"/>
      <c r="DR217" s="33"/>
      <c r="DS217" s="33"/>
      <c r="DT217" s="33"/>
      <c r="DU217" s="33"/>
      <c r="DV217" s="33"/>
      <c r="DW217" s="33"/>
      <c r="DX217" s="33"/>
      <c r="DY217" s="33"/>
      <c r="DZ217" s="33"/>
      <c r="EA217" s="33"/>
      <c r="EB217" s="33"/>
      <c r="EC217" s="33"/>
      <c r="ED217" s="33"/>
      <c r="EE217" s="33"/>
      <c r="EF217" s="33"/>
    </row>
    <row r="218" spans="1:136" x14ac:dyDescent="0.3">
      <c r="A218" s="72"/>
      <c r="B218" s="2"/>
      <c r="C218" s="151"/>
      <c r="D218" s="122"/>
      <c r="E218" s="123"/>
      <c r="F218" s="123"/>
      <c r="G218" s="124"/>
      <c r="H218" s="125"/>
      <c r="I218" s="126"/>
      <c r="J218" s="122"/>
      <c r="K218" s="127"/>
      <c r="L218" s="133"/>
      <c r="M218" s="133"/>
      <c r="P218" s="136"/>
      <c r="Q218" s="136"/>
      <c r="R218" s="136"/>
      <c r="S218" s="136"/>
      <c r="T218" s="136"/>
      <c r="U218" s="136"/>
      <c r="V218" s="136"/>
      <c r="W218" s="136"/>
      <c r="X218" s="136"/>
      <c r="Y218" s="136"/>
      <c r="Z218" s="136"/>
      <c r="AA218" s="136"/>
      <c r="AB218" s="136"/>
      <c r="AC218" s="136"/>
      <c r="AD218" s="136"/>
      <c r="AE218" s="136"/>
      <c r="AF218" s="136"/>
      <c r="AG218" s="136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6"/>
      <c r="AV218" s="136"/>
      <c r="AW218" s="136"/>
      <c r="AX218" s="136"/>
      <c r="AY218" s="136"/>
      <c r="AZ218" s="136"/>
      <c r="BA218" s="136"/>
      <c r="BB218" s="136"/>
      <c r="BC218" s="136"/>
      <c r="BD218" s="136"/>
      <c r="BE218" s="136"/>
      <c r="BF218" s="136"/>
      <c r="BG218" s="136"/>
      <c r="BH218" s="136"/>
      <c r="BI218" s="136"/>
      <c r="BJ218" s="136"/>
      <c r="BK218" s="136"/>
      <c r="BL218" s="136"/>
      <c r="BM218" s="136"/>
      <c r="BN218" s="136"/>
      <c r="BO218" s="136"/>
      <c r="BP218" s="136"/>
      <c r="BQ218" s="136"/>
      <c r="BR218" s="136"/>
      <c r="BS218" s="136"/>
      <c r="BT218" s="136"/>
      <c r="BU218" s="136"/>
      <c r="BV218" s="136"/>
      <c r="BW218" s="136"/>
      <c r="BX218" s="136"/>
      <c r="BY218" s="136"/>
      <c r="BZ218" s="136"/>
      <c r="CA218" s="136"/>
      <c r="CB218" s="136"/>
      <c r="CC218" s="136"/>
      <c r="CD218" s="136"/>
      <c r="CE218" s="136"/>
      <c r="CF218" s="136"/>
      <c r="CG218" s="136"/>
      <c r="CH218" s="136"/>
      <c r="CI218" s="136"/>
      <c r="CJ218" s="136"/>
      <c r="CK218" s="136"/>
      <c r="CL218" s="136"/>
      <c r="CM218" s="136"/>
      <c r="CN218" s="136"/>
      <c r="CO218" s="136"/>
      <c r="CP218" s="136"/>
      <c r="CQ218" s="136"/>
      <c r="CR218" s="136"/>
      <c r="CS218" s="136"/>
      <c r="CT218" s="136"/>
      <c r="CU218" s="136"/>
      <c r="CV218" s="136"/>
      <c r="CW218" s="136"/>
      <c r="CX218" s="136"/>
      <c r="CY218" s="136"/>
      <c r="CZ218" s="136"/>
      <c r="DA218" s="136"/>
      <c r="DB218" s="136"/>
      <c r="DC218" s="136"/>
      <c r="DD218" s="136"/>
      <c r="DE218" s="136"/>
      <c r="DF218" s="136"/>
      <c r="DG218" s="136"/>
      <c r="DH218" s="136"/>
      <c r="DI218" s="136"/>
      <c r="DJ218" s="136"/>
      <c r="DK218" s="136"/>
      <c r="DL218" s="136"/>
      <c r="DM218" s="136"/>
      <c r="DN218" s="136"/>
      <c r="DO218" s="136"/>
      <c r="DP218" s="136"/>
      <c r="DQ218" s="136"/>
      <c r="DR218" s="136"/>
      <c r="DS218" s="136"/>
      <c r="DT218" s="136"/>
      <c r="DU218" s="136"/>
      <c r="DV218" s="136"/>
      <c r="DW218" s="136"/>
      <c r="DX218" s="136"/>
      <c r="DY218" s="136"/>
      <c r="DZ218" s="136"/>
      <c r="EA218" s="136"/>
      <c r="EB218" s="136"/>
      <c r="EC218" s="136"/>
      <c r="ED218" s="136"/>
      <c r="EE218" s="136"/>
      <c r="EF218" s="136"/>
    </row>
    <row r="219" spans="1:136" x14ac:dyDescent="0.3">
      <c r="A219" s="128"/>
      <c r="B219" s="129"/>
      <c r="C219" s="152"/>
      <c r="D219" s="131"/>
      <c r="E219" s="128"/>
      <c r="F219" s="128"/>
      <c r="G219" s="132"/>
      <c r="H219" s="128"/>
      <c r="I219" s="128"/>
      <c r="J219" s="131"/>
      <c r="K219" s="128"/>
      <c r="L219" s="133"/>
      <c r="M219" s="133"/>
      <c r="P219" s="136"/>
      <c r="Q219" s="136"/>
      <c r="R219" s="136"/>
      <c r="S219" s="136"/>
      <c r="T219" s="136"/>
      <c r="U219" s="136"/>
      <c r="V219" s="136"/>
      <c r="W219" s="136"/>
      <c r="X219" s="136"/>
      <c r="Y219" s="136"/>
      <c r="Z219" s="136"/>
      <c r="AA219" s="136"/>
      <c r="AB219" s="136"/>
      <c r="AC219" s="136"/>
      <c r="AD219" s="136"/>
      <c r="AE219" s="136"/>
      <c r="AF219" s="136"/>
      <c r="AG219" s="136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6"/>
      <c r="AV219" s="136"/>
      <c r="AW219" s="136"/>
      <c r="AX219" s="136"/>
      <c r="AY219" s="136"/>
      <c r="AZ219" s="136"/>
      <c r="BA219" s="136"/>
      <c r="BB219" s="136"/>
      <c r="BC219" s="136"/>
      <c r="BD219" s="136"/>
      <c r="BE219" s="136"/>
      <c r="BF219" s="136"/>
      <c r="BG219" s="136"/>
      <c r="BH219" s="136"/>
      <c r="BI219" s="136"/>
      <c r="BJ219" s="136"/>
      <c r="BK219" s="136"/>
      <c r="BL219" s="136"/>
      <c r="BM219" s="136"/>
      <c r="BN219" s="136"/>
      <c r="BO219" s="136"/>
      <c r="BP219" s="136"/>
      <c r="BQ219" s="136"/>
      <c r="BR219" s="136"/>
      <c r="BS219" s="136"/>
      <c r="BT219" s="136"/>
      <c r="BU219" s="136"/>
      <c r="BV219" s="136"/>
      <c r="BW219" s="136"/>
      <c r="BX219" s="136"/>
      <c r="BY219" s="136"/>
      <c r="BZ219" s="136"/>
      <c r="CA219" s="136"/>
      <c r="CB219" s="136"/>
      <c r="CC219" s="136"/>
      <c r="CD219" s="136"/>
      <c r="CE219" s="136"/>
      <c r="CF219" s="136"/>
      <c r="CG219" s="136"/>
      <c r="CH219" s="136"/>
      <c r="CI219" s="136"/>
      <c r="CJ219" s="136"/>
      <c r="CK219" s="136"/>
      <c r="CL219" s="136"/>
      <c r="CM219" s="136"/>
      <c r="CN219" s="136"/>
      <c r="CO219" s="136"/>
      <c r="CP219" s="136"/>
      <c r="CQ219" s="136"/>
      <c r="CR219" s="136"/>
      <c r="CS219" s="136"/>
      <c r="CT219" s="136"/>
      <c r="CU219" s="136"/>
      <c r="CV219" s="136"/>
      <c r="CW219" s="136"/>
      <c r="CX219" s="136"/>
      <c r="CY219" s="136"/>
      <c r="CZ219" s="136"/>
      <c r="DA219" s="136"/>
      <c r="DB219" s="136"/>
      <c r="DC219" s="136"/>
      <c r="DD219" s="136"/>
      <c r="DE219" s="136"/>
      <c r="DF219" s="136"/>
      <c r="DG219" s="136"/>
      <c r="DH219" s="136"/>
      <c r="DI219" s="136"/>
      <c r="DJ219" s="136"/>
      <c r="DK219" s="136"/>
      <c r="DL219" s="136"/>
      <c r="DM219" s="136"/>
      <c r="DN219" s="136"/>
      <c r="DO219" s="136"/>
      <c r="DP219" s="136"/>
      <c r="DQ219" s="136"/>
      <c r="DR219" s="136"/>
      <c r="DS219" s="136"/>
      <c r="DT219" s="136"/>
      <c r="DU219" s="136"/>
      <c r="DV219" s="136"/>
      <c r="DW219" s="136"/>
      <c r="DX219" s="136"/>
      <c r="DY219" s="136"/>
      <c r="DZ219" s="136"/>
      <c r="EA219" s="136"/>
      <c r="EB219" s="136"/>
      <c r="EC219" s="136"/>
      <c r="ED219" s="136"/>
      <c r="EE219" s="136"/>
      <c r="EF219" s="136"/>
    </row>
    <row r="220" spans="1:136" x14ac:dyDescent="0.3">
      <c r="A220" s="138"/>
      <c r="B220" s="139"/>
      <c r="C220" s="161"/>
      <c r="D220" s="140"/>
      <c r="E220" s="138"/>
      <c r="F220" s="138"/>
      <c r="G220" s="141"/>
      <c r="H220" s="138"/>
      <c r="I220" s="138"/>
      <c r="J220" s="140"/>
      <c r="K220" s="138"/>
      <c r="L220" s="142"/>
      <c r="M220" s="142"/>
      <c r="N220" s="120"/>
      <c r="O220" s="143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  <c r="AU220" s="144"/>
      <c r="AV220" s="144"/>
      <c r="AW220" s="144"/>
      <c r="AX220" s="144"/>
      <c r="AY220" s="144"/>
      <c r="AZ220" s="144"/>
      <c r="BA220" s="144"/>
      <c r="BB220" s="144"/>
      <c r="BC220" s="144"/>
      <c r="BD220" s="144"/>
      <c r="BE220" s="144"/>
      <c r="BF220" s="144"/>
      <c r="BG220" s="144"/>
      <c r="BH220" s="144"/>
      <c r="BI220" s="144"/>
      <c r="BJ220" s="144"/>
      <c r="BK220" s="144"/>
      <c r="BL220" s="144"/>
      <c r="BM220" s="144"/>
      <c r="BN220" s="144"/>
      <c r="BO220" s="144"/>
      <c r="BP220" s="144"/>
      <c r="BQ220" s="144"/>
      <c r="BR220" s="144"/>
      <c r="BS220" s="144"/>
      <c r="BT220" s="144"/>
      <c r="BU220" s="144"/>
      <c r="BV220" s="144"/>
      <c r="BW220" s="144"/>
      <c r="BX220" s="144"/>
      <c r="BY220" s="144"/>
      <c r="BZ220" s="144"/>
      <c r="CA220" s="144"/>
      <c r="CB220" s="144"/>
      <c r="CC220" s="144"/>
      <c r="CD220" s="144"/>
      <c r="CE220" s="144"/>
      <c r="CF220" s="144"/>
      <c r="CG220" s="144"/>
      <c r="CH220" s="144"/>
      <c r="CI220" s="144"/>
      <c r="CJ220" s="144"/>
      <c r="CK220" s="144"/>
      <c r="CL220" s="144"/>
      <c r="CM220" s="144"/>
      <c r="CN220" s="144"/>
      <c r="CO220" s="144"/>
      <c r="CP220" s="144"/>
      <c r="CQ220" s="144"/>
      <c r="CR220" s="144"/>
      <c r="CS220" s="144"/>
      <c r="CT220" s="144"/>
      <c r="CU220" s="144"/>
      <c r="CV220" s="144"/>
      <c r="CW220" s="144"/>
      <c r="CX220" s="144"/>
      <c r="CY220" s="144"/>
      <c r="CZ220" s="144"/>
      <c r="DA220" s="144"/>
      <c r="DB220" s="144"/>
      <c r="DC220" s="144"/>
      <c r="DD220" s="144"/>
      <c r="DE220" s="144"/>
      <c r="DF220" s="144"/>
      <c r="DG220" s="144"/>
      <c r="DH220" s="144"/>
      <c r="DI220" s="144"/>
      <c r="DJ220" s="144"/>
      <c r="DK220" s="144"/>
      <c r="DL220" s="144"/>
      <c r="DM220" s="144"/>
      <c r="DN220" s="144"/>
      <c r="DO220" s="144"/>
      <c r="DP220" s="144"/>
      <c r="DQ220" s="144"/>
      <c r="DR220" s="144"/>
      <c r="DS220" s="144"/>
      <c r="DT220" s="144"/>
      <c r="DU220" s="144"/>
      <c r="DV220" s="144"/>
      <c r="DW220" s="144"/>
      <c r="DX220" s="144"/>
      <c r="DY220" s="144"/>
      <c r="DZ220" s="144"/>
      <c r="EA220" s="144"/>
      <c r="EB220" s="144"/>
      <c r="EC220" s="144"/>
      <c r="ED220" s="144"/>
      <c r="EE220" s="144"/>
      <c r="EF220" s="144"/>
    </row>
    <row r="221" spans="1:136" x14ac:dyDescent="0.3">
      <c r="A221" s="72"/>
      <c r="B221" s="2"/>
      <c r="C221" s="151"/>
      <c r="D221" s="122"/>
      <c r="E221" s="123"/>
      <c r="F221" s="123"/>
      <c r="G221" s="124"/>
      <c r="H221" s="125"/>
      <c r="I221" s="126"/>
      <c r="J221" s="122"/>
      <c r="K221" s="127"/>
      <c r="L221" s="142"/>
      <c r="M221" s="142"/>
      <c r="N221" s="120"/>
      <c r="P221" s="136"/>
      <c r="Q221" s="136"/>
      <c r="R221" s="136"/>
      <c r="S221" s="136"/>
      <c r="T221" s="136"/>
      <c r="U221" s="136"/>
      <c r="V221" s="136"/>
      <c r="W221" s="136"/>
      <c r="X221" s="136"/>
      <c r="Y221" s="136"/>
      <c r="Z221" s="136"/>
      <c r="AA221" s="136"/>
      <c r="AB221" s="136"/>
      <c r="AC221" s="136"/>
      <c r="AD221" s="136"/>
      <c r="AE221" s="136"/>
      <c r="AF221" s="136"/>
      <c r="AG221" s="136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6"/>
      <c r="AV221" s="136"/>
      <c r="AW221" s="136"/>
      <c r="AX221" s="136"/>
      <c r="AY221" s="136"/>
      <c r="AZ221" s="136"/>
      <c r="BA221" s="136"/>
      <c r="BB221" s="136"/>
      <c r="BC221" s="136"/>
      <c r="BD221" s="136"/>
      <c r="BE221" s="136"/>
      <c r="BF221" s="136"/>
      <c r="BG221" s="136"/>
      <c r="BH221" s="136"/>
      <c r="BI221" s="136"/>
      <c r="BJ221" s="136"/>
      <c r="BK221" s="136"/>
      <c r="BL221" s="136"/>
      <c r="BM221" s="136"/>
      <c r="BN221" s="136"/>
      <c r="BO221" s="136"/>
      <c r="BP221" s="136"/>
      <c r="BQ221" s="136"/>
      <c r="BR221" s="136"/>
      <c r="BS221" s="136"/>
      <c r="BT221" s="136"/>
      <c r="BU221" s="136"/>
      <c r="BV221" s="136"/>
      <c r="BW221" s="136"/>
      <c r="BX221" s="136"/>
      <c r="BY221" s="136"/>
      <c r="BZ221" s="136"/>
      <c r="CA221" s="136"/>
      <c r="CB221" s="136"/>
      <c r="CC221" s="136"/>
      <c r="CD221" s="136"/>
      <c r="CE221" s="136"/>
      <c r="CF221" s="136"/>
      <c r="CG221" s="136"/>
      <c r="CH221" s="136"/>
      <c r="CI221" s="136"/>
      <c r="CJ221" s="136"/>
      <c r="CK221" s="136"/>
      <c r="CL221" s="136"/>
      <c r="CM221" s="136"/>
      <c r="CN221" s="136"/>
      <c r="CO221" s="136"/>
      <c r="CP221" s="136"/>
      <c r="CQ221" s="136"/>
      <c r="CR221" s="136"/>
      <c r="CS221" s="136"/>
      <c r="CT221" s="136"/>
      <c r="CU221" s="136"/>
      <c r="CV221" s="136"/>
      <c r="CW221" s="136"/>
      <c r="CX221" s="136"/>
      <c r="CY221" s="136"/>
      <c r="CZ221" s="136"/>
      <c r="DA221" s="136"/>
      <c r="DB221" s="136"/>
      <c r="DC221" s="136"/>
      <c r="DD221" s="136"/>
      <c r="DE221" s="136"/>
      <c r="DF221" s="136"/>
      <c r="DG221" s="136"/>
      <c r="DH221" s="136"/>
      <c r="DI221" s="136"/>
      <c r="DJ221" s="136"/>
      <c r="DK221" s="136"/>
      <c r="DL221" s="136"/>
      <c r="DM221" s="136"/>
      <c r="DN221" s="136"/>
      <c r="DO221" s="136"/>
      <c r="DP221" s="136"/>
      <c r="DQ221" s="136"/>
      <c r="DR221" s="136"/>
      <c r="DS221" s="136"/>
      <c r="DT221" s="136"/>
      <c r="DU221" s="136"/>
      <c r="DV221" s="136"/>
      <c r="DW221" s="136"/>
      <c r="DX221" s="136"/>
      <c r="DY221" s="136"/>
      <c r="DZ221" s="136"/>
      <c r="EA221" s="136"/>
      <c r="EB221" s="136"/>
      <c r="EC221" s="136"/>
      <c r="ED221" s="136"/>
      <c r="EE221" s="136"/>
      <c r="EF221" s="136"/>
    </row>
    <row r="222" spans="1:136" x14ac:dyDescent="0.3">
      <c r="A222" s="128"/>
      <c r="B222" s="129"/>
      <c r="C222" s="152"/>
      <c r="D222" s="131"/>
      <c r="E222" s="128"/>
      <c r="F222" s="128"/>
      <c r="G222" s="132"/>
      <c r="H222" s="128"/>
      <c r="I222" s="128"/>
      <c r="J222" s="131"/>
      <c r="K222" s="128"/>
      <c r="L222" s="133"/>
      <c r="M222" s="133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  <c r="Z222" s="136"/>
      <c r="AA222" s="136"/>
      <c r="AB222" s="136"/>
      <c r="AC222" s="136"/>
      <c r="AD222" s="136"/>
      <c r="AE222" s="136"/>
      <c r="AF222" s="136"/>
      <c r="AG222" s="136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6"/>
      <c r="AV222" s="136"/>
      <c r="AW222" s="136"/>
      <c r="AX222" s="136"/>
      <c r="AY222" s="136"/>
      <c r="AZ222" s="136"/>
      <c r="BA222" s="136"/>
      <c r="BB222" s="136"/>
      <c r="BC222" s="136"/>
      <c r="BD222" s="136"/>
      <c r="BE222" s="136"/>
      <c r="BF222" s="136"/>
      <c r="BG222" s="136"/>
      <c r="BH222" s="136"/>
      <c r="BI222" s="136"/>
      <c r="BJ222" s="136"/>
      <c r="BK222" s="136"/>
      <c r="BL222" s="136"/>
      <c r="BM222" s="136"/>
      <c r="BN222" s="136"/>
      <c r="BO222" s="136"/>
      <c r="BP222" s="136"/>
      <c r="BQ222" s="136"/>
      <c r="BR222" s="136"/>
      <c r="BS222" s="136"/>
      <c r="BT222" s="136"/>
      <c r="BU222" s="136"/>
      <c r="BV222" s="136"/>
      <c r="BW222" s="136"/>
      <c r="BX222" s="136"/>
      <c r="BY222" s="136"/>
      <c r="BZ222" s="136"/>
      <c r="CA222" s="136"/>
      <c r="CB222" s="136"/>
      <c r="CC222" s="136"/>
      <c r="CD222" s="136"/>
      <c r="CE222" s="136"/>
      <c r="CF222" s="136"/>
      <c r="CG222" s="136"/>
      <c r="CH222" s="136"/>
      <c r="CI222" s="136"/>
      <c r="CJ222" s="136"/>
      <c r="CK222" s="136"/>
      <c r="CL222" s="136"/>
      <c r="CM222" s="136"/>
      <c r="CN222" s="136"/>
      <c r="CO222" s="136"/>
      <c r="CP222" s="136"/>
      <c r="CQ222" s="136"/>
      <c r="CR222" s="136"/>
      <c r="CS222" s="136"/>
      <c r="CT222" s="136"/>
      <c r="CU222" s="136"/>
      <c r="CV222" s="136"/>
      <c r="CW222" s="136"/>
      <c r="CX222" s="136"/>
      <c r="CY222" s="136"/>
      <c r="CZ222" s="136"/>
      <c r="DA222" s="136"/>
      <c r="DB222" s="136"/>
      <c r="DC222" s="136"/>
      <c r="DD222" s="136"/>
      <c r="DE222" s="136"/>
      <c r="DF222" s="136"/>
      <c r="DG222" s="136"/>
      <c r="DH222" s="136"/>
      <c r="DI222" s="136"/>
      <c r="DJ222" s="136"/>
      <c r="DK222" s="136"/>
      <c r="DL222" s="136"/>
      <c r="DM222" s="136"/>
      <c r="DN222" s="136"/>
      <c r="DO222" s="136"/>
      <c r="DP222" s="136"/>
      <c r="DQ222" s="136"/>
      <c r="DR222" s="136"/>
      <c r="DS222" s="136"/>
      <c r="DT222" s="136"/>
      <c r="DU222" s="136"/>
      <c r="DV222" s="136"/>
      <c r="DW222" s="136"/>
      <c r="DX222" s="136"/>
      <c r="DY222" s="136"/>
      <c r="DZ222" s="136"/>
      <c r="EA222" s="136"/>
      <c r="EB222" s="136"/>
      <c r="EC222" s="136"/>
      <c r="ED222" s="136"/>
      <c r="EE222" s="136"/>
      <c r="EF222" s="136"/>
    </row>
    <row r="223" spans="1:136" x14ac:dyDescent="0.3">
      <c r="A223" s="138"/>
      <c r="B223" s="139"/>
      <c r="C223" s="161"/>
      <c r="D223" s="140"/>
      <c r="E223" s="138"/>
      <c r="F223" s="138"/>
      <c r="G223" s="141"/>
      <c r="H223" s="138"/>
      <c r="I223" s="138"/>
      <c r="J223" s="140"/>
      <c r="K223" s="138"/>
      <c r="L223" s="142"/>
      <c r="M223" s="142"/>
      <c r="N223" s="120"/>
      <c r="O223" s="143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  <c r="AU223" s="144"/>
      <c r="AV223" s="144"/>
      <c r="AW223" s="144"/>
      <c r="AX223" s="144"/>
      <c r="AY223" s="144"/>
      <c r="AZ223" s="144"/>
      <c r="BA223" s="144"/>
      <c r="BB223" s="144"/>
      <c r="BC223" s="144"/>
      <c r="BD223" s="144"/>
      <c r="BE223" s="144"/>
      <c r="BF223" s="144"/>
      <c r="BG223" s="144"/>
      <c r="BH223" s="144"/>
      <c r="BI223" s="144"/>
      <c r="BJ223" s="144"/>
      <c r="BK223" s="144"/>
      <c r="BL223" s="144"/>
      <c r="BM223" s="144"/>
      <c r="BN223" s="144"/>
      <c r="BO223" s="144"/>
      <c r="BP223" s="144"/>
      <c r="BQ223" s="144"/>
      <c r="BR223" s="144"/>
      <c r="BS223" s="144"/>
      <c r="BT223" s="144"/>
      <c r="BU223" s="144"/>
      <c r="BV223" s="144"/>
      <c r="BW223" s="144"/>
      <c r="BX223" s="144"/>
      <c r="BY223" s="144"/>
      <c r="BZ223" s="144"/>
      <c r="CA223" s="144"/>
      <c r="CB223" s="144"/>
      <c r="CC223" s="144"/>
      <c r="CD223" s="144"/>
      <c r="CE223" s="144"/>
      <c r="CF223" s="144"/>
      <c r="CG223" s="144"/>
      <c r="CH223" s="144"/>
      <c r="CI223" s="144"/>
      <c r="CJ223" s="144"/>
      <c r="CK223" s="144"/>
      <c r="CL223" s="144"/>
      <c r="CM223" s="144"/>
      <c r="CN223" s="144"/>
      <c r="CO223" s="144"/>
      <c r="CP223" s="144"/>
      <c r="CQ223" s="144"/>
      <c r="CR223" s="144"/>
      <c r="CS223" s="144"/>
      <c r="CT223" s="144"/>
      <c r="CU223" s="144"/>
      <c r="CV223" s="144"/>
      <c r="CW223" s="144"/>
      <c r="CX223" s="144"/>
      <c r="CY223" s="144"/>
      <c r="CZ223" s="144"/>
      <c r="DA223" s="144"/>
      <c r="DB223" s="144"/>
      <c r="DC223" s="144"/>
      <c r="DD223" s="144"/>
      <c r="DE223" s="144"/>
      <c r="DF223" s="144"/>
      <c r="DG223" s="144"/>
      <c r="DH223" s="144"/>
      <c r="DI223" s="144"/>
      <c r="DJ223" s="144"/>
      <c r="DK223" s="144"/>
      <c r="DL223" s="144"/>
      <c r="DM223" s="144"/>
      <c r="DN223" s="144"/>
      <c r="DO223" s="144"/>
      <c r="DP223" s="144"/>
      <c r="DQ223" s="144"/>
      <c r="DR223" s="144"/>
      <c r="DS223" s="144"/>
      <c r="DT223" s="144"/>
      <c r="DU223" s="144"/>
      <c r="DV223" s="144"/>
      <c r="DW223" s="144"/>
      <c r="DX223" s="144"/>
      <c r="DY223" s="144"/>
      <c r="DZ223" s="144"/>
      <c r="EA223" s="144"/>
      <c r="EB223" s="144"/>
      <c r="EC223" s="144"/>
      <c r="ED223" s="144"/>
      <c r="EE223" s="144"/>
      <c r="EF223" s="144"/>
    </row>
    <row r="224" spans="1:136" x14ac:dyDescent="0.3">
      <c r="A224" s="72"/>
      <c r="B224" s="2"/>
      <c r="C224" s="151"/>
      <c r="D224" s="122"/>
      <c r="E224" s="123"/>
      <c r="F224" s="123"/>
      <c r="G224" s="124"/>
      <c r="H224" s="125"/>
      <c r="I224" s="126"/>
      <c r="J224" s="122"/>
      <c r="K224" s="127"/>
      <c r="P224" s="136"/>
      <c r="Q224" s="136"/>
      <c r="R224" s="136"/>
      <c r="S224" s="136"/>
      <c r="T224" s="136"/>
      <c r="U224" s="136"/>
      <c r="V224" s="136"/>
      <c r="W224" s="136"/>
      <c r="X224" s="136"/>
      <c r="Y224" s="136"/>
      <c r="Z224" s="136"/>
      <c r="AA224" s="136"/>
      <c r="AB224" s="136"/>
      <c r="AC224" s="136"/>
      <c r="AD224" s="136"/>
      <c r="AE224" s="136"/>
      <c r="AF224" s="136"/>
      <c r="AG224" s="136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6"/>
      <c r="AV224" s="136"/>
      <c r="AW224" s="136"/>
      <c r="AX224" s="136"/>
      <c r="AY224" s="136"/>
      <c r="AZ224" s="136"/>
      <c r="BA224" s="136"/>
      <c r="BB224" s="136"/>
      <c r="BC224" s="136"/>
      <c r="BD224" s="136"/>
      <c r="BE224" s="136"/>
      <c r="BF224" s="136"/>
      <c r="BG224" s="136"/>
      <c r="BH224" s="136"/>
      <c r="BI224" s="136"/>
      <c r="BJ224" s="136"/>
      <c r="BK224" s="136"/>
      <c r="BL224" s="136"/>
      <c r="BM224" s="136"/>
      <c r="BN224" s="136"/>
      <c r="BO224" s="136"/>
      <c r="BP224" s="136"/>
      <c r="BQ224" s="136"/>
      <c r="BR224" s="136"/>
      <c r="BS224" s="136"/>
      <c r="BT224" s="136"/>
      <c r="BU224" s="136"/>
      <c r="BV224" s="136"/>
      <c r="BW224" s="136"/>
      <c r="BX224" s="136"/>
      <c r="BY224" s="136"/>
      <c r="BZ224" s="136"/>
      <c r="CA224" s="136"/>
      <c r="CB224" s="136"/>
      <c r="CC224" s="136"/>
      <c r="CD224" s="136"/>
      <c r="CE224" s="136"/>
      <c r="CF224" s="136"/>
      <c r="CG224" s="136"/>
      <c r="CH224" s="136"/>
      <c r="CI224" s="136"/>
      <c r="CJ224" s="136"/>
      <c r="CK224" s="136"/>
      <c r="CL224" s="136"/>
      <c r="CM224" s="136"/>
      <c r="CN224" s="136"/>
      <c r="CO224" s="136"/>
      <c r="CP224" s="136"/>
      <c r="CQ224" s="136"/>
      <c r="CR224" s="136"/>
      <c r="CS224" s="136"/>
      <c r="CT224" s="136"/>
      <c r="CU224" s="136"/>
      <c r="CV224" s="136"/>
      <c r="CW224" s="136"/>
      <c r="CX224" s="136"/>
      <c r="CY224" s="136"/>
      <c r="CZ224" s="136"/>
      <c r="DA224" s="136"/>
      <c r="DB224" s="136"/>
      <c r="DC224" s="136"/>
      <c r="DD224" s="136"/>
      <c r="DE224" s="136"/>
      <c r="DF224" s="136"/>
      <c r="DG224" s="136"/>
      <c r="DH224" s="136"/>
      <c r="DI224" s="136"/>
      <c r="DJ224" s="136"/>
      <c r="DK224" s="136"/>
      <c r="DL224" s="136"/>
      <c r="DM224" s="136"/>
      <c r="DN224" s="136"/>
      <c r="DO224" s="136"/>
      <c r="DP224" s="136"/>
      <c r="DQ224" s="136"/>
      <c r="DR224" s="136"/>
      <c r="DS224" s="136"/>
      <c r="DT224" s="136"/>
      <c r="DU224" s="136"/>
      <c r="DV224" s="136"/>
      <c r="DW224" s="136"/>
      <c r="DX224" s="136"/>
      <c r="DY224" s="136"/>
      <c r="DZ224" s="136"/>
      <c r="EA224" s="136"/>
      <c r="EB224" s="136"/>
      <c r="EC224" s="136"/>
      <c r="ED224" s="136"/>
      <c r="EE224" s="136"/>
      <c r="EF224" s="136"/>
    </row>
    <row r="225" spans="1:136" x14ac:dyDescent="0.3">
      <c r="A225" s="128"/>
      <c r="B225" s="129"/>
      <c r="C225" s="152"/>
      <c r="D225" s="131"/>
      <c r="E225" s="128"/>
      <c r="F225" s="128"/>
      <c r="G225" s="132"/>
      <c r="H225" s="128"/>
      <c r="I225" s="128"/>
      <c r="J225" s="131"/>
      <c r="K225" s="128"/>
      <c r="L225" s="133"/>
      <c r="M225" s="133"/>
      <c r="P225" s="136"/>
      <c r="Q225" s="136"/>
      <c r="R225" s="136"/>
      <c r="S225" s="136"/>
      <c r="T225" s="136"/>
      <c r="U225" s="136"/>
      <c r="V225" s="136"/>
      <c r="W225" s="136"/>
      <c r="X225" s="136"/>
      <c r="Y225" s="136"/>
      <c r="Z225" s="136"/>
      <c r="AA225" s="136"/>
      <c r="AB225" s="136"/>
      <c r="AC225" s="136"/>
      <c r="AD225" s="136"/>
      <c r="AE225" s="136"/>
      <c r="AF225" s="136"/>
      <c r="AG225" s="136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6"/>
      <c r="AV225" s="136"/>
      <c r="AW225" s="136"/>
      <c r="AX225" s="136"/>
      <c r="AY225" s="136"/>
      <c r="AZ225" s="136"/>
      <c r="BA225" s="136"/>
      <c r="BB225" s="136"/>
      <c r="BC225" s="136"/>
      <c r="BD225" s="136"/>
      <c r="BE225" s="136"/>
      <c r="BF225" s="136"/>
      <c r="BG225" s="136"/>
      <c r="BH225" s="136"/>
      <c r="BI225" s="136"/>
      <c r="BJ225" s="136"/>
      <c r="BK225" s="136"/>
      <c r="BL225" s="136"/>
      <c r="BM225" s="136"/>
      <c r="BN225" s="136"/>
      <c r="BO225" s="136"/>
      <c r="BP225" s="136"/>
      <c r="BQ225" s="136"/>
      <c r="BR225" s="136"/>
      <c r="BS225" s="136"/>
      <c r="BT225" s="136"/>
      <c r="BU225" s="136"/>
      <c r="BV225" s="136"/>
      <c r="BW225" s="136"/>
      <c r="BX225" s="136"/>
      <c r="BY225" s="136"/>
      <c r="BZ225" s="136"/>
      <c r="CA225" s="136"/>
      <c r="CB225" s="136"/>
      <c r="CC225" s="136"/>
      <c r="CD225" s="136"/>
      <c r="CE225" s="136"/>
      <c r="CF225" s="136"/>
      <c r="CG225" s="136"/>
      <c r="CH225" s="136"/>
      <c r="CI225" s="136"/>
      <c r="CJ225" s="136"/>
      <c r="CK225" s="136"/>
      <c r="CL225" s="136"/>
      <c r="CM225" s="136"/>
      <c r="CN225" s="136"/>
      <c r="CO225" s="136"/>
      <c r="CP225" s="136"/>
      <c r="CQ225" s="136"/>
      <c r="CR225" s="136"/>
      <c r="CS225" s="136"/>
      <c r="CT225" s="136"/>
      <c r="CU225" s="136"/>
      <c r="CV225" s="136"/>
      <c r="CW225" s="136"/>
      <c r="CX225" s="136"/>
      <c r="CY225" s="136"/>
      <c r="CZ225" s="136"/>
      <c r="DA225" s="136"/>
      <c r="DB225" s="136"/>
      <c r="DC225" s="136"/>
      <c r="DD225" s="136"/>
      <c r="DE225" s="136"/>
      <c r="DF225" s="136"/>
      <c r="DG225" s="136"/>
      <c r="DH225" s="136"/>
      <c r="DI225" s="136"/>
      <c r="DJ225" s="136"/>
      <c r="DK225" s="136"/>
      <c r="DL225" s="136"/>
      <c r="DM225" s="136"/>
      <c r="DN225" s="136"/>
      <c r="DO225" s="136"/>
      <c r="DP225" s="136"/>
      <c r="DQ225" s="136"/>
      <c r="DR225" s="136"/>
      <c r="DS225" s="136"/>
      <c r="DT225" s="136"/>
      <c r="DU225" s="136"/>
      <c r="DV225" s="136"/>
      <c r="DW225" s="136"/>
      <c r="DX225" s="136"/>
      <c r="DY225" s="136"/>
      <c r="DZ225" s="136"/>
      <c r="EA225" s="136"/>
      <c r="EB225" s="136"/>
      <c r="EC225" s="136"/>
      <c r="ED225" s="136"/>
      <c r="EE225" s="136"/>
      <c r="EF225" s="136"/>
    </row>
    <row r="226" spans="1:136" x14ac:dyDescent="0.3">
      <c r="A226" s="138"/>
      <c r="B226" s="139"/>
      <c r="C226" s="161"/>
      <c r="D226" s="140"/>
      <c r="E226" s="138"/>
      <c r="F226" s="138"/>
      <c r="G226" s="141"/>
      <c r="H226" s="138"/>
      <c r="I226" s="138"/>
      <c r="J226" s="140"/>
      <c r="K226" s="138"/>
      <c r="L226" s="142"/>
      <c r="M226" s="142"/>
      <c r="N226" s="120"/>
      <c r="O226" s="143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  <c r="AU226" s="144"/>
      <c r="AV226" s="144"/>
      <c r="AW226" s="144"/>
      <c r="AX226" s="144"/>
      <c r="AY226" s="144"/>
      <c r="AZ226" s="144"/>
      <c r="BA226" s="144"/>
      <c r="BB226" s="144"/>
      <c r="BC226" s="144"/>
      <c r="BD226" s="144"/>
      <c r="BE226" s="144"/>
      <c r="BF226" s="144"/>
      <c r="BG226" s="144"/>
      <c r="BH226" s="144"/>
      <c r="BI226" s="144"/>
      <c r="BJ226" s="144"/>
      <c r="BK226" s="144"/>
      <c r="BL226" s="144"/>
      <c r="BM226" s="144"/>
      <c r="BN226" s="144"/>
      <c r="BO226" s="144"/>
      <c r="BP226" s="144"/>
      <c r="BQ226" s="144"/>
      <c r="BR226" s="144"/>
      <c r="BS226" s="144"/>
      <c r="BT226" s="144"/>
      <c r="BU226" s="144"/>
      <c r="BV226" s="144"/>
      <c r="BW226" s="144"/>
      <c r="BX226" s="144"/>
      <c r="BY226" s="144"/>
      <c r="BZ226" s="144"/>
      <c r="CA226" s="144"/>
      <c r="CB226" s="144"/>
      <c r="CC226" s="144"/>
      <c r="CD226" s="144"/>
      <c r="CE226" s="144"/>
      <c r="CF226" s="144"/>
      <c r="CG226" s="144"/>
      <c r="CH226" s="144"/>
      <c r="CI226" s="144"/>
      <c r="CJ226" s="144"/>
      <c r="CK226" s="144"/>
      <c r="CL226" s="144"/>
      <c r="CM226" s="144"/>
      <c r="CN226" s="144"/>
      <c r="CO226" s="144"/>
      <c r="CP226" s="144"/>
      <c r="CQ226" s="144"/>
      <c r="CR226" s="144"/>
      <c r="CS226" s="144"/>
      <c r="CT226" s="144"/>
      <c r="CU226" s="144"/>
      <c r="CV226" s="144"/>
      <c r="CW226" s="144"/>
      <c r="CX226" s="144"/>
      <c r="CY226" s="144"/>
      <c r="CZ226" s="144"/>
      <c r="DA226" s="144"/>
      <c r="DB226" s="144"/>
      <c r="DC226" s="144"/>
      <c r="DD226" s="144"/>
      <c r="DE226" s="144"/>
      <c r="DF226" s="144"/>
      <c r="DG226" s="144"/>
      <c r="DH226" s="144"/>
      <c r="DI226" s="144"/>
      <c r="DJ226" s="144"/>
      <c r="DK226" s="144"/>
      <c r="DL226" s="144"/>
      <c r="DM226" s="144"/>
      <c r="DN226" s="144"/>
      <c r="DO226" s="144"/>
      <c r="DP226" s="144"/>
      <c r="DQ226" s="144"/>
      <c r="DR226" s="144"/>
      <c r="DS226" s="144"/>
      <c r="DT226" s="144"/>
      <c r="DU226" s="144"/>
      <c r="DV226" s="144"/>
      <c r="DW226" s="144"/>
      <c r="DX226" s="144"/>
      <c r="DY226" s="144"/>
      <c r="DZ226" s="144"/>
      <c r="EA226" s="144"/>
      <c r="EB226" s="144"/>
      <c r="EC226" s="144"/>
      <c r="ED226" s="144"/>
      <c r="EE226" s="144"/>
      <c r="EF226" s="144"/>
    </row>
    <row r="227" spans="1:136" x14ac:dyDescent="0.3">
      <c r="A227" s="72"/>
      <c r="B227" s="2"/>
      <c r="C227" s="148"/>
      <c r="D227" s="122"/>
      <c r="E227" s="123"/>
      <c r="F227" s="123"/>
      <c r="G227" s="124"/>
      <c r="H227" s="125"/>
      <c r="I227" s="126"/>
      <c r="J227" s="122"/>
      <c r="K227" s="127"/>
      <c r="L227" s="133"/>
      <c r="M227" s="1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  <c r="BL227" s="33"/>
      <c r="BM227" s="33"/>
      <c r="BN227" s="33"/>
      <c r="BO227" s="33"/>
      <c r="BP227" s="33"/>
      <c r="BQ227" s="33"/>
      <c r="BR227" s="33"/>
      <c r="BS227" s="33"/>
      <c r="BT227" s="33"/>
      <c r="BU227" s="33"/>
      <c r="BV227" s="33"/>
      <c r="BW227" s="33"/>
      <c r="BX227" s="33"/>
      <c r="BY227" s="33"/>
      <c r="BZ227" s="33"/>
      <c r="CA227" s="33"/>
      <c r="CB227" s="33"/>
      <c r="CC227" s="33"/>
      <c r="CD227" s="33"/>
      <c r="CE227" s="33"/>
      <c r="CF227" s="33"/>
      <c r="CG227" s="33"/>
      <c r="CH227" s="33"/>
      <c r="CI227" s="33"/>
      <c r="CJ227" s="33"/>
      <c r="CK227" s="33"/>
      <c r="CL227" s="33"/>
      <c r="CM227" s="33"/>
      <c r="CN227" s="33"/>
      <c r="CO227" s="33"/>
      <c r="CP227" s="33"/>
      <c r="CQ227" s="33"/>
      <c r="CR227" s="33"/>
      <c r="CS227" s="33"/>
      <c r="CT227" s="33"/>
      <c r="CU227" s="33"/>
      <c r="CV227" s="33"/>
      <c r="CW227" s="33"/>
      <c r="CX227" s="33"/>
      <c r="CY227" s="33"/>
      <c r="CZ227" s="33"/>
      <c r="DA227" s="33"/>
      <c r="DB227" s="33"/>
      <c r="DC227" s="33"/>
      <c r="DD227" s="33"/>
      <c r="DE227" s="33"/>
      <c r="DF227" s="33"/>
      <c r="DG227" s="33"/>
      <c r="DH227" s="33"/>
      <c r="DI227" s="33"/>
      <c r="DJ227" s="33"/>
      <c r="DK227" s="33"/>
      <c r="DL227" s="33"/>
      <c r="DM227" s="33"/>
      <c r="DN227" s="33"/>
      <c r="DO227" s="33"/>
      <c r="DP227" s="33"/>
      <c r="DQ227" s="33"/>
      <c r="DR227" s="33"/>
      <c r="DS227" s="33"/>
      <c r="DT227" s="33"/>
      <c r="DU227" s="33"/>
      <c r="DV227" s="33"/>
      <c r="DW227" s="33"/>
      <c r="DX227" s="33"/>
      <c r="DY227" s="33"/>
      <c r="DZ227" s="33"/>
      <c r="EA227" s="33"/>
      <c r="EB227" s="33"/>
      <c r="EC227" s="33"/>
      <c r="ED227" s="33"/>
      <c r="EE227" s="33"/>
      <c r="EF227" s="33"/>
    </row>
    <row r="228" spans="1:136" x14ac:dyDescent="0.3">
      <c r="A228" s="128"/>
      <c r="B228" s="129"/>
      <c r="C228" s="149"/>
      <c r="D228" s="131"/>
      <c r="E228" s="128"/>
      <c r="F228" s="128"/>
      <c r="G228" s="132"/>
      <c r="H228" s="128"/>
      <c r="I228" s="128"/>
      <c r="J228" s="131"/>
      <c r="K228" s="128"/>
      <c r="L228" s="133"/>
      <c r="M228" s="133"/>
      <c r="N228" s="134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A228" s="33"/>
      <c r="CB228" s="33"/>
      <c r="CC228" s="33"/>
      <c r="CD228" s="33"/>
      <c r="CE228" s="33"/>
      <c r="CF228" s="33"/>
      <c r="CG228" s="33"/>
      <c r="CH228" s="33"/>
      <c r="CI228" s="33"/>
      <c r="CJ228" s="33"/>
      <c r="CK228" s="33"/>
      <c r="CL228" s="33"/>
      <c r="CM228" s="33"/>
      <c r="CN228" s="33"/>
      <c r="CO228" s="33"/>
      <c r="CP228" s="33"/>
      <c r="CQ228" s="33"/>
      <c r="CR228" s="33"/>
      <c r="CS228" s="33"/>
      <c r="CT228" s="33"/>
      <c r="CU228" s="33"/>
      <c r="CV228" s="33"/>
      <c r="CW228" s="33"/>
      <c r="CX228" s="33"/>
      <c r="CY228" s="33"/>
      <c r="CZ228" s="33"/>
      <c r="DA228" s="33"/>
      <c r="DB228" s="33"/>
      <c r="DC228" s="33"/>
      <c r="DD228" s="33"/>
      <c r="DE228" s="33"/>
      <c r="DF228" s="33"/>
      <c r="DG228" s="33"/>
      <c r="DH228" s="33"/>
      <c r="DI228" s="33"/>
      <c r="DJ228" s="33"/>
      <c r="DK228" s="33"/>
      <c r="DL228" s="33"/>
      <c r="DM228" s="33"/>
      <c r="DN228" s="33"/>
      <c r="DO228" s="33"/>
      <c r="DP228" s="33"/>
      <c r="DQ228" s="33"/>
      <c r="DR228" s="33"/>
      <c r="DS228" s="33"/>
      <c r="DT228" s="33"/>
      <c r="DU228" s="33"/>
      <c r="DV228" s="33"/>
      <c r="DW228" s="33"/>
      <c r="DX228" s="33"/>
      <c r="DY228" s="33"/>
      <c r="DZ228" s="33"/>
      <c r="EA228" s="33"/>
      <c r="EB228" s="33"/>
      <c r="EC228" s="33"/>
      <c r="ED228" s="33"/>
      <c r="EE228" s="33"/>
      <c r="EF228" s="33"/>
    </row>
    <row r="229" spans="1:136" x14ac:dyDescent="0.3">
      <c r="A229" s="72"/>
      <c r="B229" s="2"/>
      <c r="C229" s="151"/>
      <c r="D229" s="122"/>
      <c r="E229" s="123"/>
      <c r="F229" s="123"/>
      <c r="G229" s="124"/>
      <c r="H229" s="125"/>
      <c r="I229" s="126"/>
      <c r="J229" s="122"/>
      <c r="K229" s="127"/>
      <c r="L229" s="142"/>
      <c r="M229" s="142"/>
      <c r="N229" s="120"/>
      <c r="P229" s="136"/>
      <c r="Q229" s="136"/>
      <c r="R229" s="136"/>
      <c r="S229" s="136"/>
      <c r="T229" s="136"/>
      <c r="U229" s="136"/>
      <c r="V229" s="136"/>
      <c r="W229" s="136"/>
      <c r="X229" s="136"/>
      <c r="Y229" s="136"/>
      <c r="Z229" s="136"/>
      <c r="AA229" s="136"/>
      <c r="AB229" s="136"/>
      <c r="AC229" s="136"/>
      <c r="AD229" s="136"/>
      <c r="AE229" s="136"/>
      <c r="AF229" s="136"/>
      <c r="AG229" s="136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6"/>
      <c r="AV229" s="136"/>
      <c r="AW229" s="136"/>
      <c r="AX229" s="136"/>
      <c r="AY229" s="136"/>
      <c r="AZ229" s="136"/>
      <c r="BA229" s="136"/>
      <c r="BB229" s="136"/>
      <c r="BC229" s="136"/>
      <c r="BD229" s="136"/>
      <c r="BE229" s="136"/>
      <c r="BF229" s="136"/>
      <c r="BG229" s="136"/>
      <c r="BH229" s="136"/>
      <c r="BI229" s="136"/>
      <c r="BJ229" s="136"/>
      <c r="BK229" s="136"/>
      <c r="BL229" s="136"/>
      <c r="BM229" s="136"/>
      <c r="BN229" s="136"/>
      <c r="BO229" s="136"/>
      <c r="BP229" s="136"/>
      <c r="BQ229" s="136"/>
      <c r="BR229" s="136"/>
      <c r="BS229" s="136"/>
      <c r="BT229" s="136"/>
      <c r="BU229" s="136"/>
      <c r="BV229" s="136"/>
      <c r="BW229" s="136"/>
      <c r="BX229" s="136"/>
      <c r="BY229" s="136"/>
      <c r="BZ229" s="136"/>
      <c r="CA229" s="136"/>
      <c r="CB229" s="136"/>
      <c r="CC229" s="136"/>
      <c r="CD229" s="136"/>
      <c r="CE229" s="136"/>
      <c r="CF229" s="136"/>
      <c r="CG229" s="136"/>
      <c r="CH229" s="136"/>
      <c r="CI229" s="136"/>
      <c r="CJ229" s="136"/>
      <c r="CK229" s="136"/>
      <c r="CL229" s="136"/>
      <c r="CM229" s="136"/>
      <c r="CN229" s="136"/>
      <c r="CO229" s="136"/>
      <c r="CP229" s="136"/>
      <c r="CQ229" s="136"/>
      <c r="CR229" s="136"/>
      <c r="CS229" s="136"/>
      <c r="CT229" s="136"/>
      <c r="CU229" s="136"/>
      <c r="CV229" s="136"/>
      <c r="CW229" s="136"/>
      <c r="CX229" s="136"/>
      <c r="CY229" s="136"/>
      <c r="CZ229" s="136"/>
      <c r="DA229" s="136"/>
      <c r="DB229" s="136"/>
      <c r="DC229" s="136"/>
      <c r="DD229" s="136"/>
      <c r="DE229" s="136"/>
      <c r="DF229" s="136"/>
      <c r="DG229" s="136"/>
      <c r="DH229" s="136"/>
      <c r="DI229" s="136"/>
      <c r="DJ229" s="136"/>
      <c r="DK229" s="136"/>
      <c r="DL229" s="136"/>
      <c r="DM229" s="136"/>
      <c r="DN229" s="136"/>
      <c r="DO229" s="136"/>
      <c r="DP229" s="136"/>
      <c r="DQ229" s="136"/>
      <c r="DR229" s="136"/>
      <c r="DS229" s="136"/>
      <c r="DT229" s="136"/>
      <c r="DU229" s="136"/>
      <c r="DV229" s="136"/>
      <c r="DW229" s="136"/>
      <c r="DX229" s="136"/>
      <c r="DY229" s="136"/>
      <c r="DZ229" s="136"/>
      <c r="EA229" s="136"/>
      <c r="EB229" s="136"/>
      <c r="EC229" s="136"/>
      <c r="ED229" s="136"/>
      <c r="EE229" s="136"/>
      <c r="EF229" s="136"/>
    </row>
    <row r="230" spans="1:136" x14ac:dyDescent="0.3">
      <c r="A230" s="128"/>
      <c r="B230" s="129"/>
      <c r="C230" s="152"/>
      <c r="D230" s="131"/>
      <c r="E230" s="128"/>
      <c r="F230" s="128"/>
      <c r="G230" s="132"/>
      <c r="H230" s="128"/>
      <c r="I230" s="128"/>
      <c r="J230" s="131"/>
      <c r="K230" s="128"/>
      <c r="L230" s="133"/>
      <c r="M230" s="133"/>
      <c r="P230" s="136"/>
      <c r="Q230" s="136"/>
      <c r="R230" s="136"/>
      <c r="S230" s="136"/>
      <c r="T230" s="136"/>
      <c r="U230" s="136"/>
      <c r="V230" s="136"/>
      <c r="W230" s="136"/>
      <c r="X230" s="136"/>
      <c r="Y230" s="136"/>
      <c r="Z230" s="136"/>
      <c r="AA230" s="136"/>
      <c r="AB230" s="136"/>
      <c r="AC230" s="136"/>
      <c r="AD230" s="136"/>
      <c r="AE230" s="136"/>
      <c r="AF230" s="136"/>
      <c r="AG230" s="136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6"/>
      <c r="AV230" s="136"/>
      <c r="AW230" s="136"/>
      <c r="AX230" s="136"/>
      <c r="AY230" s="136"/>
      <c r="AZ230" s="136"/>
      <c r="BA230" s="136"/>
      <c r="BB230" s="136"/>
      <c r="BC230" s="136"/>
      <c r="BD230" s="136"/>
      <c r="BE230" s="136"/>
      <c r="BF230" s="136"/>
      <c r="BG230" s="136"/>
      <c r="BH230" s="136"/>
      <c r="BI230" s="136"/>
      <c r="BJ230" s="136"/>
      <c r="BK230" s="136"/>
      <c r="BL230" s="136"/>
      <c r="BM230" s="136"/>
      <c r="BN230" s="136"/>
      <c r="BO230" s="136"/>
      <c r="BP230" s="136"/>
      <c r="BQ230" s="136"/>
      <c r="BR230" s="136"/>
      <c r="BS230" s="136"/>
      <c r="BT230" s="136"/>
      <c r="BU230" s="136"/>
      <c r="BV230" s="136"/>
      <c r="BW230" s="136"/>
      <c r="BX230" s="136"/>
      <c r="BY230" s="136"/>
      <c r="BZ230" s="136"/>
      <c r="CA230" s="136"/>
      <c r="CB230" s="136"/>
      <c r="CC230" s="136"/>
      <c r="CD230" s="136"/>
      <c r="CE230" s="136"/>
      <c r="CF230" s="136"/>
      <c r="CG230" s="136"/>
      <c r="CH230" s="136"/>
      <c r="CI230" s="136"/>
      <c r="CJ230" s="136"/>
      <c r="CK230" s="136"/>
      <c r="CL230" s="136"/>
      <c r="CM230" s="136"/>
      <c r="CN230" s="136"/>
      <c r="CO230" s="136"/>
      <c r="CP230" s="136"/>
      <c r="CQ230" s="136"/>
      <c r="CR230" s="136"/>
      <c r="CS230" s="136"/>
      <c r="CT230" s="136"/>
      <c r="CU230" s="136"/>
      <c r="CV230" s="136"/>
      <c r="CW230" s="136"/>
      <c r="CX230" s="136"/>
      <c r="CY230" s="136"/>
      <c r="CZ230" s="136"/>
      <c r="DA230" s="136"/>
      <c r="DB230" s="136"/>
      <c r="DC230" s="136"/>
      <c r="DD230" s="136"/>
      <c r="DE230" s="136"/>
      <c r="DF230" s="136"/>
      <c r="DG230" s="136"/>
      <c r="DH230" s="136"/>
      <c r="DI230" s="136"/>
      <c r="DJ230" s="136"/>
      <c r="DK230" s="136"/>
      <c r="DL230" s="136"/>
      <c r="DM230" s="136"/>
      <c r="DN230" s="136"/>
      <c r="DO230" s="136"/>
      <c r="DP230" s="136"/>
      <c r="DQ230" s="136"/>
      <c r="DR230" s="136"/>
      <c r="DS230" s="136"/>
      <c r="DT230" s="136"/>
      <c r="DU230" s="136"/>
      <c r="DV230" s="136"/>
      <c r="DW230" s="136"/>
      <c r="DX230" s="136"/>
      <c r="DY230" s="136"/>
      <c r="DZ230" s="136"/>
      <c r="EA230" s="136"/>
      <c r="EB230" s="136"/>
      <c r="EC230" s="136"/>
      <c r="ED230" s="136"/>
      <c r="EE230" s="136"/>
      <c r="EF230" s="136"/>
    </row>
    <row r="231" spans="1:136" x14ac:dyDescent="0.3">
      <c r="A231" s="138"/>
      <c r="B231" s="139"/>
      <c r="C231" s="161"/>
      <c r="D231" s="140"/>
      <c r="E231" s="138"/>
      <c r="F231" s="138"/>
      <c r="G231" s="141"/>
      <c r="H231" s="138"/>
      <c r="I231" s="138"/>
      <c r="J231" s="140"/>
      <c r="K231" s="138"/>
      <c r="L231" s="142"/>
      <c r="M231" s="142"/>
      <c r="N231" s="120"/>
      <c r="O231" s="143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  <c r="AU231" s="144"/>
      <c r="AV231" s="144"/>
      <c r="AW231" s="144"/>
      <c r="AX231" s="144"/>
      <c r="AY231" s="144"/>
      <c r="AZ231" s="144"/>
      <c r="BA231" s="144"/>
      <c r="BB231" s="144"/>
      <c r="BC231" s="144"/>
      <c r="BD231" s="144"/>
      <c r="BE231" s="144"/>
      <c r="BF231" s="144"/>
      <c r="BG231" s="144"/>
      <c r="BH231" s="144"/>
      <c r="BI231" s="144"/>
      <c r="BJ231" s="144"/>
      <c r="BK231" s="144"/>
      <c r="BL231" s="144"/>
      <c r="BM231" s="144"/>
      <c r="BN231" s="144"/>
      <c r="BO231" s="144"/>
      <c r="BP231" s="144"/>
      <c r="BQ231" s="144"/>
      <c r="BR231" s="144"/>
      <c r="BS231" s="144"/>
      <c r="BT231" s="144"/>
      <c r="BU231" s="144"/>
      <c r="BV231" s="144"/>
      <c r="BW231" s="144"/>
      <c r="BX231" s="144"/>
      <c r="BY231" s="144"/>
      <c r="BZ231" s="144"/>
      <c r="CA231" s="144"/>
      <c r="CB231" s="144"/>
      <c r="CC231" s="144"/>
      <c r="CD231" s="144"/>
      <c r="CE231" s="144"/>
      <c r="CF231" s="144"/>
      <c r="CG231" s="144"/>
      <c r="CH231" s="144"/>
      <c r="CI231" s="144"/>
      <c r="CJ231" s="144"/>
      <c r="CK231" s="144"/>
      <c r="CL231" s="144"/>
      <c r="CM231" s="144"/>
      <c r="CN231" s="144"/>
      <c r="CO231" s="144"/>
      <c r="CP231" s="144"/>
      <c r="CQ231" s="144"/>
      <c r="CR231" s="144"/>
      <c r="CS231" s="144"/>
      <c r="CT231" s="144"/>
      <c r="CU231" s="144"/>
      <c r="CV231" s="144"/>
      <c r="CW231" s="144"/>
      <c r="CX231" s="144"/>
      <c r="CY231" s="144"/>
      <c r="CZ231" s="144"/>
      <c r="DA231" s="144"/>
      <c r="DB231" s="144"/>
      <c r="DC231" s="144"/>
      <c r="DD231" s="144"/>
      <c r="DE231" s="144"/>
      <c r="DF231" s="144"/>
      <c r="DG231" s="144"/>
      <c r="DH231" s="144"/>
      <c r="DI231" s="144"/>
      <c r="DJ231" s="144"/>
      <c r="DK231" s="144"/>
      <c r="DL231" s="144"/>
      <c r="DM231" s="144"/>
      <c r="DN231" s="144"/>
      <c r="DO231" s="144"/>
      <c r="DP231" s="144"/>
      <c r="DQ231" s="144"/>
      <c r="DR231" s="144"/>
      <c r="DS231" s="144"/>
      <c r="DT231" s="144"/>
      <c r="DU231" s="144"/>
      <c r="DV231" s="144"/>
      <c r="DW231" s="144"/>
      <c r="DX231" s="144"/>
      <c r="DY231" s="144"/>
      <c r="DZ231" s="144"/>
      <c r="EA231" s="144"/>
      <c r="EB231" s="144"/>
      <c r="EC231" s="144"/>
      <c r="ED231" s="144"/>
      <c r="EE231" s="144"/>
      <c r="EF231" s="144"/>
    </row>
    <row r="232" spans="1:136" x14ac:dyDescent="0.3">
      <c r="A232" s="72"/>
      <c r="B232" s="2"/>
      <c r="C232" s="151"/>
      <c r="D232" s="122"/>
      <c r="E232" s="123"/>
      <c r="F232" s="123"/>
      <c r="G232" s="124"/>
      <c r="H232" s="125"/>
      <c r="I232" s="126"/>
      <c r="J232" s="122"/>
      <c r="K232" s="127"/>
      <c r="P232" s="136"/>
      <c r="Q232" s="136"/>
      <c r="R232" s="136"/>
      <c r="S232" s="136"/>
      <c r="T232" s="136"/>
      <c r="U232" s="136"/>
      <c r="V232" s="136"/>
      <c r="W232" s="136"/>
      <c r="X232" s="136"/>
      <c r="Y232" s="136"/>
      <c r="Z232" s="136"/>
      <c r="AA232" s="136"/>
      <c r="AB232" s="136"/>
      <c r="AC232" s="136"/>
      <c r="AD232" s="136"/>
      <c r="AE232" s="136"/>
      <c r="AF232" s="136"/>
      <c r="AG232" s="136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6"/>
      <c r="AV232" s="136"/>
      <c r="AW232" s="136"/>
      <c r="AX232" s="136"/>
      <c r="AY232" s="136"/>
      <c r="AZ232" s="136"/>
      <c r="BA232" s="136"/>
      <c r="BB232" s="136"/>
      <c r="BC232" s="136"/>
      <c r="BD232" s="136"/>
      <c r="BE232" s="136"/>
      <c r="BF232" s="136"/>
      <c r="BG232" s="136"/>
      <c r="BH232" s="136"/>
      <c r="BI232" s="136"/>
      <c r="BJ232" s="136"/>
      <c r="BK232" s="136"/>
      <c r="BL232" s="136"/>
      <c r="BM232" s="136"/>
      <c r="BN232" s="136"/>
      <c r="BO232" s="136"/>
      <c r="BP232" s="136"/>
      <c r="BQ232" s="136"/>
      <c r="BR232" s="136"/>
      <c r="BS232" s="136"/>
      <c r="BT232" s="136"/>
      <c r="BU232" s="136"/>
      <c r="BV232" s="136"/>
      <c r="BW232" s="136"/>
      <c r="BX232" s="136"/>
      <c r="BY232" s="136"/>
      <c r="BZ232" s="136"/>
      <c r="CA232" s="136"/>
      <c r="CB232" s="136"/>
      <c r="CC232" s="136"/>
      <c r="CD232" s="136"/>
      <c r="CE232" s="136"/>
      <c r="CF232" s="136"/>
      <c r="CG232" s="136"/>
      <c r="CH232" s="136"/>
      <c r="CI232" s="136"/>
      <c r="CJ232" s="136"/>
      <c r="CK232" s="136"/>
      <c r="CL232" s="136"/>
      <c r="CM232" s="136"/>
      <c r="CN232" s="136"/>
      <c r="CO232" s="136"/>
      <c r="CP232" s="136"/>
      <c r="CQ232" s="136"/>
      <c r="CR232" s="136"/>
      <c r="CS232" s="136"/>
      <c r="CT232" s="136"/>
      <c r="CU232" s="136"/>
      <c r="CV232" s="136"/>
      <c r="CW232" s="136"/>
      <c r="CX232" s="136"/>
      <c r="CY232" s="136"/>
      <c r="CZ232" s="136"/>
      <c r="DA232" s="136"/>
      <c r="DB232" s="136"/>
      <c r="DC232" s="136"/>
      <c r="DD232" s="136"/>
      <c r="DE232" s="136"/>
      <c r="DF232" s="136"/>
      <c r="DG232" s="136"/>
      <c r="DH232" s="136"/>
      <c r="DI232" s="136"/>
      <c r="DJ232" s="136"/>
      <c r="DK232" s="136"/>
      <c r="DL232" s="136"/>
      <c r="DM232" s="136"/>
      <c r="DN232" s="136"/>
      <c r="DO232" s="136"/>
      <c r="DP232" s="136"/>
      <c r="DQ232" s="136"/>
      <c r="DR232" s="136"/>
      <c r="DS232" s="136"/>
      <c r="DT232" s="136"/>
      <c r="DU232" s="136"/>
      <c r="DV232" s="136"/>
      <c r="DW232" s="136"/>
      <c r="DX232" s="136"/>
      <c r="DY232" s="136"/>
      <c r="DZ232" s="136"/>
      <c r="EA232" s="136"/>
      <c r="EB232" s="136"/>
      <c r="EC232" s="136"/>
      <c r="ED232" s="136"/>
      <c r="EE232" s="136"/>
      <c r="EF232" s="136"/>
    </row>
    <row r="233" spans="1:136" x14ac:dyDescent="0.3">
      <c r="A233" s="128"/>
      <c r="B233" s="129"/>
      <c r="C233" s="152"/>
      <c r="D233" s="131"/>
      <c r="E233" s="128"/>
      <c r="F233" s="128"/>
      <c r="G233" s="132"/>
      <c r="H233" s="128"/>
      <c r="I233" s="128"/>
      <c r="J233" s="131"/>
      <c r="K233" s="128"/>
      <c r="L233" s="133"/>
      <c r="M233" s="133"/>
      <c r="P233" s="136"/>
      <c r="Q233" s="136"/>
      <c r="R233" s="136"/>
      <c r="S233" s="136"/>
      <c r="T233" s="136"/>
      <c r="U233" s="136"/>
      <c r="V233" s="136"/>
      <c r="W233" s="136"/>
      <c r="X233" s="136"/>
      <c r="Y233" s="136"/>
      <c r="Z233" s="136"/>
      <c r="AA233" s="136"/>
      <c r="AB233" s="136"/>
      <c r="AC233" s="136"/>
      <c r="AD233" s="136"/>
      <c r="AE233" s="136"/>
      <c r="AF233" s="136"/>
      <c r="AG233" s="136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6"/>
      <c r="AV233" s="136"/>
      <c r="AW233" s="136"/>
      <c r="AX233" s="136"/>
      <c r="AY233" s="136"/>
      <c r="AZ233" s="136"/>
      <c r="BA233" s="136"/>
      <c r="BB233" s="136"/>
      <c r="BC233" s="136"/>
      <c r="BD233" s="136"/>
      <c r="BE233" s="136"/>
      <c r="BF233" s="136"/>
      <c r="BG233" s="136"/>
      <c r="BH233" s="136"/>
      <c r="BI233" s="136"/>
      <c r="BJ233" s="136"/>
      <c r="BK233" s="136"/>
      <c r="BL233" s="136"/>
      <c r="BM233" s="136"/>
      <c r="BN233" s="136"/>
      <c r="BO233" s="136"/>
      <c r="BP233" s="136"/>
      <c r="BQ233" s="136"/>
      <c r="BR233" s="136"/>
      <c r="BS233" s="136"/>
      <c r="BT233" s="136"/>
      <c r="BU233" s="136"/>
      <c r="BV233" s="136"/>
      <c r="BW233" s="136"/>
      <c r="BX233" s="136"/>
      <c r="BY233" s="136"/>
      <c r="BZ233" s="136"/>
      <c r="CA233" s="136"/>
      <c r="CB233" s="136"/>
      <c r="CC233" s="136"/>
      <c r="CD233" s="136"/>
      <c r="CE233" s="136"/>
      <c r="CF233" s="136"/>
      <c r="CG233" s="136"/>
      <c r="CH233" s="136"/>
      <c r="CI233" s="136"/>
      <c r="CJ233" s="136"/>
      <c r="CK233" s="136"/>
      <c r="CL233" s="136"/>
      <c r="CM233" s="136"/>
      <c r="CN233" s="136"/>
      <c r="CO233" s="136"/>
      <c r="CP233" s="136"/>
      <c r="CQ233" s="136"/>
      <c r="CR233" s="136"/>
      <c r="CS233" s="136"/>
      <c r="CT233" s="136"/>
      <c r="CU233" s="136"/>
      <c r="CV233" s="136"/>
      <c r="CW233" s="136"/>
      <c r="CX233" s="136"/>
      <c r="CY233" s="136"/>
      <c r="CZ233" s="136"/>
      <c r="DA233" s="136"/>
      <c r="DB233" s="136"/>
      <c r="DC233" s="136"/>
      <c r="DD233" s="136"/>
      <c r="DE233" s="136"/>
      <c r="DF233" s="136"/>
      <c r="DG233" s="136"/>
      <c r="DH233" s="136"/>
      <c r="DI233" s="136"/>
      <c r="DJ233" s="136"/>
      <c r="DK233" s="136"/>
      <c r="DL233" s="136"/>
      <c r="DM233" s="136"/>
      <c r="DN233" s="136"/>
      <c r="DO233" s="136"/>
      <c r="DP233" s="136"/>
      <c r="DQ233" s="136"/>
      <c r="DR233" s="136"/>
      <c r="DS233" s="136"/>
      <c r="DT233" s="136"/>
      <c r="DU233" s="136"/>
      <c r="DV233" s="136"/>
      <c r="DW233" s="136"/>
      <c r="DX233" s="136"/>
      <c r="DY233" s="136"/>
      <c r="DZ233" s="136"/>
      <c r="EA233" s="136"/>
      <c r="EB233" s="136"/>
      <c r="EC233" s="136"/>
      <c r="ED233" s="136"/>
      <c r="EE233" s="136"/>
      <c r="EF233" s="136"/>
    </row>
    <row r="234" spans="1:136" x14ac:dyDescent="0.3">
      <c r="A234" s="138"/>
      <c r="B234" s="139"/>
      <c r="C234" s="161"/>
      <c r="D234" s="140"/>
      <c r="E234" s="138"/>
      <c r="F234" s="138"/>
      <c r="G234" s="141"/>
      <c r="H234" s="138"/>
      <c r="I234" s="138"/>
      <c r="J234" s="140"/>
      <c r="K234" s="138"/>
      <c r="L234" s="142"/>
      <c r="M234" s="142"/>
      <c r="N234" s="120"/>
      <c r="O234" s="143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  <c r="AU234" s="144"/>
      <c r="AV234" s="144"/>
      <c r="AW234" s="144"/>
      <c r="AX234" s="144"/>
      <c r="AY234" s="144"/>
      <c r="AZ234" s="144"/>
      <c r="BA234" s="144"/>
      <c r="BB234" s="144"/>
      <c r="BC234" s="144"/>
      <c r="BD234" s="144"/>
      <c r="BE234" s="144"/>
      <c r="BF234" s="144"/>
      <c r="BG234" s="144"/>
      <c r="BH234" s="144"/>
      <c r="BI234" s="144"/>
      <c r="BJ234" s="144"/>
      <c r="BK234" s="144"/>
      <c r="BL234" s="144"/>
      <c r="BM234" s="144"/>
      <c r="BN234" s="144"/>
      <c r="BO234" s="144"/>
      <c r="BP234" s="144"/>
      <c r="BQ234" s="144"/>
      <c r="BR234" s="144"/>
      <c r="BS234" s="144"/>
      <c r="BT234" s="144"/>
      <c r="BU234" s="144"/>
      <c r="BV234" s="144"/>
      <c r="BW234" s="144"/>
      <c r="BX234" s="144"/>
      <c r="BY234" s="144"/>
      <c r="BZ234" s="144"/>
      <c r="CA234" s="144"/>
      <c r="CB234" s="144"/>
      <c r="CC234" s="144"/>
      <c r="CD234" s="144"/>
      <c r="CE234" s="144"/>
      <c r="CF234" s="144"/>
      <c r="CG234" s="144"/>
      <c r="CH234" s="144"/>
      <c r="CI234" s="144"/>
      <c r="CJ234" s="144"/>
      <c r="CK234" s="144"/>
      <c r="CL234" s="144"/>
      <c r="CM234" s="144"/>
      <c r="CN234" s="144"/>
      <c r="CO234" s="144"/>
      <c r="CP234" s="144"/>
      <c r="CQ234" s="144"/>
      <c r="CR234" s="144"/>
      <c r="CS234" s="144"/>
      <c r="CT234" s="144"/>
      <c r="CU234" s="144"/>
      <c r="CV234" s="144"/>
      <c r="CW234" s="144"/>
      <c r="CX234" s="144"/>
      <c r="CY234" s="144"/>
      <c r="CZ234" s="144"/>
      <c r="DA234" s="144"/>
      <c r="DB234" s="144"/>
      <c r="DC234" s="144"/>
      <c r="DD234" s="144"/>
      <c r="DE234" s="144"/>
      <c r="DF234" s="144"/>
      <c r="DG234" s="144"/>
      <c r="DH234" s="144"/>
      <c r="DI234" s="144"/>
      <c r="DJ234" s="144"/>
      <c r="DK234" s="144"/>
      <c r="DL234" s="144"/>
      <c r="DM234" s="144"/>
      <c r="DN234" s="144"/>
      <c r="DO234" s="144"/>
      <c r="DP234" s="144"/>
      <c r="DQ234" s="144"/>
      <c r="DR234" s="144"/>
      <c r="DS234" s="144"/>
      <c r="DT234" s="144"/>
      <c r="DU234" s="144"/>
      <c r="DV234" s="144"/>
      <c r="DW234" s="144"/>
      <c r="DX234" s="144"/>
      <c r="DY234" s="144"/>
      <c r="DZ234" s="144"/>
      <c r="EA234" s="144"/>
      <c r="EB234" s="144"/>
      <c r="EC234" s="144"/>
      <c r="ED234" s="144"/>
      <c r="EE234" s="144"/>
      <c r="EF234" s="144"/>
    </row>
    <row r="235" spans="1:136" x14ac:dyDescent="0.3">
      <c r="A235" s="72"/>
      <c r="B235" s="2"/>
      <c r="C235" s="148"/>
      <c r="D235" s="122"/>
      <c r="E235" s="123"/>
      <c r="F235" s="123"/>
      <c r="G235" s="124"/>
      <c r="H235" s="125"/>
      <c r="I235" s="126"/>
      <c r="J235" s="122"/>
      <c r="K235" s="127"/>
      <c r="L235" s="133"/>
      <c r="M235" s="1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33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3"/>
      <c r="CC235" s="33"/>
      <c r="CD235" s="33"/>
      <c r="CE235" s="33"/>
      <c r="CF235" s="33"/>
      <c r="CG235" s="33"/>
      <c r="CH235" s="33"/>
      <c r="CI235" s="33"/>
      <c r="CJ235" s="33"/>
      <c r="CK235" s="33"/>
      <c r="CL235" s="33"/>
      <c r="CM235" s="33"/>
      <c r="CN235" s="33"/>
      <c r="CO235" s="33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3"/>
      <c r="DE235" s="33"/>
      <c r="DF235" s="33"/>
      <c r="DG235" s="33"/>
      <c r="DH235" s="33"/>
      <c r="DI235" s="33"/>
      <c r="DJ235" s="33"/>
      <c r="DK235" s="33"/>
      <c r="DL235" s="33"/>
      <c r="DM235" s="33"/>
      <c r="DN235" s="33"/>
      <c r="DO235" s="33"/>
      <c r="DP235" s="33"/>
      <c r="DQ235" s="33"/>
      <c r="DR235" s="33"/>
      <c r="DS235" s="33"/>
      <c r="DT235" s="33"/>
      <c r="DU235" s="33"/>
      <c r="DV235" s="33"/>
      <c r="DW235" s="33"/>
      <c r="DX235" s="33"/>
      <c r="DY235" s="33"/>
      <c r="DZ235" s="33"/>
      <c r="EA235" s="33"/>
      <c r="EB235" s="33"/>
      <c r="EC235" s="33"/>
      <c r="ED235" s="33"/>
      <c r="EE235" s="33"/>
      <c r="EF235" s="33"/>
    </row>
    <row r="236" spans="1:136" x14ac:dyDescent="0.3">
      <c r="A236" s="128"/>
      <c r="B236" s="129"/>
      <c r="C236" s="149"/>
      <c r="D236" s="131"/>
      <c r="E236" s="128"/>
      <c r="F236" s="128"/>
      <c r="G236" s="132"/>
      <c r="H236" s="128"/>
      <c r="I236" s="128"/>
      <c r="J236" s="131"/>
      <c r="K236" s="128"/>
      <c r="L236" s="133"/>
      <c r="M236" s="133"/>
      <c r="N236" s="134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  <c r="BL236" s="33"/>
      <c r="BM236" s="33"/>
      <c r="BN236" s="33"/>
      <c r="BO236" s="33"/>
      <c r="BP236" s="33"/>
      <c r="BQ236" s="33"/>
      <c r="BR236" s="33"/>
      <c r="BS236" s="33"/>
      <c r="BT236" s="33"/>
      <c r="BU236" s="33"/>
      <c r="BV236" s="33"/>
      <c r="BW236" s="33"/>
      <c r="BX236" s="33"/>
      <c r="BY236" s="33"/>
      <c r="BZ236" s="33"/>
      <c r="CA236" s="33"/>
      <c r="CB236" s="33"/>
      <c r="CC236" s="33"/>
      <c r="CD236" s="33"/>
      <c r="CE236" s="33"/>
      <c r="CF236" s="33"/>
      <c r="CG236" s="33"/>
      <c r="CH236" s="33"/>
      <c r="CI236" s="33"/>
      <c r="CJ236" s="33"/>
      <c r="CK236" s="33"/>
      <c r="CL236" s="33"/>
      <c r="CM236" s="33"/>
      <c r="CN236" s="33"/>
      <c r="CO236" s="33"/>
      <c r="CP236" s="33"/>
      <c r="CQ236" s="33"/>
      <c r="CR236" s="33"/>
      <c r="CS236" s="33"/>
      <c r="CT236" s="33"/>
      <c r="CU236" s="33"/>
      <c r="CV236" s="33"/>
      <c r="CW236" s="33"/>
      <c r="CX236" s="33"/>
      <c r="CY236" s="33"/>
      <c r="CZ236" s="33"/>
      <c r="DA236" s="33"/>
      <c r="DB236" s="33"/>
      <c r="DC236" s="33"/>
      <c r="DD236" s="33"/>
      <c r="DE236" s="33"/>
      <c r="DF236" s="33"/>
      <c r="DG236" s="33"/>
      <c r="DH236" s="33"/>
      <c r="DI236" s="33"/>
      <c r="DJ236" s="33"/>
      <c r="DK236" s="33"/>
      <c r="DL236" s="33"/>
      <c r="DM236" s="33"/>
      <c r="DN236" s="33"/>
      <c r="DO236" s="33"/>
      <c r="DP236" s="33"/>
      <c r="DQ236" s="33"/>
      <c r="DR236" s="33"/>
      <c r="DS236" s="33"/>
      <c r="DT236" s="33"/>
      <c r="DU236" s="33"/>
      <c r="DV236" s="33"/>
      <c r="DW236" s="33"/>
      <c r="DX236" s="33"/>
      <c r="DY236" s="33"/>
      <c r="DZ236" s="33"/>
      <c r="EA236" s="33"/>
      <c r="EB236" s="33"/>
      <c r="EC236" s="33"/>
      <c r="ED236" s="33"/>
      <c r="EE236" s="33"/>
      <c r="EF236" s="33"/>
    </row>
    <row r="237" spans="1:136" x14ac:dyDescent="0.3">
      <c r="A237" s="72"/>
      <c r="B237" s="2"/>
      <c r="C237" s="151"/>
      <c r="D237" s="122"/>
      <c r="E237" s="123"/>
      <c r="F237" s="123"/>
      <c r="G237" s="124"/>
      <c r="H237" s="125"/>
      <c r="I237" s="126"/>
      <c r="J237" s="122"/>
      <c r="K237" s="127"/>
      <c r="L237" s="142"/>
      <c r="M237" s="142"/>
      <c r="N237" s="120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  <c r="Z237" s="136"/>
      <c r="AA237" s="136"/>
      <c r="AB237" s="136"/>
      <c r="AC237" s="136"/>
      <c r="AD237" s="136"/>
      <c r="AE237" s="136"/>
      <c r="AF237" s="136"/>
      <c r="AG237" s="136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6"/>
      <c r="AV237" s="136"/>
      <c r="AW237" s="136"/>
      <c r="AX237" s="136"/>
      <c r="AY237" s="136"/>
      <c r="AZ237" s="136"/>
      <c r="BA237" s="136"/>
      <c r="BB237" s="136"/>
      <c r="BC237" s="136"/>
      <c r="BD237" s="136"/>
      <c r="BE237" s="136"/>
      <c r="BF237" s="136"/>
      <c r="BG237" s="136"/>
      <c r="BH237" s="136"/>
      <c r="BI237" s="136"/>
      <c r="BJ237" s="136"/>
      <c r="BK237" s="136"/>
      <c r="BL237" s="136"/>
      <c r="BM237" s="136"/>
      <c r="BN237" s="136"/>
      <c r="BO237" s="136"/>
      <c r="BP237" s="136"/>
      <c r="BQ237" s="136"/>
      <c r="BR237" s="136"/>
      <c r="BS237" s="136"/>
      <c r="BT237" s="136"/>
      <c r="BU237" s="136"/>
      <c r="BV237" s="136"/>
      <c r="BW237" s="136"/>
      <c r="BX237" s="136"/>
      <c r="BY237" s="136"/>
      <c r="BZ237" s="136"/>
      <c r="CA237" s="136"/>
      <c r="CB237" s="136"/>
      <c r="CC237" s="136"/>
      <c r="CD237" s="136"/>
      <c r="CE237" s="136"/>
      <c r="CF237" s="136"/>
      <c r="CG237" s="136"/>
      <c r="CH237" s="136"/>
      <c r="CI237" s="136"/>
      <c r="CJ237" s="136"/>
      <c r="CK237" s="136"/>
      <c r="CL237" s="136"/>
      <c r="CM237" s="136"/>
      <c r="CN237" s="136"/>
      <c r="CO237" s="136"/>
      <c r="CP237" s="136"/>
      <c r="CQ237" s="136"/>
      <c r="CR237" s="136"/>
      <c r="CS237" s="136"/>
      <c r="CT237" s="136"/>
      <c r="CU237" s="136"/>
      <c r="CV237" s="136"/>
      <c r="CW237" s="136"/>
      <c r="CX237" s="136"/>
      <c r="CY237" s="136"/>
      <c r="CZ237" s="136"/>
      <c r="DA237" s="136"/>
      <c r="DB237" s="136"/>
      <c r="DC237" s="136"/>
      <c r="DD237" s="136"/>
      <c r="DE237" s="136"/>
      <c r="DF237" s="136"/>
      <c r="DG237" s="136"/>
      <c r="DH237" s="136"/>
      <c r="DI237" s="136"/>
      <c r="DJ237" s="136"/>
      <c r="DK237" s="136"/>
      <c r="DL237" s="136"/>
      <c r="DM237" s="136"/>
      <c r="DN237" s="136"/>
      <c r="DO237" s="136"/>
      <c r="DP237" s="136"/>
      <c r="DQ237" s="136"/>
      <c r="DR237" s="136"/>
      <c r="DS237" s="136"/>
      <c r="DT237" s="136"/>
      <c r="DU237" s="136"/>
      <c r="DV237" s="136"/>
      <c r="DW237" s="136"/>
      <c r="DX237" s="136"/>
      <c r="DY237" s="136"/>
      <c r="DZ237" s="136"/>
      <c r="EA237" s="136"/>
      <c r="EB237" s="136"/>
      <c r="EC237" s="136"/>
      <c r="ED237" s="136"/>
      <c r="EE237" s="136"/>
      <c r="EF237" s="136"/>
    </row>
    <row r="238" spans="1:136" x14ac:dyDescent="0.3">
      <c r="A238" s="128"/>
      <c r="B238" s="129"/>
      <c r="C238" s="152"/>
      <c r="D238" s="131"/>
      <c r="E238" s="128"/>
      <c r="F238" s="128"/>
      <c r="G238" s="132"/>
      <c r="H238" s="128"/>
      <c r="I238" s="128"/>
      <c r="J238" s="131"/>
      <c r="K238" s="128"/>
      <c r="L238" s="133"/>
      <c r="M238" s="133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6"/>
      <c r="AB238" s="136"/>
      <c r="AC238" s="136"/>
      <c r="AD238" s="136"/>
      <c r="AE238" s="136"/>
      <c r="AF238" s="136"/>
      <c r="AG238" s="136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6"/>
      <c r="AV238" s="136"/>
      <c r="AW238" s="136"/>
      <c r="AX238" s="136"/>
      <c r="AY238" s="136"/>
      <c r="AZ238" s="136"/>
      <c r="BA238" s="136"/>
      <c r="BB238" s="136"/>
      <c r="BC238" s="136"/>
      <c r="BD238" s="136"/>
      <c r="BE238" s="136"/>
      <c r="BF238" s="136"/>
      <c r="BG238" s="136"/>
      <c r="BH238" s="136"/>
      <c r="BI238" s="136"/>
      <c r="BJ238" s="136"/>
      <c r="BK238" s="136"/>
      <c r="BL238" s="136"/>
      <c r="BM238" s="136"/>
      <c r="BN238" s="136"/>
      <c r="BO238" s="136"/>
      <c r="BP238" s="136"/>
      <c r="BQ238" s="136"/>
      <c r="BR238" s="136"/>
      <c r="BS238" s="136"/>
      <c r="BT238" s="136"/>
      <c r="BU238" s="136"/>
      <c r="BV238" s="136"/>
      <c r="BW238" s="136"/>
      <c r="BX238" s="136"/>
      <c r="BY238" s="136"/>
      <c r="BZ238" s="136"/>
      <c r="CA238" s="136"/>
      <c r="CB238" s="136"/>
      <c r="CC238" s="136"/>
      <c r="CD238" s="136"/>
      <c r="CE238" s="136"/>
      <c r="CF238" s="136"/>
      <c r="CG238" s="136"/>
      <c r="CH238" s="136"/>
      <c r="CI238" s="136"/>
      <c r="CJ238" s="136"/>
      <c r="CK238" s="136"/>
      <c r="CL238" s="136"/>
      <c r="CM238" s="136"/>
      <c r="CN238" s="136"/>
      <c r="CO238" s="136"/>
      <c r="CP238" s="136"/>
      <c r="CQ238" s="136"/>
      <c r="CR238" s="136"/>
      <c r="CS238" s="136"/>
      <c r="CT238" s="136"/>
      <c r="CU238" s="136"/>
      <c r="CV238" s="136"/>
      <c r="CW238" s="136"/>
      <c r="CX238" s="136"/>
      <c r="CY238" s="136"/>
      <c r="CZ238" s="136"/>
      <c r="DA238" s="136"/>
      <c r="DB238" s="136"/>
      <c r="DC238" s="136"/>
      <c r="DD238" s="136"/>
      <c r="DE238" s="136"/>
      <c r="DF238" s="136"/>
      <c r="DG238" s="136"/>
      <c r="DH238" s="136"/>
      <c r="DI238" s="136"/>
      <c r="DJ238" s="136"/>
      <c r="DK238" s="136"/>
      <c r="DL238" s="136"/>
      <c r="DM238" s="136"/>
      <c r="DN238" s="136"/>
      <c r="DO238" s="136"/>
      <c r="DP238" s="136"/>
      <c r="DQ238" s="136"/>
      <c r="DR238" s="136"/>
      <c r="DS238" s="136"/>
      <c r="DT238" s="136"/>
      <c r="DU238" s="136"/>
      <c r="DV238" s="136"/>
      <c r="DW238" s="136"/>
      <c r="DX238" s="136"/>
      <c r="DY238" s="136"/>
      <c r="DZ238" s="136"/>
      <c r="EA238" s="136"/>
      <c r="EB238" s="136"/>
      <c r="EC238" s="136"/>
      <c r="ED238" s="136"/>
      <c r="EE238" s="136"/>
      <c r="EF238" s="136"/>
    </row>
    <row r="239" spans="1:136" x14ac:dyDescent="0.3">
      <c r="A239" s="138"/>
      <c r="B239" s="139"/>
      <c r="C239" s="161"/>
      <c r="D239" s="140"/>
      <c r="E239" s="138"/>
      <c r="F239" s="138"/>
      <c r="G239" s="141"/>
      <c r="H239" s="138"/>
      <c r="I239" s="138"/>
      <c r="J239" s="140"/>
      <c r="K239" s="138"/>
      <c r="L239" s="142"/>
      <c r="M239" s="142"/>
      <c r="N239" s="120"/>
      <c r="O239" s="143"/>
      <c r="P239" s="144"/>
      <c r="Q239" s="144"/>
      <c r="R239" s="144"/>
      <c r="S239" s="144"/>
      <c r="T239" s="144"/>
      <c r="U239" s="144"/>
      <c r="V239" s="144"/>
      <c r="W239" s="144"/>
      <c r="X239" s="144"/>
      <c r="Y239" s="144"/>
      <c r="Z239" s="144"/>
      <c r="AA239" s="144"/>
      <c r="AB239" s="144"/>
      <c r="AC239" s="144"/>
      <c r="AD239" s="144"/>
      <c r="AE239" s="144"/>
      <c r="AF239" s="144"/>
      <c r="AG239" s="144"/>
      <c r="AH239" s="144"/>
      <c r="AI239" s="144"/>
      <c r="AJ239" s="144"/>
      <c r="AK239" s="144"/>
      <c r="AL239" s="144"/>
      <c r="AM239" s="144"/>
      <c r="AN239" s="144"/>
      <c r="AO239" s="144"/>
      <c r="AP239" s="144"/>
      <c r="AQ239" s="144"/>
      <c r="AR239" s="144"/>
      <c r="AS239" s="144"/>
      <c r="AT239" s="144"/>
      <c r="AU239" s="144"/>
      <c r="AV239" s="144"/>
      <c r="AW239" s="144"/>
      <c r="AX239" s="144"/>
      <c r="AY239" s="144"/>
      <c r="AZ239" s="144"/>
      <c r="BA239" s="144"/>
      <c r="BB239" s="144"/>
      <c r="BC239" s="144"/>
      <c r="BD239" s="144"/>
      <c r="BE239" s="144"/>
      <c r="BF239" s="144"/>
      <c r="BG239" s="144"/>
      <c r="BH239" s="144"/>
      <c r="BI239" s="144"/>
      <c r="BJ239" s="144"/>
      <c r="BK239" s="144"/>
      <c r="BL239" s="144"/>
      <c r="BM239" s="144"/>
      <c r="BN239" s="144"/>
      <c r="BO239" s="144"/>
      <c r="BP239" s="144"/>
      <c r="BQ239" s="144"/>
      <c r="BR239" s="144"/>
      <c r="BS239" s="144"/>
      <c r="BT239" s="144"/>
      <c r="BU239" s="144"/>
      <c r="BV239" s="144"/>
      <c r="BW239" s="144"/>
      <c r="BX239" s="144"/>
      <c r="BY239" s="144"/>
      <c r="BZ239" s="144"/>
      <c r="CA239" s="144"/>
      <c r="CB239" s="144"/>
      <c r="CC239" s="144"/>
      <c r="CD239" s="144"/>
      <c r="CE239" s="144"/>
      <c r="CF239" s="144"/>
      <c r="CG239" s="144"/>
      <c r="CH239" s="144"/>
      <c r="CI239" s="144"/>
      <c r="CJ239" s="144"/>
      <c r="CK239" s="144"/>
      <c r="CL239" s="144"/>
      <c r="CM239" s="144"/>
      <c r="CN239" s="144"/>
      <c r="CO239" s="144"/>
      <c r="CP239" s="144"/>
      <c r="CQ239" s="144"/>
      <c r="CR239" s="144"/>
      <c r="CS239" s="144"/>
      <c r="CT239" s="144"/>
      <c r="CU239" s="144"/>
      <c r="CV239" s="144"/>
      <c r="CW239" s="144"/>
      <c r="CX239" s="144"/>
      <c r="CY239" s="144"/>
      <c r="CZ239" s="144"/>
      <c r="DA239" s="144"/>
      <c r="DB239" s="144"/>
      <c r="DC239" s="144"/>
      <c r="DD239" s="144"/>
      <c r="DE239" s="144"/>
      <c r="DF239" s="144"/>
      <c r="DG239" s="144"/>
      <c r="DH239" s="144"/>
      <c r="DI239" s="144"/>
      <c r="DJ239" s="144"/>
      <c r="DK239" s="144"/>
      <c r="DL239" s="144"/>
      <c r="DM239" s="144"/>
      <c r="DN239" s="144"/>
      <c r="DO239" s="144"/>
      <c r="DP239" s="144"/>
      <c r="DQ239" s="144"/>
      <c r="DR239" s="144"/>
      <c r="DS239" s="144"/>
      <c r="DT239" s="144"/>
      <c r="DU239" s="144"/>
      <c r="DV239" s="144"/>
      <c r="DW239" s="144"/>
      <c r="DX239" s="144"/>
      <c r="DY239" s="144"/>
      <c r="DZ239" s="144"/>
      <c r="EA239" s="144"/>
      <c r="EB239" s="144"/>
      <c r="EC239" s="144"/>
      <c r="ED239" s="144"/>
      <c r="EE239" s="144"/>
      <c r="EF239" s="144"/>
    </row>
    <row r="240" spans="1:136" x14ac:dyDescent="0.3">
      <c r="A240" s="72"/>
      <c r="B240" s="2"/>
      <c r="C240" s="151"/>
      <c r="D240" s="122"/>
      <c r="E240" s="123"/>
      <c r="F240" s="123"/>
      <c r="G240" s="124"/>
      <c r="H240" s="125"/>
      <c r="I240" s="126"/>
      <c r="J240" s="122"/>
      <c r="K240" s="127"/>
      <c r="P240" s="136"/>
      <c r="Q240" s="136"/>
      <c r="R240" s="136"/>
      <c r="S240" s="136"/>
      <c r="T240" s="136"/>
      <c r="U240" s="136"/>
      <c r="V240" s="136"/>
      <c r="W240" s="136"/>
      <c r="X240" s="136"/>
      <c r="Y240" s="136"/>
      <c r="Z240" s="136"/>
      <c r="AA240" s="136"/>
      <c r="AB240" s="136"/>
      <c r="AC240" s="136"/>
      <c r="AD240" s="136"/>
      <c r="AE240" s="136"/>
      <c r="AF240" s="136"/>
      <c r="AG240" s="136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6"/>
      <c r="AV240" s="136"/>
      <c r="AW240" s="136"/>
      <c r="AX240" s="136"/>
      <c r="AY240" s="136"/>
      <c r="AZ240" s="136"/>
      <c r="BA240" s="136"/>
      <c r="BB240" s="136"/>
      <c r="BC240" s="136"/>
      <c r="BD240" s="136"/>
      <c r="BE240" s="136"/>
      <c r="BF240" s="136"/>
      <c r="BG240" s="136"/>
      <c r="BH240" s="136"/>
      <c r="BI240" s="136"/>
      <c r="BJ240" s="136"/>
      <c r="BK240" s="136"/>
      <c r="BL240" s="136"/>
      <c r="BM240" s="136"/>
      <c r="BN240" s="136"/>
      <c r="BO240" s="136"/>
      <c r="BP240" s="136"/>
      <c r="BQ240" s="136"/>
      <c r="BR240" s="136"/>
      <c r="BS240" s="136"/>
      <c r="BT240" s="136"/>
      <c r="BU240" s="136"/>
      <c r="BV240" s="136"/>
      <c r="BW240" s="136"/>
      <c r="BX240" s="136"/>
      <c r="BY240" s="136"/>
      <c r="BZ240" s="136"/>
      <c r="CA240" s="136"/>
      <c r="CB240" s="136"/>
      <c r="CC240" s="136"/>
      <c r="CD240" s="136"/>
      <c r="CE240" s="136"/>
      <c r="CF240" s="136"/>
      <c r="CG240" s="136"/>
      <c r="CH240" s="136"/>
      <c r="CI240" s="136"/>
      <c r="CJ240" s="136"/>
      <c r="CK240" s="136"/>
      <c r="CL240" s="136"/>
      <c r="CM240" s="136"/>
      <c r="CN240" s="136"/>
      <c r="CO240" s="136"/>
      <c r="CP240" s="136"/>
      <c r="CQ240" s="136"/>
      <c r="CR240" s="136"/>
      <c r="CS240" s="136"/>
      <c r="CT240" s="136"/>
      <c r="CU240" s="136"/>
      <c r="CV240" s="136"/>
      <c r="CW240" s="136"/>
      <c r="CX240" s="136"/>
      <c r="CY240" s="136"/>
      <c r="CZ240" s="136"/>
      <c r="DA240" s="136"/>
      <c r="DB240" s="136"/>
      <c r="DC240" s="136"/>
      <c r="DD240" s="136"/>
      <c r="DE240" s="136"/>
      <c r="DF240" s="136"/>
      <c r="DG240" s="136"/>
      <c r="DH240" s="136"/>
      <c r="DI240" s="136"/>
      <c r="DJ240" s="136"/>
      <c r="DK240" s="136"/>
      <c r="DL240" s="136"/>
      <c r="DM240" s="136"/>
      <c r="DN240" s="136"/>
      <c r="DO240" s="136"/>
      <c r="DP240" s="136"/>
      <c r="DQ240" s="136"/>
      <c r="DR240" s="136"/>
      <c r="DS240" s="136"/>
      <c r="DT240" s="136"/>
      <c r="DU240" s="136"/>
      <c r="DV240" s="136"/>
      <c r="DW240" s="136"/>
      <c r="DX240" s="136"/>
      <c r="DY240" s="136"/>
      <c r="DZ240" s="136"/>
      <c r="EA240" s="136"/>
      <c r="EB240" s="136"/>
      <c r="EC240" s="136"/>
      <c r="ED240" s="136"/>
      <c r="EE240" s="136"/>
      <c r="EF240" s="136"/>
    </row>
    <row r="241" spans="1:136" x14ac:dyDescent="0.3">
      <c r="A241" s="128"/>
      <c r="B241" s="129"/>
      <c r="C241" s="152"/>
      <c r="D241" s="131"/>
      <c r="E241" s="128"/>
      <c r="F241" s="128"/>
      <c r="G241" s="132"/>
      <c r="H241" s="128"/>
      <c r="I241" s="128"/>
      <c r="J241" s="131"/>
      <c r="K241" s="128"/>
      <c r="L241" s="133"/>
      <c r="M241" s="133"/>
      <c r="P241" s="136"/>
      <c r="Q241" s="136"/>
      <c r="R241" s="136"/>
      <c r="S241" s="136"/>
      <c r="T241" s="136"/>
      <c r="U241" s="136"/>
      <c r="V241" s="136"/>
      <c r="W241" s="136"/>
      <c r="X241" s="136"/>
      <c r="Y241" s="136"/>
      <c r="Z241" s="136"/>
      <c r="AA241" s="136"/>
      <c r="AB241" s="136"/>
      <c r="AC241" s="136"/>
      <c r="AD241" s="136"/>
      <c r="AE241" s="136"/>
      <c r="AF241" s="136"/>
      <c r="AG241" s="136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6"/>
      <c r="AV241" s="136"/>
      <c r="AW241" s="136"/>
      <c r="AX241" s="136"/>
      <c r="AY241" s="136"/>
      <c r="AZ241" s="136"/>
      <c r="BA241" s="136"/>
      <c r="BB241" s="136"/>
      <c r="BC241" s="136"/>
      <c r="BD241" s="136"/>
      <c r="BE241" s="136"/>
      <c r="BF241" s="136"/>
      <c r="BG241" s="136"/>
      <c r="BH241" s="136"/>
      <c r="BI241" s="136"/>
      <c r="BJ241" s="136"/>
      <c r="BK241" s="136"/>
      <c r="BL241" s="136"/>
      <c r="BM241" s="136"/>
      <c r="BN241" s="136"/>
      <c r="BO241" s="136"/>
      <c r="BP241" s="136"/>
      <c r="BQ241" s="136"/>
      <c r="BR241" s="136"/>
      <c r="BS241" s="136"/>
      <c r="BT241" s="136"/>
      <c r="BU241" s="136"/>
      <c r="BV241" s="136"/>
      <c r="BW241" s="136"/>
      <c r="BX241" s="136"/>
      <c r="BY241" s="136"/>
      <c r="BZ241" s="136"/>
      <c r="CA241" s="136"/>
      <c r="CB241" s="136"/>
      <c r="CC241" s="136"/>
      <c r="CD241" s="136"/>
      <c r="CE241" s="136"/>
      <c r="CF241" s="136"/>
      <c r="CG241" s="136"/>
      <c r="CH241" s="136"/>
      <c r="CI241" s="136"/>
      <c r="CJ241" s="136"/>
      <c r="CK241" s="136"/>
      <c r="CL241" s="136"/>
      <c r="CM241" s="136"/>
      <c r="CN241" s="136"/>
      <c r="CO241" s="136"/>
      <c r="CP241" s="136"/>
      <c r="CQ241" s="136"/>
      <c r="CR241" s="136"/>
      <c r="CS241" s="136"/>
      <c r="CT241" s="136"/>
      <c r="CU241" s="136"/>
      <c r="CV241" s="136"/>
      <c r="CW241" s="136"/>
      <c r="CX241" s="136"/>
      <c r="CY241" s="136"/>
      <c r="CZ241" s="136"/>
      <c r="DA241" s="136"/>
      <c r="DB241" s="136"/>
      <c r="DC241" s="136"/>
      <c r="DD241" s="136"/>
      <c r="DE241" s="136"/>
      <c r="DF241" s="136"/>
      <c r="DG241" s="136"/>
      <c r="DH241" s="136"/>
      <c r="DI241" s="136"/>
      <c r="DJ241" s="136"/>
      <c r="DK241" s="136"/>
      <c r="DL241" s="136"/>
      <c r="DM241" s="136"/>
      <c r="DN241" s="136"/>
      <c r="DO241" s="136"/>
      <c r="DP241" s="136"/>
      <c r="DQ241" s="136"/>
      <c r="DR241" s="136"/>
      <c r="DS241" s="136"/>
      <c r="DT241" s="136"/>
      <c r="DU241" s="136"/>
      <c r="DV241" s="136"/>
      <c r="DW241" s="136"/>
      <c r="DX241" s="136"/>
      <c r="DY241" s="136"/>
      <c r="DZ241" s="136"/>
      <c r="EA241" s="136"/>
      <c r="EB241" s="136"/>
      <c r="EC241" s="136"/>
      <c r="ED241" s="136"/>
      <c r="EE241" s="136"/>
      <c r="EF241" s="136"/>
    </row>
    <row r="242" spans="1:136" x14ac:dyDescent="0.3">
      <c r="A242" s="138"/>
      <c r="B242" s="139"/>
      <c r="C242" s="161"/>
      <c r="D242" s="140"/>
      <c r="E242" s="138"/>
      <c r="F242" s="138"/>
      <c r="G242" s="141"/>
      <c r="H242" s="138"/>
      <c r="I242" s="138"/>
      <c r="J242" s="140"/>
      <c r="K242" s="138"/>
      <c r="L242" s="142"/>
      <c r="M242" s="142"/>
      <c r="N242" s="120"/>
      <c r="O242" s="143"/>
      <c r="P242" s="144"/>
      <c r="Q242" s="144"/>
      <c r="R242" s="144"/>
      <c r="S242" s="144"/>
      <c r="T242" s="144"/>
      <c r="U242" s="144"/>
      <c r="V242" s="144"/>
      <c r="W242" s="144"/>
      <c r="X242" s="144"/>
      <c r="Y242" s="144"/>
      <c r="Z242" s="144"/>
      <c r="AA242" s="144"/>
      <c r="AB242" s="144"/>
      <c r="AC242" s="144"/>
      <c r="AD242" s="144"/>
      <c r="AE242" s="144"/>
      <c r="AF242" s="144"/>
      <c r="AG242" s="144"/>
      <c r="AH242" s="144"/>
      <c r="AI242" s="144"/>
      <c r="AJ242" s="144"/>
      <c r="AK242" s="144"/>
      <c r="AL242" s="144"/>
      <c r="AM242" s="144"/>
      <c r="AN242" s="144"/>
      <c r="AO242" s="144"/>
      <c r="AP242" s="144"/>
      <c r="AQ242" s="144"/>
      <c r="AR242" s="144"/>
      <c r="AS242" s="144"/>
      <c r="AT242" s="144"/>
      <c r="AU242" s="144"/>
      <c r="AV242" s="144"/>
      <c r="AW242" s="144"/>
      <c r="AX242" s="144"/>
      <c r="AY242" s="144"/>
      <c r="AZ242" s="144"/>
      <c r="BA242" s="144"/>
      <c r="BB242" s="144"/>
      <c r="BC242" s="144"/>
      <c r="BD242" s="144"/>
      <c r="BE242" s="144"/>
      <c r="BF242" s="144"/>
      <c r="BG242" s="144"/>
      <c r="BH242" s="144"/>
      <c r="BI242" s="144"/>
      <c r="BJ242" s="144"/>
      <c r="BK242" s="144"/>
      <c r="BL242" s="144"/>
      <c r="BM242" s="144"/>
      <c r="BN242" s="144"/>
      <c r="BO242" s="144"/>
      <c r="BP242" s="144"/>
      <c r="BQ242" s="144"/>
      <c r="BR242" s="144"/>
      <c r="BS242" s="144"/>
      <c r="BT242" s="144"/>
      <c r="BU242" s="144"/>
      <c r="BV242" s="144"/>
      <c r="BW242" s="144"/>
      <c r="BX242" s="144"/>
      <c r="BY242" s="144"/>
      <c r="BZ242" s="144"/>
      <c r="CA242" s="144"/>
      <c r="CB242" s="144"/>
      <c r="CC242" s="144"/>
      <c r="CD242" s="144"/>
      <c r="CE242" s="144"/>
      <c r="CF242" s="144"/>
      <c r="CG242" s="144"/>
      <c r="CH242" s="144"/>
      <c r="CI242" s="144"/>
      <c r="CJ242" s="144"/>
      <c r="CK242" s="144"/>
      <c r="CL242" s="144"/>
      <c r="CM242" s="144"/>
      <c r="CN242" s="144"/>
      <c r="CO242" s="144"/>
      <c r="CP242" s="144"/>
      <c r="CQ242" s="144"/>
      <c r="CR242" s="144"/>
      <c r="CS242" s="144"/>
      <c r="CT242" s="144"/>
      <c r="CU242" s="144"/>
      <c r="CV242" s="144"/>
      <c r="CW242" s="144"/>
      <c r="CX242" s="144"/>
      <c r="CY242" s="144"/>
      <c r="CZ242" s="144"/>
      <c r="DA242" s="144"/>
      <c r="DB242" s="144"/>
      <c r="DC242" s="144"/>
      <c r="DD242" s="144"/>
      <c r="DE242" s="144"/>
      <c r="DF242" s="144"/>
      <c r="DG242" s="144"/>
      <c r="DH242" s="144"/>
      <c r="DI242" s="144"/>
      <c r="DJ242" s="144"/>
      <c r="DK242" s="144"/>
      <c r="DL242" s="144"/>
      <c r="DM242" s="144"/>
      <c r="DN242" s="144"/>
      <c r="DO242" s="144"/>
      <c r="DP242" s="144"/>
      <c r="DQ242" s="144"/>
      <c r="DR242" s="144"/>
      <c r="DS242" s="144"/>
      <c r="DT242" s="144"/>
      <c r="DU242" s="144"/>
      <c r="DV242" s="144"/>
      <c r="DW242" s="144"/>
      <c r="DX242" s="144"/>
      <c r="DY242" s="144"/>
      <c r="DZ242" s="144"/>
      <c r="EA242" s="144"/>
      <c r="EB242" s="144"/>
      <c r="EC242" s="144"/>
      <c r="ED242" s="144"/>
      <c r="EE242" s="144"/>
      <c r="EF242" s="144"/>
    </row>
    <row r="243" spans="1:136" x14ac:dyDescent="0.3">
      <c r="A243" s="72"/>
      <c r="B243" s="2"/>
      <c r="C243" s="148"/>
      <c r="D243" s="122"/>
      <c r="E243" s="123"/>
      <c r="F243" s="123"/>
      <c r="G243" s="124"/>
      <c r="H243" s="125"/>
      <c r="I243" s="126"/>
      <c r="J243" s="122"/>
      <c r="K243" s="127"/>
      <c r="L243" s="133"/>
      <c r="M243" s="1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  <c r="BK243" s="33"/>
      <c r="BL243" s="33"/>
      <c r="BM243" s="33"/>
      <c r="BN243" s="33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33"/>
      <c r="CC243" s="33"/>
      <c r="CD243" s="33"/>
      <c r="CE243" s="33"/>
      <c r="CF243" s="33"/>
      <c r="CG243" s="33"/>
      <c r="CH243" s="33"/>
      <c r="CI243" s="33"/>
      <c r="CJ243" s="33"/>
      <c r="CK243" s="33"/>
      <c r="CL243" s="33"/>
      <c r="CM243" s="33"/>
      <c r="CN243" s="33"/>
      <c r="CO243" s="33"/>
      <c r="CP243" s="33"/>
      <c r="CQ243" s="33"/>
      <c r="CR243" s="33"/>
      <c r="CS243" s="33"/>
      <c r="CT243" s="33"/>
      <c r="CU243" s="33"/>
      <c r="CV243" s="33"/>
      <c r="CW243" s="33"/>
      <c r="CX243" s="33"/>
      <c r="CY243" s="33"/>
      <c r="CZ243" s="33"/>
      <c r="DA243" s="33"/>
      <c r="DB243" s="33"/>
      <c r="DC243" s="33"/>
      <c r="DD243" s="33"/>
      <c r="DE243" s="33"/>
      <c r="DF243" s="33"/>
      <c r="DG243" s="33"/>
      <c r="DH243" s="33"/>
      <c r="DI243" s="33"/>
      <c r="DJ243" s="33"/>
      <c r="DK243" s="33"/>
      <c r="DL243" s="33"/>
      <c r="DM243" s="33"/>
      <c r="DN243" s="33"/>
      <c r="DO243" s="33"/>
      <c r="DP243" s="33"/>
      <c r="DQ243" s="33"/>
      <c r="DR243" s="33"/>
      <c r="DS243" s="33"/>
      <c r="DT243" s="33"/>
      <c r="DU243" s="33"/>
      <c r="DV243" s="33"/>
      <c r="DW243" s="33"/>
      <c r="DX243" s="33"/>
      <c r="DY243" s="33"/>
      <c r="DZ243" s="33"/>
      <c r="EA243" s="33"/>
      <c r="EB243" s="33"/>
      <c r="EC243" s="33"/>
      <c r="ED243" s="33"/>
      <c r="EE243" s="33"/>
      <c r="EF243" s="33"/>
    </row>
    <row r="244" spans="1:136" x14ac:dyDescent="0.3">
      <c r="A244" s="128"/>
      <c r="B244" s="129"/>
      <c r="C244" s="149"/>
      <c r="D244" s="131"/>
      <c r="E244" s="128"/>
      <c r="F244" s="128"/>
      <c r="G244" s="132"/>
      <c r="H244" s="128"/>
      <c r="I244" s="128"/>
      <c r="J244" s="131"/>
      <c r="K244" s="128"/>
      <c r="L244" s="133"/>
      <c r="M244" s="133"/>
      <c r="N244" s="134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  <c r="AQ244" s="33"/>
      <c r="AR244" s="33"/>
      <c r="AS244" s="33"/>
      <c r="AT244" s="33"/>
      <c r="AU244" s="33"/>
      <c r="AV244" s="33"/>
      <c r="AW244" s="33"/>
      <c r="AX244" s="33"/>
      <c r="AY244" s="33"/>
      <c r="AZ244" s="33"/>
      <c r="BA244" s="33"/>
      <c r="BB244" s="33"/>
      <c r="BC244" s="33"/>
      <c r="BD244" s="33"/>
      <c r="BE244" s="33"/>
      <c r="BF244" s="33"/>
      <c r="BG244" s="33"/>
      <c r="BH244" s="33"/>
      <c r="BI244" s="33"/>
      <c r="BJ244" s="33"/>
      <c r="BK244" s="33"/>
      <c r="BL244" s="33"/>
      <c r="BM244" s="33"/>
      <c r="BN244" s="33"/>
      <c r="BO244" s="33"/>
      <c r="BP244" s="33"/>
      <c r="BQ244" s="33"/>
      <c r="BR244" s="33"/>
      <c r="BS244" s="33"/>
      <c r="BT244" s="33"/>
      <c r="BU244" s="33"/>
      <c r="BV244" s="33"/>
      <c r="BW244" s="33"/>
      <c r="BX244" s="33"/>
      <c r="BY244" s="33"/>
      <c r="BZ244" s="33"/>
      <c r="CA244" s="33"/>
      <c r="CB244" s="33"/>
      <c r="CC244" s="33"/>
      <c r="CD244" s="33"/>
      <c r="CE244" s="33"/>
      <c r="CF244" s="33"/>
      <c r="CG244" s="33"/>
      <c r="CH244" s="33"/>
      <c r="CI244" s="33"/>
      <c r="CJ244" s="33"/>
      <c r="CK244" s="33"/>
      <c r="CL244" s="33"/>
      <c r="CM244" s="33"/>
      <c r="CN244" s="33"/>
      <c r="CO244" s="33"/>
      <c r="CP244" s="33"/>
      <c r="CQ244" s="33"/>
      <c r="CR244" s="33"/>
      <c r="CS244" s="33"/>
      <c r="CT244" s="33"/>
      <c r="CU244" s="33"/>
      <c r="CV244" s="33"/>
      <c r="CW244" s="33"/>
      <c r="CX244" s="33"/>
      <c r="CY244" s="33"/>
      <c r="CZ244" s="33"/>
      <c r="DA244" s="33"/>
      <c r="DB244" s="33"/>
      <c r="DC244" s="33"/>
      <c r="DD244" s="33"/>
      <c r="DE244" s="33"/>
      <c r="DF244" s="33"/>
      <c r="DG244" s="33"/>
      <c r="DH244" s="33"/>
      <c r="DI244" s="33"/>
      <c r="DJ244" s="33"/>
      <c r="DK244" s="33"/>
      <c r="DL244" s="33"/>
      <c r="DM244" s="33"/>
      <c r="DN244" s="33"/>
      <c r="DO244" s="33"/>
      <c r="DP244" s="33"/>
      <c r="DQ244" s="33"/>
      <c r="DR244" s="33"/>
      <c r="DS244" s="33"/>
      <c r="DT244" s="33"/>
      <c r="DU244" s="33"/>
      <c r="DV244" s="33"/>
      <c r="DW244" s="33"/>
      <c r="DX244" s="33"/>
      <c r="DY244" s="33"/>
      <c r="DZ244" s="33"/>
      <c r="EA244" s="33"/>
      <c r="EB244" s="33"/>
      <c r="EC244" s="33"/>
      <c r="ED244" s="33"/>
      <c r="EE244" s="33"/>
      <c r="EF244" s="33"/>
    </row>
    <row r="245" spans="1:136" x14ac:dyDescent="0.3">
      <c r="A245" s="72"/>
      <c r="B245" s="2"/>
      <c r="C245" s="151"/>
      <c r="D245" s="122"/>
      <c r="E245" s="123"/>
      <c r="F245" s="123"/>
      <c r="G245" s="124"/>
      <c r="H245" s="125"/>
      <c r="I245" s="126"/>
      <c r="J245" s="122"/>
      <c r="K245" s="127"/>
      <c r="L245" s="142"/>
      <c r="M245" s="142"/>
      <c r="N245" s="120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  <c r="Z245" s="136"/>
      <c r="AA245" s="136"/>
      <c r="AB245" s="136"/>
      <c r="AC245" s="136"/>
      <c r="AD245" s="136"/>
      <c r="AE245" s="136"/>
      <c r="AF245" s="136"/>
      <c r="AG245" s="136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6"/>
      <c r="AV245" s="136"/>
      <c r="AW245" s="136"/>
      <c r="AX245" s="136"/>
      <c r="AY245" s="136"/>
      <c r="AZ245" s="136"/>
      <c r="BA245" s="136"/>
      <c r="BB245" s="136"/>
      <c r="BC245" s="136"/>
      <c r="BD245" s="136"/>
      <c r="BE245" s="136"/>
      <c r="BF245" s="136"/>
      <c r="BG245" s="136"/>
      <c r="BH245" s="136"/>
      <c r="BI245" s="136"/>
      <c r="BJ245" s="136"/>
      <c r="BK245" s="136"/>
      <c r="BL245" s="136"/>
      <c r="BM245" s="136"/>
      <c r="BN245" s="136"/>
      <c r="BO245" s="136"/>
      <c r="BP245" s="136"/>
      <c r="BQ245" s="136"/>
      <c r="BR245" s="136"/>
      <c r="BS245" s="136"/>
      <c r="BT245" s="136"/>
      <c r="BU245" s="136"/>
      <c r="BV245" s="136"/>
      <c r="BW245" s="136"/>
      <c r="BX245" s="136"/>
      <c r="BY245" s="136"/>
      <c r="BZ245" s="136"/>
      <c r="CA245" s="136"/>
      <c r="CB245" s="136"/>
      <c r="CC245" s="136"/>
      <c r="CD245" s="136"/>
      <c r="CE245" s="136"/>
      <c r="CF245" s="136"/>
      <c r="CG245" s="136"/>
      <c r="CH245" s="136"/>
      <c r="CI245" s="136"/>
      <c r="CJ245" s="136"/>
      <c r="CK245" s="136"/>
      <c r="CL245" s="136"/>
      <c r="CM245" s="136"/>
      <c r="CN245" s="136"/>
      <c r="CO245" s="136"/>
      <c r="CP245" s="136"/>
      <c r="CQ245" s="136"/>
      <c r="CR245" s="136"/>
      <c r="CS245" s="136"/>
      <c r="CT245" s="136"/>
      <c r="CU245" s="136"/>
      <c r="CV245" s="136"/>
      <c r="CW245" s="136"/>
      <c r="CX245" s="136"/>
      <c r="CY245" s="136"/>
      <c r="CZ245" s="136"/>
      <c r="DA245" s="136"/>
      <c r="DB245" s="136"/>
      <c r="DC245" s="136"/>
      <c r="DD245" s="136"/>
      <c r="DE245" s="136"/>
      <c r="DF245" s="136"/>
      <c r="DG245" s="136"/>
      <c r="DH245" s="136"/>
      <c r="DI245" s="136"/>
      <c r="DJ245" s="136"/>
      <c r="DK245" s="136"/>
      <c r="DL245" s="136"/>
      <c r="DM245" s="136"/>
      <c r="DN245" s="136"/>
      <c r="DO245" s="136"/>
      <c r="DP245" s="136"/>
      <c r="DQ245" s="136"/>
      <c r="DR245" s="136"/>
      <c r="DS245" s="136"/>
      <c r="DT245" s="136"/>
      <c r="DU245" s="136"/>
      <c r="DV245" s="136"/>
      <c r="DW245" s="136"/>
      <c r="DX245" s="136"/>
      <c r="DY245" s="136"/>
      <c r="DZ245" s="136"/>
      <c r="EA245" s="136"/>
      <c r="EB245" s="136"/>
      <c r="EC245" s="136"/>
      <c r="ED245" s="136"/>
      <c r="EE245" s="136"/>
      <c r="EF245" s="136"/>
    </row>
    <row r="246" spans="1:136" x14ac:dyDescent="0.3">
      <c r="A246" s="128"/>
      <c r="B246" s="129"/>
      <c r="C246" s="152"/>
      <c r="D246" s="131"/>
      <c r="E246" s="128"/>
      <c r="F246" s="128"/>
      <c r="G246" s="132"/>
      <c r="H246" s="128"/>
      <c r="I246" s="128"/>
      <c r="J246" s="131"/>
      <c r="K246" s="128"/>
      <c r="L246" s="133"/>
      <c r="M246" s="133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  <c r="AA246" s="136"/>
      <c r="AB246" s="136"/>
      <c r="AC246" s="136"/>
      <c r="AD246" s="136"/>
      <c r="AE246" s="136"/>
      <c r="AF246" s="136"/>
      <c r="AG246" s="136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6"/>
      <c r="AV246" s="136"/>
      <c r="AW246" s="136"/>
      <c r="AX246" s="136"/>
      <c r="AY246" s="136"/>
      <c r="AZ246" s="136"/>
      <c r="BA246" s="136"/>
      <c r="BB246" s="136"/>
      <c r="BC246" s="136"/>
      <c r="BD246" s="136"/>
      <c r="BE246" s="136"/>
      <c r="BF246" s="136"/>
      <c r="BG246" s="136"/>
      <c r="BH246" s="136"/>
      <c r="BI246" s="136"/>
      <c r="BJ246" s="136"/>
      <c r="BK246" s="136"/>
      <c r="BL246" s="136"/>
      <c r="BM246" s="136"/>
      <c r="BN246" s="136"/>
      <c r="BO246" s="136"/>
      <c r="BP246" s="136"/>
      <c r="BQ246" s="136"/>
      <c r="BR246" s="136"/>
      <c r="BS246" s="136"/>
      <c r="BT246" s="136"/>
      <c r="BU246" s="136"/>
      <c r="BV246" s="136"/>
      <c r="BW246" s="136"/>
      <c r="BX246" s="136"/>
      <c r="BY246" s="136"/>
      <c r="BZ246" s="136"/>
      <c r="CA246" s="136"/>
      <c r="CB246" s="136"/>
      <c r="CC246" s="136"/>
      <c r="CD246" s="136"/>
      <c r="CE246" s="136"/>
      <c r="CF246" s="136"/>
      <c r="CG246" s="136"/>
      <c r="CH246" s="136"/>
      <c r="CI246" s="136"/>
      <c r="CJ246" s="136"/>
      <c r="CK246" s="136"/>
      <c r="CL246" s="136"/>
      <c r="CM246" s="136"/>
      <c r="CN246" s="136"/>
      <c r="CO246" s="136"/>
      <c r="CP246" s="136"/>
      <c r="CQ246" s="136"/>
      <c r="CR246" s="136"/>
      <c r="CS246" s="136"/>
      <c r="CT246" s="136"/>
      <c r="CU246" s="136"/>
      <c r="CV246" s="136"/>
      <c r="CW246" s="136"/>
      <c r="CX246" s="136"/>
      <c r="CY246" s="136"/>
      <c r="CZ246" s="136"/>
      <c r="DA246" s="136"/>
      <c r="DB246" s="136"/>
      <c r="DC246" s="136"/>
      <c r="DD246" s="136"/>
      <c r="DE246" s="136"/>
      <c r="DF246" s="136"/>
      <c r="DG246" s="136"/>
      <c r="DH246" s="136"/>
      <c r="DI246" s="136"/>
      <c r="DJ246" s="136"/>
      <c r="DK246" s="136"/>
      <c r="DL246" s="136"/>
      <c r="DM246" s="136"/>
      <c r="DN246" s="136"/>
      <c r="DO246" s="136"/>
      <c r="DP246" s="136"/>
      <c r="DQ246" s="136"/>
      <c r="DR246" s="136"/>
      <c r="DS246" s="136"/>
      <c r="DT246" s="136"/>
      <c r="DU246" s="136"/>
      <c r="DV246" s="136"/>
      <c r="DW246" s="136"/>
      <c r="DX246" s="136"/>
      <c r="DY246" s="136"/>
      <c r="DZ246" s="136"/>
      <c r="EA246" s="136"/>
      <c r="EB246" s="136"/>
      <c r="EC246" s="136"/>
      <c r="ED246" s="136"/>
      <c r="EE246" s="136"/>
      <c r="EF246" s="136"/>
    </row>
    <row r="247" spans="1:136" x14ac:dyDescent="0.3">
      <c r="A247" s="138"/>
      <c r="B247" s="139"/>
      <c r="C247" s="161"/>
      <c r="D247" s="140"/>
      <c r="E247" s="138"/>
      <c r="F247" s="138"/>
      <c r="G247" s="141"/>
      <c r="H247" s="138"/>
      <c r="I247" s="138"/>
      <c r="J247" s="140"/>
      <c r="K247" s="138"/>
      <c r="L247" s="142"/>
      <c r="M247" s="142"/>
      <c r="N247" s="120"/>
      <c r="O247" s="143"/>
      <c r="P247" s="144"/>
      <c r="Q247" s="144"/>
      <c r="R247" s="144"/>
      <c r="S247" s="144"/>
      <c r="T247" s="144"/>
      <c r="U247" s="144"/>
      <c r="V247" s="144"/>
      <c r="W247" s="144"/>
      <c r="X247" s="144"/>
      <c r="Y247" s="144"/>
      <c r="Z247" s="144"/>
      <c r="AA247" s="144"/>
      <c r="AB247" s="144"/>
      <c r="AC247" s="144"/>
      <c r="AD247" s="144"/>
      <c r="AE247" s="144"/>
      <c r="AF247" s="144"/>
      <c r="AG247" s="144"/>
      <c r="AH247" s="144"/>
      <c r="AI247" s="144"/>
      <c r="AJ247" s="144"/>
      <c r="AK247" s="144"/>
      <c r="AL247" s="144"/>
      <c r="AM247" s="144"/>
      <c r="AN247" s="144"/>
      <c r="AO247" s="144"/>
      <c r="AP247" s="144"/>
      <c r="AQ247" s="144"/>
      <c r="AR247" s="144"/>
      <c r="AS247" s="144"/>
      <c r="AT247" s="144"/>
      <c r="AU247" s="144"/>
      <c r="AV247" s="144"/>
      <c r="AW247" s="144"/>
      <c r="AX247" s="144"/>
      <c r="AY247" s="144"/>
      <c r="AZ247" s="144"/>
      <c r="BA247" s="144"/>
      <c r="BB247" s="144"/>
      <c r="BC247" s="144"/>
      <c r="BD247" s="144"/>
      <c r="BE247" s="144"/>
      <c r="BF247" s="144"/>
      <c r="BG247" s="144"/>
      <c r="BH247" s="144"/>
      <c r="BI247" s="144"/>
      <c r="BJ247" s="144"/>
      <c r="BK247" s="144"/>
      <c r="BL247" s="144"/>
      <c r="BM247" s="144"/>
      <c r="BN247" s="144"/>
      <c r="BO247" s="144"/>
      <c r="BP247" s="144"/>
      <c r="BQ247" s="144"/>
      <c r="BR247" s="144"/>
      <c r="BS247" s="144"/>
      <c r="BT247" s="144"/>
      <c r="BU247" s="144"/>
      <c r="BV247" s="144"/>
      <c r="BW247" s="144"/>
      <c r="BX247" s="144"/>
      <c r="BY247" s="144"/>
      <c r="BZ247" s="144"/>
      <c r="CA247" s="144"/>
      <c r="CB247" s="144"/>
      <c r="CC247" s="144"/>
      <c r="CD247" s="144"/>
      <c r="CE247" s="144"/>
      <c r="CF247" s="144"/>
      <c r="CG247" s="144"/>
      <c r="CH247" s="144"/>
      <c r="CI247" s="144"/>
      <c r="CJ247" s="144"/>
      <c r="CK247" s="144"/>
      <c r="CL247" s="144"/>
      <c r="CM247" s="144"/>
      <c r="CN247" s="144"/>
      <c r="CO247" s="144"/>
      <c r="CP247" s="144"/>
      <c r="CQ247" s="144"/>
      <c r="CR247" s="144"/>
      <c r="CS247" s="144"/>
      <c r="CT247" s="144"/>
      <c r="CU247" s="144"/>
      <c r="CV247" s="144"/>
      <c r="CW247" s="144"/>
      <c r="CX247" s="144"/>
      <c r="CY247" s="144"/>
      <c r="CZ247" s="144"/>
      <c r="DA247" s="144"/>
      <c r="DB247" s="144"/>
      <c r="DC247" s="144"/>
      <c r="DD247" s="144"/>
      <c r="DE247" s="144"/>
      <c r="DF247" s="144"/>
      <c r="DG247" s="144"/>
      <c r="DH247" s="144"/>
      <c r="DI247" s="144"/>
      <c r="DJ247" s="144"/>
      <c r="DK247" s="144"/>
      <c r="DL247" s="144"/>
      <c r="DM247" s="144"/>
      <c r="DN247" s="144"/>
      <c r="DO247" s="144"/>
      <c r="DP247" s="144"/>
      <c r="DQ247" s="144"/>
      <c r="DR247" s="144"/>
      <c r="DS247" s="144"/>
      <c r="DT247" s="144"/>
      <c r="DU247" s="144"/>
      <c r="DV247" s="144"/>
      <c r="DW247" s="144"/>
      <c r="DX247" s="144"/>
      <c r="DY247" s="144"/>
      <c r="DZ247" s="144"/>
      <c r="EA247" s="144"/>
      <c r="EB247" s="144"/>
      <c r="EC247" s="144"/>
      <c r="ED247" s="144"/>
      <c r="EE247" s="144"/>
      <c r="EF247" s="144"/>
    </row>
    <row r="248" spans="1:136" x14ac:dyDescent="0.3">
      <c r="A248" s="72"/>
      <c r="B248" s="2"/>
      <c r="C248" s="151"/>
      <c r="D248" s="122"/>
      <c r="E248" s="123"/>
      <c r="F248" s="123"/>
      <c r="G248" s="124"/>
      <c r="H248" s="125"/>
      <c r="I248" s="126"/>
      <c r="J248" s="122"/>
      <c r="K248" s="127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  <c r="Z248" s="136"/>
      <c r="AA248" s="136"/>
      <c r="AB248" s="136"/>
      <c r="AC248" s="136"/>
      <c r="AD248" s="136"/>
      <c r="AE248" s="136"/>
      <c r="AF248" s="136"/>
      <c r="AG248" s="136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6"/>
      <c r="AV248" s="136"/>
      <c r="AW248" s="136"/>
      <c r="AX248" s="136"/>
      <c r="AY248" s="136"/>
      <c r="AZ248" s="136"/>
      <c r="BA248" s="136"/>
      <c r="BB248" s="136"/>
      <c r="BC248" s="136"/>
      <c r="BD248" s="136"/>
      <c r="BE248" s="136"/>
      <c r="BF248" s="136"/>
      <c r="BG248" s="136"/>
      <c r="BH248" s="136"/>
      <c r="BI248" s="136"/>
      <c r="BJ248" s="136"/>
      <c r="BK248" s="136"/>
      <c r="BL248" s="136"/>
      <c r="BM248" s="136"/>
      <c r="BN248" s="136"/>
      <c r="BO248" s="136"/>
      <c r="BP248" s="136"/>
      <c r="BQ248" s="136"/>
      <c r="BR248" s="136"/>
      <c r="BS248" s="136"/>
      <c r="BT248" s="136"/>
      <c r="BU248" s="136"/>
      <c r="BV248" s="136"/>
      <c r="BW248" s="136"/>
      <c r="BX248" s="136"/>
      <c r="BY248" s="136"/>
      <c r="BZ248" s="136"/>
      <c r="CA248" s="136"/>
      <c r="CB248" s="136"/>
      <c r="CC248" s="136"/>
      <c r="CD248" s="136"/>
      <c r="CE248" s="136"/>
      <c r="CF248" s="136"/>
      <c r="CG248" s="136"/>
      <c r="CH248" s="136"/>
      <c r="CI248" s="136"/>
      <c r="CJ248" s="136"/>
      <c r="CK248" s="136"/>
      <c r="CL248" s="136"/>
      <c r="CM248" s="136"/>
      <c r="CN248" s="136"/>
      <c r="CO248" s="136"/>
      <c r="CP248" s="136"/>
      <c r="CQ248" s="136"/>
      <c r="CR248" s="136"/>
      <c r="CS248" s="136"/>
      <c r="CT248" s="136"/>
      <c r="CU248" s="136"/>
      <c r="CV248" s="136"/>
      <c r="CW248" s="136"/>
      <c r="CX248" s="136"/>
      <c r="CY248" s="136"/>
      <c r="CZ248" s="136"/>
      <c r="DA248" s="136"/>
      <c r="DB248" s="136"/>
      <c r="DC248" s="136"/>
      <c r="DD248" s="136"/>
      <c r="DE248" s="136"/>
      <c r="DF248" s="136"/>
      <c r="DG248" s="136"/>
      <c r="DH248" s="136"/>
      <c r="DI248" s="136"/>
      <c r="DJ248" s="136"/>
      <c r="DK248" s="136"/>
      <c r="DL248" s="136"/>
      <c r="DM248" s="136"/>
      <c r="DN248" s="136"/>
      <c r="DO248" s="136"/>
      <c r="DP248" s="136"/>
      <c r="DQ248" s="136"/>
      <c r="DR248" s="136"/>
      <c r="DS248" s="136"/>
      <c r="DT248" s="136"/>
      <c r="DU248" s="136"/>
      <c r="DV248" s="136"/>
      <c r="DW248" s="136"/>
      <c r="DX248" s="136"/>
      <c r="DY248" s="136"/>
      <c r="DZ248" s="136"/>
      <c r="EA248" s="136"/>
      <c r="EB248" s="136"/>
      <c r="EC248" s="136"/>
      <c r="ED248" s="136"/>
      <c r="EE248" s="136"/>
      <c r="EF248" s="136"/>
    </row>
    <row r="249" spans="1:136" x14ac:dyDescent="0.3">
      <c r="A249" s="128"/>
      <c r="B249" s="129"/>
      <c r="C249" s="152"/>
      <c r="D249" s="131"/>
      <c r="E249" s="128"/>
      <c r="F249" s="128"/>
      <c r="G249" s="132"/>
      <c r="H249" s="128"/>
      <c r="I249" s="128"/>
      <c r="J249" s="131"/>
      <c r="K249" s="128"/>
      <c r="L249" s="133"/>
      <c r="M249" s="133"/>
      <c r="P249" s="136"/>
      <c r="Q249" s="136"/>
      <c r="R249" s="136"/>
      <c r="S249" s="136"/>
      <c r="T249" s="136"/>
      <c r="U249" s="136"/>
      <c r="V249" s="136"/>
      <c r="W249" s="136"/>
      <c r="X249" s="136"/>
      <c r="Y249" s="136"/>
      <c r="Z249" s="136"/>
      <c r="AA249" s="136"/>
      <c r="AB249" s="136"/>
      <c r="AC249" s="136"/>
      <c r="AD249" s="136"/>
      <c r="AE249" s="136"/>
      <c r="AF249" s="136"/>
      <c r="AG249" s="136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6"/>
      <c r="AV249" s="136"/>
      <c r="AW249" s="136"/>
      <c r="AX249" s="136"/>
      <c r="AY249" s="136"/>
      <c r="AZ249" s="136"/>
      <c r="BA249" s="136"/>
      <c r="BB249" s="136"/>
      <c r="BC249" s="136"/>
      <c r="BD249" s="136"/>
      <c r="BE249" s="136"/>
      <c r="BF249" s="136"/>
      <c r="BG249" s="136"/>
      <c r="BH249" s="136"/>
      <c r="BI249" s="136"/>
      <c r="BJ249" s="136"/>
      <c r="BK249" s="136"/>
      <c r="BL249" s="136"/>
      <c r="BM249" s="136"/>
      <c r="BN249" s="136"/>
      <c r="BO249" s="136"/>
      <c r="BP249" s="136"/>
      <c r="BQ249" s="136"/>
      <c r="BR249" s="136"/>
      <c r="BS249" s="136"/>
      <c r="BT249" s="136"/>
      <c r="BU249" s="136"/>
      <c r="BV249" s="136"/>
      <c r="BW249" s="136"/>
      <c r="BX249" s="136"/>
      <c r="BY249" s="136"/>
      <c r="BZ249" s="136"/>
      <c r="CA249" s="136"/>
      <c r="CB249" s="136"/>
      <c r="CC249" s="136"/>
      <c r="CD249" s="136"/>
      <c r="CE249" s="136"/>
      <c r="CF249" s="136"/>
      <c r="CG249" s="136"/>
      <c r="CH249" s="136"/>
      <c r="CI249" s="136"/>
      <c r="CJ249" s="136"/>
      <c r="CK249" s="136"/>
      <c r="CL249" s="136"/>
      <c r="CM249" s="136"/>
      <c r="CN249" s="136"/>
      <c r="CO249" s="136"/>
      <c r="CP249" s="136"/>
      <c r="CQ249" s="136"/>
      <c r="CR249" s="136"/>
      <c r="CS249" s="136"/>
      <c r="CT249" s="136"/>
      <c r="CU249" s="136"/>
      <c r="CV249" s="136"/>
      <c r="CW249" s="136"/>
      <c r="CX249" s="136"/>
      <c r="CY249" s="136"/>
      <c r="CZ249" s="136"/>
      <c r="DA249" s="136"/>
      <c r="DB249" s="136"/>
      <c r="DC249" s="136"/>
      <c r="DD249" s="136"/>
      <c r="DE249" s="136"/>
      <c r="DF249" s="136"/>
      <c r="DG249" s="136"/>
      <c r="DH249" s="136"/>
      <c r="DI249" s="136"/>
      <c r="DJ249" s="136"/>
      <c r="DK249" s="136"/>
      <c r="DL249" s="136"/>
      <c r="DM249" s="136"/>
      <c r="DN249" s="136"/>
      <c r="DO249" s="136"/>
      <c r="DP249" s="136"/>
      <c r="DQ249" s="136"/>
      <c r="DR249" s="136"/>
      <c r="DS249" s="136"/>
      <c r="DT249" s="136"/>
      <c r="DU249" s="136"/>
      <c r="DV249" s="136"/>
      <c r="DW249" s="136"/>
      <c r="DX249" s="136"/>
      <c r="DY249" s="136"/>
      <c r="DZ249" s="136"/>
      <c r="EA249" s="136"/>
      <c r="EB249" s="136"/>
      <c r="EC249" s="136"/>
      <c r="ED249" s="136"/>
      <c r="EE249" s="136"/>
      <c r="EF249" s="136"/>
    </row>
    <row r="250" spans="1:136" x14ac:dyDescent="0.3">
      <c r="A250" s="138"/>
      <c r="B250" s="139"/>
      <c r="C250" s="161"/>
      <c r="D250" s="140"/>
      <c r="E250" s="138"/>
      <c r="F250" s="138"/>
      <c r="G250" s="141"/>
      <c r="H250" s="138"/>
      <c r="I250" s="138"/>
      <c r="J250" s="140"/>
      <c r="K250" s="138"/>
      <c r="L250" s="142"/>
      <c r="M250" s="142"/>
      <c r="N250" s="120"/>
      <c r="O250" s="143"/>
      <c r="P250" s="144"/>
      <c r="Q250" s="144"/>
      <c r="R250" s="144"/>
      <c r="S250" s="144"/>
      <c r="T250" s="144"/>
      <c r="U250" s="144"/>
      <c r="V250" s="144"/>
      <c r="W250" s="144"/>
      <c r="X250" s="144"/>
      <c r="Y250" s="144"/>
      <c r="Z250" s="144"/>
      <c r="AA250" s="144"/>
      <c r="AB250" s="144"/>
      <c r="AC250" s="144"/>
      <c r="AD250" s="144"/>
      <c r="AE250" s="144"/>
      <c r="AF250" s="144"/>
      <c r="AG250" s="144"/>
      <c r="AH250" s="144"/>
      <c r="AI250" s="144"/>
      <c r="AJ250" s="144"/>
      <c r="AK250" s="144"/>
      <c r="AL250" s="144"/>
      <c r="AM250" s="144"/>
      <c r="AN250" s="144"/>
      <c r="AO250" s="144"/>
      <c r="AP250" s="144"/>
      <c r="AQ250" s="144"/>
      <c r="AR250" s="144"/>
      <c r="AS250" s="144"/>
      <c r="AT250" s="144"/>
      <c r="AU250" s="144"/>
      <c r="AV250" s="144"/>
      <c r="AW250" s="144"/>
      <c r="AX250" s="144"/>
      <c r="AY250" s="144"/>
      <c r="AZ250" s="144"/>
      <c r="BA250" s="144"/>
      <c r="BB250" s="144"/>
      <c r="BC250" s="144"/>
      <c r="BD250" s="144"/>
      <c r="BE250" s="144"/>
      <c r="BF250" s="144"/>
      <c r="BG250" s="144"/>
      <c r="BH250" s="144"/>
      <c r="BI250" s="144"/>
      <c r="BJ250" s="144"/>
      <c r="BK250" s="144"/>
      <c r="BL250" s="144"/>
      <c r="BM250" s="144"/>
      <c r="BN250" s="144"/>
      <c r="BO250" s="144"/>
      <c r="BP250" s="144"/>
      <c r="BQ250" s="144"/>
      <c r="BR250" s="144"/>
      <c r="BS250" s="144"/>
      <c r="BT250" s="144"/>
      <c r="BU250" s="144"/>
      <c r="BV250" s="144"/>
      <c r="BW250" s="144"/>
      <c r="BX250" s="144"/>
      <c r="BY250" s="144"/>
      <c r="BZ250" s="144"/>
      <c r="CA250" s="144"/>
      <c r="CB250" s="144"/>
      <c r="CC250" s="144"/>
      <c r="CD250" s="144"/>
      <c r="CE250" s="144"/>
      <c r="CF250" s="144"/>
      <c r="CG250" s="144"/>
      <c r="CH250" s="144"/>
      <c r="CI250" s="144"/>
      <c r="CJ250" s="144"/>
      <c r="CK250" s="144"/>
      <c r="CL250" s="144"/>
      <c r="CM250" s="144"/>
      <c r="CN250" s="144"/>
      <c r="CO250" s="144"/>
      <c r="CP250" s="144"/>
      <c r="CQ250" s="144"/>
      <c r="CR250" s="144"/>
      <c r="CS250" s="144"/>
      <c r="CT250" s="144"/>
      <c r="CU250" s="144"/>
      <c r="CV250" s="144"/>
      <c r="CW250" s="144"/>
      <c r="CX250" s="144"/>
      <c r="CY250" s="144"/>
      <c r="CZ250" s="144"/>
      <c r="DA250" s="144"/>
      <c r="DB250" s="144"/>
      <c r="DC250" s="144"/>
      <c r="DD250" s="144"/>
      <c r="DE250" s="144"/>
      <c r="DF250" s="144"/>
      <c r="DG250" s="144"/>
      <c r="DH250" s="144"/>
      <c r="DI250" s="144"/>
      <c r="DJ250" s="144"/>
      <c r="DK250" s="144"/>
      <c r="DL250" s="144"/>
      <c r="DM250" s="144"/>
      <c r="DN250" s="144"/>
      <c r="DO250" s="144"/>
      <c r="DP250" s="144"/>
      <c r="DQ250" s="144"/>
      <c r="DR250" s="144"/>
      <c r="DS250" s="144"/>
      <c r="DT250" s="144"/>
      <c r="DU250" s="144"/>
      <c r="DV250" s="144"/>
      <c r="DW250" s="144"/>
      <c r="DX250" s="144"/>
      <c r="DY250" s="144"/>
      <c r="DZ250" s="144"/>
      <c r="EA250" s="144"/>
      <c r="EB250" s="144"/>
      <c r="EC250" s="144"/>
      <c r="ED250" s="144"/>
      <c r="EE250" s="144"/>
      <c r="EF250" s="144"/>
    </row>
    <row r="251" spans="1:136" x14ac:dyDescent="0.3">
      <c r="A251" s="72"/>
      <c r="B251" s="2"/>
      <c r="C251" s="151"/>
      <c r="D251" s="122"/>
      <c r="E251" s="123"/>
      <c r="F251" s="123"/>
      <c r="G251" s="124"/>
      <c r="H251" s="125"/>
      <c r="I251" s="126"/>
      <c r="J251" s="122"/>
      <c r="K251" s="127"/>
      <c r="L251" s="133"/>
      <c r="M251" s="133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  <c r="Z251" s="136"/>
      <c r="AA251" s="136"/>
      <c r="AB251" s="136"/>
      <c r="AC251" s="136"/>
      <c r="AD251" s="136"/>
      <c r="AE251" s="136"/>
      <c r="AF251" s="136"/>
      <c r="AG251" s="136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6"/>
      <c r="AV251" s="136"/>
      <c r="AW251" s="136"/>
      <c r="AX251" s="136"/>
      <c r="AY251" s="136"/>
      <c r="AZ251" s="136"/>
      <c r="BA251" s="136"/>
      <c r="BB251" s="136"/>
      <c r="BC251" s="136"/>
      <c r="BD251" s="136"/>
      <c r="BE251" s="136"/>
      <c r="BF251" s="136"/>
      <c r="BG251" s="136"/>
      <c r="BH251" s="136"/>
      <c r="BI251" s="136"/>
      <c r="BJ251" s="136"/>
      <c r="BK251" s="136"/>
      <c r="BL251" s="136"/>
      <c r="BM251" s="136"/>
      <c r="BN251" s="136"/>
      <c r="BO251" s="136"/>
      <c r="BP251" s="136"/>
      <c r="BQ251" s="136"/>
      <c r="BR251" s="136"/>
      <c r="BS251" s="136"/>
      <c r="BT251" s="136"/>
      <c r="BU251" s="136"/>
      <c r="BV251" s="136"/>
      <c r="BW251" s="136"/>
      <c r="BX251" s="136"/>
      <c r="BY251" s="136"/>
      <c r="BZ251" s="136"/>
      <c r="CA251" s="136"/>
      <c r="CB251" s="136"/>
      <c r="CC251" s="136"/>
      <c r="CD251" s="136"/>
      <c r="CE251" s="136"/>
      <c r="CF251" s="136"/>
      <c r="CG251" s="136"/>
      <c r="CH251" s="136"/>
      <c r="CI251" s="136"/>
      <c r="CJ251" s="136"/>
      <c r="CK251" s="136"/>
      <c r="CL251" s="136"/>
      <c r="CM251" s="136"/>
      <c r="CN251" s="136"/>
      <c r="CO251" s="136"/>
      <c r="CP251" s="136"/>
      <c r="CQ251" s="136"/>
      <c r="CR251" s="136"/>
      <c r="CS251" s="136"/>
      <c r="CT251" s="136"/>
      <c r="CU251" s="136"/>
      <c r="CV251" s="136"/>
      <c r="CW251" s="136"/>
      <c r="CX251" s="136"/>
      <c r="CY251" s="136"/>
      <c r="CZ251" s="136"/>
      <c r="DA251" s="136"/>
      <c r="DB251" s="136"/>
      <c r="DC251" s="136"/>
      <c r="DD251" s="136"/>
      <c r="DE251" s="136"/>
      <c r="DF251" s="136"/>
      <c r="DG251" s="136"/>
      <c r="DH251" s="136"/>
      <c r="DI251" s="136"/>
      <c r="DJ251" s="136"/>
      <c r="DK251" s="136"/>
      <c r="DL251" s="136"/>
      <c r="DM251" s="136"/>
      <c r="DN251" s="136"/>
      <c r="DO251" s="136"/>
      <c r="DP251" s="136"/>
      <c r="DQ251" s="136"/>
      <c r="DR251" s="136"/>
      <c r="DS251" s="136"/>
      <c r="DT251" s="136"/>
      <c r="DU251" s="136"/>
      <c r="DV251" s="136"/>
      <c r="DW251" s="136"/>
      <c r="DX251" s="136"/>
      <c r="DY251" s="136"/>
      <c r="DZ251" s="136"/>
      <c r="EA251" s="136"/>
      <c r="EB251" s="136"/>
      <c r="EC251" s="136"/>
      <c r="ED251" s="136"/>
      <c r="EE251" s="136"/>
      <c r="EF251" s="136"/>
    </row>
    <row r="252" spans="1:136" x14ac:dyDescent="0.3">
      <c r="A252" s="128"/>
      <c r="B252" s="129"/>
      <c r="C252" s="152"/>
      <c r="D252" s="131"/>
      <c r="E252" s="128"/>
      <c r="F252" s="128"/>
      <c r="G252" s="132"/>
      <c r="H252" s="128"/>
      <c r="I252" s="128"/>
      <c r="J252" s="131"/>
      <c r="K252" s="128"/>
      <c r="L252" s="133"/>
      <c r="M252" s="133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  <c r="Z252" s="136"/>
      <c r="AA252" s="136"/>
      <c r="AB252" s="136"/>
      <c r="AC252" s="136"/>
      <c r="AD252" s="136"/>
      <c r="AE252" s="136"/>
      <c r="AF252" s="136"/>
      <c r="AG252" s="136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6"/>
      <c r="AV252" s="136"/>
      <c r="AW252" s="136"/>
      <c r="AX252" s="136"/>
      <c r="AY252" s="136"/>
      <c r="AZ252" s="136"/>
      <c r="BA252" s="136"/>
      <c r="BB252" s="136"/>
      <c r="BC252" s="136"/>
      <c r="BD252" s="136"/>
      <c r="BE252" s="136"/>
      <c r="BF252" s="136"/>
      <c r="BG252" s="136"/>
      <c r="BH252" s="136"/>
      <c r="BI252" s="136"/>
      <c r="BJ252" s="136"/>
      <c r="BK252" s="136"/>
      <c r="BL252" s="136"/>
      <c r="BM252" s="136"/>
      <c r="BN252" s="136"/>
      <c r="BO252" s="136"/>
      <c r="BP252" s="136"/>
      <c r="BQ252" s="136"/>
      <c r="BR252" s="136"/>
      <c r="BS252" s="136"/>
      <c r="BT252" s="136"/>
      <c r="BU252" s="136"/>
      <c r="BV252" s="136"/>
      <c r="BW252" s="136"/>
      <c r="BX252" s="136"/>
      <c r="BY252" s="136"/>
      <c r="BZ252" s="136"/>
      <c r="CA252" s="136"/>
      <c r="CB252" s="136"/>
      <c r="CC252" s="136"/>
      <c r="CD252" s="136"/>
      <c r="CE252" s="136"/>
      <c r="CF252" s="136"/>
      <c r="CG252" s="136"/>
      <c r="CH252" s="136"/>
      <c r="CI252" s="136"/>
      <c r="CJ252" s="136"/>
      <c r="CK252" s="136"/>
      <c r="CL252" s="136"/>
      <c r="CM252" s="136"/>
      <c r="CN252" s="136"/>
      <c r="CO252" s="136"/>
      <c r="CP252" s="136"/>
      <c r="CQ252" s="136"/>
      <c r="CR252" s="136"/>
      <c r="CS252" s="136"/>
      <c r="CT252" s="136"/>
      <c r="CU252" s="136"/>
      <c r="CV252" s="136"/>
      <c r="CW252" s="136"/>
      <c r="CX252" s="136"/>
      <c r="CY252" s="136"/>
      <c r="CZ252" s="136"/>
      <c r="DA252" s="136"/>
      <c r="DB252" s="136"/>
      <c r="DC252" s="136"/>
      <c r="DD252" s="136"/>
      <c r="DE252" s="136"/>
      <c r="DF252" s="136"/>
      <c r="DG252" s="136"/>
      <c r="DH252" s="136"/>
      <c r="DI252" s="136"/>
      <c r="DJ252" s="136"/>
      <c r="DK252" s="136"/>
      <c r="DL252" s="136"/>
      <c r="DM252" s="136"/>
      <c r="DN252" s="136"/>
      <c r="DO252" s="136"/>
      <c r="DP252" s="136"/>
      <c r="DQ252" s="136"/>
      <c r="DR252" s="136"/>
      <c r="DS252" s="136"/>
      <c r="DT252" s="136"/>
      <c r="DU252" s="136"/>
      <c r="DV252" s="136"/>
      <c r="DW252" s="136"/>
      <c r="DX252" s="136"/>
      <c r="DY252" s="136"/>
      <c r="DZ252" s="136"/>
      <c r="EA252" s="136"/>
      <c r="EB252" s="136"/>
      <c r="EC252" s="136"/>
      <c r="ED252" s="136"/>
      <c r="EE252" s="136"/>
      <c r="EF252" s="136"/>
    </row>
    <row r="253" spans="1:136" x14ac:dyDescent="0.3">
      <c r="A253" s="138"/>
      <c r="B253" s="139"/>
      <c r="C253" s="161"/>
      <c r="D253" s="140"/>
      <c r="E253" s="138"/>
      <c r="F253" s="138"/>
      <c r="G253" s="141"/>
      <c r="H253" s="138"/>
      <c r="I253" s="138"/>
      <c r="J253" s="140"/>
      <c r="K253" s="138"/>
      <c r="L253" s="142"/>
      <c r="M253" s="142"/>
      <c r="N253" s="120"/>
      <c r="O253" s="143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  <c r="AA253" s="144"/>
      <c r="AB253" s="144"/>
      <c r="AC253" s="144"/>
      <c r="AD253" s="144"/>
      <c r="AE253" s="144"/>
      <c r="AF253" s="144"/>
      <c r="AG253" s="144"/>
      <c r="AH253" s="144"/>
      <c r="AI253" s="144"/>
      <c r="AJ253" s="144"/>
      <c r="AK253" s="144"/>
      <c r="AL253" s="144"/>
      <c r="AM253" s="144"/>
      <c r="AN253" s="144"/>
      <c r="AO253" s="144"/>
      <c r="AP253" s="144"/>
      <c r="AQ253" s="144"/>
      <c r="AR253" s="144"/>
      <c r="AS253" s="144"/>
      <c r="AT253" s="144"/>
      <c r="AU253" s="144"/>
      <c r="AV253" s="144"/>
      <c r="AW253" s="144"/>
      <c r="AX253" s="144"/>
      <c r="AY253" s="144"/>
      <c r="AZ253" s="144"/>
      <c r="BA253" s="144"/>
      <c r="BB253" s="144"/>
      <c r="BC253" s="144"/>
      <c r="BD253" s="144"/>
      <c r="BE253" s="144"/>
      <c r="BF253" s="144"/>
      <c r="BG253" s="144"/>
      <c r="BH253" s="144"/>
      <c r="BI253" s="144"/>
      <c r="BJ253" s="144"/>
      <c r="BK253" s="144"/>
      <c r="BL253" s="144"/>
      <c r="BM253" s="144"/>
      <c r="BN253" s="144"/>
      <c r="BO253" s="144"/>
      <c r="BP253" s="144"/>
      <c r="BQ253" s="144"/>
      <c r="BR253" s="144"/>
      <c r="BS253" s="144"/>
      <c r="BT253" s="144"/>
      <c r="BU253" s="144"/>
      <c r="BV253" s="144"/>
      <c r="BW253" s="144"/>
      <c r="BX253" s="144"/>
      <c r="BY253" s="144"/>
      <c r="BZ253" s="144"/>
      <c r="CA253" s="144"/>
      <c r="CB253" s="144"/>
      <c r="CC253" s="144"/>
      <c r="CD253" s="144"/>
      <c r="CE253" s="144"/>
      <c r="CF253" s="144"/>
      <c r="CG253" s="144"/>
      <c r="CH253" s="144"/>
      <c r="CI253" s="144"/>
      <c r="CJ253" s="144"/>
      <c r="CK253" s="144"/>
      <c r="CL253" s="144"/>
      <c r="CM253" s="144"/>
      <c r="CN253" s="144"/>
      <c r="CO253" s="144"/>
      <c r="CP253" s="144"/>
      <c r="CQ253" s="144"/>
      <c r="CR253" s="144"/>
      <c r="CS253" s="144"/>
      <c r="CT253" s="144"/>
      <c r="CU253" s="144"/>
      <c r="CV253" s="144"/>
      <c r="CW253" s="144"/>
      <c r="CX253" s="144"/>
      <c r="CY253" s="144"/>
      <c r="CZ253" s="144"/>
      <c r="DA253" s="144"/>
      <c r="DB253" s="144"/>
      <c r="DC253" s="144"/>
      <c r="DD253" s="144"/>
      <c r="DE253" s="144"/>
      <c r="DF253" s="144"/>
      <c r="DG253" s="144"/>
      <c r="DH253" s="144"/>
      <c r="DI253" s="144"/>
      <c r="DJ253" s="144"/>
      <c r="DK253" s="144"/>
      <c r="DL253" s="144"/>
      <c r="DM253" s="144"/>
      <c r="DN253" s="144"/>
      <c r="DO253" s="144"/>
      <c r="DP253" s="144"/>
      <c r="DQ253" s="144"/>
      <c r="DR253" s="144"/>
      <c r="DS253" s="144"/>
      <c r="DT253" s="144"/>
      <c r="DU253" s="144"/>
      <c r="DV253" s="144"/>
      <c r="DW253" s="144"/>
      <c r="DX253" s="144"/>
      <c r="DY253" s="144"/>
      <c r="DZ253" s="144"/>
      <c r="EA253" s="144"/>
      <c r="EB253" s="144"/>
      <c r="EC253" s="144"/>
      <c r="ED253" s="144"/>
      <c r="EE253" s="144"/>
      <c r="EF253" s="144"/>
    </row>
    <row r="254" spans="1:136" x14ac:dyDescent="0.3">
      <c r="A254" s="72"/>
      <c r="B254" s="2"/>
      <c r="C254" s="151"/>
      <c r="D254" s="122"/>
      <c r="E254" s="123"/>
      <c r="F254" s="123"/>
      <c r="G254" s="124"/>
      <c r="H254" s="125"/>
      <c r="I254" s="126"/>
      <c r="J254" s="122"/>
      <c r="K254" s="127"/>
      <c r="L254" s="142"/>
      <c r="M254" s="142"/>
      <c r="N254" s="120"/>
      <c r="P254" s="136"/>
      <c r="Q254" s="136"/>
      <c r="R254" s="136"/>
      <c r="S254" s="136"/>
      <c r="T254" s="136"/>
      <c r="U254" s="136"/>
      <c r="V254" s="136"/>
      <c r="W254" s="136"/>
      <c r="X254" s="136"/>
      <c r="Y254" s="136"/>
      <c r="Z254" s="136"/>
      <c r="AA254" s="136"/>
      <c r="AB254" s="136"/>
      <c r="AC254" s="136"/>
      <c r="AD254" s="136"/>
      <c r="AE254" s="136"/>
      <c r="AF254" s="136"/>
      <c r="AG254" s="136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6"/>
      <c r="AV254" s="136"/>
      <c r="AW254" s="136"/>
      <c r="AX254" s="136"/>
      <c r="AY254" s="136"/>
      <c r="AZ254" s="136"/>
      <c r="BA254" s="136"/>
      <c r="BB254" s="136"/>
      <c r="BC254" s="136"/>
      <c r="BD254" s="136"/>
      <c r="BE254" s="136"/>
      <c r="BF254" s="136"/>
      <c r="BG254" s="136"/>
      <c r="BH254" s="136"/>
      <c r="BI254" s="136"/>
      <c r="BJ254" s="136"/>
      <c r="BK254" s="136"/>
      <c r="BL254" s="136"/>
      <c r="BM254" s="136"/>
      <c r="BN254" s="136"/>
      <c r="BO254" s="136"/>
      <c r="BP254" s="136"/>
      <c r="BQ254" s="136"/>
      <c r="BR254" s="136"/>
      <c r="BS254" s="136"/>
      <c r="BT254" s="136"/>
      <c r="BU254" s="136"/>
      <c r="BV254" s="136"/>
      <c r="BW254" s="136"/>
      <c r="BX254" s="136"/>
      <c r="BY254" s="136"/>
      <c r="BZ254" s="136"/>
      <c r="CA254" s="136"/>
      <c r="CB254" s="136"/>
      <c r="CC254" s="136"/>
      <c r="CD254" s="136"/>
      <c r="CE254" s="136"/>
      <c r="CF254" s="136"/>
      <c r="CG254" s="136"/>
      <c r="CH254" s="136"/>
      <c r="CI254" s="136"/>
      <c r="CJ254" s="136"/>
      <c r="CK254" s="136"/>
      <c r="CL254" s="136"/>
      <c r="CM254" s="136"/>
      <c r="CN254" s="136"/>
      <c r="CO254" s="136"/>
      <c r="CP254" s="136"/>
      <c r="CQ254" s="136"/>
      <c r="CR254" s="136"/>
      <c r="CS254" s="136"/>
      <c r="CT254" s="136"/>
      <c r="CU254" s="136"/>
      <c r="CV254" s="136"/>
      <c r="CW254" s="136"/>
      <c r="CX254" s="136"/>
      <c r="CY254" s="136"/>
      <c r="CZ254" s="136"/>
      <c r="DA254" s="136"/>
      <c r="DB254" s="136"/>
      <c r="DC254" s="136"/>
      <c r="DD254" s="136"/>
      <c r="DE254" s="136"/>
      <c r="DF254" s="136"/>
      <c r="DG254" s="136"/>
      <c r="DH254" s="136"/>
      <c r="DI254" s="136"/>
      <c r="DJ254" s="136"/>
      <c r="DK254" s="136"/>
      <c r="DL254" s="136"/>
      <c r="DM254" s="136"/>
      <c r="DN254" s="136"/>
      <c r="DO254" s="136"/>
      <c r="DP254" s="136"/>
      <c r="DQ254" s="136"/>
      <c r="DR254" s="136"/>
      <c r="DS254" s="136"/>
      <c r="DT254" s="136"/>
      <c r="DU254" s="136"/>
      <c r="DV254" s="136"/>
      <c r="DW254" s="136"/>
      <c r="DX254" s="136"/>
      <c r="DY254" s="136"/>
      <c r="DZ254" s="136"/>
      <c r="EA254" s="136"/>
      <c r="EB254" s="136"/>
      <c r="EC254" s="136"/>
      <c r="ED254" s="136"/>
      <c r="EE254" s="136"/>
      <c r="EF254" s="136"/>
    </row>
    <row r="255" spans="1:136" x14ac:dyDescent="0.3">
      <c r="A255" s="128"/>
      <c r="B255" s="129"/>
      <c r="C255" s="152"/>
      <c r="D255" s="131"/>
      <c r="E255" s="128"/>
      <c r="F255" s="128"/>
      <c r="G255" s="132"/>
      <c r="H255" s="128"/>
      <c r="I255" s="128"/>
      <c r="J255" s="131"/>
      <c r="K255" s="128"/>
      <c r="L255" s="133"/>
      <c r="M255" s="133"/>
      <c r="P255" s="136"/>
      <c r="Q255" s="136"/>
      <c r="R255" s="136"/>
      <c r="S255" s="136"/>
      <c r="T255" s="136"/>
      <c r="U255" s="136"/>
      <c r="V255" s="136"/>
      <c r="W255" s="136"/>
      <c r="X255" s="136"/>
      <c r="Y255" s="136"/>
      <c r="Z255" s="136"/>
      <c r="AA255" s="136"/>
      <c r="AB255" s="136"/>
      <c r="AC255" s="136"/>
      <c r="AD255" s="136"/>
      <c r="AE255" s="136"/>
      <c r="AF255" s="136"/>
      <c r="AG255" s="136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6"/>
      <c r="AV255" s="136"/>
      <c r="AW255" s="136"/>
      <c r="AX255" s="136"/>
      <c r="AY255" s="136"/>
      <c r="AZ255" s="136"/>
      <c r="BA255" s="136"/>
      <c r="BB255" s="136"/>
      <c r="BC255" s="136"/>
      <c r="BD255" s="136"/>
      <c r="BE255" s="136"/>
      <c r="BF255" s="136"/>
      <c r="BG255" s="136"/>
      <c r="BH255" s="136"/>
      <c r="BI255" s="136"/>
      <c r="BJ255" s="136"/>
      <c r="BK255" s="136"/>
      <c r="BL255" s="136"/>
      <c r="BM255" s="136"/>
      <c r="BN255" s="136"/>
      <c r="BO255" s="136"/>
      <c r="BP255" s="136"/>
      <c r="BQ255" s="136"/>
      <c r="BR255" s="136"/>
      <c r="BS255" s="136"/>
      <c r="BT255" s="136"/>
      <c r="BU255" s="136"/>
      <c r="BV255" s="136"/>
      <c r="BW255" s="136"/>
      <c r="BX255" s="136"/>
      <c r="BY255" s="136"/>
      <c r="BZ255" s="136"/>
      <c r="CA255" s="136"/>
      <c r="CB255" s="136"/>
      <c r="CC255" s="136"/>
      <c r="CD255" s="136"/>
      <c r="CE255" s="136"/>
      <c r="CF255" s="136"/>
      <c r="CG255" s="136"/>
      <c r="CH255" s="136"/>
      <c r="CI255" s="136"/>
      <c r="CJ255" s="136"/>
      <c r="CK255" s="136"/>
      <c r="CL255" s="136"/>
      <c r="CM255" s="136"/>
      <c r="CN255" s="136"/>
      <c r="CO255" s="136"/>
      <c r="CP255" s="136"/>
      <c r="CQ255" s="136"/>
      <c r="CR255" s="136"/>
      <c r="CS255" s="136"/>
      <c r="CT255" s="136"/>
      <c r="CU255" s="136"/>
      <c r="CV255" s="136"/>
      <c r="CW255" s="136"/>
      <c r="CX255" s="136"/>
      <c r="CY255" s="136"/>
      <c r="CZ255" s="136"/>
      <c r="DA255" s="136"/>
      <c r="DB255" s="136"/>
      <c r="DC255" s="136"/>
      <c r="DD255" s="136"/>
      <c r="DE255" s="136"/>
      <c r="DF255" s="136"/>
      <c r="DG255" s="136"/>
      <c r="DH255" s="136"/>
      <c r="DI255" s="136"/>
      <c r="DJ255" s="136"/>
      <c r="DK255" s="136"/>
      <c r="DL255" s="136"/>
      <c r="DM255" s="136"/>
      <c r="DN255" s="136"/>
      <c r="DO255" s="136"/>
      <c r="DP255" s="136"/>
      <c r="DQ255" s="136"/>
      <c r="DR255" s="136"/>
      <c r="DS255" s="136"/>
      <c r="DT255" s="136"/>
      <c r="DU255" s="136"/>
      <c r="DV255" s="136"/>
      <c r="DW255" s="136"/>
      <c r="DX255" s="136"/>
      <c r="DY255" s="136"/>
      <c r="DZ255" s="136"/>
      <c r="EA255" s="136"/>
      <c r="EB255" s="136"/>
      <c r="EC255" s="136"/>
      <c r="ED255" s="136"/>
      <c r="EE255" s="136"/>
      <c r="EF255" s="136"/>
    </row>
    <row r="256" spans="1:136" x14ac:dyDescent="0.3">
      <c r="A256" s="138"/>
      <c r="B256" s="139"/>
      <c r="C256" s="161"/>
      <c r="D256" s="140"/>
      <c r="E256" s="138"/>
      <c r="F256" s="138"/>
      <c r="G256" s="141"/>
      <c r="H256" s="138"/>
      <c r="I256" s="138"/>
      <c r="J256" s="140"/>
      <c r="K256" s="138"/>
      <c r="L256" s="142"/>
      <c r="M256" s="142"/>
      <c r="N256" s="120"/>
      <c r="O256" s="143"/>
      <c r="P256" s="144"/>
      <c r="Q256" s="144"/>
      <c r="R256" s="144"/>
      <c r="S256" s="144"/>
      <c r="T256" s="144"/>
      <c r="U256" s="144"/>
      <c r="V256" s="144"/>
      <c r="W256" s="144"/>
      <c r="X256" s="144"/>
      <c r="Y256" s="144"/>
      <c r="Z256" s="144"/>
      <c r="AA256" s="144"/>
      <c r="AB256" s="144"/>
      <c r="AC256" s="144"/>
      <c r="AD256" s="144"/>
      <c r="AE256" s="144"/>
      <c r="AF256" s="144"/>
      <c r="AG256" s="144"/>
      <c r="AH256" s="144"/>
      <c r="AI256" s="144"/>
      <c r="AJ256" s="144"/>
      <c r="AK256" s="144"/>
      <c r="AL256" s="144"/>
      <c r="AM256" s="144"/>
      <c r="AN256" s="144"/>
      <c r="AO256" s="144"/>
      <c r="AP256" s="144"/>
      <c r="AQ256" s="144"/>
      <c r="AR256" s="144"/>
      <c r="AS256" s="144"/>
      <c r="AT256" s="144"/>
      <c r="AU256" s="144"/>
      <c r="AV256" s="144"/>
      <c r="AW256" s="144"/>
      <c r="AX256" s="144"/>
      <c r="AY256" s="144"/>
      <c r="AZ256" s="144"/>
      <c r="BA256" s="144"/>
      <c r="BB256" s="144"/>
      <c r="BC256" s="144"/>
      <c r="BD256" s="144"/>
      <c r="BE256" s="144"/>
      <c r="BF256" s="144"/>
      <c r="BG256" s="144"/>
      <c r="BH256" s="144"/>
      <c r="BI256" s="144"/>
      <c r="BJ256" s="144"/>
      <c r="BK256" s="144"/>
      <c r="BL256" s="144"/>
      <c r="BM256" s="144"/>
      <c r="BN256" s="144"/>
      <c r="BO256" s="144"/>
      <c r="BP256" s="144"/>
      <c r="BQ256" s="144"/>
      <c r="BR256" s="144"/>
      <c r="BS256" s="144"/>
      <c r="BT256" s="144"/>
      <c r="BU256" s="144"/>
      <c r="BV256" s="144"/>
      <c r="BW256" s="144"/>
      <c r="BX256" s="144"/>
      <c r="BY256" s="144"/>
      <c r="BZ256" s="144"/>
      <c r="CA256" s="144"/>
      <c r="CB256" s="144"/>
      <c r="CC256" s="144"/>
      <c r="CD256" s="144"/>
      <c r="CE256" s="144"/>
      <c r="CF256" s="144"/>
      <c r="CG256" s="144"/>
      <c r="CH256" s="144"/>
      <c r="CI256" s="144"/>
      <c r="CJ256" s="144"/>
      <c r="CK256" s="144"/>
      <c r="CL256" s="144"/>
      <c r="CM256" s="144"/>
      <c r="CN256" s="144"/>
      <c r="CO256" s="144"/>
      <c r="CP256" s="144"/>
      <c r="CQ256" s="144"/>
      <c r="CR256" s="144"/>
      <c r="CS256" s="144"/>
      <c r="CT256" s="144"/>
      <c r="CU256" s="144"/>
      <c r="CV256" s="144"/>
      <c r="CW256" s="144"/>
      <c r="CX256" s="144"/>
      <c r="CY256" s="144"/>
      <c r="CZ256" s="144"/>
      <c r="DA256" s="144"/>
      <c r="DB256" s="144"/>
      <c r="DC256" s="144"/>
      <c r="DD256" s="144"/>
      <c r="DE256" s="144"/>
      <c r="DF256" s="144"/>
      <c r="DG256" s="144"/>
      <c r="DH256" s="144"/>
      <c r="DI256" s="144"/>
      <c r="DJ256" s="144"/>
      <c r="DK256" s="144"/>
      <c r="DL256" s="144"/>
      <c r="DM256" s="144"/>
      <c r="DN256" s="144"/>
      <c r="DO256" s="144"/>
      <c r="DP256" s="144"/>
      <c r="DQ256" s="144"/>
      <c r="DR256" s="144"/>
      <c r="DS256" s="144"/>
      <c r="DT256" s="144"/>
      <c r="DU256" s="144"/>
      <c r="DV256" s="144"/>
      <c r="DW256" s="144"/>
      <c r="DX256" s="144"/>
      <c r="DY256" s="144"/>
      <c r="DZ256" s="144"/>
      <c r="EA256" s="144"/>
      <c r="EB256" s="144"/>
      <c r="EC256" s="144"/>
      <c r="ED256" s="144"/>
      <c r="EE256" s="144"/>
      <c r="EF256" s="144"/>
    </row>
    <row r="257" spans="1:136" x14ac:dyDescent="0.3">
      <c r="A257" s="72"/>
      <c r="B257" s="2"/>
      <c r="C257" s="145"/>
      <c r="D257" s="122"/>
      <c r="E257" s="123"/>
      <c r="F257" s="123"/>
      <c r="G257" s="124"/>
      <c r="H257" s="125"/>
      <c r="I257" s="126"/>
      <c r="J257" s="122"/>
      <c r="K257" s="127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33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3"/>
      <c r="CC257" s="33"/>
      <c r="CD257" s="33"/>
      <c r="CE257" s="33"/>
      <c r="CF257" s="33"/>
      <c r="CG257" s="33"/>
      <c r="CH257" s="33"/>
      <c r="CI257" s="33"/>
      <c r="CJ257" s="33"/>
      <c r="CK257" s="33"/>
      <c r="CL257" s="33"/>
      <c r="CM257" s="33"/>
      <c r="CN257" s="33"/>
      <c r="CO257" s="33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3"/>
      <c r="DE257" s="33"/>
      <c r="DF257" s="33"/>
      <c r="DG257" s="33"/>
      <c r="DH257" s="33"/>
      <c r="DI257" s="33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33"/>
      <c r="EC257" s="33"/>
      <c r="ED257" s="33"/>
      <c r="EE257" s="33"/>
      <c r="EF257" s="33"/>
    </row>
    <row r="258" spans="1:136" x14ac:dyDescent="0.3">
      <c r="A258" s="128"/>
      <c r="B258" s="129"/>
      <c r="C258" s="146"/>
      <c r="D258" s="131"/>
      <c r="E258" s="128"/>
      <c r="F258" s="128"/>
      <c r="G258" s="132"/>
      <c r="H258" s="128"/>
      <c r="I258" s="128"/>
      <c r="J258" s="131"/>
      <c r="K258" s="128"/>
      <c r="L258" s="133"/>
      <c r="M258" s="133"/>
      <c r="N258" s="134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  <c r="BN258" s="33"/>
      <c r="BO258" s="33"/>
      <c r="BP258" s="33"/>
      <c r="BQ258" s="33"/>
      <c r="BR258" s="33"/>
      <c r="BS258" s="33"/>
      <c r="BT258" s="33"/>
      <c r="BU258" s="33"/>
      <c r="BV258" s="33"/>
      <c r="BW258" s="33"/>
      <c r="BX258" s="33"/>
      <c r="BY258" s="33"/>
      <c r="BZ258" s="33"/>
      <c r="CA258" s="33"/>
      <c r="CB258" s="33"/>
      <c r="CC258" s="33"/>
      <c r="CD258" s="33"/>
      <c r="CE258" s="33"/>
      <c r="CF258" s="33"/>
      <c r="CG258" s="33"/>
      <c r="CH258" s="33"/>
      <c r="CI258" s="33"/>
      <c r="CJ258" s="33"/>
      <c r="CK258" s="33"/>
      <c r="CL258" s="33"/>
      <c r="CM258" s="33"/>
      <c r="CN258" s="33"/>
      <c r="CO258" s="33"/>
      <c r="CP258" s="33"/>
      <c r="CQ258" s="33"/>
      <c r="CR258" s="33"/>
      <c r="CS258" s="33"/>
      <c r="CT258" s="33"/>
      <c r="CU258" s="33"/>
      <c r="CV258" s="33"/>
      <c r="CW258" s="33"/>
      <c r="CX258" s="33"/>
      <c r="CY258" s="33"/>
      <c r="CZ258" s="33"/>
      <c r="DA258" s="33"/>
      <c r="DB258" s="33"/>
      <c r="DC258" s="33"/>
      <c r="DD258" s="33"/>
      <c r="DE258" s="33"/>
      <c r="DF258" s="33"/>
      <c r="DG258" s="33"/>
      <c r="DH258" s="33"/>
      <c r="DI258" s="33"/>
      <c r="DJ258" s="33"/>
      <c r="DK258" s="33"/>
      <c r="DL258" s="33"/>
      <c r="DM258" s="33"/>
      <c r="DN258" s="33"/>
      <c r="DO258" s="33"/>
      <c r="DP258" s="33"/>
      <c r="DQ258" s="33"/>
      <c r="DR258" s="33"/>
      <c r="DS258" s="33"/>
      <c r="DT258" s="33"/>
      <c r="DU258" s="33"/>
      <c r="DV258" s="33"/>
      <c r="DW258" s="33"/>
      <c r="DX258" s="33"/>
      <c r="DY258" s="33"/>
      <c r="DZ258" s="33"/>
      <c r="EA258" s="33"/>
      <c r="EB258" s="33"/>
      <c r="EC258" s="33"/>
      <c r="ED258" s="33"/>
      <c r="EE258" s="33"/>
      <c r="EF258" s="33"/>
    </row>
    <row r="259" spans="1:136" x14ac:dyDescent="0.3">
      <c r="A259" s="72"/>
      <c r="B259" s="2"/>
      <c r="C259" s="148"/>
      <c r="D259" s="122"/>
      <c r="E259" s="123"/>
      <c r="F259" s="123"/>
      <c r="G259" s="124"/>
      <c r="H259" s="125"/>
      <c r="I259" s="126"/>
      <c r="J259" s="122"/>
      <c r="K259" s="127"/>
      <c r="L259" s="133"/>
      <c r="M259" s="1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  <c r="BH259" s="33"/>
      <c r="BI259" s="33"/>
      <c r="BJ259" s="33"/>
      <c r="BK259" s="33"/>
      <c r="BL259" s="33"/>
      <c r="BM259" s="33"/>
      <c r="BN259" s="33"/>
      <c r="BO259" s="33"/>
      <c r="BP259" s="33"/>
      <c r="BQ259" s="33"/>
      <c r="BR259" s="33"/>
      <c r="BS259" s="33"/>
      <c r="BT259" s="33"/>
      <c r="BU259" s="33"/>
      <c r="BV259" s="33"/>
      <c r="BW259" s="33"/>
      <c r="BX259" s="33"/>
      <c r="BY259" s="33"/>
      <c r="BZ259" s="33"/>
      <c r="CA259" s="33"/>
      <c r="CB259" s="33"/>
      <c r="CC259" s="33"/>
      <c r="CD259" s="33"/>
      <c r="CE259" s="33"/>
      <c r="CF259" s="33"/>
      <c r="CG259" s="33"/>
      <c r="CH259" s="33"/>
      <c r="CI259" s="33"/>
      <c r="CJ259" s="33"/>
      <c r="CK259" s="33"/>
      <c r="CL259" s="33"/>
      <c r="CM259" s="33"/>
      <c r="CN259" s="33"/>
      <c r="CO259" s="33"/>
      <c r="CP259" s="33"/>
      <c r="CQ259" s="33"/>
      <c r="CR259" s="33"/>
      <c r="CS259" s="33"/>
      <c r="CT259" s="33"/>
      <c r="CU259" s="33"/>
      <c r="CV259" s="33"/>
      <c r="CW259" s="33"/>
      <c r="CX259" s="33"/>
      <c r="CY259" s="33"/>
      <c r="CZ259" s="33"/>
      <c r="DA259" s="33"/>
      <c r="DB259" s="33"/>
      <c r="DC259" s="33"/>
      <c r="DD259" s="33"/>
      <c r="DE259" s="33"/>
      <c r="DF259" s="33"/>
      <c r="DG259" s="33"/>
      <c r="DH259" s="33"/>
      <c r="DI259" s="33"/>
      <c r="DJ259" s="33"/>
      <c r="DK259" s="33"/>
      <c r="DL259" s="33"/>
      <c r="DM259" s="33"/>
      <c r="DN259" s="33"/>
      <c r="DO259" s="33"/>
      <c r="DP259" s="33"/>
      <c r="DQ259" s="33"/>
      <c r="DR259" s="33"/>
      <c r="DS259" s="33"/>
      <c r="DT259" s="33"/>
      <c r="DU259" s="33"/>
      <c r="DV259" s="33"/>
      <c r="DW259" s="33"/>
      <c r="DX259" s="33"/>
      <c r="DY259" s="33"/>
      <c r="DZ259" s="33"/>
      <c r="EA259" s="33"/>
      <c r="EB259" s="33"/>
      <c r="EC259" s="33"/>
      <c r="ED259" s="33"/>
      <c r="EE259" s="33"/>
      <c r="EF259" s="33"/>
    </row>
    <row r="260" spans="1:136" x14ac:dyDescent="0.3">
      <c r="A260" s="128"/>
      <c r="B260" s="129"/>
      <c r="C260" s="149"/>
      <c r="D260" s="131"/>
      <c r="E260" s="128"/>
      <c r="F260" s="128"/>
      <c r="G260" s="132"/>
      <c r="H260" s="128"/>
      <c r="I260" s="128"/>
      <c r="J260" s="131"/>
      <c r="K260" s="128"/>
      <c r="L260" s="133"/>
      <c r="M260" s="133"/>
      <c r="N260" s="134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  <c r="BH260" s="33"/>
      <c r="BI260" s="33"/>
      <c r="BJ260" s="33"/>
      <c r="BK260" s="33"/>
      <c r="BL260" s="33"/>
      <c r="BM260" s="33"/>
      <c r="BN260" s="33"/>
      <c r="BO260" s="33"/>
      <c r="BP260" s="33"/>
      <c r="BQ260" s="33"/>
      <c r="BR260" s="33"/>
      <c r="BS260" s="33"/>
      <c r="BT260" s="33"/>
      <c r="BU260" s="33"/>
      <c r="BV260" s="33"/>
      <c r="BW260" s="33"/>
      <c r="BX260" s="33"/>
      <c r="BY260" s="33"/>
      <c r="BZ260" s="33"/>
      <c r="CA260" s="33"/>
      <c r="CB260" s="33"/>
      <c r="CC260" s="33"/>
      <c r="CD260" s="33"/>
      <c r="CE260" s="33"/>
      <c r="CF260" s="33"/>
      <c r="CG260" s="33"/>
      <c r="CH260" s="33"/>
      <c r="CI260" s="33"/>
      <c r="CJ260" s="33"/>
      <c r="CK260" s="33"/>
      <c r="CL260" s="33"/>
      <c r="CM260" s="33"/>
      <c r="CN260" s="33"/>
      <c r="CO260" s="33"/>
      <c r="CP260" s="33"/>
      <c r="CQ260" s="33"/>
      <c r="CR260" s="33"/>
      <c r="CS260" s="33"/>
      <c r="CT260" s="33"/>
      <c r="CU260" s="33"/>
      <c r="CV260" s="33"/>
      <c r="CW260" s="33"/>
      <c r="CX260" s="33"/>
      <c r="CY260" s="33"/>
      <c r="CZ260" s="33"/>
      <c r="DA260" s="33"/>
      <c r="DB260" s="33"/>
      <c r="DC260" s="33"/>
      <c r="DD260" s="33"/>
      <c r="DE260" s="33"/>
      <c r="DF260" s="33"/>
      <c r="DG260" s="33"/>
      <c r="DH260" s="33"/>
      <c r="DI260" s="33"/>
      <c r="DJ260" s="33"/>
      <c r="DK260" s="33"/>
      <c r="DL260" s="33"/>
      <c r="DM260" s="33"/>
      <c r="DN260" s="33"/>
      <c r="DO260" s="33"/>
      <c r="DP260" s="33"/>
      <c r="DQ260" s="33"/>
      <c r="DR260" s="33"/>
      <c r="DS260" s="33"/>
      <c r="DT260" s="33"/>
      <c r="DU260" s="33"/>
      <c r="DV260" s="33"/>
      <c r="DW260" s="33"/>
      <c r="DX260" s="33"/>
      <c r="DY260" s="33"/>
      <c r="DZ260" s="33"/>
      <c r="EA260" s="33"/>
      <c r="EB260" s="33"/>
      <c r="EC260" s="33"/>
      <c r="ED260" s="33"/>
      <c r="EE260" s="33"/>
      <c r="EF260" s="33"/>
    </row>
    <row r="261" spans="1:136" x14ac:dyDescent="0.3">
      <c r="A261" s="72"/>
      <c r="B261" s="2"/>
      <c r="C261" s="151"/>
      <c r="D261" s="122"/>
      <c r="E261" s="123"/>
      <c r="F261" s="123"/>
      <c r="G261" s="124"/>
      <c r="H261" s="125"/>
      <c r="I261" s="126"/>
      <c r="J261" s="122"/>
      <c r="K261" s="127"/>
      <c r="L261" s="142"/>
      <c r="M261" s="142"/>
      <c r="N261" s="120"/>
      <c r="P261" s="136"/>
      <c r="Q261" s="136"/>
      <c r="R261" s="136"/>
      <c r="S261" s="136"/>
      <c r="T261" s="136"/>
      <c r="U261" s="136"/>
      <c r="V261" s="136"/>
      <c r="W261" s="136"/>
      <c r="X261" s="136"/>
      <c r="Y261" s="136"/>
      <c r="Z261" s="136"/>
      <c r="AA261" s="136"/>
      <c r="AB261" s="136"/>
      <c r="AC261" s="136"/>
      <c r="AD261" s="136"/>
      <c r="AE261" s="136"/>
      <c r="AF261" s="136"/>
      <c r="AG261" s="136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6"/>
      <c r="AV261" s="136"/>
      <c r="AW261" s="136"/>
      <c r="AX261" s="136"/>
      <c r="AY261" s="136"/>
      <c r="AZ261" s="136"/>
      <c r="BA261" s="136"/>
      <c r="BB261" s="136"/>
      <c r="BC261" s="136"/>
      <c r="BD261" s="136"/>
      <c r="BE261" s="136"/>
      <c r="BF261" s="136"/>
      <c r="BG261" s="136"/>
      <c r="BH261" s="136"/>
      <c r="BI261" s="136"/>
      <c r="BJ261" s="136"/>
      <c r="BK261" s="136"/>
      <c r="BL261" s="136"/>
      <c r="BM261" s="136"/>
      <c r="BN261" s="136"/>
      <c r="BO261" s="136"/>
      <c r="BP261" s="136"/>
      <c r="BQ261" s="136"/>
      <c r="BR261" s="136"/>
      <c r="BS261" s="136"/>
      <c r="BT261" s="136"/>
      <c r="BU261" s="136"/>
      <c r="BV261" s="136"/>
      <c r="BW261" s="136"/>
      <c r="BX261" s="136"/>
      <c r="BY261" s="136"/>
      <c r="BZ261" s="136"/>
      <c r="CA261" s="136"/>
      <c r="CB261" s="136"/>
      <c r="CC261" s="136"/>
      <c r="CD261" s="136"/>
      <c r="CE261" s="136"/>
      <c r="CF261" s="136"/>
      <c r="CG261" s="136"/>
      <c r="CH261" s="136"/>
      <c r="CI261" s="136"/>
      <c r="CJ261" s="136"/>
      <c r="CK261" s="136"/>
      <c r="CL261" s="136"/>
      <c r="CM261" s="136"/>
      <c r="CN261" s="136"/>
      <c r="CO261" s="136"/>
      <c r="CP261" s="136"/>
      <c r="CQ261" s="136"/>
      <c r="CR261" s="136"/>
      <c r="CS261" s="136"/>
      <c r="CT261" s="136"/>
      <c r="CU261" s="136"/>
      <c r="CV261" s="136"/>
      <c r="CW261" s="136"/>
      <c r="CX261" s="136"/>
      <c r="CY261" s="136"/>
      <c r="CZ261" s="136"/>
      <c r="DA261" s="136"/>
      <c r="DB261" s="136"/>
      <c r="DC261" s="136"/>
      <c r="DD261" s="136"/>
      <c r="DE261" s="136"/>
      <c r="DF261" s="136"/>
      <c r="DG261" s="136"/>
      <c r="DH261" s="136"/>
      <c r="DI261" s="136"/>
      <c r="DJ261" s="136"/>
      <c r="DK261" s="136"/>
      <c r="DL261" s="136"/>
      <c r="DM261" s="136"/>
      <c r="DN261" s="136"/>
      <c r="DO261" s="136"/>
      <c r="DP261" s="136"/>
      <c r="DQ261" s="136"/>
      <c r="DR261" s="136"/>
      <c r="DS261" s="136"/>
      <c r="DT261" s="136"/>
      <c r="DU261" s="136"/>
      <c r="DV261" s="136"/>
      <c r="DW261" s="136"/>
      <c r="DX261" s="136"/>
      <c r="DY261" s="136"/>
      <c r="DZ261" s="136"/>
      <c r="EA261" s="136"/>
      <c r="EB261" s="136"/>
      <c r="EC261" s="136"/>
      <c r="ED261" s="136"/>
      <c r="EE261" s="136"/>
      <c r="EF261" s="136"/>
    </row>
    <row r="262" spans="1:136" x14ac:dyDescent="0.3">
      <c r="A262" s="128"/>
      <c r="B262" s="129"/>
      <c r="C262" s="152"/>
      <c r="D262" s="131"/>
      <c r="E262" s="128"/>
      <c r="F262" s="128"/>
      <c r="G262" s="132"/>
      <c r="H262" s="128"/>
      <c r="I262" s="128"/>
      <c r="J262" s="131"/>
      <c r="K262" s="128"/>
      <c r="L262" s="133"/>
      <c r="M262" s="133"/>
      <c r="P262" s="136"/>
      <c r="Q262" s="136"/>
      <c r="R262" s="136"/>
      <c r="S262" s="136"/>
      <c r="T262" s="136"/>
      <c r="U262" s="136"/>
      <c r="V262" s="136"/>
      <c r="W262" s="136"/>
      <c r="X262" s="136"/>
      <c r="Y262" s="136"/>
      <c r="Z262" s="136"/>
      <c r="AA262" s="136"/>
      <c r="AB262" s="136"/>
      <c r="AC262" s="136"/>
      <c r="AD262" s="136"/>
      <c r="AE262" s="136"/>
      <c r="AF262" s="136"/>
      <c r="AG262" s="136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6"/>
      <c r="AV262" s="136"/>
      <c r="AW262" s="136"/>
      <c r="AX262" s="136"/>
      <c r="AY262" s="136"/>
      <c r="AZ262" s="136"/>
      <c r="BA262" s="136"/>
      <c r="BB262" s="136"/>
      <c r="BC262" s="136"/>
      <c r="BD262" s="136"/>
      <c r="BE262" s="136"/>
      <c r="BF262" s="136"/>
      <c r="BG262" s="136"/>
      <c r="BH262" s="136"/>
      <c r="BI262" s="136"/>
      <c r="BJ262" s="136"/>
      <c r="BK262" s="136"/>
      <c r="BL262" s="136"/>
      <c r="BM262" s="136"/>
      <c r="BN262" s="136"/>
      <c r="BO262" s="136"/>
      <c r="BP262" s="136"/>
      <c r="BQ262" s="136"/>
      <c r="BR262" s="136"/>
      <c r="BS262" s="136"/>
      <c r="BT262" s="136"/>
      <c r="BU262" s="136"/>
      <c r="BV262" s="136"/>
      <c r="BW262" s="136"/>
      <c r="BX262" s="136"/>
      <c r="BY262" s="136"/>
      <c r="BZ262" s="136"/>
      <c r="CA262" s="136"/>
      <c r="CB262" s="136"/>
      <c r="CC262" s="136"/>
      <c r="CD262" s="136"/>
      <c r="CE262" s="136"/>
      <c r="CF262" s="136"/>
      <c r="CG262" s="136"/>
      <c r="CH262" s="136"/>
      <c r="CI262" s="136"/>
      <c r="CJ262" s="136"/>
      <c r="CK262" s="136"/>
      <c r="CL262" s="136"/>
      <c r="CM262" s="136"/>
      <c r="CN262" s="136"/>
      <c r="CO262" s="136"/>
      <c r="CP262" s="136"/>
      <c r="CQ262" s="136"/>
      <c r="CR262" s="136"/>
      <c r="CS262" s="136"/>
      <c r="CT262" s="136"/>
      <c r="CU262" s="136"/>
      <c r="CV262" s="136"/>
      <c r="CW262" s="136"/>
      <c r="CX262" s="136"/>
      <c r="CY262" s="136"/>
      <c r="CZ262" s="136"/>
      <c r="DA262" s="136"/>
      <c r="DB262" s="136"/>
      <c r="DC262" s="136"/>
      <c r="DD262" s="136"/>
      <c r="DE262" s="136"/>
      <c r="DF262" s="136"/>
      <c r="DG262" s="136"/>
      <c r="DH262" s="136"/>
      <c r="DI262" s="136"/>
      <c r="DJ262" s="136"/>
      <c r="DK262" s="136"/>
      <c r="DL262" s="136"/>
      <c r="DM262" s="136"/>
      <c r="DN262" s="136"/>
      <c r="DO262" s="136"/>
      <c r="DP262" s="136"/>
      <c r="DQ262" s="136"/>
      <c r="DR262" s="136"/>
      <c r="DS262" s="136"/>
      <c r="DT262" s="136"/>
      <c r="DU262" s="136"/>
      <c r="DV262" s="136"/>
      <c r="DW262" s="136"/>
      <c r="DX262" s="136"/>
      <c r="DY262" s="136"/>
      <c r="DZ262" s="136"/>
      <c r="EA262" s="136"/>
      <c r="EB262" s="136"/>
      <c r="EC262" s="136"/>
      <c r="ED262" s="136"/>
      <c r="EE262" s="136"/>
      <c r="EF262" s="136"/>
    </row>
    <row r="263" spans="1:136" x14ac:dyDescent="0.3">
      <c r="A263" s="138"/>
      <c r="B263" s="139"/>
      <c r="C263" s="161"/>
      <c r="D263" s="140"/>
      <c r="E263" s="138"/>
      <c r="F263" s="138"/>
      <c r="G263" s="141"/>
      <c r="H263" s="138"/>
      <c r="I263" s="138"/>
      <c r="J263" s="140"/>
      <c r="K263" s="138"/>
      <c r="L263" s="142"/>
      <c r="M263" s="142"/>
      <c r="N263" s="120"/>
      <c r="O263" s="143"/>
      <c r="P263" s="144"/>
      <c r="Q263" s="144"/>
      <c r="R263" s="144"/>
      <c r="S263" s="144"/>
      <c r="T263" s="144"/>
      <c r="U263" s="144"/>
      <c r="V263" s="144"/>
      <c r="W263" s="144"/>
      <c r="X263" s="144"/>
      <c r="Y263" s="144"/>
      <c r="Z263" s="144"/>
      <c r="AA263" s="144"/>
      <c r="AB263" s="144"/>
      <c r="AC263" s="144"/>
      <c r="AD263" s="144"/>
      <c r="AE263" s="144"/>
      <c r="AF263" s="144"/>
      <c r="AG263" s="144"/>
      <c r="AH263" s="144"/>
      <c r="AI263" s="144"/>
      <c r="AJ263" s="144"/>
      <c r="AK263" s="144"/>
      <c r="AL263" s="144"/>
      <c r="AM263" s="144"/>
      <c r="AN263" s="144"/>
      <c r="AO263" s="144"/>
      <c r="AP263" s="144"/>
      <c r="AQ263" s="144"/>
      <c r="AR263" s="144"/>
      <c r="AS263" s="144"/>
      <c r="AT263" s="144"/>
      <c r="AU263" s="144"/>
      <c r="AV263" s="144"/>
      <c r="AW263" s="144"/>
      <c r="AX263" s="144"/>
      <c r="AY263" s="144"/>
      <c r="AZ263" s="144"/>
      <c r="BA263" s="144"/>
      <c r="BB263" s="144"/>
      <c r="BC263" s="144"/>
      <c r="BD263" s="144"/>
      <c r="BE263" s="144"/>
      <c r="BF263" s="144"/>
      <c r="BG263" s="144"/>
      <c r="BH263" s="144"/>
      <c r="BI263" s="144"/>
      <c r="BJ263" s="144"/>
      <c r="BK263" s="144"/>
      <c r="BL263" s="144"/>
      <c r="BM263" s="144"/>
      <c r="BN263" s="144"/>
      <c r="BO263" s="144"/>
      <c r="BP263" s="144"/>
      <c r="BQ263" s="144"/>
      <c r="BR263" s="144"/>
      <c r="BS263" s="144"/>
      <c r="BT263" s="144"/>
      <c r="BU263" s="144"/>
      <c r="BV263" s="144"/>
      <c r="BW263" s="144"/>
      <c r="BX263" s="144"/>
      <c r="BY263" s="144"/>
      <c r="BZ263" s="144"/>
      <c r="CA263" s="144"/>
      <c r="CB263" s="144"/>
      <c r="CC263" s="144"/>
      <c r="CD263" s="144"/>
      <c r="CE263" s="144"/>
      <c r="CF263" s="144"/>
      <c r="CG263" s="144"/>
      <c r="CH263" s="144"/>
      <c r="CI263" s="144"/>
      <c r="CJ263" s="144"/>
      <c r="CK263" s="144"/>
      <c r="CL263" s="144"/>
      <c r="CM263" s="144"/>
      <c r="CN263" s="144"/>
      <c r="CO263" s="144"/>
      <c r="CP263" s="144"/>
      <c r="CQ263" s="144"/>
      <c r="CR263" s="144"/>
      <c r="CS263" s="144"/>
      <c r="CT263" s="144"/>
      <c r="CU263" s="144"/>
      <c r="CV263" s="144"/>
      <c r="CW263" s="144"/>
      <c r="CX263" s="144"/>
      <c r="CY263" s="144"/>
      <c r="CZ263" s="144"/>
      <c r="DA263" s="144"/>
      <c r="DB263" s="144"/>
      <c r="DC263" s="144"/>
      <c r="DD263" s="144"/>
      <c r="DE263" s="144"/>
      <c r="DF263" s="144"/>
      <c r="DG263" s="144"/>
      <c r="DH263" s="144"/>
      <c r="DI263" s="144"/>
      <c r="DJ263" s="144"/>
      <c r="DK263" s="144"/>
      <c r="DL263" s="144"/>
      <c r="DM263" s="144"/>
      <c r="DN263" s="144"/>
      <c r="DO263" s="144"/>
      <c r="DP263" s="144"/>
      <c r="DQ263" s="144"/>
      <c r="DR263" s="144"/>
      <c r="DS263" s="144"/>
      <c r="DT263" s="144"/>
      <c r="DU263" s="144"/>
      <c r="DV263" s="144"/>
      <c r="DW263" s="144"/>
      <c r="DX263" s="144"/>
      <c r="DY263" s="144"/>
      <c r="DZ263" s="144"/>
      <c r="EA263" s="144"/>
      <c r="EB263" s="144"/>
      <c r="EC263" s="144"/>
      <c r="ED263" s="144"/>
      <c r="EE263" s="144"/>
      <c r="EF263" s="144"/>
    </row>
    <row r="264" spans="1:136" x14ac:dyDescent="0.3">
      <c r="A264" s="72"/>
      <c r="B264" s="2"/>
      <c r="C264" s="151"/>
      <c r="D264" s="122"/>
      <c r="E264" s="123"/>
      <c r="F264" s="123"/>
      <c r="G264" s="124"/>
      <c r="H264" s="125"/>
      <c r="I264" s="126"/>
      <c r="J264" s="122"/>
      <c r="K264" s="127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  <c r="BU264" s="33"/>
      <c r="BV264" s="33"/>
      <c r="BW264" s="33"/>
      <c r="BX264" s="33"/>
      <c r="BY264" s="33"/>
      <c r="BZ264" s="33"/>
      <c r="CA264" s="33"/>
      <c r="CB264" s="33"/>
      <c r="CC264" s="33"/>
      <c r="CD264" s="33"/>
      <c r="CE264" s="33"/>
      <c r="CF264" s="33"/>
      <c r="CG264" s="33"/>
      <c r="CH264" s="33"/>
      <c r="CI264" s="33"/>
      <c r="CJ264" s="33"/>
      <c r="CK264" s="33"/>
      <c r="CL264" s="33"/>
      <c r="CM264" s="33"/>
      <c r="CN264" s="33"/>
      <c r="CO264" s="33"/>
      <c r="CP264" s="33"/>
      <c r="CQ264" s="33"/>
      <c r="CR264" s="33"/>
      <c r="CS264" s="33"/>
      <c r="CT264" s="33"/>
      <c r="CU264" s="33"/>
      <c r="CV264" s="33"/>
      <c r="CW264" s="33"/>
      <c r="CX264" s="33"/>
      <c r="CY264" s="33"/>
      <c r="CZ264" s="33"/>
      <c r="DA264" s="33"/>
      <c r="DB264" s="33"/>
      <c r="DC264" s="33"/>
      <c r="DD264" s="33"/>
      <c r="DE264" s="33"/>
      <c r="DF264" s="33"/>
      <c r="DG264" s="33"/>
      <c r="DH264" s="33"/>
      <c r="DI264" s="33"/>
      <c r="DJ264" s="33"/>
      <c r="DK264" s="33"/>
      <c r="DL264" s="33"/>
      <c r="DM264" s="33"/>
      <c r="DN264" s="33"/>
      <c r="DO264" s="33"/>
      <c r="DP264" s="33"/>
      <c r="DQ264" s="33"/>
      <c r="DR264" s="33"/>
      <c r="DS264" s="33"/>
      <c r="DT264" s="33"/>
      <c r="DU264" s="33"/>
      <c r="DV264" s="33"/>
      <c r="DW264" s="33"/>
      <c r="DX264" s="33"/>
      <c r="DY264" s="33"/>
      <c r="DZ264" s="33"/>
      <c r="EA264" s="33"/>
      <c r="EB264" s="33"/>
      <c r="EC264" s="33"/>
      <c r="ED264" s="33"/>
      <c r="EE264" s="33"/>
      <c r="EF264" s="33"/>
    </row>
    <row r="265" spans="1:136" x14ac:dyDescent="0.3">
      <c r="A265" s="128"/>
      <c r="B265" s="129"/>
      <c r="C265" s="152"/>
      <c r="D265" s="131"/>
      <c r="E265" s="128"/>
      <c r="F265" s="128"/>
      <c r="G265" s="132"/>
      <c r="H265" s="128"/>
      <c r="I265" s="128"/>
      <c r="J265" s="131"/>
      <c r="K265" s="128"/>
      <c r="L265" s="133"/>
      <c r="M265" s="1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  <c r="BK265" s="33"/>
      <c r="BL265" s="33"/>
      <c r="BM265" s="33"/>
      <c r="BN265" s="33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33"/>
      <c r="CC265" s="33"/>
      <c r="CD265" s="33"/>
      <c r="CE265" s="33"/>
      <c r="CF265" s="33"/>
      <c r="CG265" s="33"/>
      <c r="CH265" s="33"/>
      <c r="CI265" s="33"/>
      <c r="CJ265" s="33"/>
      <c r="CK265" s="33"/>
      <c r="CL265" s="33"/>
      <c r="CM265" s="33"/>
      <c r="CN265" s="33"/>
      <c r="CO265" s="33"/>
      <c r="CP265" s="33"/>
      <c r="CQ265" s="33"/>
      <c r="CR265" s="33"/>
      <c r="CS265" s="33"/>
      <c r="CT265" s="33"/>
      <c r="CU265" s="33"/>
      <c r="CV265" s="33"/>
      <c r="CW265" s="33"/>
      <c r="CX265" s="33"/>
      <c r="CY265" s="33"/>
      <c r="CZ265" s="33"/>
      <c r="DA265" s="33"/>
      <c r="DB265" s="33"/>
      <c r="DC265" s="33"/>
      <c r="DD265" s="33"/>
      <c r="DE265" s="33"/>
      <c r="DF265" s="33"/>
      <c r="DG265" s="33"/>
      <c r="DH265" s="33"/>
      <c r="DI265" s="33"/>
      <c r="DJ265" s="33"/>
      <c r="DK265" s="33"/>
      <c r="DL265" s="33"/>
      <c r="DM265" s="33"/>
      <c r="DN265" s="33"/>
      <c r="DO265" s="33"/>
      <c r="DP265" s="33"/>
      <c r="DQ265" s="33"/>
      <c r="DR265" s="33"/>
      <c r="DS265" s="33"/>
      <c r="DT265" s="33"/>
      <c r="DU265" s="33"/>
      <c r="DV265" s="33"/>
      <c r="DW265" s="33"/>
      <c r="DX265" s="33"/>
      <c r="DY265" s="33"/>
      <c r="DZ265" s="33"/>
      <c r="EA265" s="33"/>
      <c r="EB265" s="33"/>
      <c r="EC265" s="33"/>
      <c r="ED265" s="33"/>
      <c r="EE265" s="33"/>
      <c r="EF265" s="33"/>
    </row>
    <row r="266" spans="1:136" x14ac:dyDescent="0.3">
      <c r="A266" s="138"/>
      <c r="B266" s="139"/>
      <c r="C266" s="161"/>
      <c r="D266" s="140"/>
      <c r="E266" s="138"/>
      <c r="F266" s="138"/>
      <c r="G266" s="141"/>
      <c r="H266" s="138"/>
      <c r="I266" s="138"/>
      <c r="J266" s="140"/>
      <c r="K266" s="138"/>
      <c r="L266" s="142"/>
      <c r="M266" s="142"/>
      <c r="N266" s="120"/>
      <c r="O266" s="143"/>
      <c r="P266" s="143"/>
      <c r="Q266" s="143"/>
      <c r="R266" s="143"/>
      <c r="S266" s="143"/>
      <c r="T266" s="143"/>
      <c r="U266" s="143"/>
      <c r="V266" s="143"/>
      <c r="W266" s="143"/>
      <c r="X266" s="143"/>
      <c r="Y266" s="143"/>
      <c r="Z266" s="143"/>
      <c r="AA266" s="143"/>
      <c r="AB266" s="143"/>
      <c r="AC266" s="143"/>
      <c r="AD266" s="143"/>
      <c r="AE266" s="143"/>
      <c r="AF266" s="143"/>
      <c r="AG266" s="143"/>
      <c r="AH266" s="143"/>
      <c r="AI266" s="143"/>
      <c r="AJ266" s="143"/>
      <c r="AK266" s="143"/>
      <c r="AL266" s="143"/>
      <c r="AM266" s="143"/>
      <c r="AN266" s="143"/>
      <c r="AO266" s="143"/>
      <c r="AP266" s="143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3"/>
      <c r="BB266" s="143"/>
      <c r="BC266" s="143"/>
      <c r="BD266" s="143"/>
      <c r="BE266" s="143"/>
      <c r="BF266" s="143"/>
      <c r="BG266" s="143"/>
      <c r="BH266" s="143"/>
      <c r="BI266" s="143"/>
      <c r="BJ266" s="143"/>
      <c r="BK266" s="143"/>
      <c r="BL266" s="143"/>
      <c r="BM266" s="143"/>
      <c r="BN266" s="143"/>
      <c r="BO266" s="143"/>
      <c r="BP266" s="143"/>
      <c r="BQ266" s="143"/>
      <c r="BR266" s="143"/>
      <c r="BS266" s="143"/>
      <c r="BT266" s="143"/>
      <c r="BU266" s="143"/>
      <c r="BV266" s="143"/>
      <c r="BW266" s="143"/>
      <c r="BX266" s="143"/>
      <c r="BY266" s="143"/>
      <c r="BZ266" s="143"/>
      <c r="CA266" s="143"/>
      <c r="CB266" s="143"/>
      <c r="CC266" s="143"/>
      <c r="CD266" s="143"/>
      <c r="CE266" s="143"/>
      <c r="CF266" s="143"/>
      <c r="CG266" s="143"/>
      <c r="CH266" s="143"/>
      <c r="CI266" s="143"/>
      <c r="CJ266" s="143"/>
      <c r="CK266" s="143"/>
      <c r="CL266" s="143"/>
      <c r="CM266" s="143"/>
      <c r="CN266" s="143"/>
      <c r="CO266" s="143"/>
      <c r="CP266" s="143"/>
      <c r="CQ266" s="143"/>
      <c r="CR266" s="143"/>
      <c r="CS266" s="143"/>
      <c r="CT266" s="143"/>
      <c r="CU266" s="143"/>
      <c r="CV266" s="143"/>
      <c r="CW266" s="143"/>
      <c r="CX266" s="143"/>
      <c r="CY266" s="143"/>
      <c r="CZ266" s="143"/>
      <c r="DA266" s="143"/>
      <c r="DB266" s="143"/>
      <c r="DC266" s="143"/>
      <c r="DD266" s="143"/>
      <c r="DE266" s="143"/>
      <c r="DF266" s="143"/>
      <c r="DG266" s="143"/>
      <c r="DH266" s="143"/>
      <c r="DI266" s="143"/>
      <c r="DJ266" s="143"/>
      <c r="DK266" s="143"/>
      <c r="DL266" s="143"/>
      <c r="DM266" s="143"/>
      <c r="DN266" s="143"/>
      <c r="DO266" s="143"/>
      <c r="DP266" s="143"/>
      <c r="DQ266" s="143"/>
      <c r="DR266" s="143"/>
      <c r="DS266" s="143"/>
      <c r="DT266" s="143"/>
      <c r="DU266" s="143"/>
      <c r="DV266" s="143"/>
      <c r="DW266" s="143"/>
      <c r="DX266" s="143"/>
      <c r="DY266" s="143"/>
      <c r="DZ266" s="143"/>
      <c r="EA266" s="143"/>
      <c r="EB266" s="143"/>
      <c r="EC266" s="143"/>
      <c r="ED266" s="143"/>
      <c r="EE266" s="143"/>
      <c r="EF266" s="143"/>
    </row>
    <row r="267" spans="1:136" x14ac:dyDescent="0.3">
      <c r="A267" s="72"/>
      <c r="B267" s="2"/>
      <c r="C267" s="151"/>
      <c r="D267" s="122"/>
      <c r="E267" s="123"/>
      <c r="F267" s="123"/>
      <c r="G267" s="124"/>
      <c r="H267" s="125"/>
      <c r="I267" s="126"/>
      <c r="J267" s="122"/>
      <c r="K267" s="127"/>
      <c r="L267" s="133"/>
      <c r="M267" s="133"/>
      <c r="N267" s="134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  <c r="AW267" s="33"/>
      <c r="AX267" s="33"/>
      <c r="AY267" s="33"/>
      <c r="AZ267" s="33"/>
      <c r="BA267" s="33"/>
      <c r="BB267" s="33"/>
      <c r="BC267" s="33"/>
      <c r="BD267" s="33"/>
      <c r="BE267" s="33"/>
      <c r="BF267" s="33"/>
      <c r="BG267" s="33"/>
      <c r="BH267" s="33"/>
      <c r="BI267" s="33"/>
      <c r="BJ267" s="33"/>
      <c r="BK267" s="33"/>
      <c r="BL267" s="33"/>
      <c r="BM267" s="33"/>
      <c r="BN267" s="33"/>
      <c r="BO267" s="33"/>
      <c r="BP267" s="33"/>
      <c r="BQ267" s="33"/>
      <c r="BR267" s="33"/>
      <c r="BS267" s="33"/>
      <c r="BT267" s="33"/>
      <c r="BU267" s="33"/>
      <c r="BV267" s="33"/>
      <c r="BW267" s="33"/>
      <c r="BX267" s="33"/>
      <c r="BY267" s="33"/>
      <c r="BZ267" s="33"/>
      <c r="CA267" s="33"/>
      <c r="CB267" s="33"/>
      <c r="CC267" s="33"/>
      <c r="CD267" s="33"/>
      <c r="CE267" s="33"/>
      <c r="CF267" s="33"/>
      <c r="CG267" s="33"/>
      <c r="CH267" s="33"/>
      <c r="CI267" s="33"/>
      <c r="CJ267" s="33"/>
      <c r="CK267" s="33"/>
      <c r="CL267" s="33"/>
      <c r="CM267" s="33"/>
      <c r="CN267" s="33"/>
      <c r="CO267" s="33"/>
      <c r="CP267" s="33"/>
      <c r="CQ267" s="33"/>
      <c r="CR267" s="33"/>
      <c r="CS267" s="33"/>
      <c r="CT267" s="33"/>
      <c r="CU267" s="33"/>
      <c r="CV267" s="33"/>
      <c r="CW267" s="33"/>
      <c r="CX267" s="33"/>
      <c r="CY267" s="33"/>
      <c r="CZ267" s="33"/>
      <c r="DA267" s="33"/>
      <c r="DB267" s="33"/>
      <c r="DC267" s="33"/>
      <c r="DD267" s="33"/>
      <c r="DE267" s="33"/>
      <c r="DF267" s="33"/>
      <c r="DG267" s="33"/>
      <c r="DH267" s="33"/>
      <c r="DI267" s="33"/>
      <c r="DJ267" s="33"/>
      <c r="DK267" s="33"/>
      <c r="DL267" s="33"/>
      <c r="DM267" s="33"/>
      <c r="DN267" s="33"/>
      <c r="DO267" s="33"/>
      <c r="DP267" s="33"/>
      <c r="DQ267" s="33"/>
      <c r="DR267" s="33"/>
      <c r="DS267" s="33"/>
      <c r="DT267" s="33"/>
      <c r="DU267" s="33"/>
      <c r="DV267" s="33"/>
      <c r="DW267" s="33"/>
      <c r="DX267" s="33"/>
      <c r="DY267" s="33"/>
      <c r="DZ267" s="33"/>
      <c r="EA267" s="33"/>
      <c r="EB267" s="33"/>
      <c r="EC267" s="33"/>
      <c r="ED267" s="33"/>
      <c r="EE267" s="33"/>
      <c r="EF267" s="33"/>
    </row>
    <row r="268" spans="1:136" x14ac:dyDescent="0.3">
      <c r="A268" s="128"/>
      <c r="B268" s="129"/>
      <c r="C268" s="152"/>
      <c r="D268" s="131"/>
      <c r="E268" s="128"/>
      <c r="F268" s="128"/>
      <c r="G268" s="132"/>
      <c r="H268" s="128"/>
      <c r="I268" s="128"/>
      <c r="J268" s="131"/>
      <c r="K268" s="128"/>
      <c r="L268" s="133"/>
      <c r="M268" s="1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  <c r="AW268" s="33"/>
      <c r="AX268" s="33"/>
      <c r="AY268" s="33"/>
      <c r="AZ268" s="33"/>
      <c r="BA268" s="33"/>
      <c r="BB268" s="33"/>
      <c r="BC268" s="33"/>
      <c r="BD268" s="33"/>
      <c r="BE268" s="33"/>
      <c r="BF268" s="33"/>
      <c r="BG268" s="33"/>
      <c r="BH268" s="33"/>
      <c r="BI268" s="33"/>
      <c r="BJ268" s="33"/>
      <c r="BK268" s="33"/>
      <c r="BL268" s="33"/>
      <c r="BM268" s="33"/>
      <c r="BN268" s="33"/>
      <c r="BO268" s="33"/>
      <c r="BP268" s="33"/>
      <c r="BQ268" s="33"/>
      <c r="BR268" s="33"/>
      <c r="BS268" s="33"/>
      <c r="BT268" s="33"/>
      <c r="BU268" s="33"/>
      <c r="BV268" s="33"/>
      <c r="BW268" s="33"/>
      <c r="BX268" s="33"/>
      <c r="BY268" s="33"/>
      <c r="BZ268" s="33"/>
      <c r="CA268" s="33"/>
      <c r="CB268" s="33"/>
      <c r="CC268" s="33"/>
      <c r="CD268" s="33"/>
      <c r="CE268" s="33"/>
      <c r="CF268" s="33"/>
      <c r="CG268" s="33"/>
      <c r="CH268" s="33"/>
      <c r="CI268" s="33"/>
      <c r="CJ268" s="33"/>
      <c r="CK268" s="33"/>
      <c r="CL268" s="33"/>
      <c r="CM268" s="33"/>
      <c r="CN268" s="33"/>
      <c r="CO268" s="33"/>
      <c r="CP268" s="33"/>
      <c r="CQ268" s="33"/>
      <c r="CR268" s="33"/>
      <c r="CS268" s="33"/>
      <c r="CT268" s="33"/>
      <c r="CU268" s="33"/>
      <c r="CV268" s="33"/>
      <c r="CW268" s="33"/>
      <c r="CX268" s="33"/>
      <c r="CY268" s="33"/>
      <c r="CZ268" s="33"/>
      <c r="DA268" s="33"/>
      <c r="DB268" s="33"/>
      <c r="DC268" s="33"/>
      <c r="DD268" s="33"/>
      <c r="DE268" s="33"/>
      <c r="DF268" s="33"/>
      <c r="DG268" s="33"/>
      <c r="DH268" s="33"/>
      <c r="DI268" s="33"/>
      <c r="DJ268" s="33"/>
      <c r="DK268" s="33"/>
      <c r="DL268" s="33"/>
      <c r="DM268" s="33"/>
      <c r="DN268" s="33"/>
      <c r="DO268" s="33"/>
      <c r="DP268" s="33"/>
      <c r="DQ268" s="33"/>
      <c r="DR268" s="33"/>
      <c r="DS268" s="33"/>
      <c r="DT268" s="33"/>
      <c r="DU268" s="33"/>
      <c r="DV268" s="33"/>
      <c r="DW268" s="33"/>
      <c r="DX268" s="33"/>
      <c r="DY268" s="33"/>
      <c r="DZ268" s="33"/>
      <c r="EA268" s="33"/>
      <c r="EB268" s="33"/>
      <c r="EC268" s="33"/>
      <c r="ED268" s="33"/>
      <c r="EE268" s="33"/>
      <c r="EF268" s="33"/>
    </row>
    <row r="269" spans="1:136" x14ac:dyDescent="0.3">
      <c r="A269" s="138"/>
      <c r="B269" s="139"/>
      <c r="C269" s="161"/>
      <c r="D269" s="140"/>
      <c r="E269" s="138"/>
      <c r="F269" s="138"/>
      <c r="G269" s="141"/>
      <c r="H269" s="138"/>
      <c r="I269" s="138"/>
      <c r="J269" s="140"/>
      <c r="K269" s="138"/>
      <c r="L269" s="142"/>
      <c r="M269" s="142"/>
      <c r="N269" s="120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  <c r="AA269" s="143"/>
      <c r="AB269" s="143"/>
      <c r="AC269" s="143"/>
      <c r="AD269" s="143"/>
      <c r="AE269" s="143"/>
      <c r="AF269" s="143"/>
      <c r="AG269" s="143"/>
      <c r="AH269" s="143"/>
      <c r="AI269" s="143"/>
      <c r="AJ269" s="143"/>
      <c r="AK269" s="143"/>
      <c r="AL269" s="143"/>
      <c r="AM269" s="143"/>
      <c r="AN269" s="143"/>
      <c r="AO269" s="143"/>
      <c r="AP269" s="143"/>
      <c r="AQ269" s="143"/>
      <c r="AR269" s="143"/>
      <c r="AS269" s="143"/>
      <c r="AT269" s="143"/>
      <c r="AU269" s="143"/>
      <c r="AV269" s="143"/>
      <c r="AW269" s="143"/>
      <c r="AX269" s="143"/>
      <c r="AY269" s="143"/>
      <c r="AZ269" s="143"/>
      <c r="BA269" s="143"/>
      <c r="BB269" s="143"/>
      <c r="BC269" s="143"/>
      <c r="BD269" s="143"/>
      <c r="BE269" s="143"/>
      <c r="BF269" s="143"/>
      <c r="BG269" s="143"/>
      <c r="BH269" s="143"/>
      <c r="BI269" s="143"/>
      <c r="BJ269" s="143"/>
      <c r="BK269" s="143"/>
      <c r="BL269" s="143"/>
      <c r="BM269" s="143"/>
      <c r="BN269" s="143"/>
      <c r="BO269" s="143"/>
      <c r="BP269" s="143"/>
      <c r="BQ269" s="143"/>
      <c r="BR269" s="143"/>
      <c r="BS269" s="143"/>
      <c r="BT269" s="143"/>
      <c r="BU269" s="143"/>
      <c r="BV269" s="143"/>
      <c r="BW269" s="143"/>
      <c r="BX269" s="143"/>
      <c r="BY269" s="143"/>
      <c r="BZ269" s="143"/>
      <c r="CA269" s="143"/>
      <c r="CB269" s="143"/>
      <c r="CC269" s="143"/>
      <c r="CD269" s="143"/>
      <c r="CE269" s="143"/>
      <c r="CF269" s="143"/>
      <c r="CG269" s="143"/>
      <c r="CH269" s="143"/>
      <c r="CI269" s="143"/>
      <c r="CJ269" s="143"/>
      <c r="CK269" s="143"/>
      <c r="CL269" s="143"/>
      <c r="CM269" s="143"/>
      <c r="CN269" s="143"/>
      <c r="CO269" s="143"/>
      <c r="CP269" s="143"/>
      <c r="CQ269" s="143"/>
      <c r="CR269" s="143"/>
      <c r="CS269" s="143"/>
      <c r="CT269" s="143"/>
      <c r="CU269" s="143"/>
      <c r="CV269" s="143"/>
      <c r="CW269" s="143"/>
      <c r="CX269" s="143"/>
      <c r="CY269" s="143"/>
      <c r="CZ269" s="143"/>
      <c r="DA269" s="143"/>
      <c r="DB269" s="143"/>
      <c r="DC269" s="143"/>
      <c r="DD269" s="143"/>
      <c r="DE269" s="143"/>
      <c r="DF269" s="143"/>
      <c r="DG269" s="143"/>
      <c r="DH269" s="143"/>
      <c r="DI269" s="143"/>
      <c r="DJ269" s="143"/>
      <c r="DK269" s="143"/>
      <c r="DL269" s="143"/>
      <c r="DM269" s="143"/>
      <c r="DN269" s="143"/>
      <c r="DO269" s="143"/>
      <c r="DP269" s="143"/>
      <c r="DQ269" s="143"/>
      <c r="DR269" s="143"/>
      <c r="DS269" s="143"/>
      <c r="DT269" s="143"/>
      <c r="DU269" s="143"/>
      <c r="DV269" s="143"/>
      <c r="DW269" s="143"/>
      <c r="DX269" s="143"/>
      <c r="DY269" s="143"/>
      <c r="DZ269" s="143"/>
      <c r="EA269" s="143"/>
      <c r="EB269" s="143"/>
      <c r="EC269" s="143"/>
      <c r="ED269" s="143"/>
      <c r="EE269" s="143"/>
      <c r="EF269" s="143"/>
    </row>
    <row r="270" spans="1:136" x14ac:dyDescent="0.3">
      <c r="A270" s="72"/>
      <c r="B270" s="2"/>
      <c r="C270" s="151"/>
      <c r="D270" s="122"/>
      <c r="E270" s="123"/>
      <c r="F270" s="123"/>
      <c r="G270" s="124"/>
      <c r="H270" s="125"/>
      <c r="I270" s="126"/>
      <c r="J270" s="122"/>
      <c r="K270" s="127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  <c r="AW270" s="33"/>
      <c r="AX270" s="33"/>
      <c r="AY270" s="33"/>
      <c r="AZ270" s="33"/>
      <c r="BA270" s="33"/>
      <c r="BB270" s="33"/>
      <c r="BC270" s="33"/>
      <c r="BD270" s="33"/>
      <c r="BE270" s="33"/>
      <c r="BF270" s="33"/>
      <c r="BG270" s="33"/>
      <c r="BH270" s="33"/>
      <c r="BI270" s="33"/>
      <c r="BJ270" s="33"/>
      <c r="BK270" s="33"/>
      <c r="BL270" s="33"/>
      <c r="BM270" s="33"/>
      <c r="BN270" s="33"/>
      <c r="BO270" s="33"/>
      <c r="BP270" s="33"/>
      <c r="BQ270" s="33"/>
      <c r="BR270" s="33"/>
      <c r="BS270" s="33"/>
      <c r="BT270" s="33"/>
      <c r="BU270" s="33"/>
      <c r="BV270" s="33"/>
      <c r="BW270" s="33"/>
      <c r="BX270" s="33"/>
      <c r="BY270" s="33"/>
      <c r="BZ270" s="33"/>
      <c r="CA270" s="33"/>
      <c r="CB270" s="33"/>
      <c r="CC270" s="33"/>
      <c r="CD270" s="33"/>
      <c r="CE270" s="33"/>
      <c r="CF270" s="33"/>
      <c r="CG270" s="33"/>
      <c r="CH270" s="33"/>
      <c r="CI270" s="33"/>
      <c r="CJ270" s="33"/>
      <c r="CK270" s="33"/>
      <c r="CL270" s="33"/>
      <c r="CM270" s="33"/>
      <c r="CN270" s="33"/>
      <c r="CO270" s="33"/>
      <c r="CP270" s="33"/>
      <c r="CQ270" s="33"/>
      <c r="CR270" s="33"/>
      <c r="CS270" s="33"/>
      <c r="CT270" s="33"/>
      <c r="CU270" s="33"/>
      <c r="CV270" s="33"/>
      <c r="CW270" s="33"/>
      <c r="CX270" s="33"/>
      <c r="CY270" s="33"/>
      <c r="CZ270" s="33"/>
      <c r="DA270" s="33"/>
      <c r="DB270" s="33"/>
      <c r="DC270" s="33"/>
      <c r="DD270" s="33"/>
      <c r="DE270" s="33"/>
      <c r="DF270" s="33"/>
      <c r="DG270" s="33"/>
      <c r="DH270" s="33"/>
      <c r="DI270" s="33"/>
      <c r="DJ270" s="33"/>
      <c r="DK270" s="33"/>
      <c r="DL270" s="33"/>
      <c r="DM270" s="33"/>
      <c r="DN270" s="33"/>
      <c r="DO270" s="33"/>
      <c r="DP270" s="33"/>
      <c r="DQ270" s="33"/>
      <c r="DR270" s="33"/>
      <c r="DS270" s="33"/>
      <c r="DT270" s="33"/>
      <c r="DU270" s="33"/>
      <c r="DV270" s="33"/>
      <c r="DW270" s="33"/>
      <c r="DX270" s="33"/>
      <c r="DY270" s="33"/>
      <c r="DZ270" s="33"/>
      <c r="EA270" s="33"/>
      <c r="EB270" s="33"/>
      <c r="EC270" s="33"/>
      <c r="ED270" s="33"/>
      <c r="EE270" s="33"/>
      <c r="EF270" s="33"/>
    </row>
    <row r="271" spans="1:136" x14ac:dyDescent="0.3">
      <c r="A271" s="128"/>
      <c r="B271" s="129"/>
      <c r="C271" s="152"/>
      <c r="D271" s="131"/>
      <c r="E271" s="128"/>
      <c r="F271" s="128"/>
      <c r="G271" s="132"/>
      <c r="H271" s="128"/>
      <c r="I271" s="128"/>
      <c r="J271" s="131"/>
      <c r="K271" s="128"/>
      <c r="L271" s="133"/>
      <c r="M271" s="1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  <c r="BF271" s="33"/>
      <c r="BG271" s="33"/>
      <c r="BH271" s="33"/>
      <c r="BI271" s="33"/>
      <c r="BJ271" s="33"/>
      <c r="BK271" s="33"/>
      <c r="BL271" s="33"/>
      <c r="BM271" s="33"/>
      <c r="BN271" s="33"/>
      <c r="BO271" s="33"/>
      <c r="BP271" s="33"/>
      <c r="BQ271" s="33"/>
      <c r="BR271" s="33"/>
      <c r="BS271" s="33"/>
      <c r="BT271" s="33"/>
      <c r="BU271" s="33"/>
      <c r="BV271" s="33"/>
      <c r="BW271" s="33"/>
      <c r="BX271" s="33"/>
      <c r="BY271" s="33"/>
      <c r="BZ271" s="33"/>
      <c r="CA271" s="33"/>
      <c r="CB271" s="33"/>
      <c r="CC271" s="33"/>
      <c r="CD271" s="33"/>
      <c r="CE271" s="33"/>
      <c r="CF271" s="33"/>
      <c r="CG271" s="33"/>
      <c r="CH271" s="33"/>
      <c r="CI271" s="33"/>
      <c r="CJ271" s="33"/>
      <c r="CK271" s="33"/>
      <c r="CL271" s="33"/>
      <c r="CM271" s="33"/>
      <c r="CN271" s="33"/>
      <c r="CO271" s="33"/>
      <c r="CP271" s="33"/>
      <c r="CQ271" s="33"/>
      <c r="CR271" s="33"/>
      <c r="CS271" s="33"/>
      <c r="CT271" s="33"/>
      <c r="CU271" s="33"/>
      <c r="CV271" s="33"/>
      <c r="CW271" s="33"/>
      <c r="CX271" s="33"/>
      <c r="CY271" s="33"/>
      <c r="CZ271" s="33"/>
      <c r="DA271" s="33"/>
      <c r="DB271" s="33"/>
      <c r="DC271" s="33"/>
      <c r="DD271" s="33"/>
      <c r="DE271" s="33"/>
      <c r="DF271" s="33"/>
      <c r="DG271" s="33"/>
      <c r="DH271" s="33"/>
      <c r="DI271" s="33"/>
      <c r="DJ271" s="33"/>
      <c r="DK271" s="33"/>
      <c r="DL271" s="33"/>
      <c r="DM271" s="33"/>
      <c r="DN271" s="33"/>
      <c r="DO271" s="33"/>
      <c r="DP271" s="33"/>
      <c r="DQ271" s="33"/>
      <c r="DR271" s="33"/>
      <c r="DS271" s="33"/>
      <c r="DT271" s="33"/>
      <c r="DU271" s="33"/>
      <c r="DV271" s="33"/>
      <c r="DW271" s="33"/>
      <c r="DX271" s="33"/>
      <c r="DY271" s="33"/>
      <c r="DZ271" s="33"/>
      <c r="EA271" s="33"/>
      <c r="EB271" s="33"/>
      <c r="EC271" s="33"/>
      <c r="ED271" s="33"/>
      <c r="EE271" s="33"/>
      <c r="EF271" s="33"/>
    </row>
    <row r="272" spans="1:136" x14ac:dyDescent="0.3">
      <c r="A272" s="138"/>
      <c r="B272" s="139"/>
      <c r="C272" s="161"/>
      <c r="D272" s="140"/>
      <c r="E272" s="138"/>
      <c r="F272" s="138"/>
      <c r="G272" s="141"/>
      <c r="H272" s="138"/>
      <c r="I272" s="138"/>
      <c r="J272" s="140"/>
      <c r="K272" s="138"/>
      <c r="L272" s="142"/>
      <c r="M272" s="142"/>
      <c r="N272" s="120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3"/>
      <c r="AD272" s="143"/>
      <c r="AE272" s="143"/>
      <c r="AF272" s="143"/>
      <c r="AG272" s="143"/>
      <c r="AH272" s="143"/>
      <c r="AI272" s="143"/>
      <c r="AJ272" s="143"/>
      <c r="AK272" s="143"/>
      <c r="AL272" s="143"/>
      <c r="AM272" s="143"/>
      <c r="AN272" s="143"/>
      <c r="AO272" s="143"/>
      <c r="AP272" s="143"/>
      <c r="AQ272" s="143"/>
      <c r="AR272" s="143"/>
      <c r="AS272" s="143"/>
      <c r="AT272" s="143"/>
      <c r="AU272" s="143"/>
      <c r="AV272" s="143"/>
      <c r="AW272" s="143"/>
      <c r="AX272" s="143"/>
      <c r="AY272" s="143"/>
      <c r="AZ272" s="143"/>
      <c r="BA272" s="143"/>
      <c r="BB272" s="143"/>
      <c r="BC272" s="143"/>
      <c r="BD272" s="143"/>
      <c r="BE272" s="143"/>
      <c r="BF272" s="143"/>
      <c r="BG272" s="143"/>
      <c r="BH272" s="143"/>
      <c r="BI272" s="143"/>
      <c r="BJ272" s="143"/>
      <c r="BK272" s="143"/>
      <c r="BL272" s="143"/>
      <c r="BM272" s="143"/>
      <c r="BN272" s="143"/>
      <c r="BO272" s="143"/>
      <c r="BP272" s="143"/>
      <c r="BQ272" s="143"/>
      <c r="BR272" s="143"/>
      <c r="BS272" s="143"/>
      <c r="BT272" s="143"/>
      <c r="BU272" s="143"/>
      <c r="BV272" s="143"/>
      <c r="BW272" s="143"/>
      <c r="BX272" s="143"/>
      <c r="BY272" s="143"/>
      <c r="BZ272" s="143"/>
      <c r="CA272" s="143"/>
      <c r="CB272" s="143"/>
      <c r="CC272" s="143"/>
      <c r="CD272" s="143"/>
      <c r="CE272" s="143"/>
      <c r="CF272" s="143"/>
      <c r="CG272" s="143"/>
      <c r="CH272" s="143"/>
      <c r="CI272" s="143"/>
      <c r="CJ272" s="143"/>
      <c r="CK272" s="143"/>
      <c r="CL272" s="143"/>
      <c r="CM272" s="143"/>
      <c r="CN272" s="143"/>
      <c r="CO272" s="143"/>
      <c r="CP272" s="143"/>
      <c r="CQ272" s="143"/>
      <c r="CR272" s="143"/>
      <c r="CS272" s="143"/>
      <c r="CT272" s="143"/>
      <c r="CU272" s="143"/>
      <c r="CV272" s="143"/>
      <c r="CW272" s="143"/>
      <c r="CX272" s="143"/>
      <c r="CY272" s="143"/>
      <c r="CZ272" s="143"/>
      <c r="DA272" s="143"/>
      <c r="DB272" s="143"/>
      <c r="DC272" s="143"/>
      <c r="DD272" s="143"/>
      <c r="DE272" s="143"/>
      <c r="DF272" s="143"/>
      <c r="DG272" s="143"/>
      <c r="DH272" s="143"/>
      <c r="DI272" s="143"/>
      <c r="DJ272" s="143"/>
      <c r="DK272" s="143"/>
      <c r="DL272" s="143"/>
      <c r="DM272" s="143"/>
      <c r="DN272" s="143"/>
      <c r="DO272" s="143"/>
      <c r="DP272" s="143"/>
      <c r="DQ272" s="143"/>
      <c r="DR272" s="143"/>
      <c r="DS272" s="143"/>
      <c r="DT272" s="143"/>
      <c r="DU272" s="143"/>
      <c r="DV272" s="143"/>
      <c r="DW272" s="143"/>
      <c r="DX272" s="143"/>
      <c r="DY272" s="143"/>
      <c r="DZ272" s="143"/>
      <c r="EA272" s="143"/>
      <c r="EB272" s="143"/>
      <c r="EC272" s="143"/>
      <c r="ED272" s="143"/>
      <c r="EE272" s="143"/>
      <c r="EF272" s="143"/>
    </row>
    <row r="273" spans="1:136" x14ac:dyDescent="0.3">
      <c r="A273" s="72"/>
      <c r="B273" s="2"/>
      <c r="C273" s="151"/>
      <c r="D273" s="122"/>
      <c r="E273" s="123"/>
      <c r="F273" s="123"/>
      <c r="G273" s="124"/>
      <c r="H273" s="125"/>
      <c r="I273" s="126"/>
      <c r="J273" s="122"/>
      <c r="K273" s="127"/>
      <c r="L273" s="133"/>
      <c r="M273" s="133"/>
      <c r="N273" s="134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  <c r="AW273" s="33"/>
      <c r="AX273" s="33"/>
      <c r="AY273" s="33"/>
      <c r="AZ273" s="33"/>
      <c r="BA273" s="33"/>
      <c r="BB273" s="33"/>
      <c r="BC273" s="33"/>
      <c r="BD273" s="33"/>
      <c r="BE273" s="33"/>
      <c r="BF273" s="33"/>
      <c r="BG273" s="33"/>
      <c r="BH273" s="33"/>
      <c r="BI273" s="33"/>
      <c r="BJ273" s="33"/>
      <c r="BK273" s="33"/>
      <c r="BL273" s="33"/>
      <c r="BM273" s="33"/>
      <c r="BN273" s="33"/>
      <c r="BO273" s="33"/>
      <c r="BP273" s="33"/>
      <c r="BQ273" s="33"/>
      <c r="BR273" s="33"/>
      <c r="BS273" s="33"/>
      <c r="BT273" s="33"/>
      <c r="BU273" s="33"/>
      <c r="BV273" s="33"/>
      <c r="BW273" s="33"/>
      <c r="BX273" s="33"/>
      <c r="BY273" s="33"/>
      <c r="BZ273" s="33"/>
      <c r="CA273" s="33"/>
      <c r="CB273" s="33"/>
      <c r="CC273" s="33"/>
      <c r="CD273" s="33"/>
      <c r="CE273" s="33"/>
      <c r="CF273" s="33"/>
      <c r="CG273" s="33"/>
      <c r="CH273" s="33"/>
      <c r="CI273" s="33"/>
      <c r="CJ273" s="33"/>
      <c r="CK273" s="33"/>
      <c r="CL273" s="33"/>
      <c r="CM273" s="33"/>
      <c r="CN273" s="33"/>
      <c r="CO273" s="33"/>
      <c r="CP273" s="33"/>
      <c r="CQ273" s="33"/>
      <c r="CR273" s="33"/>
      <c r="CS273" s="33"/>
      <c r="CT273" s="33"/>
      <c r="CU273" s="33"/>
      <c r="CV273" s="33"/>
      <c r="CW273" s="33"/>
      <c r="CX273" s="33"/>
      <c r="CY273" s="33"/>
      <c r="CZ273" s="33"/>
      <c r="DA273" s="33"/>
      <c r="DB273" s="33"/>
      <c r="DC273" s="33"/>
      <c r="DD273" s="33"/>
      <c r="DE273" s="33"/>
      <c r="DF273" s="33"/>
      <c r="DG273" s="33"/>
      <c r="DH273" s="33"/>
      <c r="DI273" s="33"/>
      <c r="DJ273" s="33"/>
      <c r="DK273" s="33"/>
      <c r="DL273" s="33"/>
      <c r="DM273" s="33"/>
      <c r="DN273" s="33"/>
      <c r="DO273" s="33"/>
      <c r="DP273" s="33"/>
      <c r="DQ273" s="33"/>
      <c r="DR273" s="33"/>
      <c r="DS273" s="33"/>
      <c r="DT273" s="33"/>
      <c r="DU273" s="33"/>
      <c r="DV273" s="33"/>
      <c r="DW273" s="33"/>
      <c r="DX273" s="33"/>
      <c r="DY273" s="33"/>
      <c r="DZ273" s="33"/>
      <c r="EA273" s="33"/>
      <c r="EB273" s="33"/>
      <c r="EC273" s="33"/>
      <c r="ED273" s="33"/>
      <c r="EE273" s="33"/>
      <c r="EF273" s="33"/>
    </row>
    <row r="274" spans="1:136" x14ac:dyDescent="0.3">
      <c r="A274" s="128"/>
      <c r="B274" s="129"/>
      <c r="C274" s="152"/>
      <c r="D274" s="131"/>
      <c r="E274" s="128"/>
      <c r="F274" s="128"/>
      <c r="G274" s="132"/>
      <c r="H274" s="128"/>
      <c r="I274" s="128"/>
      <c r="J274" s="131"/>
      <c r="K274" s="128"/>
      <c r="L274" s="133"/>
      <c r="M274" s="1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  <c r="BD274" s="33"/>
      <c r="BE274" s="33"/>
      <c r="BF274" s="33"/>
      <c r="BG274" s="33"/>
      <c r="BH274" s="33"/>
      <c r="BI274" s="33"/>
      <c r="BJ274" s="33"/>
      <c r="BK274" s="33"/>
      <c r="BL274" s="33"/>
      <c r="BM274" s="33"/>
      <c r="BN274" s="33"/>
      <c r="BO274" s="33"/>
      <c r="BP274" s="33"/>
      <c r="BQ274" s="33"/>
      <c r="BR274" s="33"/>
      <c r="BS274" s="33"/>
      <c r="BT274" s="33"/>
      <c r="BU274" s="33"/>
      <c r="BV274" s="33"/>
      <c r="BW274" s="33"/>
      <c r="BX274" s="33"/>
      <c r="BY274" s="33"/>
      <c r="BZ274" s="33"/>
      <c r="CA274" s="33"/>
      <c r="CB274" s="33"/>
      <c r="CC274" s="33"/>
      <c r="CD274" s="33"/>
      <c r="CE274" s="33"/>
      <c r="CF274" s="33"/>
      <c r="CG274" s="33"/>
      <c r="CH274" s="33"/>
      <c r="CI274" s="33"/>
      <c r="CJ274" s="33"/>
      <c r="CK274" s="33"/>
      <c r="CL274" s="33"/>
      <c r="CM274" s="33"/>
      <c r="CN274" s="33"/>
      <c r="CO274" s="33"/>
      <c r="CP274" s="33"/>
      <c r="CQ274" s="33"/>
      <c r="CR274" s="33"/>
      <c r="CS274" s="33"/>
      <c r="CT274" s="33"/>
      <c r="CU274" s="33"/>
      <c r="CV274" s="33"/>
      <c r="CW274" s="33"/>
      <c r="CX274" s="33"/>
      <c r="CY274" s="33"/>
      <c r="CZ274" s="33"/>
      <c r="DA274" s="33"/>
      <c r="DB274" s="33"/>
      <c r="DC274" s="33"/>
      <c r="DD274" s="33"/>
      <c r="DE274" s="33"/>
      <c r="DF274" s="33"/>
      <c r="DG274" s="33"/>
      <c r="DH274" s="33"/>
      <c r="DI274" s="33"/>
      <c r="DJ274" s="33"/>
      <c r="DK274" s="33"/>
      <c r="DL274" s="33"/>
      <c r="DM274" s="33"/>
      <c r="DN274" s="33"/>
      <c r="DO274" s="33"/>
      <c r="DP274" s="33"/>
      <c r="DQ274" s="33"/>
      <c r="DR274" s="33"/>
      <c r="DS274" s="33"/>
      <c r="DT274" s="33"/>
      <c r="DU274" s="33"/>
      <c r="DV274" s="33"/>
      <c r="DW274" s="33"/>
      <c r="DX274" s="33"/>
      <c r="DY274" s="33"/>
      <c r="DZ274" s="33"/>
      <c r="EA274" s="33"/>
      <c r="EB274" s="33"/>
      <c r="EC274" s="33"/>
      <c r="ED274" s="33"/>
      <c r="EE274" s="33"/>
      <c r="EF274" s="33"/>
    </row>
    <row r="275" spans="1:136" x14ac:dyDescent="0.3">
      <c r="A275" s="138"/>
      <c r="B275" s="139"/>
      <c r="C275" s="161"/>
      <c r="D275" s="140"/>
      <c r="E275" s="138"/>
      <c r="F275" s="138"/>
      <c r="G275" s="141"/>
      <c r="H275" s="138"/>
      <c r="I275" s="138"/>
      <c r="J275" s="140"/>
      <c r="K275" s="138"/>
      <c r="L275" s="142"/>
      <c r="M275" s="142"/>
      <c r="N275" s="120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  <c r="AB275" s="143"/>
      <c r="AC275" s="143"/>
      <c r="AD275" s="143"/>
      <c r="AE275" s="143"/>
      <c r="AF275" s="143"/>
      <c r="AG275" s="143"/>
      <c r="AH275" s="143"/>
      <c r="AI275" s="143"/>
      <c r="AJ275" s="143"/>
      <c r="AK275" s="143"/>
      <c r="AL275" s="143"/>
      <c r="AM275" s="143"/>
      <c r="AN275" s="143"/>
      <c r="AO275" s="143"/>
      <c r="AP275" s="143"/>
      <c r="AQ275" s="143"/>
      <c r="AR275" s="143"/>
      <c r="AS275" s="143"/>
      <c r="AT275" s="143"/>
      <c r="AU275" s="143"/>
      <c r="AV275" s="143"/>
      <c r="AW275" s="143"/>
      <c r="AX275" s="143"/>
      <c r="AY275" s="143"/>
      <c r="AZ275" s="143"/>
      <c r="BA275" s="143"/>
      <c r="BB275" s="143"/>
      <c r="BC275" s="143"/>
      <c r="BD275" s="143"/>
      <c r="BE275" s="143"/>
      <c r="BF275" s="143"/>
      <c r="BG275" s="143"/>
      <c r="BH275" s="143"/>
      <c r="BI275" s="143"/>
      <c r="BJ275" s="143"/>
      <c r="BK275" s="143"/>
      <c r="BL275" s="143"/>
      <c r="BM275" s="143"/>
      <c r="BN275" s="143"/>
      <c r="BO275" s="143"/>
      <c r="BP275" s="143"/>
      <c r="BQ275" s="143"/>
      <c r="BR275" s="143"/>
      <c r="BS275" s="143"/>
      <c r="BT275" s="143"/>
      <c r="BU275" s="143"/>
      <c r="BV275" s="143"/>
      <c r="BW275" s="143"/>
      <c r="BX275" s="143"/>
      <c r="BY275" s="143"/>
      <c r="BZ275" s="143"/>
      <c r="CA275" s="143"/>
      <c r="CB275" s="143"/>
      <c r="CC275" s="143"/>
      <c r="CD275" s="143"/>
      <c r="CE275" s="143"/>
      <c r="CF275" s="143"/>
      <c r="CG275" s="143"/>
      <c r="CH275" s="143"/>
      <c r="CI275" s="143"/>
      <c r="CJ275" s="143"/>
      <c r="CK275" s="143"/>
      <c r="CL275" s="143"/>
      <c r="CM275" s="143"/>
      <c r="CN275" s="143"/>
      <c r="CO275" s="143"/>
      <c r="CP275" s="143"/>
      <c r="CQ275" s="143"/>
      <c r="CR275" s="143"/>
      <c r="CS275" s="143"/>
      <c r="CT275" s="143"/>
      <c r="CU275" s="143"/>
      <c r="CV275" s="143"/>
      <c r="CW275" s="143"/>
      <c r="CX275" s="143"/>
      <c r="CY275" s="143"/>
      <c r="CZ275" s="143"/>
      <c r="DA275" s="143"/>
      <c r="DB275" s="143"/>
      <c r="DC275" s="143"/>
      <c r="DD275" s="143"/>
      <c r="DE275" s="143"/>
      <c r="DF275" s="143"/>
      <c r="DG275" s="143"/>
      <c r="DH275" s="143"/>
      <c r="DI275" s="143"/>
      <c r="DJ275" s="143"/>
      <c r="DK275" s="143"/>
      <c r="DL275" s="143"/>
      <c r="DM275" s="143"/>
      <c r="DN275" s="143"/>
      <c r="DO275" s="143"/>
      <c r="DP275" s="143"/>
      <c r="DQ275" s="143"/>
      <c r="DR275" s="143"/>
      <c r="DS275" s="143"/>
      <c r="DT275" s="143"/>
      <c r="DU275" s="143"/>
      <c r="DV275" s="143"/>
      <c r="DW275" s="143"/>
      <c r="DX275" s="143"/>
      <c r="DY275" s="143"/>
      <c r="DZ275" s="143"/>
      <c r="EA275" s="143"/>
      <c r="EB275" s="143"/>
      <c r="EC275" s="143"/>
      <c r="ED275" s="143"/>
      <c r="EE275" s="143"/>
      <c r="EF275" s="143"/>
    </row>
    <row r="276" spans="1:136" x14ac:dyDescent="0.3">
      <c r="A276" s="72"/>
      <c r="B276" s="2"/>
      <c r="C276" s="151"/>
      <c r="D276" s="122"/>
      <c r="E276" s="123"/>
      <c r="F276" s="123"/>
      <c r="G276" s="124"/>
      <c r="H276" s="125"/>
      <c r="I276" s="126"/>
      <c r="J276" s="122"/>
      <c r="K276" s="127"/>
      <c r="P276" s="136"/>
      <c r="Q276" s="136"/>
      <c r="R276" s="136"/>
      <c r="S276" s="136"/>
      <c r="T276" s="136"/>
      <c r="U276" s="136"/>
      <c r="V276" s="136"/>
      <c r="W276" s="136"/>
      <c r="X276" s="136"/>
      <c r="Y276" s="136"/>
      <c r="Z276" s="136"/>
      <c r="AA276" s="136"/>
      <c r="AB276" s="136"/>
      <c r="AC276" s="136"/>
      <c r="AD276" s="136"/>
      <c r="AE276" s="136"/>
      <c r="AF276" s="136"/>
      <c r="AG276" s="136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6"/>
      <c r="AV276" s="136"/>
      <c r="AW276" s="136"/>
      <c r="AX276" s="136"/>
      <c r="AY276" s="136"/>
      <c r="AZ276" s="136"/>
      <c r="BA276" s="136"/>
      <c r="BB276" s="136"/>
      <c r="BC276" s="136"/>
      <c r="BD276" s="136"/>
      <c r="BE276" s="136"/>
      <c r="BF276" s="136"/>
      <c r="BG276" s="136"/>
      <c r="BH276" s="136"/>
      <c r="BI276" s="136"/>
      <c r="BJ276" s="136"/>
      <c r="BK276" s="136"/>
      <c r="BL276" s="136"/>
      <c r="BM276" s="136"/>
      <c r="BN276" s="136"/>
      <c r="BO276" s="136"/>
      <c r="BP276" s="136"/>
      <c r="BQ276" s="136"/>
      <c r="BR276" s="136"/>
      <c r="BS276" s="136"/>
      <c r="BT276" s="136"/>
      <c r="BU276" s="136"/>
      <c r="BV276" s="136"/>
      <c r="BW276" s="136"/>
      <c r="BX276" s="136"/>
      <c r="BY276" s="136"/>
      <c r="BZ276" s="136"/>
      <c r="CA276" s="136"/>
      <c r="CB276" s="136"/>
      <c r="CC276" s="136"/>
      <c r="CD276" s="136"/>
      <c r="CE276" s="136"/>
      <c r="CF276" s="136"/>
      <c r="CG276" s="136"/>
      <c r="CH276" s="136"/>
      <c r="CI276" s="136"/>
      <c r="CJ276" s="136"/>
      <c r="CK276" s="136"/>
      <c r="CL276" s="136"/>
      <c r="CM276" s="136"/>
      <c r="CN276" s="136"/>
      <c r="CO276" s="136"/>
      <c r="CP276" s="136"/>
      <c r="CQ276" s="136"/>
      <c r="CR276" s="136"/>
      <c r="CS276" s="136"/>
      <c r="CT276" s="136"/>
      <c r="CU276" s="136"/>
      <c r="CV276" s="136"/>
      <c r="CW276" s="136"/>
      <c r="CX276" s="136"/>
      <c r="CY276" s="136"/>
      <c r="CZ276" s="136"/>
      <c r="DA276" s="136"/>
      <c r="DB276" s="136"/>
      <c r="DC276" s="136"/>
      <c r="DD276" s="136"/>
      <c r="DE276" s="136"/>
      <c r="DF276" s="136"/>
      <c r="DG276" s="136"/>
      <c r="DH276" s="136"/>
      <c r="DI276" s="136"/>
      <c r="DJ276" s="136"/>
      <c r="DK276" s="136"/>
      <c r="DL276" s="136"/>
      <c r="DM276" s="136"/>
      <c r="DN276" s="136"/>
      <c r="DO276" s="136"/>
      <c r="DP276" s="136"/>
      <c r="DQ276" s="136"/>
      <c r="DR276" s="136"/>
      <c r="DS276" s="136"/>
      <c r="DT276" s="136"/>
      <c r="DU276" s="136"/>
      <c r="DV276" s="136"/>
      <c r="DW276" s="136"/>
      <c r="DX276" s="136"/>
      <c r="DY276" s="136"/>
      <c r="DZ276" s="136"/>
      <c r="EA276" s="136"/>
      <c r="EB276" s="136"/>
      <c r="EC276" s="136"/>
      <c r="ED276" s="136"/>
      <c r="EE276" s="136"/>
      <c r="EF276" s="136"/>
    </row>
    <row r="277" spans="1:136" x14ac:dyDescent="0.3">
      <c r="A277" s="128"/>
      <c r="B277" s="129"/>
      <c r="C277" s="152"/>
      <c r="D277" s="131"/>
      <c r="E277" s="128"/>
      <c r="F277" s="128"/>
      <c r="G277" s="132"/>
      <c r="H277" s="128"/>
      <c r="I277" s="128"/>
      <c r="J277" s="131"/>
      <c r="K277" s="128"/>
      <c r="L277" s="133"/>
      <c r="M277" s="133"/>
      <c r="P277" s="136"/>
      <c r="Q277" s="136"/>
      <c r="R277" s="136"/>
      <c r="S277" s="136"/>
      <c r="T277" s="136"/>
      <c r="U277" s="136"/>
      <c r="V277" s="136"/>
      <c r="W277" s="136"/>
      <c r="X277" s="136"/>
      <c r="Y277" s="136"/>
      <c r="Z277" s="136"/>
      <c r="AA277" s="136"/>
      <c r="AB277" s="136"/>
      <c r="AC277" s="136"/>
      <c r="AD277" s="136"/>
      <c r="AE277" s="136"/>
      <c r="AF277" s="136"/>
      <c r="AG277" s="136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6"/>
      <c r="AV277" s="136"/>
      <c r="AW277" s="136"/>
      <c r="AX277" s="136"/>
      <c r="AY277" s="136"/>
      <c r="AZ277" s="136"/>
      <c r="BA277" s="136"/>
      <c r="BB277" s="136"/>
      <c r="BC277" s="136"/>
      <c r="BD277" s="136"/>
      <c r="BE277" s="136"/>
      <c r="BF277" s="136"/>
      <c r="BG277" s="136"/>
      <c r="BH277" s="136"/>
      <c r="BI277" s="136"/>
      <c r="BJ277" s="136"/>
      <c r="BK277" s="136"/>
      <c r="BL277" s="136"/>
      <c r="BM277" s="136"/>
      <c r="BN277" s="136"/>
      <c r="BO277" s="136"/>
      <c r="BP277" s="136"/>
      <c r="BQ277" s="136"/>
      <c r="BR277" s="136"/>
      <c r="BS277" s="136"/>
      <c r="BT277" s="136"/>
      <c r="BU277" s="136"/>
      <c r="BV277" s="136"/>
      <c r="BW277" s="136"/>
      <c r="BX277" s="136"/>
      <c r="BY277" s="136"/>
      <c r="BZ277" s="136"/>
      <c r="CA277" s="136"/>
      <c r="CB277" s="136"/>
      <c r="CC277" s="136"/>
      <c r="CD277" s="136"/>
      <c r="CE277" s="136"/>
      <c r="CF277" s="136"/>
      <c r="CG277" s="136"/>
      <c r="CH277" s="136"/>
      <c r="CI277" s="136"/>
      <c r="CJ277" s="136"/>
      <c r="CK277" s="136"/>
      <c r="CL277" s="136"/>
      <c r="CM277" s="136"/>
      <c r="CN277" s="136"/>
      <c r="CO277" s="136"/>
      <c r="CP277" s="136"/>
      <c r="CQ277" s="136"/>
      <c r="CR277" s="136"/>
      <c r="CS277" s="136"/>
      <c r="CT277" s="136"/>
      <c r="CU277" s="136"/>
      <c r="CV277" s="136"/>
      <c r="CW277" s="136"/>
      <c r="CX277" s="136"/>
      <c r="CY277" s="136"/>
      <c r="CZ277" s="136"/>
      <c r="DA277" s="136"/>
      <c r="DB277" s="136"/>
      <c r="DC277" s="136"/>
      <c r="DD277" s="136"/>
      <c r="DE277" s="136"/>
      <c r="DF277" s="136"/>
      <c r="DG277" s="136"/>
      <c r="DH277" s="136"/>
      <c r="DI277" s="136"/>
      <c r="DJ277" s="136"/>
      <c r="DK277" s="136"/>
      <c r="DL277" s="136"/>
      <c r="DM277" s="136"/>
      <c r="DN277" s="136"/>
      <c r="DO277" s="136"/>
      <c r="DP277" s="136"/>
      <c r="DQ277" s="136"/>
      <c r="DR277" s="136"/>
      <c r="DS277" s="136"/>
      <c r="DT277" s="136"/>
      <c r="DU277" s="136"/>
      <c r="DV277" s="136"/>
      <c r="DW277" s="136"/>
      <c r="DX277" s="136"/>
      <c r="DY277" s="136"/>
      <c r="DZ277" s="136"/>
      <c r="EA277" s="136"/>
      <c r="EB277" s="136"/>
      <c r="EC277" s="136"/>
      <c r="ED277" s="136"/>
      <c r="EE277" s="136"/>
      <c r="EF277" s="136"/>
    </row>
    <row r="278" spans="1:136" x14ac:dyDescent="0.3">
      <c r="A278" s="138"/>
      <c r="B278" s="139"/>
      <c r="C278" s="161"/>
      <c r="D278" s="140"/>
      <c r="E278" s="138"/>
      <c r="F278" s="138"/>
      <c r="G278" s="141"/>
      <c r="H278" s="138"/>
      <c r="I278" s="138"/>
      <c r="J278" s="140"/>
      <c r="K278" s="138"/>
      <c r="L278" s="142"/>
      <c r="M278" s="142"/>
      <c r="N278" s="120"/>
      <c r="O278" s="143"/>
      <c r="P278" s="144"/>
      <c r="Q278" s="144"/>
      <c r="R278" s="144"/>
      <c r="S278" s="144"/>
      <c r="T278" s="144"/>
      <c r="U278" s="144"/>
      <c r="V278" s="144"/>
      <c r="W278" s="144"/>
      <c r="X278" s="144"/>
      <c r="Y278" s="144"/>
      <c r="Z278" s="144"/>
      <c r="AA278" s="144"/>
      <c r="AB278" s="144"/>
      <c r="AC278" s="144"/>
      <c r="AD278" s="144"/>
      <c r="AE278" s="144"/>
      <c r="AF278" s="144"/>
      <c r="AG278" s="144"/>
      <c r="AH278" s="144"/>
      <c r="AI278" s="144"/>
      <c r="AJ278" s="144"/>
      <c r="AK278" s="144"/>
      <c r="AL278" s="144"/>
      <c r="AM278" s="144"/>
      <c r="AN278" s="144"/>
      <c r="AO278" s="144"/>
      <c r="AP278" s="144"/>
      <c r="AQ278" s="144"/>
      <c r="AR278" s="144"/>
      <c r="AS278" s="144"/>
      <c r="AT278" s="144"/>
      <c r="AU278" s="144"/>
      <c r="AV278" s="144"/>
      <c r="AW278" s="144"/>
      <c r="AX278" s="144"/>
      <c r="AY278" s="144"/>
      <c r="AZ278" s="144"/>
      <c r="BA278" s="144"/>
      <c r="BB278" s="144"/>
      <c r="BC278" s="144"/>
      <c r="BD278" s="144"/>
      <c r="BE278" s="144"/>
      <c r="BF278" s="144"/>
      <c r="BG278" s="144"/>
      <c r="BH278" s="144"/>
      <c r="BI278" s="144"/>
      <c r="BJ278" s="144"/>
      <c r="BK278" s="144"/>
      <c r="BL278" s="144"/>
      <c r="BM278" s="144"/>
      <c r="BN278" s="144"/>
      <c r="BO278" s="144"/>
      <c r="BP278" s="144"/>
      <c r="BQ278" s="144"/>
      <c r="BR278" s="144"/>
      <c r="BS278" s="144"/>
      <c r="BT278" s="144"/>
      <c r="BU278" s="144"/>
      <c r="BV278" s="144"/>
      <c r="BW278" s="144"/>
      <c r="BX278" s="144"/>
      <c r="BY278" s="144"/>
      <c r="BZ278" s="144"/>
      <c r="CA278" s="144"/>
      <c r="CB278" s="144"/>
      <c r="CC278" s="144"/>
      <c r="CD278" s="144"/>
      <c r="CE278" s="144"/>
      <c r="CF278" s="144"/>
      <c r="CG278" s="144"/>
      <c r="CH278" s="144"/>
      <c r="CI278" s="144"/>
      <c r="CJ278" s="144"/>
      <c r="CK278" s="144"/>
      <c r="CL278" s="144"/>
      <c r="CM278" s="144"/>
      <c r="CN278" s="144"/>
      <c r="CO278" s="144"/>
      <c r="CP278" s="144"/>
      <c r="CQ278" s="144"/>
      <c r="CR278" s="144"/>
      <c r="CS278" s="144"/>
      <c r="CT278" s="144"/>
      <c r="CU278" s="144"/>
      <c r="CV278" s="144"/>
      <c r="CW278" s="144"/>
      <c r="CX278" s="144"/>
      <c r="CY278" s="144"/>
      <c r="CZ278" s="144"/>
      <c r="DA278" s="144"/>
      <c r="DB278" s="144"/>
      <c r="DC278" s="144"/>
      <c r="DD278" s="144"/>
      <c r="DE278" s="144"/>
      <c r="DF278" s="144"/>
      <c r="DG278" s="144"/>
      <c r="DH278" s="144"/>
      <c r="DI278" s="144"/>
      <c r="DJ278" s="144"/>
      <c r="DK278" s="144"/>
      <c r="DL278" s="144"/>
      <c r="DM278" s="144"/>
      <c r="DN278" s="144"/>
      <c r="DO278" s="144"/>
      <c r="DP278" s="144"/>
      <c r="DQ278" s="144"/>
      <c r="DR278" s="144"/>
      <c r="DS278" s="144"/>
      <c r="DT278" s="144"/>
      <c r="DU278" s="144"/>
      <c r="DV278" s="144"/>
      <c r="DW278" s="144"/>
      <c r="DX278" s="144"/>
      <c r="DY278" s="144"/>
      <c r="DZ278" s="144"/>
      <c r="EA278" s="144"/>
      <c r="EB278" s="144"/>
      <c r="EC278" s="144"/>
      <c r="ED278" s="144"/>
      <c r="EE278" s="144"/>
      <c r="EF278" s="144"/>
    </row>
    <row r="279" spans="1:136" x14ac:dyDescent="0.3">
      <c r="A279" s="72"/>
      <c r="B279" s="2"/>
      <c r="C279" s="148"/>
      <c r="D279" s="122"/>
      <c r="E279" s="123"/>
      <c r="F279" s="123"/>
      <c r="G279" s="124"/>
      <c r="H279" s="125"/>
      <c r="I279" s="126"/>
      <c r="J279" s="122"/>
      <c r="K279" s="127"/>
      <c r="L279" s="133"/>
      <c r="M279" s="1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  <c r="AW279" s="33"/>
      <c r="AX279" s="33"/>
      <c r="AY279" s="33"/>
      <c r="AZ279" s="33"/>
      <c r="BA279" s="33"/>
      <c r="BB279" s="33"/>
      <c r="BC279" s="33"/>
      <c r="BD279" s="33"/>
      <c r="BE279" s="33"/>
      <c r="BF279" s="33"/>
      <c r="BG279" s="33"/>
      <c r="BH279" s="33"/>
      <c r="BI279" s="33"/>
      <c r="BJ279" s="33"/>
      <c r="BK279" s="33"/>
      <c r="BL279" s="33"/>
      <c r="BM279" s="33"/>
      <c r="BN279" s="33"/>
      <c r="BO279" s="33"/>
      <c r="BP279" s="33"/>
      <c r="BQ279" s="33"/>
      <c r="BR279" s="33"/>
      <c r="BS279" s="33"/>
      <c r="BT279" s="33"/>
      <c r="BU279" s="33"/>
      <c r="BV279" s="33"/>
      <c r="BW279" s="33"/>
      <c r="BX279" s="33"/>
      <c r="BY279" s="33"/>
      <c r="BZ279" s="33"/>
      <c r="CA279" s="33"/>
      <c r="CB279" s="33"/>
      <c r="CC279" s="33"/>
      <c r="CD279" s="33"/>
      <c r="CE279" s="33"/>
      <c r="CF279" s="33"/>
      <c r="CG279" s="33"/>
      <c r="CH279" s="33"/>
      <c r="CI279" s="33"/>
      <c r="CJ279" s="33"/>
      <c r="CK279" s="33"/>
      <c r="CL279" s="33"/>
      <c r="CM279" s="33"/>
      <c r="CN279" s="33"/>
      <c r="CO279" s="33"/>
      <c r="CP279" s="33"/>
      <c r="CQ279" s="33"/>
      <c r="CR279" s="33"/>
      <c r="CS279" s="33"/>
      <c r="CT279" s="33"/>
      <c r="CU279" s="33"/>
      <c r="CV279" s="33"/>
      <c r="CW279" s="33"/>
      <c r="CX279" s="33"/>
      <c r="CY279" s="33"/>
      <c r="CZ279" s="33"/>
      <c r="DA279" s="33"/>
      <c r="DB279" s="33"/>
      <c r="DC279" s="33"/>
      <c r="DD279" s="33"/>
      <c r="DE279" s="33"/>
      <c r="DF279" s="33"/>
      <c r="DG279" s="33"/>
      <c r="DH279" s="33"/>
      <c r="DI279" s="33"/>
      <c r="DJ279" s="33"/>
      <c r="DK279" s="33"/>
      <c r="DL279" s="33"/>
      <c r="DM279" s="33"/>
      <c r="DN279" s="33"/>
      <c r="DO279" s="33"/>
      <c r="DP279" s="33"/>
      <c r="DQ279" s="33"/>
      <c r="DR279" s="33"/>
      <c r="DS279" s="33"/>
      <c r="DT279" s="33"/>
      <c r="DU279" s="33"/>
      <c r="DV279" s="33"/>
      <c r="DW279" s="33"/>
      <c r="DX279" s="33"/>
      <c r="DY279" s="33"/>
      <c r="DZ279" s="33"/>
      <c r="EA279" s="33"/>
      <c r="EB279" s="33"/>
      <c r="EC279" s="33"/>
      <c r="ED279" s="33"/>
      <c r="EE279" s="33"/>
      <c r="EF279" s="33"/>
    </row>
    <row r="280" spans="1:136" x14ac:dyDescent="0.3">
      <c r="A280" s="128"/>
      <c r="B280" s="129"/>
      <c r="C280" s="149"/>
      <c r="D280" s="131"/>
      <c r="E280" s="128"/>
      <c r="F280" s="128"/>
      <c r="G280" s="132"/>
      <c r="H280" s="128"/>
      <c r="I280" s="128"/>
      <c r="J280" s="131"/>
      <c r="K280" s="128"/>
      <c r="L280" s="133"/>
      <c r="M280" s="133"/>
      <c r="N280" s="134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  <c r="AQ280" s="33"/>
      <c r="AR280" s="33"/>
      <c r="AS280" s="33"/>
      <c r="AT280" s="33"/>
      <c r="AU280" s="33"/>
      <c r="AV280" s="33"/>
      <c r="AW280" s="33"/>
      <c r="AX280" s="33"/>
      <c r="AY280" s="33"/>
      <c r="AZ280" s="33"/>
      <c r="BA280" s="33"/>
      <c r="BB280" s="33"/>
      <c r="BC280" s="33"/>
      <c r="BD280" s="33"/>
      <c r="BE280" s="33"/>
      <c r="BF280" s="33"/>
      <c r="BG280" s="33"/>
      <c r="BH280" s="33"/>
      <c r="BI280" s="33"/>
      <c r="BJ280" s="33"/>
      <c r="BK280" s="33"/>
      <c r="BL280" s="33"/>
      <c r="BM280" s="33"/>
      <c r="BN280" s="33"/>
      <c r="BO280" s="33"/>
      <c r="BP280" s="33"/>
      <c r="BQ280" s="33"/>
      <c r="BR280" s="33"/>
      <c r="BS280" s="33"/>
      <c r="BT280" s="33"/>
      <c r="BU280" s="33"/>
      <c r="BV280" s="33"/>
      <c r="BW280" s="33"/>
      <c r="BX280" s="33"/>
      <c r="BY280" s="33"/>
      <c r="BZ280" s="33"/>
      <c r="CA280" s="33"/>
      <c r="CB280" s="33"/>
      <c r="CC280" s="33"/>
      <c r="CD280" s="33"/>
      <c r="CE280" s="33"/>
      <c r="CF280" s="33"/>
      <c r="CG280" s="33"/>
      <c r="CH280" s="33"/>
      <c r="CI280" s="33"/>
      <c r="CJ280" s="33"/>
      <c r="CK280" s="33"/>
      <c r="CL280" s="33"/>
      <c r="CM280" s="33"/>
      <c r="CN280" s="33"/>
      <c r="CO280" s="33"/>
      <c r="CP280" s="33"/>
      <c r="CQ280" s="33"/>
      <c r="CR280" s="33"/>
      <c r="CS280" s="33"/>
      <c r="CT280" s="33"/>
      <c r="CU280" s="33"/>
      <c r="CV280" s="33"/>
      <c r="CW280" s="33"/>
      <c r="CX280" s="33"/>
      <c r="CY280" s="33"/>
      <c r="CZ280" s="33"/>
      <c r="DA280" s="33"/>
      <c r="DB280" s="33"/>
      <c r="DC280" s="33"/>
      <c r="DD280" s="33"/>
      <c r="DE280" s="33"/>
      <c r="DF280" s="33"/>
      <c r="DG280" s="33"/>
      <c r="DH280" s="33"/>
      <c r="DI280" s="33"/>
      <c r="DJ280" s="33"/>
      <c r="DK280" s="33"/>
      <c r="DL280" s="33"/>
      <c r="DM280" s="33"/>
      <c r="DN280" s="33"/>
      <c r="DO280" s="33"/>
      <c r="DP280" s="33"/>
      <c r="DQ280" s="33"/>
      <c r="DR280" s="33"/>
      <c r="DS280" s="33"/>
      <c r="DT280" s="33"/>
      <c r="DU280" s="33"/>
      <c r="DV280" s="33"/>
      <c r="DW280" s="33"/>
      <c r="DX280" s="33"/>
      <c r="DY280" s="33"/>
      <c r="DZ280" s="33"/>
      <c r="EA280" s="33"/>
      <c r="EB280" s="33"/>
      <c r="EC280" s="33"/>
      <c r="ED280" s="33"/>
      <c r="EE280" s="33"/>
      <c r="EF280" s="33"/>
    </row>
    <row r="281" spans="1:136" x14ac:dyDescent="0.3">
      <c r="A281" s="72"/>
      <c r="B281" s="2"/>
      <c r="C281" s="151"/>
      <c r="D281" s="122"/>
      <c r="E281" s="123"/>
      <c r="F281" s="123"/>
      <c r="G281" s="124"/>
      <c r="H281" s="125"/>
      <c r="I281" s="126"/>
      <c r="J281" s="122"/>
      <c r="K281" s="127"/>
      <c r="L281" s="142"/>
      <c r="M281" s="142"/>
      <c r="N281" s="120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  <c r="Z281" s="136"/>
      <c r="AA281" s="136"/>
      <c r="AB281" s="136"/>
      <c r="AC281" s="136"/>
      <c r="AD281" s="136"/>
      <c r="AE281" s="136"/>
      <c r="AF281" s="136"/>
      <c r="AG281" s="136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6"/>
      <c r="AV281" s="136"/>
      <c r="AW281" s="136"/>
      <c r="AX281" s="136"/>
      <c r="AY281" s="136"/>
      <c r="AZ281" s="136"/>
      <c r="BA281" s="136"/>
      <c r="BB281" s="136"/>
      <c r="BC281" s="136"/>
      <c r="BD281" s="136"/>
      <c r="BE281" s="136"/>
      <c r="BF281" s="136"/>
      <c r="BG281" s="136"/>
      <c r="BH281" s="136"/>
      <c r="BI281" s="136"/>
      <c r="BJ281" s="136"/>
      <c r="BK281" s="136"/>
      <c r="BL281" s="136"/>
      <c r="BM281" s="136"/>
      <c r="BN281" s="136"/>
      <c r="BO281" s="136"/>
      <c r="BP281" s="136"/>
      <c r="BQ281" s="136"/>
      <c r="BR281" s="136"/>
      <c r="BS281" s="136"/>
      <c r="BT281" s="136"/>
      <c r="BU281" s="136"/>
      <c r="BV281" s="136"/>
      <c r="BW281" s="136"/>
      <c r="BX281" s="136"/>
      <c r="BY281" s="136"/>
      <c r="BZ281" s="136"/>
      <c r="CA281" s="136"/>
      <c r="CB281" s="136"/>
      <c r="CC281" s="136"/>
      <c r="CD281" s="136"/>
      <c r="CE281" s="136"/>
      <c r="CF281" s="136"/>
      <c r="CG281" s="136"/>
      <c r="CH281" s="136"/>
      <c r="CI281" s="136"/>
      <c r="CJ281" s="136"/>
      <c r="CK281" s="136"/>
      <c r="CL281" s="136"/>
      <c r="CM281" s="136"/>
      <c r="CN281" s="136"/>
      <c r="CO281" s="136"/>
      <c r="CP281" s="136"/>
      <c r="CQ281" s="136"/>
      <c r="CR281" s="136"/>
      <c r="CS281" s="136"/>
      <c r="CT281" s="136"/>
      <c r="CU281" s="136"/>
      <c r="CV281" s="136"/>
      <c r="CW281" s="136"/>
      <c r="CX281" s="136"/>
      <c r="CY281" s="136"/>
      <c r="CZ281" s="136"/>
      <c r="DA281" s="136"/>
      <c r="DB281" s="136"/>
      <c r="DC281" s="136"/>
      <c r="DD281" s="136"/>
      <c r="DE281" s="136"/>
      <c r="DF281" s="136"/>
      <c r="DG281" s="136"/>
      <c r="DH281" s="136"/>
      <c r="DI281" s="136"/>
      <c r="DJ281" s="136"/>
      <c r="DK281" s="136"/>
      <c r="DL281" s="136"/>
      <c r="DM281" s="136"/>
      <c r="DN281" s="136"/>
      <c r="DO281" s="136"/>
      <c r="DP281" s="136"/>
      <c r="DQ281" s="136"/>
      <c r="DR281" s="136"/>
      <c r="DS281" s="136"/>
      <c r="DT281" s="136"/>
      <c r="DU281" s="136"/>
      <c r="DV281" s="136"/>
      <c r="DW281" s="136"/>
      <c r="DX281" s="136"/>
      <c r="DY281" s="136"/>
      <c r="DZ281" s="136"/>
      <c r="EA281" s="136"/>
      <c r="EB281" s="136"/>
      <c r="EC281" s="136"/>
      <c r="ED281" s="136"/>
      <c r="EE281" s="136"/>
      <c r="EF281" s="136"/>
    </row>
    <row r="282" spans="1:136" x14ac:dyDescent="0.3">
      <c r="A282" s="128"/>
      <c r="B282" s="129"/>
      <c r="C282" s="152"/>
      <c r="D282" s="131"/>
      <c r="E282" s="128"/>
      <c r="F282" s="128"/>
      <c r="G282" s="132"/>
      <c r="H282" s="128"/>
      <c r="I282" s="128"/>
      <c r="J282" s="131"/>
      <c r="K282" s="128"/>
      <c r="L282" s="133"/>
      <c r="M282" s="133"/>
      <c r="P282" s="136"/>
      <c r="Q282" s="136"/>
      <c r="R282" s="136"/>
      <c r="S282" s="136"/>
      <c r="T282" s="136"/>
      <c r="U282" s="136"/>
      <c r="V282" s="136"/>
      <c r="W282" s="136"/>
      <c r="X282" s="136"/>
      <c r="Y282" s="136"/>
      <c r="Z282" s="136"/>
      <c r="AA282" s="136"/>
      <c r="AB282" s="136"/>
      <c r="AC282" s="136"/>
      <c r="AD282" s="136"/>
      <c r="AE282" s="136"/>
      <c r="AF282" s="136"/>
      <c r="AG282" s="136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6"/>
      <c r="AV282" s="136"/>
      <c r="AW282" s="136"/>
      <c r="AX282" s="136"/>
      <c r="AY282" s="136"/>
      <c r="AZ282" s="136"/>
      <c r="BA282" s="136"/>
      <c r="BB282" s="136"/>
      <c r="BC282" s="136"/>
      <c r="BD282" s="136"/>
      <c r="BE282" s="136"/>
      <c r="BF282" s="136"/>
      <c r="BG282" s="136"/>
      <c r="BH282" s="136"/>
      <c r="BI282" s="136"/>
      <c r="BJ282" s="136"/>
      <c r="BK282" s="136"/>
      <c r="BL282" s="136"/>
      <c r="BM282" s="136"/>
      <c r="BN282" s="136"/>
      <c r="BO282" s="136"/>
      <c r="BP282" s="136"/>
      <c r="BQ282" s="136"/>
      <c r="BR282" s="136"/>
      <c r="BS282" s="136"/>
      <c r="BT282" s="136"/>
      <c r="BU282" s="136"/>
      <c r="BV282" s="136"/>
      <c r="BW282" s="136"/>
      <c r="BX282" s="136"/>
      <c r="BY282" s="136"/>
      <c r="BZ282" s="136"/>
      <c r="CA282" s="136"/>
      <c r="CB282" s="136"/>
      <c r="CC282" s="136"/>
      <c r="CD282" s="136"/>
      <c r="CE282" s="136"/>
      <c r="CF282" s="136"/>
      <c r="CG282" s="136"/>
      <c r="CH282" s="136"/>
      <c r="CI282" s="136"/>
      <c r="CJ282" s="136"/>
      <c r="CK282" s="136"/>
      <c r="CL282" s="136"/>
      <c r="CM282" s="136"/>
      <c r="CN282" s="136"/>
      <c r="CO282" s="136"/>
      <c r="CP282" s="136"/>
      <c r="CQ282" s="136"/>
      <c r="CR282" s="136"/>
      <c r="CS282" s="136"/>
      <c r="CT282" s="136"/>
      <c r="CU282" s="136"/>
      <c r="CV282" s="136"/>
      <c r="CW282" s="136"/>
      <c r="CX282" s="136"/>
      <c r="CY282" s="136"/>
      <c r="CZ282" s="136"/>
      <c r="DA282" s="136"/>
      <c r="DB282" s="136"/>
      <c r="DC282" s="136"/>
      <c r="DD282" s="136"/>
      <c r="DE282" s="136"/>
      <c r="DF282" s="136"/>
      <c r="DG282" s="136"/>
      <c r="DH282" s="136"/>
      <c r="DI282" s="136"/>
      <c r="DJ282" s="136"/>
      <c r="DK282" s="136"/>
      <c r="DL282" s="136"/>
      <c r="DM282" s="136"/>
      <c r="DN282" s="136"/>
      <c r="DO282" s="136"/>
      <c r="DP282" s="136"/>
      <c r="DQ282" s="136"/>
      <c r="DR282" s="136"/>
      <c r="DS282" s="136"/>
      <c r="DT282" s="136"/>
      <c r="DU282" s="136"/>
      <c r="DV282" s="136"/>
      <c r="DW282" s="136"/>
      <c r="DX282" s="136"/>
      <c r="DY282" s="136"/>
      <c r="DZ282" s="136"/>
      <c r="EA282" s="136"/>
      <c r="EB282" s="136"/>
      <c r="EC282" s="136"/>
      <c r="ED282" s="136"/>
      <c r="EE282" s="136"/>
      <c r="EF282" s="136"/>
    </row>
    <row r="283" spans="1:136" x14ac:dyDescent="0.3">
      <c r="A283" s="138"/>
      <c r="B283" s="139"/>
      <c r="C283" s="161"/>
      <c r="D283" s="140"/>
      <c r="E283" s="138"/>
      <c r="F283" s="138"/>
      <c r="G283" s="141"/>
      <c r="H283" s="138"/>
      <c r="I283" s="138"/>
      <c r="J283" s="140"/>
      <c r="K283" s="138"/>
      <c r="L283" s="142"/>
      <c r="M283" s="142"/>
      <c r="N283" s="120"/>
      <c r="O283" s="143"/>
      <c r="P283" s="144"/>
      <c r="Q283" s="144"/>
      <c r="R283" s="144"/>
      <c r="S283" s="144"/>
      <c r="T283" s="144"/>
      <c r="U283" s="144"/>
      <c r="V283" s="144"/>
      <c r="W283" s="144"/>
      <c r="X283" s="144"/>
      <c r="Y283" s="144"/>
      <c r="Z283" s="144"/>
      <c r="AA283" s="144"/>
      <c r="AB283" s="144"/>
      <c r="AC283" s="144"/>
      <c r="AD283" s="144"/>
      <c r="AE283" s="144"/>
      <c r="AF283" s="144"/>
      <c r="AG283" s="144"/>
      <c r="AH283" s="144"/>
      <c r="AI283" s="144"/>
      <c r="AJ283" s="144"/>
      <c r="AK283" s="144"/>
      <c r="AL283" s="144"/>
      <c r="AM283" s="144"/>
      <c r="AN283" s="144"/>
      <c r="AO283" s="144"/>
      <c r="AP283" s="144"/>
      <c r="AQ283" s="144"/>
      <c r="AR283" s="144"/>
      <c r="AS283" s="144"/>
      <c r="AT283" s="144"/>
      <c r="AU283" s="144"/>
      <c r="AV283" s="144"/>
      <c r="AW283" s="144"/>
      <c r="AX283" s="144"/>
      <c r="AY283" s="144"/>
      <c r="AZ283" s="144"/>
      <c r="BA283" s="144"/>
      <c r="BB283" s="144"/>
      <c r="BC283" s="144"/>
      <c r="BD283" s="144"/>
      <c r="BE283" s="144"/>
      <c r="BF283" s="144"/>
      <c r="BG283" s="144"/>
      <c r="BH283" s="144"/>
      <c r="BI283" s="144"/>
      <c r="BJ283" s="144"/>
      <c r="BK283" s="144"/>
      <c r="BL283" s="144"/>
      <c r="BM283" s="144"/>
      <c r="BN283" s="144"/>
      <c r="BO283" s="144"/>
      <c r="BP283" s="144"/>
      <c r="BQ283" s="144"/>
      <c r="BR283" s="144"/>
      <c r="BS283" s="144"/>
      <c r="BT283" s="144"/>
      <c r="BU283" s="144"/>
      <c r="BV283" s="144"/>
      <c r="BW283" s="144"/>
      <c r="BX283" s="144"/>
      <c r="BY283" s="144"/>
      <c r="BZ283" s="144"/>
      <c r="CA283" s="144"/>
      <c r="CB283" s="144"/>
      <c r="CC283" s="144"/>
      <c r="CD283" s="144"/>
      <c r="CE283" s="144"/>
      <c r="CF283" s="144"/>
      <c r="CG283" s="144"/>
      <c r="CH283" s="144"/>
      <c r="CI283" s="144"/>
      <c r="CJ283" s="144"/>
      <c r="CK283" s="144"/>
      <c r="CL283" s="144"/>
      <c r="CM283" s="144"/>
      <c r="CN283" s="144"/>
      <c r="CO283" s="144"/>
      <c r="CP283" s="144"/>
      <c r="CQ283" s="144"/>
      <c r="CR283" s="144"/>
      <c r="CS283" s="144"/>
      <c r="CT283" s="144"/>
      <c r="CU283" s="144"/>
      <c r="CV283" s="144"/>
      <c r="CW283" s="144"/>
      <c r="CX283" s="144"/>
      <c r="CY283" s="144"/>
      <c r="CZ283" s="144"/>
      <c r="DA283" s="144"/>
      <c r="DB283" s="144"/>
      <c r="DC283" s="144"/>
      <c r="DD283" s="144"/>
      <c r="DE283" s="144"/>
      <c r="DF283" s="144"/>
      <c r="DG283" s="144"/>
      <c r="DH283" s="144"/>
      <c r="DI283" s="144"/>
      <c r="DJ283" s="144"/>
      <c r="DK283" s="144"/>
      <c r="DL283" s="144"/>
      <c r="DM283" s="144"/>
      <c r="DN283" s="144"/>
      <c r="DO283" s="144"/>
      <c r="DP283" s="144"/>
      <c r="DQ283" s="144"/>
      <c r="DR283" s="144"/>
      <c r="DS283" s="144"/>
      <c r="DT283" s="144"/>
      <c r="DU283" s="144"/>
      <c r="DV283" s="144"/>
      <c r="DW283" s="144"/>
      <c r="DX283" s="144"/>
      <c r="DY283" s="144"/>
      <c r="DZ283" s="144"/>
      <c r="EA283" s="144"/>
      <c r="EB283" s="144"/>
      <c r="EC283" s="144"/>
      <c r="ED283" s="144"/>
      <c r="EE283" s="144"/>
      <c r="EF283" s="144"/>
    </row>
    <row r="284" spans="1:136" x14ac:dyDescent="0.3">
      <c r="A284" s="72"/>
      <c r="B284" s="2"/>
      <c r="C284" s="151"/>
      <c r="D284" s="122"/>
      <c r="E284" s="123"/>
      <c r="F284" s="123"/>
      <c r="G284" s="124"/>
      <c r="H284" s="125"/>
      <c r="I284" s="126"/>
      <c r="J284" s="122"/>
      <c r="K284" s="127"/>
      <c r="P284" s="136"/>
      <c r="Q284" s="136"/>
      <c r="R284" s="136"/>
      <c r="S284" s="136"/>
      <c r="T284" s="136"/>
      <c r="U284" s="136"/>
      <c r="V284" s="136"/>
      <c r="W284" s="136"/>
      <c r="X284" s="136"/>
      <c r="Y284" s="136"/>
      <c r="Z284" s="136"/>
      <c r="AA284" s="136"/>
      <c r="AB284" s="136"/>
      <c r="AC284" s="136"/>
      <c r="AD284" s="136"/>
      <c r="AE284" s="136"/>
      <c r="AF284" s="136"/>
      <c r="AG284" s="136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6"/>
      <c r="AV284" s="136"/>
      <c r="AW284" s="136"/>
      <c r="AX284" s="136"/>
      <c r="AY284" s="136"/>
      <c r="AZ284" s="136"/>
      <c r="BA284" s="136"/>
      <c r="BB284" s="136"/>
      <c r="BC284" s="136"/>
      <c r="BD284" s="136"/>
      <c r="BE284" s="136"/>
      <c r="BF284" s="136"/>
      <c r="BG284" s="136"/>
      <c r="BH284" s="136"/>
      <c r="BI284" s="136"/>
      <c r="BJ284" s="136"/>
      <c r="BK284" s="136"/>
      <c r="BL284" s="136"/>
      <c r="BM284" s="136"/>
      <c r="BN284" s="136"/>
      <c r="BO284" s="136"/>
      <c r="BP284" s="136"/>
      <c r="BQ284" s="136"/>
      <c r="BR284" s="136"/>
      <c r="BS284" s="136"/>
      <c r="BT284" s="136"/>
      <c r="BU284" s="136"/>
      <c r="BV284" s="136"/>
      <c r="BW284" s="136"/>
      <c r="BX284" s="136"/>
      <c r="BY284" s="136"/>
      <c r="BZ284" s="136"/>
      <c r="CA284" s="136"/>
      <c r="CB284" s="136"/>
      <c r="CC284" s="136"/>
      <c r="CD284" s="136"/>
      <c r="CE284" s="136"/>
      <c r="CF284" s="136"/>
      <c r="CG284" s="136"/>
      <c r="CH284" s="136"/>
      <c r="CI284" s="136"/>
      <c r="CJ284" s="136"/>
      <c r="CK284" s="136"/>
      <c r="CL284" s="136"/>
      <c r="CM284" s="136"/>
      <c r="CN284" s="136"/>
      <c r="CO284" s="136"/>
      <c r="CP284" s="136"/>
      <c r="CQ284" s="136"/>
      <c r="CR284" s="136"/>
      <c r="CS284" s="136"/>
      <c r="CT284" s="136"/>
      <c r="CU284" s="136"/>
      <c r="CV284" s="136"/>
      <c r="CW284" s="136"/>
      <c r="CX284" s="136"/>
      <c r="CY284" s="136"/>
      <c r="CZ284" s="136"/>
      <c r="DA284" s="136"/>
      <c r="DB284" s="136"/>
      <c r="DC284" s="136"/>
      <c r="DD284" s="136"/>
      <c r="DE284" s="136"/>
      <c r="DF284" s="136"/>
      <c r="DG284" s="136"/>
      <c r="DH284" s="136"/>
      <c r="DI284" s="136"/>
      <c r="DJ284" s="136"/>
      <c r="DK284" s="136"/>
      <c r="DL284" s="136"/>
      <c r="DM284" s="136"/>
      <c r="DN284" s="136"/>
      <c r="DO284" s="136"/>
      <c r="DP284" s="136"/>
      <c r="DQ284" s="136"/>
      <c r="DR284" s="136"/>
      <c r="DS284" s="136"/>
      <c r="DT284" s="136"/>
      <c r="DU284" s="136"/>
      <c r="DV284" s="136"/>
      <c r="DW284" s="136"/>
      <c r="DX284" s="136"/>
      <c r="DY284" s="136"/>
      <c r="DZ284" s="136"/>
      <c r="EA284" s="136"/>
      <c r="EB284" s="136"/>
      <c r="EC284" s="136"/>
      <c r="ED284" s="136"/>
      <c r="EE284" s="136"/>
      <c r="EF284" s="136"/>
    </row>
    <row r="285" spans="1:136" x14ac:dyDescent="0.3">
      <c r="A285" s="128"/>
      <c r="B285" s="129"/>
      <c r="C285" s="152"/>
      <c r="D285" s="131"/>
      <c r="E285" s="128"/>
      <c r="F285" s="128"/>
      <c r="G285" s="132"/>
      <c r="H285" s="128"/>
      <c r="I285" s="128"/>
      <c r="J285" s="131"/>
      <c r="K285" s="128"/>
      <c r="L285" s="133"/>
      <c r="M285" s="133"/>
      <c r="P285" s="136"/>
      <c r="Q285" s="136"/>
      <c r="R285" s="136"/>
      <c r="S285" s="136"/>
      <c r="T285" s="136"/>
      <c r="U285" s="136"/>
      <c r="V285" s="136"/>
      <c r="W285" s="136"/>
      <c r="X285" s="136"/>
      <c r="Y285" s="136"/>
      <c r="Z285" s="136"/>
      <c r="AA285" s="136"/>
      <c r="AB285" s="136"/>
      <c r="AC285" s="136"/>
      <c r="AD285" s="136"/>
      <c r="AE285" s="136"/>
      <c r="AF285" s="136"/>
      <c r="AG285" s="136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6"/>
      <c r="AV285" s="136"/>
      <c r="AW285" s="136"/>
      <c r="AX285" s="136"/>
      <c r="AY285" s="136"/>
      <c r="AZ285" s="136"/>
      <c r="BA285" s="136"/>
      <c r="BB285" s="136"/>
      <c r="BC285" s="136"/>
      <c r="BD285" s="136"/>
      <c r="BE285" s="136"/>
      <c r="BF285" s="136"/>
      <c r="BG285" s="136"/>
      <c r="BH285" s="136"/>
      <c r="BI285" s="136"/>
      <c r="BJ285" s="136"/>
      <c r="BK285" s="136"/>
      <c r="BL285" s="136"/>
      <c r="BM285" s="136"/>
      <c r="BN285" s="136"/>
      <c r="BO285" s="136"/>
      <c r="BP285" s="136"/>
      <c r="BQ285" s="136"/>
      <c r="BR285" s="136"/>
      <c r="BS285" s="136"/>
      <c r="BT285" s="136"/>
      <c r="BU285" s="136"/>
      <c r="BV285" s="136"/>
      <c r="BW285" s="136"/>
      <c r="BX285" s="136"/>
      <c r="BY285" s="136"/>
      <c r="BZ285" s="136"/>
      <c r="CA285" s="136"/>
      <c r="CB285" s="136"/>
      <c r="CC285" s="136"/>
      <c r="CD285" s="136"/>
      <c r="CE285" s="136"/>
      <c r="CF285" s="136"/>
      <c r="CG285" s="136"/>
      <c r="CH285" s="136"/>
      <c r="CI285" s="136"/>
      <c r="CJ285" s="136"/>
      <c r="CK285" s="136"/>
      <c r="CL285" s="136"/>
      <c r="CM285" s="136"/>
      <c r="CN285" s="136"/>
      <c r="CO285" s="136"/>
      <c r="CP285" s="136"/>
      <c r="CQ285" s="136"/>
      <c r="CR285" s="136"/>
      <c r="CS285" s="136"/>
      <c r="CT285" s="136"/>
      <c r="CU285" s="136"/>
      <c r="CV285" s="136"/>
      <c r="CW285" s="136"/>
      <c r="CX285" s="136"/>
      <c r="CY285" s="136"/>
      <c r="CZ285" s="136"/>
      <c r="DA285" s="136"/>
      <c r="DB285" s="136"/>
      <c r="DC285" s="136"/>
      <c r="DD285" s="136"/>
      <c r="DE285" s="136"/>
      <c r="DF285" s="136"/>
      <c r="DG285" s="136"/>
      <c r="DH285" s="136"/>
      <c r="DI285" s="136"/>
      <c r="DJ285" s="136"/>
      <c r="DK285" s="136"/>
      <c r="DL285" s="136"/>
      <c r="DM285" s="136"/>
      <c r="DN285" s="136"/>
      <c r="DO285" s="136"/>
      <c r="DP285" s="136"/>
      <c r="DQ285" s="136"/>
      <c r="DR285" s="136"/>
      <c r="DS285" s="136"/>
      <c r="DT285" s="136"/>
      <c r="DU285" s="136"/>
      <c r="DV285" s="136"/>
      <c r="DW285" s="136"/>
      <c r="DX285" s="136"/>
      <c r="DY285" s="136"/>
      <c r="DZ285" s="136"/>
      <c r="EA285" s="136"/>
      <c r="EB285" s="136"/>
      <c r="EC285" s="136"/>
      <c r="ED285" s="136"/>
      <c r="EE285" s="136"/>
      <c r="EF285" s="136"/>
    </row>
    <row r="286" spans="1:136" x14ac:dyDescent="0.3">
      <c r="A286" s="138"/>
      <c r="B286" s="139"/>
      <c r="C286" s="161"/>
      <c r="D286" s="140"/>
      <c r="E286" s="138"/>
      <c r="F286" s="138"/>
      <c r="G286" s="141"/>
      <c r="H286" s="138"/>
      <c r="I286" s="138"/>
      <c r="J286" s="140"/>
      <c r="K286" s="138"/>
      <c r="L286" s="142"/>
      <c r="M286" s="142"/>
      <c r="N286" s="120"/>
      <c r="O286" s="143"/>
      <c r="P286" s="144"/>
      <c r="Q286" s="144"/>
      <c r="R286" s="144"/>
      <c r="S286" s="144"/>
      <c r="T286" s="144"/>
      <c r="U286" s="144"/>
      <c r="V286" s="144"/>
      <c r="W286" s="144"/>
      <c r="X286" s="144"/>
      <c r="Y286" s="144"/>
      <c r="Z286" s="144"/>
      <c r="AA286" s="144"/>
      <c r="AB286" s="144"/>
      <c r="AC286" s="144"/>
      <c r="AD286" s="144"/>
      <c r="AE286" s="144"/>
      <c r="AF286" s="144"/>
      <c r="AG286" s="144"/>
      <c r="AH286" s="144"/>
      <c r="AI286" s="144"/>
      <c r="AJ286" s="144"/>
      <c r="AK286" s="144"/>
      <c r="AL286" s="144"/>
      <c r="AM286" s="144"/>
      <c r="AN286" s="144"/>
      <c r="AO286" s="144"/>
      <c r="AP286" s="144"/>
      <c r="AQ286" s="144"/>
      <c r="AR286" s="144"/>
      <c r="AS286" s="144"/>
      <c r="AT286" s="144"/>
      <c r="AU286" s="144"/>
      <c r="AV286" s="144"/>
      <c r="AW286" s="144"/>
      <c r="AX286" s="144"/>
      <c r="AY286" s="144"/>
      <c r="AZ286" s="144"/>
      <c r="BA286" s="144"/>
      <c r="BB286" s="144"/>
      <c r="BC286" s="144"/>
      <c r="BD286" s="144"/>
      <c r="BE286" s="144"/>
      <c r="BF286" s="144"/>
      <c r="BG286" s="144"/>
      <c r="BH286" s="144"/>
      <c r="BI286" s="144"/>
      <c r="BJ286" s="144"/>
      <c r="BK286" s="144"/>
      <c r="BL286" s="144"/>
      <c r="BM286" s="144"/>
      <c r="BN286" s="144"/>
      <c r="BO286" s="144"/>
      <c r="BP286" s="144"/>
      <c r="BQ286" s="144"/>
      <c r="BR286" s="144"/>
      <c r="BS286" s="144"/>
      <c r="BT286" s="144"/>
      <c r="BU286" s="144"/>
      <c r="BV286" s="144"/>
      <c r="BW286" s="144"/>
      <c r="BX286" s="144"/>
      <c r="BY286" s="144"/>
      <c r="BZ286" s="144"/>
      <c r="CA286" s="144"/>
      <c r="CB286" s="144"/>
      <c r="CC286" s="144"/>
      <c r="CD286" s="144"/>
      <c r="CE286" s="144"/>
      <c r="CF286" s="144"/>
      <c r="CG286" s="144"/>
      <c r="CH286" s="144"/>
      <c r="CI286" s="144"/>
      <c r="CJ286" s="144"/>
      <c r="CK286" s="144"/>
      <c r="CL286" s="144"/>
      <c r="CM286" s="144"/>
      <c r="CN286" s="144"/>
      <c r="CO286" s="144"/>
      <c r="CP286" s="144"/>
      <c r="CQ286" s="144"/>
      <c r="CR286" s="144"/>
      <c r="CS286" s="144"/>
      <c r="CT286" s="144"/>
      <c r="CU286" s="144"/>
      <c r="CV286" s="144"/>
      <c r="CW286" s="144"/>
      <c r="CX286" s="144"/>
      <c r="CY286" s="144"/>
      <c r="CZ286" s="144"/>
      <c r="DA286" s="144"/>
      <c r="DB286" s="144"/>
      <c r="DC286" s="144"/>
      <c r="DD286" s="144"/>
      <c r="DE286" s="144"/>
      <c r="DF286" s="144"/>
      <c r="DG286" s="144"/>
      <c r="DH286" s="144"/>
      <c r="DI286" s="144"/>
      <c r="DJ286" s="144"/>
      <c r="DK286" s="144"/>
      <c r="DL286" s="144"/>
      <c r="DM286" s="144"/>
      <c r="DN286" s="144"/>
      <c r="DO286" s="144"/>
      <c r="DP286" s="144"/>
      <c r="DQ286" s="144"/>
      <c r="DR286" s="144"/>
      <c r="DS286" s="144"/>
      <c r="DT286" s="144"/>
      <c r="DU286" s="144"/>
      <c r="DV286" s="144"/>
      <c r="DW286" s="144"/>
      <c r="DX286" s="144"/>
      <c r="DY286" s="144"/>
      <c r="DZ286" s="144"/>
      <c r="EA286" s="144"/>
      <c r="EB286" s="144"/>
      <c r="EC286" s="144"/>
      <c r="ED286" s="144"/>
      <c r="EE286" s="144"/>
      <c r="EF286" s="144"/>
    </row>
    <row r="287" spans="1:136" x14ac:dyDescent="0.3">
      <c r="A287" s="72"/>
      <c r="B287" s="2"/>
      <c r="C287" s="151"/>
      <c r="D287" s="122"/>
      <c r="E287" s="123"/>
      <c r="F287" s="123"/>
      <c r="G287" s="124"/>
      <c r="H287" s="125"/>
      <c r="I287" s="126"/>
      <c r="J287" s="122"/>
      <c r="K287" s="127"/>
      <c r="L287" s="133"/>
      <c r="M287" s="133"/>
      <c r="P287" s="136"/>
      <c r="Q287" s="136"/>
      <c r="R287" s="136"/>
      <c r="S287" s="136"/>
      <c r="T287" s="136"/>
      <c r="U287" s="136"/>
      <c r="V287" s="136"/>
      <c r="W287" s="136"/>
      <c r="X287" s="136"/>
      <c r="Y287" s="136"/>
      <c r="Z287" s="136"/>
      <c r="AA287" s="136"/>
      <c r="AB287" s="136"/>
      <c r="AC287" s="136"/>
      <c r="AD287" s="136"/>
      <c r="AE287" s="136"/>
      <c r="AF287" s="136"/>
      <c r="AG287" s="136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6"/>
      <c r="AV287" s="136"/>
      <c r="AW287" s="136"/>
      <c r="AX287" s="136"/>
      <c r="AY287" s="136"/>
      <c r="AZ287" s="136"/>
      <c r="BA287" s="136"/>
      <c r="BB287" s="136"/>
      <c r="BC287" s="136"/>
      <c r="BD287" s="136"/>
      <c r="BE287" s="136"/>
      <c r="BF287" s="136"/>
      <c r="BG287" s="136"/>
      <c r="BH287" s="136"/>
      <c r="BI287" s="136"/>
      <c r="BJ287" s="136"/>
      <c r="BK287" s="136"/>
      <c r="BL287" s="136"/>
      <c r="BM287" s="136"/>
      <c r="BN287" s="136"/>
      <c r="BO287" s="136"/>
      <c r="BP287" s="136"/>
      <c r="BQ287" s="136"/>
      <c r="BR287" s="136"/>
      <c r="BS287" s="136"/>
      <c r="BT287" s="136"/>
      <c r="BU287" s="136"/>
      <c r="BV287" s="136"/>
      <c r="BW287" s="136"/>
      <c r="BX287" s="136"/>
      <c r="BY287" s="136"/>
      <c r="BZ287" s="136"/>
      <c r="CA287" s="136"/>
      <c r="CB287" s="136"/>
      <c r="CC287" s="136"/>
      <c r="CD287" s="136"/>
      <c r="CE287" s="136"/>
      <c r="CF287" s="136"/>
      <c r="CG287" s="136"/>
      <c r="CH287" s="136"/>
      <c r="CI287" s="136"/>
      <c r="CJ287" s="136"/>
      <c r="CK287" s="136"/>
      <c r="CL287" s="136"/>
      <c r="CM287" s="136"/>
      <c r="CN287" s="136"/>
      <c r="CO287" s="136"/>
      <c r="CP287" s="136"/>
      <c r="CQ287" s="136"/>
      <c r="CR287" s="136"/>
      <c r="CS287" s="136"/>
      <c r="CT287" s="136"/>
      <c r="CU287" s="136"/>
      <c r="CV287" s="136"/>
      <c r="CW287" s="136"/>
      <c r="CX287" s="136"/>
      <c r="CY287" s="136"/>
      <c r="CZ287" s="136"/>
      <c r="DA287" s="136"/>
      <c r="DB287" s="136"/>
      <c r="DC287" s="136"/>
      <c r="DD287" s="136"/>
      <c r="DE287" s="136"/>
      <c r="DF287" s="136"/>
      <c r="DG287" s="136"/>
      <c r="DH287" s="136"/>
      <c r="DI287" s="136"/>
      <c r="DJ287" s="136"/>
      <c r="DK287" s="136"/>
      <c r="DL287" s="136"/>
      <c r="DM287" s="136"/>
      <c r="DN287" s="136"/>
      <c r="DO287" s="136"/>
      <c r="DP287" s="136"/>
      <c r="DQ287" s="136"/>
      <c r="DR287" s="136"/>
      <c r="DS287" s="136"/>
      <c r="DT287" s="136"/>
      <c r="DU287" s="136"/>
      <c r="DV287" s="136"/>
      <c r="DW287" s="136"/>
      <c r="DX287" s="136"/>
      <c r="DY287" s="136"/>
      <c r="DZ287" s="136"/>
      <c r="EA287" s="136"/>
      <c r="EB287" s="136"/>
      <c r="EC287" s="136"/>
      <c r="ED287" s="136"/>
      <c r="EE287" s="136"/>
      <c r="EF287" s="136"/>
    </row>
    <row r="288" spans="1:136" x14ac:dyDescent="0.3">
      <c r="A288" s="128"/>
      <c r="B288" s="129"/>
      <c r="C288" s="152"/>
      <c r="D288" s="131"/>
      <c r="E288" s="128"/>
      <c r="F288" s="128"/>
      <c r="G288" s="132"/>
      <c r="H288" s="128"/>
      <c r="I288" s="128"/>
      <c r="J288" s="131"/>
      <c r="K288" s="128"/>
      <c r="L288" s="133"/>
      <c r="M288" s="133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  <c r="Z288" s="136"/>
      <c r="AA288" s="136"/>
      <c r="AB288" s="136"/>
      <c r="AC288" s="136"/>
      <c r="AD288" s="136"/>
      <c r="AE288" s="136"/>
      <c r="AF288" s="136"/>
      <c r="AG288" s="136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6"/>
      <c r="AV288" s="136"/>
      <c r="AW288" s="136"/>
      <c r="AX288" s="136"/>
      <c r="AY288" s="136"/>
      <c r="AZ288" s="136"/>
      <c r="BA288" s="136"/>
      <c r="BB288" s="136"/>
      <c r="BC288" s="136"/>
      <c r="BD288" s="136"/>
      <c r="BE288" s="136"/>
      <c r="BF288" s="136"/>
      <c r="BG288" s="136"/>
      <c r="BH288" s="136"/>
      <c r="BI288" s="136"/>
      <c r="BJ288" s="136"/>
      <c r="BK288" s="136"/>
      <c r="BL288" s="136"/>
      <c r="BM288" s="136"/>
      <c r="BN288" s="136"/>
      <c r="BO288" s="136"/>
      <c r="BP288" s="136"/>
      <c r="BQ288" s="136"/>
      <c r="BR288" s="136"/>
      <c r="BS288" s="136"/>
      <c r="BT288" s="136"/>
      <c r="BU288" s="136"/>
      <c r="BV288" s="136"/>
      <c r="BW288" s="136"/>
      <c r="BX288" s="136"/>
      <c r="BY288" s="136"/>
      <c r="BZ288" s="136"/>
      <c r="CA288" s="136"/>
      <c r="CB288" s="136"/>
      <c r="CC288" s="136"/>
      <c r="CD288" s="136"/>
      <c r="CE288" s="136"/>
      <c r="CF288" s="136"/>
      <c r="CG288" s="136"/>
      <c r="CH288" s="136"/>
      <c r="CI288" s="136"/>
      <c r="CJ288" s="136"/>
      <c r="CK288" s="136"/>
      <c r="CL288" s="136"/>
      <c r="CM288" s="136"/>
      <c r="CN288" s="136"/>
      <c r="CO288" s="136"/>
      <c r="CP288" s="136"/>
      <c r="CQ288" s="136"/>
      <c r="CR288" s="136"/>
      <c r="CS288" s="136"/>
      <c r="CT288" s="136"/>
      <c r="CU288" s="136"/>
      <c r="CV288" s="136"/>
      <c r="CW288" s="136"/>
      <c r="CX288" s="136"/>
      <c r="CY288" s="136"/>
      <c r="CZ288" s="136"/>
      <c r="DA288" s="136"/>
      <c r="DB288" s="136"/>
      <c r="DC288" s="136"/>
      <c r="DD288" s="136"/>
      <c r="DE288" s="136"/>
      <c r="DF288" s="136"/>
      <c r="DG288" s="136"/>
      <c r="DH288" s="136"/>
      <c r="DI288" s="136"/>
      <c r="DJ288" s="136"/>
      <c r="DK288" s="136"/>
      <c r="DL288" s="136"/>
      <c r="DM288" s="136"/>
      <c r="DN288" s="136"/>
      <c r="DO288" s="136"/>
      <c r="DP288" s="136"/>
      <c r="DQ288" s="136"/>
      <c r="DR288" s="136"/>
      <c r="DS288" s="136"/>
      <c r="DT288" s="136"/>
      <c r="DU288" s="136"/>
      <c r="DV288" s="136"/>
      <c r="DW288" s="136"/>
      <c r="DX288" s="136"/>
      <c r="DY288" s="136"/>
      <c r="DZ288" s="136"/>
      <c r="EA288" s="136"/>
      <c r="EB288" s="136"/>
      <c r="EC288" s="136"/>
      <c r="ED288" s="136"/>
      <c r="EE288" s="136"/>
      <c r="EF288" s="136"/>
    </row>
    <row r="289" spans="1:136" x14ac:dyDescent="0.3">
      <c r="A289" s="138"/>
      <c r="B289" s="139"/>
      <c r="C289" s="161"/>
      <c r="D289" s="140"/>
      <c r="E289" s="138"/>
      <c r="F289" s="138"/>
      <c r="G289" s="141"/>
      <c r="H289" s="138"/>
      <c r="I289" s="138"/>
      <c r="J289" s="140"/>
      <c r="K289" s="138"/>
      <c r="L289" s="142"/>
      <c r="M289" s="142"/>
      <c r="N289" s="120"/>
      <c r="O289" s="143"/>
      <c r="P289" s="144"/>
      <c r="Q289" s="144"/>
      <c r="R289" s="144"/>
      <c r="S289" s="144"/>
      <c r="T289" s="144"/>
      <c r="U289" s="144"/>
      <c r="V289" s="144"/>
      <c r="W289" s="144"/>
      <c r="X289" s="144"/>
      <c r="Y289" s="144"/>
      <c r="Z289" s="144"/>
      <c r="AA289" s="144"/>
      <c r="AB289" s="144"/>
      <c r="AC289" s="144"/>
      <c r="AD289" s="144"/>
      <c r="AE289" s="144"/>
      <c r="AF289" s="144"/>
      <c r="AG289" s="144"/>
      <c r="AH289" s="144"/>
      <c r="AI289" s="144"/>
      <c r="AJ289" s="144"/>
      <c r="AK289" s="144"/>
      <c r="AL289" s="144"/>
      <c r="AM289" s="144"/>
      <c r="AN289" s="144"/>
      <c r="AO289" s="144"/>
      <c r="AP289" s="144"/>
      <c r="AQ289" s="144"/>
      <c r="AR289" s="144"/>
      <c r="AS289" s="144"/>
      <c r="AT289" s="144"/>
      <c r="AU289" s="144"/>
      <c r="AV289" s="144"/>
      <c r="AW289" s="144"/>
      <c r="AX289" s="144"/>
      <c r="AY289" s="144"/>
      <c r="AZ289" s="144"/>
      <c r="BA289" s="144"/>
      <c r="BB289" s="144"/>
      <c r="BC289" s="144"/>
      <c r="BD289" s="144"/>
      <c r="BE289" s="144"/>
      <c r="BF289" s="144"/>
      <c r="BG289" s="144"/>
      <c r="BH289" s="144"/>
      <c r="BI289" s="144"/>
      <c r="BJ289" s="144"/>
      <c r="BK289" s="144"/>
      <c r="BL289" s="144"/>
      <c r="BM289" s="144"/>
      <c r="BN289" s="144"/>
      <c r="BO289" s="144"/>
      <c r="BP289" s="144"/>
      <c r="BQ289" s="144"/>
      <c r="BR289" s="144"/>
      <c r="BS289" s="144"/>
      <c r="BT289" s="144"/>
      <c r="BU289" s="144"/>
      <c r="BV289" s="144"/>
      <c r="BW289" s="144"/>
      <c r="BX289" s="144"/>
      <c r="BY289" s="144"/>
      <c r="BZ289" s="144"/>
      <c r="CA289" s="144"/>
      <c r="CB289" s="144"/>
      <c r="CC289" s="144"/>
      <c r="CD289" s="144"/>
      <c r="CE289" s="144"/>
      <c r="CF289" s="144"/>
      <c r="CG289" s="144"/>
      <c r="CH289" s="144"/>
      <c r="CI289" s="144"/>
      <c r="CJ289" s="144"/>
      <c r="CK289" s="144"/>
      <c r="CL289" s="144"/>
      <c r="CM289" s="144"/>
      <c r="CN289" s="144"/>
      <c r="CO289" s="144"/>
      <c r="CP289" s="144"/>
      <c r="CQ289" s="144"/>
      <c r="CR289" s="144"/>
      <c r="CS289" s="144"/>
      <c r="CT289" s="144"/>
      <c r="CU289" s="144"/>
      <c r="CV289" s="144"/>
      <c r="CW289" s="144"/>
      <c r="CX289" s="144"/>
      <c r="CY289" s="144"/>
      <c r="CZ289" s="144"/>
      <c r="DA289" s="144"/>
      <c r="DB289" s="144"/>
      <c r="DC289" s="144"/>
      <c r="DD289" s="144"/>
      <c r="DE289" s="144"/>
      <c r="DF289" s="144"/>
      <c r="DG289" s="144"/>
      <c r="DH289" s="144"/>
      <c r="DI289" s="144"/>
      <c r="DJ289" s="144"/>
      <c r="DK289" s="144"/>
      <c r="DL289" s="144"/>
      <c r="DM289" s="144"/>
      <c r="DN289" s="144"/>
      <c r="DO289" s="144"/>
      <c r="DP289" s="144"/>
      <c r="DQ289" s="144"/>
      <c r="DR289" s="144"/>
      <c r="DS289" s="144"/>
      <c r="DT289" s="144"/>
      <c r="DU289" s="144"/>
      <c r="DV289" s="144"/>
      <c r="DW289" s="144"/>
      <c r="DX289" s="144"/>
      <c r="DY289" s="144"/>
      <c r="DZ289" s="144"/>
      <c r="EA289" s="144"/>
      <c r="EB289" s="144"/>
      <c r="EC289" s="144"/>
      <c r="ED289" s="144"/>
      <c r="EE289" s="144"/>
      <c r="EF289" s="144"/>
    </row>
    <row r="290" spans="1:136" x14ac:dyDescent="0.3">
      <c r="A290" s="72"/>
      <c r="B290" s="2"/>
      <c r="C290" s="151"/>
      <c r="D290" s="122"/>
      <c r="E290" s="123"/>
      <c r="F290" s="123"/>
      <c r="G290" s="124"/>
      <c r="H290" s="125"/>
      <c r="I290" s="126"/>
      <c r="J290" s="122"/>
      <c r="K290" s="127"/>
      <c r="L290" s="142"/>
      <c r="M290" s="142"/>
      <c r="N290" s="120"/>
      <c r="P290" s="136"/>
      <c r="Q290" s="136"/>
      <c r="R290" s="136"/>
      <c r="S290" s="136"/>
      <c r="T290" s="136"/>
      <c r="U290" s="136"/>
      <c r="V290" s="136"/>
      <c r="W290" s="136"/>
      <c r="X290" s="136"/>
      <c r="Y290" s="136"/>
      <c r="Z290" s="136"/>
      <c r="AA290" s="136"/>
      <c r="AB290" s="136"/>
      <c r="AC290" s="136"/>
      <c r="AD290" s="136"/>
      <c r="AE290" s="136"/>
      <c r="AF290" s="136"/>
      <c r="AG290" s="136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6"/>
      <c r="AV290" s="136"/>
      <c r="AW290" s="136"/>
      <c r="AX290" s="136"/>
      <c r="AY290" s="136"/>
      <c r="AZ290" s="136"/>
      <c r="BA290" s="136"/>
      <c r="BB290" s="136"/>
      <c r="BC290" s="136"/>
      <c r="BD290" s="136"/>
      <c r="BE290" s="136"/>
      <c r="BF290" s="136"/>
      <c r="BG290" s="136"/>
      <c r="BH290" s="136"/>
      <c r="BI290" s="136"/>
      <c r="BJ290" s="136"/>
      <c r="BK290" s="136"/>
      <c r="BL290" s="136"/>
      <c r="BM290" s="136"/>
      <c r="BN290" s="136"/>
      <c r="BO290" s="136"/>
      <c r="BP290" s="136"/>
      <c r="BQ290" s="136"/>
      <c r="BR290" s="136"/>
      <c r="BS290" s="136"/>
      <c r="BT290" s="136"/>
      <c r="BU290" s="136"/>
      <c r="BV290" s="136"/>
      <c r="BW290" s="136"/>
      <c r="BX290" s="136"/>
      <c r="BY290" s="136"/>
      <c r="BZ290" s="136"/>
      <c r="CA290" s="136"/>
      <c r="CB290" s="136"/>
      <c r="CC290" s="136"/>
      <c r="CD290" s="136"/>
      <c r="CE290" s="136"/>
      <c r="CF290" s="136"/>
      <c r="CG290" s="136"/>
      <c r="CH290" s="136"/>
      <c r="CI290" s="136"/>
      <c r="CJ290" s="136"/>
      <c r="CK290" s="136"/>
      <c r="CL290" s="136"/>
      <c r="CM290" s="136"/>
      <c r="CN290" s="136"/>
      <c r="CO290" s="136"/>
      <c r="CP290" s="136"/>
      <c r="CQ290" s="136"/>
      <c r="CR290" s="136"/>
      <c r="CS290" s="136"/>
      <c r="CT290" s="136"/>
      <c r="CU290" s="136"/>
      <c r="CV290" s="136"/>
      <c r="CW290" s="136"/>
      <c r="CX290" s="136"/>
      <c r="CY290" s="136"/>
      <c r="CZ290" s="136"/>
      <c r="DA290" s="136"/>
      <c r="DB290" s="136"/>
      <c r="DC290" s="136"/>
      <c r="DD290" s="136"/>
      <c r="DE290" s="136"/>
      <c r="DF290" s="136"/>
      <c r="DG290" s="136"/>
      <c r="DH290" s="136"/>
      <c r="DI290" s="136"/>
      <c r="DJ290" s="136"/>
      <c r="DK290" s="136"/>
      <c r="DL290" s="136"/>
      <c r="DM290" s="136"/>
      <c r="DN290" s="136"/>
      <c r="DO290" s="136"/>
      <c r="DP290" s="136"/>
      <c r="DQ290" s="136"/>
      <c r="DR290" s="136"/>
      <c r="DS290" s="136"/>
      <c r="DT290" s="136"/>
      <c r="DU290" s="136"/>
      <c r="DV290" s="136"/>
      <c r="DW290" s="136"/>
      <c r="DX290" s="136"/>
      <c r="DY290" s="136"/>
      <c r="DZ290" s="136"/>
      <c r="EA290" s="136"/>
      <c r="EB290" s="136"/>
      <c r="EC290" s="136"/>
      <c r="ED290" s="136"/>
      <c r="EE290" s="136"/>
      <c r="EF290" s="136"/>
    </row>
    <row r="291" spans="1:136" x14ac:dyDescent="0.3">
      <c r="A291" s="128"/>
      <c r="B291" s="129"/>
      <c r="C291" s="152"/>
      <c r="D291" s="131"/>
      <c r="E291" s="128"/>
      <c r="F291" s="128"/>
      <c r="G291" s="132"/>
      <c r="H291" s="128"/>
      <c r="I291" s="128"/>
      <c r="J291" s="131"/>
      <c r="K291" s="128"/>
      <c r="L291" s="133"/>
      <c r="M291" s="133"/>
      <c r="P291" s="136"/>
      <c r="Q291" s="136"/>
      <c r="R291" s="136"/>
      <c r="S291" s="136"/>
      <c r="T291" s="136"/>
      <c r="U291" s="136"/>
      <c r="V291" s="136"/>
      <c r="W291" s="136"/>
      <c r="X291" s="136"/>
      <c r="Y291" s="136"/>
      <c r="Z291" s="136"/>
      <c r="AA291" s="136"/>
      <c r="AB291" s="136"/>
      <c r="AC291" s="136"/>
      <c r="AD291" s="136"/>
      <c r="AE291" s="136"/>
      <c r="AF291" s="136"/>
      <c r="AG291" s="136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6"/>
      <c r="AV291" s="136"/>
      <c r="AW291" s="136"/>
      <c r="AX291" s="136"/>
      <c r="AY291" s="136"/>
      <c r="AZ291" s="136"/>
      <c r="BA291" s="136"/>
      <c r="BB291" s="136"/>
      <c r="BC291" s="136"/>
      <c r="BD291" s="136"/>
      <c r="BE291" s="136"/>
      <c r="BF291" s="136"/>
      <c r="BG291" s="136"/>
      <c r="BH291" s="136"/>
      <c r="BI291" s="136"/>
      <c r="BJ291" s="136"/>
      <c r="BK291" s="136"/>
      <c r="BL291" s="136"/>
      <c r="BM291" s="136"/>
      <c r="BN291" s="136"/>
      <c r="BO291" s="136"/>
      <c r="BP291" s="136"/>
      <c r="BQ291" s="136"/>
      <c r="BR291" s="136"/>
      <c r="BS291" s="136"/>
      <c r="BT291" s="136"/>
      <c r="BU291" s="136"/>
      <c r="BV291" s="136"/>
      <c r="BW291" s="136"/>
      <c r="BX291" s="136"/>
      <c r="BY291" s="136"/>
      <c r="BZ291" s="136"/>
      <c r="CA291" s="136"/>
      <c r="CB291" s="136"/>
      <c r="CC291" s="136"/>
      <c r="CD291" s="136"/>
      <c r="CE291" s="136"/>
      <c r="CF291" s="136"/>
      <c r="CG291" s="136"/>
      <c r="CH291" s="136"/>
      <c r="CI291" s="136"/>
      <c r="CJ291" s="136"/>
      <c r="CK291" s="136"/>
      <c r="CL291" s="136"/>
      <c r="CM291" s="136"/>
      <c r="CN291" s="136"/>
      <c r="CO291" s="136"/>
      <c r="CP291" s="136"/>
      <c r="CQ291" s="136"/>
      <c r="CR291" s="136"/>
      <c r="CS291" s="136"/>
      <c r="CT291" s="136"/>
      <c r="CU291" s="136"/>
      <c r="CV291" s="136"/>
      <c r="CW291" s="136"/>
      <c r="CX291" s="136"/>
      <c r="CY291" s="136"/>
      <c r="CZ291" s="136"/>
      <c r="DA291" s="136"/>
      <c r="DB291" s="136"/>
      <c r="DC291" s="136"/>
      <c r="DD291" s="136"/>
      <c r="DE291" s="136"/>
      <c r="DF291" s="136"/>
      <c r="DG291" s="136"/>
      <c r="DH291" s="136"/>
      <c r="DI291" s="136"/>
      <c r="DJ291" s="136"/>
      <c r="DK291" s="136"/>
      <c r="DL291" s="136"/>
      <c r="DM291" s="136"/>
      <c r="DN291" s="136"/>
      <c r="DO291" s="136"/>
      <c r="DP291" s="136"/>
      <c r="DQ291" s="136"/>
      <c r="DR291" s="136"/>
      <c r="DS291" s="136"/>
      <c r="DT291" s="136"/>
      <c r="DU291" s="136"/>
      <c r="DV291" s="136"/>
      <c r="DW291" s="136"/>
      <c r="DX291" s="136"/>
      <c r="DY291" s="136"/>
      <c r="DZ291" s="136"/>
      <c r="EA291" s="136"/>
      <c r="EB291" s="136"/>
      <c r="EC291" s="136"/>
      <c r="ED291" s="136"/>
      <c r="EE291" s="136"/>
      <c r="EF291" s="136"/>
    </row>
    <row r="292" spans="1:136" x14ac:dyDescent="0.3">
      <c r="A292" s="138"/>
      <c r="B292" s="139"/>
      <c r="C292" s="161"/>
      <c r="D292" s="140"/>
      <c r="E292" s="138"/>
      <c r="F292" s="138"/>
      <c r="G292" s="141"/>
      <c r="H292" s="138"/>
      <c r="I292" s="138"/>
      <c r="J292" s="140"/>
      <c r="K292" s="138"/>
      <c r="L292" s="142"/>
      <c r="M292" s="142"/>
      <c r="N292" s="120"/>
      <c r="O292" s="143"/>
      <c r="P292" s="144"/>
      <c r="Q292" s="144"/>
      <c r="R292" s="144"/>
      <c r="S292" s="144"/>
      <c r="T292" s="144"/>
      <c r="U292" s="144"/>
      <c r="V292" s="144"/>
      <c r="W292" s="144"/>
      <c r="X292" s="144"/>
      <c r="Y292" s="144"/>
      <c r="Z292" s="144"/>
      <c r="AA292" s="144"/>
      <c r="AB292" s="144"/>
      <c r="AC292" s="144"/>
      <c r="AD292" s="144"/>
      <c r="AE292" s="144"/>
      <c r="AF292" s="144"/>
      <c r="AG292" s="144"/>
      <c r="AH292" s="144"/>
      <c r="AI292" s="144"/>
      <c r="AJ292" s="144"/>
      <c r="AK292" s="144"/>
      <c r="AL292" s="144"/>
      <c r="AM292" s="144"/>
      <c r="AN292" s="144"/>
      <c r="AO292" s="144"/>
      <c r="AP292" s="144"/>
      <c r="AQ292" s="144"/>
      <c r="AR292" s="144"/>
      <c r="AS292" s="144"/>
      <c r="AT292" s="144"/>
      <c r="AU292" s="144"/>
      <c r="AV292" s="144"/>
      <c r="AW292" s="144"/>
      <c r="AX292" s="144"/>
      <c r="AY292" s="144"/>
      <c r="AZ292" s="144"/>
      <c r="BA292" s="144"/>
      <c r="BB292" s="144"/>
      <c r="BC292" s="144"/>
      <c r="BD292" s="144"/>
      <c r="BE292" s="144"/>
      <c r="BF292" s="144"/>
      <c r="BG292" s="144"/>
      <c r="BH292" s="144"/>
      <c r="BI292" s="144"/>
      <c r="BJ292" s="144"/>
      <c r="BK292" s="144"/>
      <c r="BL292" s="144"/>
      <c r="BM292" s="144"/>
      <c r="BN292" s="144"/>
      <c r="BO292" s="144"/>
      <c r="BP292" s="144"/>
      <c r="BQ292" s="144"/>
      <c r="BR292" s="144"/>
      <c r="BS292" s="144"/>
      <c r="BT292" s="144"/>
      <c r="BU292" s="144"/>
      <c r="BV292" s="144"/>
      <c r="BW292" s="144"/>
      <c r="BX292" s="144"/>
      <c r="BY292" s="144"/>
      <c r="BZ292" s="144"/>
      <c r="CA292" s="144"/>
      <c r="CB292" s="144"/>
      <c r="CC292" s="144"/>
      <c r="CD292" s="144"/>
      <c r="CE292" s="144"/>
      <c r="CF292" s="144"/>
      <c r="CG292" s="144"/>
      <c r="CH292" s="144"/>
      <c r="CI292" s="144"/>
      <c r="CJ292" s="144"/>
      <c r="CK292" s="144"/>
      <c r="CL292" s="144"/>
      <c r="CM292" s="144"/>
      <c r="CN292" s="144"/>
      <c r="CO292" s="144"/>
      <c r="CP292" s="144"/>
      <c r="CQ292" s="144"/>
      <c r="CR292" s="144"/>
      <c r="CS292" s="144"/>
      <c r="CT292" s="144"/>
      <c r="CU292" s="144"/>
      <c r="CV292" s="144"/>
      <c r="CW292" s="144"/>
      <c r="CX292" s="144"/>
      <c r="CY292" s="144"/>
      <c r="CZ292" s="144"/>
      <c r="DA292" s="144"/>
      <c r="DB292" s="144"/>
      <c r="DC292" s="144"/>
      <c r="DD292" s="144"/>
      <c r="DE292" s="144"/>
      <c r="DF292" s="144"/>
      <c r="DG292" s="144"/>
      <c r="DH292" s="144"/>
      <c r="DI292" s="144"/>
      <c r="DJ292" s="144"/>
      <c r="DK292" s="144"/>
      <c r="DL292" s="144"/>
      <c r="DM292" s="144"/>
      <c r="DN292" s="144"/>
      <c r="DO292" s="144"/>
      <c r="DP292" s="144"/>
      <c r="DQ292" s="144"/>
      <c r="DR292" s="144"/>
      <c r="DS292" s="144"/>
      <c r="DT292" s="144"/>
      <c r="DU292" s="144"/>
      <c r="DV292" s="144"/>
      <c r="DW292" s="144"/>
      <c r="DX292" s="144"/>
      <c r="DY292" s="144"/>
      <c r="DZ292" s="144"/>
      <c r="EA292" s="144"/>
      <c r="EB292" s="144"/>
      <c r="EC292" s="144"/>
      <c r="ED292" s="144"/>
      <c r="EE292" s="144"/>
      <c r="EF292" s="144"/>
    </row>
    <row r="293" spans="1:136" x14ac:dyDescent="0.3">
      <c r="A293" s="72"/>
      <c r="B293" s="2"/>
      <c r="C293" s="151"/>
      <c r="D293" s="122"/>
      <c r="E293" s="123"/>
      <c r="F293" s="123"/>
      <c r="G293" s="124"/>
      <c r="H293" s="125"/>
      <c r="I293" s="126"/>
      <c r="J293" s="122"/>
      <c r="K293" s="127"/>
      <c r="P293" s="136"/>
      <c r="Q293" s="136"/>
      <c r="R293" s="136"/>
      <c r="S293" s="136"/>
      <c r="T293" s="136"/>
      <c r="U293" s="136"/>
      <c r="V293" s="136"/>
      <c r="W293" s="136"/>
      <c r="X293" s="136"/>
      <c r="Y293" s="136"/>
      <c r="Z293" s="136"/>
      <c r="AA293" s="136"/>
      <c r="AB293" s="136"/>
      <c r="AC293" s="136"/>
      <c r="AD293" s="136"/>
      <c r="AE293" s="136"/>
      <c r="AF293" s="136"/>
      <c r="AG293" s="136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6"/>
      <c r="AV293" s="136"/>
      <c r="AW293" s="136"/>
      <c r="AX293" s="136"/>
      <c r="AY293" s="136"/>
      <c r="AZ293" s="136"/>
      <c r="BA293" s="136"/>
      <c r="BB293" s="136"/>
      <c r="BC293" s="136"/>
      <c r="BD293" s="136"/>
      <c r="BE293" s="136"/>
      <c r="BF293" s="136"/>
      <c r="BG293" s="136"/>
      <c r="BH293" s="136"/>
      <c r="BI293" s="136"/>
      <c r="BJ293" s="136"/>
      <c r="BK293" s="136"/>
      <c r="BL293" s="136"/>
      <c r="BM293" s="136"/>
      <c r="BN293" s="136"/>
      <c r="BO293" s="136"/>
      <c r="BP293" s="136"/>
      <c r="BQ293" s="136"/>
      <c r="BR293" s="136"/>
      <c r="BS293" s="136"/>
      <c r="BT293" s="136"/>
      <c r="BU293" s="136"/>
      <c r="BV293" s="136"/>
      <c r="BW293" s="136"/>
      <c r="BX293" s="136"/>
      <c r="BY293" s="136"/>
      <c r="BZ293" s="136"/>
      <c r="CA293" s="136"/>
      <c r="CB293" s="136"/>
      <c r="CC293" s="136"/>
      <c r="CD293" s="136"/>
      <c r="CE293" s="136"/>
      <c r="CF293" s="136"/>
      <c r="CG293" s="136"/>
      <c r="CH293" s="136"/>
      <c r="CI293" s="136"/>
      <c r="CJ293" s="136"/>
      <c r="CK293" s="136"/>
      <c r="CL293" s="136"/>
      <c r="CM293" s="136"/>
      <c r="CN293" s="136"/>
      <c r="CO293" s="136"/>
      <c r="CP293" s="136"/>
      <c r="CQ293" s="136"/>
      <c r="CR293" s="136"/>
      <c r="CS293" s="136"/>
      <c r="CT293" s="136"/>
      <c r="CU293" s="136"/>
      <c r="CV293" s="136"/>
      <c r="CW293" s="136"/>
      <c r="CX293" s="136"/>
      <c r="CY293" s="136"/>
      <c r="CZ293" s="136"/>
      <c r="DA293" s="136"/>
      <c r="DB293" s="136"/>
      <c r="DC293" s="136"/>
      <c r="DD293" s="136"/>
      <c r="DE293" s="136"/>
      <c r="DF293" s="136"/>
      <c r="DG293" s="136"/>
      <c r="DH293" s="136"/>
      <c r="DI293" s="136"/>
      <c r="DJ293" s="136"/>
      <c r="DK293" s="136"/>
      <c r="DL293" s="136"/>
      <c r="DM293" s="136"/>
      <c r="DN293" s="136"/>
      <c r="DO293" s="136"/>
      <c r="DP293" s="136"/>
      <c r="DQ293" s="136"/>
      <c r="DR293" s="136"/>
      <c r="DS293" s="136"/>
      <c r="DT293" s="136"/>
      <c r="DU293" s="136"/>
      <c r="DV293" s="136"/>
      <c r="DW293" s="136"/>
      <c r="DX293" s="136"/>
      <c r="DY293" s="136"/>
      <c r="DZ293" s="136"/>
      <c r="EA293" s="136"/>
      <c r="EB293" s="136"/>
      <c r="EC293" s="136"/>
      <c r="ED293" s="136"/>
      <c r="EE293" s="136"/>
      <c r="EF293" s="136"/>
    </row>
    <row r="294" spans="1:136" x14ac:dyDescent="0.3">
      <c r="A294" s="128"/>
      <c r="B294" s="129"/>
      <c r="C294" s="152"/>
      <c r="D294" s="131"/>
      <c r="E294" s="128"/>
      <c r="F294" s="128"/>
      <c r="G294" s="132"/>
      <c r="H294" s="128"/>
      <c r="I294" s="128"/>
      <c r="J294" s="131"/>
      <c r="K294" s="128"/>
      <c r="L294" s="133"/>
      <c r="M294" s="133"/>
      <c r="P294" s="136"/>
      <c r="Q294" s="136"/>
      <c r="R294" s="136"/>
      <c r="S294" s="136"/>
      <c r="T294" s="136"/>
      <c r="U294" s="136"/>
      <c r="V294" s="136"/>
      <c r="W294" s="136"/>
      <c r="X294" s="136"/>
      <c r="Y294" s="136"/>
      <c r="Z294" s="136"/>
      <c r="AA294" s="136"/>
      <c r="AB294" s="136"/>
      <c r="AC294" s="136"/>
      <c r="AD294" s="136"/>
      <c r="AE294" s="136"/>
      <c r="AF294" s="136"/>
      <c r="AG294" s="136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6"/>
      <c r="AV294" s="136"/>
      <c r="AW294" s="136"/>
      <c r="AX294" s="136"/>
      <c r="AY294" s="136"/>
      <c r="AZ294" s="136"/>
      <c r="BA294" s="136"/>
      <c r="BB294" s="136"/>
      <c r="BC294" s="136"/>
      <c r="BD294" s="136"/>
      <c r="BE294" s="136"/>
      <c r="BF294" s="136"/>
      <c r="BG294" s="136"/>
      <c r="BH294" s="136"/>
      <c r="BI294" s="136"/>
      <c r="BJ294" s="136"/>
      <c r="BK294" s="136"/>
      <c r="BL294" s="136"/>
      <c r="BM294" s="136"/>
      <c r="BN294" s="136"/>
      <c r="BO294" s="136"/>
      <c r="BP294" s="136"/>
      <c r="BQ294" s="136"/>
      <c r="BR294" s="136"/>
      <c r="BS294" s="136"/>
      <c r="BT294" s="136"/>
      <c r="BU294" s="136"/>
      <c r="BV294" s="136"/>
      <c r="BW294" s="136"/>
      <c r="BX294" s="136"/>
      <c r="BY294" s="136"/>
      <c r="BZ294" s="136"/>
      <c r="CA294" s="136"/>
      <c r="CB294" s="136"/>
      <c r="CC294" s="136"/>
      <c r="CD294" s="136"/>
      <c r="CE294" s="136"/>
      <c r="CF294" s="136"/>
      <c r="CG294" s="136"/>
      <c r="CH294" s="136"/>
      <c r="CI294" s="136"/>
      <c r="CJ294" s="136"/>
      <c r="CK294" s="136"/>
      <c r="CL294" s="136"/>
      <c r="CM294" s="136"/>
      <c r="CN294" s="136"/>
      <c r="CO294" s="136"/>
      <c r="CP294" s="136"/>
      <c r="CQ294" s="136"/>
      <c r="CR294" s="136"/>
      <c r="CS294" s="136"/>
      <c r="CT294" s="136"/>
      <c r="CU294" s="136"/>
      <c r="CV294" s="136"/>
      <c r="CW294" s="136"/>
      <c r="CX294" s="136"/>
      <c r="CY294" s="136"/>
      <c r="CZ294" s="136"/>
      <c r="DA294" s="136"/>
      <c r="DB294" s="136"/>
      <c r="DC294" s="136"/>
      <c r="DD294" s="136"/>
      <c r="DE294" s="136"/>
      <c r="DF294" s="136"/>
      <c r="DG294" s="136"/>
      <c r="DH294" s="136"/>
      <c r="DI294" s="136"/>
      <c r="DJ294" s="136"/>
      <c r="DK294" s="136"/>
      <c r="DL294" s="136"/>
      <c r="DM294" s="136"/>
      <c r="DN294" s="136"/>
      <c r="DO294" s="136"/>
      <c r="DP294" s="136"/>
      <c r="DQ294" s="136"/>
      <c r="DR294" s="136"/>
      <c r="DS294" s="136"/>
      <c r="DT294" s="136"/>
      <c r="DU294" s="136"/>
      <c r="DV294" s="136"/>
      <c r="DW294" s="136"/>
      <c r="DX294" s="136"/>
      <c r="DY294" s="136"/>
      <c r="DZ294" s="136"/>
      <c r="EA294" s="136"/>
      <c r="EB294" s="136"/>
      <c r="EC294" s="136"/>
      <c r="ED294" s="136"/>
      <c r="EE294" s="136"/>
      <c r="EF294" s="136"/>
    </row>
    <row r="295" spans="1:136" x14ac:dyDescent="0.3">
      <c r="A295" s="138"/>
      <c r="B295" s="139"/>
      <c r="C295" s="161"/>
      <c r="D295" s="140"/>
      <c r="E295" s="138"/>
      <c r="F295" s="138"/>
      <c r="G295" s="141"/>
      <c r="H295" s="138"/>
      <c r="I295" s="138"/>
      <c r="J295" s="140"/>
      <c r="K295" s="138"/>
      <c r="L295" s="142"/>
      <c r="M295" s="142"/>
      <c r="N295" s="120"/>
      <c r="O295" s="143"/>
      <c r="P295" s="144"/>
      <c r="Q295" s="144"/>
      <c r="R295" s="144"/>
      <c r="S295" s="144"/>
      <c r="T295" s="144"/>
      <c r="U295" s="144"/>
      <c r="V295" s="144"/>
      <c r="W295" s="144"/>
      <c r="X295" s="144"/>
      <c r="Y295" s="144"/>
      <c r="Z295" s="144"/>
      <c r="AA295" s="144"/>
      <c r="AB295" s="144"/>
      <c r="AC295" s="144"/>
      <c r="AD295" s="144"/>
      <c r="AE295" s="144"/>
      <c r="AF295" s="144"/>
      <c r="AG295" s="144"/>
      <c r="AH295" s="144"/>
      <c r="AI295" s="144"/>
      <c r="AJ295" s="144"/>
      <c r="AK295" s="144"/>
      <c r="AL295" s="144"/>
      <c r="AM295" s="144"/>
      <c r="AN295" s="144"/>
      <c r="AO295" s="144"/>
      <c r="AP295" s="144"/>
      <c r="AQ295" s="144"/>
      <c r="AR295" s="144"/>
      <c r="AS295" s="144"/>
      <c r="AT295" s="144"/>
      <c r="AU295" s="144"/>
      <c r="AV295" s="144"/>
      <c r="AW295" s="144"/>
      <c r="AX295" s="144"/>
      <c r="AY295" s="144"/>
      <c r="AZ295" s="144"/>
      <c r="BA295" s="144"/>
      <c r="BB295" s="144"/>
      <c r="BC295" s="144"/>
      <c r="BD295" s="144"/>
      <c r="BE295" s="144"/>
      <c r="BF295" s="144"/>
      <c r="BG295" s="144"/>
      <c r="BH295" s="144"/>
      <c r="BI295" s="144"/>
      <c r="BJ295" s="144"/>
      <c r="BK295" s="144"/>
      <c r="BL295" s="144"/>
      <c r="BM295" s="144"/>
      <c r="BN295" s="144"/>
      <c r="BO295" s="144"/>
      <c r="BP295" s="144"/>
      <c r="BQ295" s="144"/>
      <c r="BR295" s="144"/>
      <c r="BS295" s="144"/>
      <c r="BT295" s="144"/>
      <c r="BU295" s="144"/>
      <c r="BV295" s="144"/>
      <c r="BW295" s="144"/>
      <c r="BX295" s="144"/>
      <c r="BY295" s="144"/>
      <c r="BZ295" s="144"/>
      <c r="CA295" s="144"/>
      <c r="CB295" s="144"/>
      <c r="CC295" s="144"/>
      <c r="CD295" s="144"/>
      <c r="CE295" s="144"/>
      <c r="CF295" s="144"/>
      <c r="CG295" s="144"/>
      <c r="CH295" s="144"/>
      <c r="CI295" s="144"/>
      <c r="CJ295" s="144"/>
      <c r="CK295" s="144"/>
      <c r="CL295" s="144"/>
      <c r="CM295" s="144"/>
      <c r="CN295" s="144"/>
      <c r="CO295" s="144"/>
      <c r="CP295" s="144"/>
      <c r="CQ295" s="144"/>
      <c r="CR295" s="144"/>
      <c r="CS295" s="144"/>
      <c r="CT295" s="144"/>
      <c r="CU295" s="144"/>
      <c r="CV295" s="144"/>
      <c r="CW295" s="144"/>
      <c r="CX295" s="144"/>
      <c r="CY295" s="144"/>
      <c r="CZ295" s="144"/>
      <c r="DA295" s="144"/>
      <c r="DB295" s="144"/>
      <c r="DC295" s="144"/>
      <c r="DD295" s="144"/>
      <c r="DE295" s="144"/>
      <c r="DF295" s="144"/>
      <c r="DG295" s="144"/>
      <c r="DH295" s="144"/>
      <c r="DI295" s="144"/>
      <c r="DJ295" s="144"/>
      <c r="DK295" s="144"/>
      <c r="DL295" s="144"/>
      <c r="DM295" s="144"/>
      <c r="DN295" s="144"/>
      <c r="DO295" s="144"/>
      <c r="DP295" s="144"/>
      <c r="DQ295" s="144"/>
      <c r="DR295" s="144"/>
      <c r="DS295" s="144"/>
      <c r="DT295" s="144"/>
      <c r="DU295" s="144"/>
      <c r="DV295" s="144"/>
      <c r="DW295" s="144"/>
      <c r="DX295" s="144"/>
      <c r="DY295" s="144"/>
      <c r="DZ295" s="144"/>
      <c r="EA295" s="144"/>
      <c r="EB295" s="144"/>
      <c r="EC295" s="144"/>
      <c r="ED295" s="144"/>
      <c r="EE295" s="144"/>
      <c r="EF295" s="144"/>
    </row>
    <row r="296" spans="1:136" x14ac:dyDescent="0.3">
      <c r="A296" s="72"/>
      <c r="B296" s="2"/>
      <c r="C296" s="148"/>
      <c r="D296" s="122"/>
      <c r="E296" s="123"/>
      <c r="F296" s="123"/>
      <c r="G296" s="124"/>
      <c r="H296" s="125"/>
      <c r="I296" s="126"/>
      <c r="J296" s="122"/>
      <c r="K296" s="127"/>
      <c r="L296" s="133"/>
      <c r="M296" s="1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  <c r="BH296" s="33"/>
      <c r="BI296" s="33"/>
      <c r="BJ296" s="33"/>
      <c r="BK296" s="33"/>
      <c r="BL296" s="33"/>
      <c r="BM296" s="33"/>
      <c r="BN296" s="33"/>
      <c r="BO296" s="33"/>
      <c r="BP296" s="33"/>
      <c r="BQ296" s="33"/>
      <c r="BR296" s="33"/>
      <c r="BS296" s="33"/>
      <c r="BT296" s="33"/>
      <c r="BU296" s="33"/>
      <c r="BV296" s="33"/>
      <c r="BW296" s="33"/>
      <c r="BX296" s="33"/>
      <c r="BY296" s="33"/>
      <c r="BZ296" s="33"/>
      <c r="CA296" s="33"/>
      <c r="CB296" s="33"/>
      <c r="CC296" s="33"/>
      <c r="CD296" s="33"/>
      <c r="CE296" s="33"/>
      <c r="CF296" s="33"/>
      <c r="CG296" s="33"/>
      <c r="CH296" s="33"/>
      <c r="CI296" s="33"/>
      <c r="CJ296" s="33"/>
      <c r="CK296" s="33"/>
      <c r="CL296" s="33"/>
      <c r="CM296" s="33"/>
      <c r="CN296" s="33"/>
      <c r="CO296" s="33"/>
      <c r="CP296" s="33"/>
      <c r="CQ296" s="33"/>
      <c r="CR296" s="33"/>
      <c r="CS296" s="33"/>
      <c r="CT296" s="33"/>
      <c r="CU296" s="33"/>
      <c r="CV296" s="33"/>
      <c r="CW296" s="33"/>
      <c r="CX296" s="33"/>
      <c r="CY296" s="33"/>
      <c r="CZ296" s="33"/>
      <c r="DA296" s="33"/>
      <c r="DB296" s="33"/>
      <c r="DC296" s="33"/>
      <c r="DD296" s="33"/>
      <c r="DE296" s="33"/>
      <c r="DF296" s="33"/>
      <c r="DG296" s="33"/>
      <c r="DH296" s="33"/>
      <c r="DI296" s="33"/>
      <c r="DJ296" s="33"/>
      <c r="DK296" s="33"/>
      <c r="DL296" s="33"/>
      <c r="DM296" s="33"/>
      <c r="DN296" s="33"/>
      <c r="DO296" s="33"/>
      <c r="DP296" s="33"/>
      <c r="DQ296" s="33"/>
      <c r="DR296" s="33"/>
      <c r="DS296" s="33"/>
      <c r="DT296" s="33"/>
      <c r="DU296" s="33"/>
      <c r="DV296" s="33"/>
      <c r="DW296" s="33"/>
      <c r="DX296" s="33"/>
      <c r="DY296" s="33"/>
      <c r="DZ296" s="33"/>
      <c r="EA296" s="33"/>
      <c r="EB296" s="33"/>
      <c r="EC296" s="33"/>
      <c r="ED296" s="33"/>
      <c r="EE296" s="33"/>
      <c r="EF296" s="33"/>
    </row>
    <row r="297" spans="1:136" x14ac:dyDescent="0.3">
      <c r="A297" s="128"/>
      <c r="B297" s="129"/>
      <c r="C297" s="149"/>
      <c r="D297" s="131"/>
      <c r="E297" s="128"/>
      <c r="F297" s="128"/>
      <c r="G297" s="132"/>
      <c r="H297" s="128"/>
      <c r="I297" s="128"/>
      <c r="J297" s="131"/>
      <c r="K297" s="128"/>
      <c r="L297" s="133"/>
      <c r="M297" s="133"/>
      <c r="N297" s="134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  <c r="BH297" s="33"/>
      <c r="BI297" s="33"/>
      <c r="BJ297" s="33"/>
      <c r="BK297" s="33"/>
      <c r="BL297" s="33"/>
      <c r="BM297" s="33"/>
      <c r="BN297" s="33"/>
      <c r="BO297" s="33"/>
      <c r="BP297" s="33"/>
      <c r="BQ297" s="33"/>
      <c r="BR297" s="33"/>
      <c r="BS297" s="33"/>
      <c r="BT297" s="33"/>
      <c r="BU297" s="33"/>
      <c r="BV297" s="33"/>
      <c r="BW297" s="33"/>
      <c r="BX297" s="33"/>
      <c r="BY297" s="33"/>
      <c r="BZ297" s="33"/>
      <c r="CA297" s="33"/>
      <c r="CB297" s="33"/>
      <c r="CC297" s="33"/>
      <c r="CD297" s="33"/>
      <c r="CE297" s="33"/>
      <c r="CF297" s="33"/>
      <c r="CG297" s="33"/>
      <c r="CH297" s="33"/>
      <c r="CI297" s="33"/>
      <c r="CJ297" s="33"/>
      <c r="CK297" s="33"/>
      <c r="CL297" s="33"/>
      <c r="CM297" s="33"/>
      <c r="CN297" s="33"/>
      <c r="CO297" s="33"/>
      <c r="CP297" s="33"/>
      <c r="CQ297" s="33"/>
      <c r="CR297" s="33"/>
      <c r="CS297" s="33"/>
      <c r="CT297" s="33"/>
      <c r="CU297" s="33"/>
      <c r="CV297" s="33"/>
      <c r="CW297" s="33"/>
      <c r="CX297" s="33"/>
      <c r="CY297" s="33"/>
      <c r="CZ297" s="33"/>
      <c r="DA297" s="33"/>
      <c r="DB297" s="33"/>
      <c r="DC297" s="33"/>
      <c r="DD297" s="33"/>
      <c r="DE297" s="33"/>
      <c r="DF297" s="33"/>
      <c r="DG297" s="33"/>
      <c r="DH297" s="33"/>
      <c r="DI297" s="33"/>
      <c r="DJ297" s="33"/>
      <c r="DK297" s="33"/>
      <c r="DL297" s="33"/>
      <c r="DM297" s="33"/>
      <c r="DN297" s="33"/>
      <c r="DO297" s="33"/>
      <c r="DP297" s="33"/>
      <c r="DQ297" s="33"/>
      <c r="DR297" s="33"/>
      <c r="DS297" s="33"/>
      <c r="DT297" s="33"/>
      <c r="DU297" s="33"/>
      <c r="DV297" s="33"/>
      <c r="DW297" s="33"/>
      <c r="DX297" s="33"/>
      <c r="DY297" s="33"/>
      <c r="DZ297" s="33"/>
      <c r="EA297" s="33"/>
      <c r="EB297" s="33"/>
      <c r="EC297" s="33"/>
      <c r="ED297" s="33"/>
      <c r="EE297" s="33"/>
      <c r="EF297" s="33"/>
    </row>
    <row r="298" spans="1:136" x14ac:dyDescent="0.3">
      <c r="A298" s="72"/>
      <c r="B298" s="2"/>
      <c r="C298" s="151"/>
      <c r="D298" s="122"/>
      <c r="E298" s="123"/>
      <c r="F298" s="123"/>
      <c r="G298" s="124"/>
      <c r="H298" s="125"/>
      <c r="I298" s="126"/>
      <c r="J298" s="122"/>
      <c r="K298" s="127"/>
      <c r="L298" s="142"/>
      <c r="M298" s="142"/>
      <c r="N298" s="120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  <c r="Z298" s="136"/>
      <c r="AA298" s="136"/>
      <c r="AB298" s="136"/>
      <c r="AC298" s="136"/>
      <c r="AD298" s="136"/>
      <c r="AE298" s="136"/>
      <c r="AF298" s="136"/>
      <c r="AG298" s="136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6"/>
      <c r="AV298" s="136"/>
      <c r="AW298" s="136"/>
      <c r="AX298" s="136"/>
      <c r="AY298" s="136"/>
      <c r="AZ298" s="136"/>
      <c r="BA298" s="136"/>
      <c r="BB298" s="136"/>
      <c r="BC298" s="136"/>
      <c r="BD298" s="136"/>
      <c r="BE298" s="136"/>
      <c r="BF298" s="136"/>
      <c r="BG298" s="136"/>
      <c r="BH298" s="136"/>
      <c r="BI298" s="136"/>
      <c r="BJ298" s="136"/>
      <c r="BK298" s="136"/>
      <c r="BL298" s="136"/>
      <c r="BM298" s="136"/>
      <c r="BN298" s="136"/>
      <c r="BO298" s="136"/>
      <c r="BP298" s="136"/>
      <c r="BQ298" s="136"/>
      <c r="BR298" s="136"/>
      <c r="BS298" s="136"/>
      <c r="BT298" s="136"/>
      <c r="BU298" s="136"/>
      <c r="BV298" s="136"/>
      <c r="BW298" s="136"/>
      <c r="BX298" s="136"/>
      <c r="BY298" s="136"/>
      <c r="BZ298" s="136"/>
      <c r="CA298" s="136"/>
      <c r="CB298" s="136"/>
      <c r="CC298" s="136"/>
      <c r="CD298" s="136"/>
      <c r="CE298" s="136"/>
      <c r="CF298" s="136"/>
      <c r="CG298" s="136"/>
      <c r="CH298" s="136"/>
      <c r="CI298" s="136"/>
      <c r="CJ298" s="136"/>
      <c r="CK298" s="136"/>
      <c r="CL298" s="136"/>
      <c r="CM298" s="136"/>
      <c r="CN298" s="136"/>
      <c r="CO298" s="136"/>
      <c r="CP298" s="136"/>
      <c r="CQ298" s="136"/>
      <c r="CR298" s="136"/>
      <c r="CS298" s="136"/>
      <c r="CT298" s="136"/>
      <c r="CU298" s="136"/>
      <c r="CV298" s="136"/>
      <c r="CW298" s="136"/>
      <c r="CX298" s="136"/>
      <c r="CY298" s="136"/>
      <c r="CZ298" s="136"/>
      <c r="DA298" s="136"/>
      <c r="DB298" s="136"/>
      <c r="DC298" s="136"/>
      <c r="DD298" s="136"/>
      <c r="DE298" s="136"/>
      <c r="DF298" s="136"/>
      <c r="DG298" s="136"/>
      <c r="DH298" s="136"/>
      <c r="DI298" s="136"/>
      <c r="DJ298" s="136"/>
      <c r="DK298" s="136"/>
      <c r="DL298" s="136"/>
      <c r="DM298" s="136"/>
      <c r="DN298" s="136"/>
      <c r="DO298" s="136"/>
      <c r="DP298" s="136"/>
      <c r="DQ298" s="136"/>
      <c r="DR298" s="136"/>
      <c r="DS298" s="136"/>
      <c r="DT298" s="136"/>
      <c r="DU298" s="136"/>
      <c r="DV298" s="136"/>
      <c r="DW298" s="136"/>
      <c r="DX298" s="136"/>
      <c r="DY298" s="136"/>
      <c r="DZ298" s="136"/>
      <c r="EA298" s="136"/>
      <c r="EB298" s="136"/>
      <c r="EC298" s="136"/>
      <c r="ED298" s="136"/>
      <c r="EE298" s="136"/>
      <c r="EF298" s="136"/>
    </row>
    <row r="299" spans="1:136" x14ac:dyDescent="0.3">
      <c r="A299" s="128"/>
      <c r="B299" s="129"/>
      <c r="C299" s="152"/>
      <c r="D299" s="131"/>
      <c r="E299" s="128"/>
      <c r="F299" s="128"/>
      <c r="G299" s="132"/>
      <c r="H299" s="128"/>
      <c r="I299" s="128"/>
      <c r="J299" s="131"/>
      <c r="K299" s="128"/>
      <c r="L299" s="133"/>
      <c r="M299" s="133"/>
      <c r="P299" s="136"/>
      <c r="Q299" s="136"/>
      <c r="R299" s="136"/>
      <c r="S299" s="136"/>
      <c r="T299" s="136"/>
      <c r="U299" s="136"/>
      <c r="V299" s="136"/>
      <c r="W299" s="136"/>
      <c r="X299" s="136"/>
      <c r="Y299" s="136"/>
      <c r="Z299" s="136"/>
      <c r="AA299" s="136"/>
      <c r="AB299" s="136"/>
      <c r="AC299" s="136"/>
      <c r="AD299" s="136"/>
      <c r="AE299" s="136"/>
      <c r="AF299" s="136"/>
      <c r="AG299" s="136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6"/>
      <c r="AV299" s="136"/>
      <c r="AW299" s="136"/>
      <c r="AX299" s="136"/>
      <c r="AY299" s="136"/>
      <c r="AZ299" s="136"/>
      <c r="BA299" s="136"/>
      <c r="BB299" s="136"/>
      <c r="BC299" s="136"/>
      <c r="BD299" s="136"/>
      <c r="BE299" s="136"/>
      <c r="BF299" s="136"/>
      <c r="BG299" s="136"/>
      <c r="BH299" s="136"/>
      <c r="BI299" s="136"/>
      <c r="BJ299" s="136"/>
      <c r="BK299" s="136"/>
      <c r="BL299" s="136"/>
      <c r="BM299" s="136"/>
      <c r="BN299" s="136"/>
      <c r="BO299" s="136"/>
      <c r="BP299" s="136"/>
      <c r="BQ299" s="136"/>
      <c r="BR299" s="136"/>
      <c r="BS299" s="136"/>
      <c r="BT299" s="136"/>
      <c r="BU299" s="136"/>
      <c r="BV299" s="136"/>
      <c r="BW299" s="136"/>
      <c r="BX299" s="136"/>
      <c r="BY299" s="136"/>
      <c r="BZ299" s="136"/>
      <c r="CA299" s="136"/>
      <c r="CB299" s="136"/>
      <c r="CC299" s="136"/>
      <c r="CD299" s="136"/>
      <c r="CE299" s="136"/>
      <c r="CF299" s="136"/>
      <c r="CG299" s="136"/>
      <c r="CH299" s="136"/>
      <c r="CI299" s="136"/>
      <c r="CJ299" s="136"/>
      <c r="CK299" s="136"/>
      <c r="CL299" s="136"/>
      <c r="CM299" s="136"/>
      <c r="CN299" s="136"/>
      <c r="CO299" s="136"/>
      <c r="CP299" s="136"/>
      <c r="CQ299" s="136"/>
      <c r="CR299" s="136"/>
      <c r="CS299" s="136"/>
      <c r="CT299" s="136"/>
      <c r="CU299" s="136"/>
      <c r="CV299" s="136"/>
      <c r="CW299" s="136"/>
      <c r="CX299" s="136"/>
      <c r="CY299" s="136"/>
      <c r="CZ299" s="136"/>
      <c r="DA299" s="136"/>
      <c r="DB299" s="136"/>
      <c r="DC299" s="136"/>
      <c r="DD299" s="136"/>
      <c r="DE299" s="136"/>
      <c r="DF299" s="136"/>
      <c r="DG299" s="136"/>
      <c r="DH299" s="136"/>
      <c r="DI299" s="136"/>
      <c r="DJ299" s="136"/>
      <c r="DK299" s="136"/>
      <c r="DL299" s="136"/>
      <c r="DM299" s="136"/>
      <c r="DN299" s="136"/>
      <c r="DO299" s="136"/>
      <c r="DP299" s="136"/>
      <c r="DQ299" s="136"/>
      <c r="DR299" s="136"/>
      <c r="DS299" s="136"/>
      <c r="DT299" s="136"/>
      <c r="DU299" s="136"/>
      <c r="DV299" s="136"/>
      <c r="DW299" s="136"/>
      <c r="DX299" s="136"/>
      <c r="DY299" s="136"/>
      <c r="DZ299" s="136"/>
      <c r="EA299" s="136"/>
      <c r="EB299" s="136"/>
      <c r="EC299" s="136"/>
      <c r="ED299" s="136"/>
      <c r="EE299" s="136"/>
      <c r="EF299" s="136"/>
    </row>
    <row r="300" spans="1:136" x14ac:dyDescent="0.3">
      <c r="A300" s="138"/>
      <c r="B300" s="139"/>
      <c r="C300" s="161"/>
      <c r="D300" s="140"/>
      <c r="E300" s="138"/>
      <c r="F300" s="138"/>
      <c r="G300" s="141"/>
      <c r="H300" s="138"/>
      <c r="I300" s="138"/>
      <c r="J300" s="140"/>
      <c r="K300" s="138"/>
      <c r="L300" s="142"/>
      <c r="M300" s="142"/>
      <c r="N300" s="120"/>
      <c r="O300" s="143"/>
      <c r="P300" s="144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  <c r="AA300" s="144"/>
      <c r="AB300" s="144"/>
      <c r="AC300" s="144"/>
      <c r="AD300" s="144"/>
      <c r="AE300" s="144"/>
      <c r="AF300" s="144"/>
      <c r="AG300" s="144"/>
      <c r="AH300" s="144"/>
      <c r="AI300" s="144"/>
      <c r="AJ300" s="144"/>
      <c r="AK300" s="144"/>
      <c r="AL300" s="144"/>
      <c r="AM300" s="144"/>
      <c r="AN300" s="144"/>
      <c r="AO300" s="144"/>
      <c r="AP300" s="144"/>
      <c r="AQ300" s="144"/>
      <c r="AR300" s="144"/>
      <c r="AS300" s="144"/>
      <c r="AT300" s="144"/>
      <c r="AU300" s="144"/>
      <c r="AV300" s="144"/>
      <c r="AW300" s="144"/>
      <c r="AX300" s="144"/>
      <c r="AY300" s="144"/>
      <c r="AZ300" s="144"/>
      <c r="BA300" s="144"/>
      <c r="BB300" s="144"/>
      <c r="BC300" s="144"/>
      <c r="BD300" s="144"/>
      <c r="BE300" s="144"/>
      <c r="BF300" s="144"/>
      <c r="BG300" s="144"/>
      <c r="BH300" s="144"/>
      <c r="BI300" s="144"/>
      <c r="BJ300" s="144"/>
      <c r="BK300" s="144"/>
      <c r="BL300" s="144"/>
      <c r="BM300" s="144"/>
      <c r="BN300" s="144"/>
      <c r="BO300" s="144"/>
      <c r="BP300" s="144"/>
      <c r="BQ300" s="144"/>
      <c r="BR300" s="144"/>
      <c r="BS300" s="144"/>
      <c r="BT300" s="144"/>
      <c r="BU300" s="144"/>
      <c r="BV300" s="144"/>
      <c r="BW300" s="144"/>
      <c r="BX300" s="144"/>
      <c r="BY300" s="144"/>
      <c r="BZ300" s="144"/>
      <c r="CA300" s="144"/>
      <c r="CB300" s="144"/>
      <c r="CC300" s="144"/>
      <c r="CD300" s="144"/>
      <c r="CE300" s="144"/>
      <c r="CF300" s="144"/>
      <c r="CG300" s="144"/>
      <c r="CH300" s="144"/>
      <c r="CI300" s="144"/>
      <c r="CJ300" s="144"/>
      <c r="CK300" s="144"/>
      <c r="CL300" s="144"/>
      <c r="CM300" s="144"/>
      <c r="CN300" s="144"/>
      <c r="CO300" s="144"/>
      <c r="CP300" s="144"/>
      <c r="CQ300" s="144"/>
      <c r="CR300" s="144"/>
      <c r="CS300" s="144"/>
      <c r="CT300" s="144"/>
      <c r="CU300" s="144"/>
      <c r="CV300" s="144"/>
      <c r="CW300" s="144"/>
      <c r="CX300" s="144"/>
      <c r="CY300" s="144"/>
      <c r="CZ300" s="144"/>
      <c r="DA300" s="144"/>
      <c r="DB300" s="144"/>
      <c r="DC300" s="144"/>
      <c r="DD300" s="144"/>
      <c r="DE300" s="144"/>
      <c r="DF300" s="144"/>
      <c r="DG300" s="144"/>
      <c r="DH300" s="144"/>
      <c r="DI300" s="144"/>
      <c r="DJ300" s="144"/>
      <c r="DK300" s="144"/>
      <c r="DL300" s="144"/>
      <c r="DM300" s="144"/>
      <c r="DN300" s="144"/>
      <c r="DO300" s="144"/>
      <c r="DP300" s="144"/>
      <c r="DQ300" s="144"/>
      <c r="DR300" s="144"/>
      <c r="DS300" s="144"/>
      <c r="DT300" s="144"/>
      <c r="DU300" s="144"/>
      <c r="DV300" s="144"/>
      <c r="DW300" s="144"/>
      <c r="DX300" s="144"/>
      <c r="DY300" s="144"/>
      <c r="DZ300" s="144"/>
      <c r="EA300" s="144"/>
      <c r="EB300" s="144"/>
      <c r="EC300" s="144"/>
      <c r="ED300" s="144"/>
      <c r="EE300" s="144"/>
      <c r="EF300" s="144"/>
    </row>
    <row r="301" spans="1:136" x14ac:dyDescent="0.3">
      <c r="A301" s="72"/>
      <c r="B301" s="2"/>
      <c r="C301" s="151"/>
      <c r="D301" s="122"/>
      <c r="E301" s="123"/>
      <c r="F301" s="123"/>
      <c r="G301" s="124"/>
      <c r="H301" s="125"/>
      <c r="I301" s="126"/>
      <c r="J301" s="122"/>
      <c r="K301" s="127"/>
      <c r="P301" s="136"/>
      <c r="Q301" s="136"/>
      <c r="R301" s="136"/>
      <c r="S301" s="136"/>
      <c r="T301" s="136"/>
      <c r="U301" s="136"/>
      <c r="V301" s="136"/>
      <c r="W301" s="136"/>
      <c r="X301" s="136"/>
      <c r="Y301" s="136"/>
      <c r="Z301" s="136"/>
      <c r="AA301" s="136"/>
      <c r="AB301" s="136"/>
      <c r="AC301" s="136"/>
      <c r="AD301" s="136"/>
      <c r="AE301" s="136"/>
      <c r="AF301" s="136"/>
      <c r="AG301" s="136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6"/>
      <c r="AV301" s="136"/>
      <c r="AW301" s="136"/>
      <c r="AX301" s="136"/>
      <c r="AY301" s="136"/>
      <c r="AZ301" s="136"/>
      <c r="BA301" s="136"/>
      <c r="BB301" s="136"/>
      <c r="BC301" s="136"/>
      <c r="BD301" s="136"/>
      <c r="BE301" s="136"/>
      <c r="BF301" s="136"/>
      <c r="BG301" s="136"/>
      <c r="BH301" s="136"/>
      <c r="BI301" s="136"/>
      <c r="BJ301" s="136"/>
      <c r="BK301" s="136"/>
      <c r="BL301" s="136"/>
      <c r="BM301" s="136"/>
      <c r="BN301" s="136"/>
      <c r="BO301" s="136"/>
      <c r="BP301" s="136"/>
      <c r="BQ301" s="136"/>
      <c r="BR301" s="136"/>
      <c r="BS301" s="136"/>
      <c r="BT301" s="136"/>
      <c r="BU301" s="136"/>
      <c r="BV301" s="136"/>
      <c r="BW301" s="136"/>
      <c r="BX301" s="136"/>
      <c r="BY301" s="136"/>
      <c r="BZ301" s="136"/>
      <c r="CA301" s="136"/>
      <c r="CB301" s="136"/>
      <c r="CC301" s="136"/>
      <c r="CD301" s="136"/>
      <c r="CE301" s="136"/>
      <c r="CF301" s="136"/>
      <c r="CG301" s="136"/>
      <c r="CH301" s="136"/>
      <c r="CI301" s="136"/>
      <c r="CJ301" s="136"/>
      <c r="CK301" s="136"/>
      <c r="CL301" s="136"/>
      <c r="CM301" s="136"/>
      <c r="CN301" s="136"/>
      <c r="CO301" s="136"/>
      <c r="CP301" s="136"/>
      <c r="CQ301" s="136"/>
      <c r="CR301" s="136"/>
      <c r="CS301" s="136"/>
      <c r="CT301" s="136"/>
      <c r="CU301" s="136"/>
      <c r="CV301" s="136"/>
      <c r="CW301" s="136"/>
      <c r="CX301" s="136"/>
      <c r="CY301" s="136"/>
      <c r="CZ301" s="136"/>
      <c r="DA301" s="136"/>
      <c r="DB301" s="136"/>
      <c r="DC301" s="136"/>
      <c r="DD301" s="136"/>
      <c r="DE301" s="136"/>
      <c r="DF301" s="136"/>
      <c r="DG301" s="136"/>
      <c r="DH301" s="136"/>
      <c r="DI301" s="136"/>
      <c r="DJ301" s="136"/>
      <c r="DK301" s="136"/>
      <c r="DL301" s="136"/>
      <c r="DM301" s="136"/>
      <c r="DN301" s="136"/>
      <c r="DO301" s="136"/>
      <c r="DP301" s="136"/>
      <c r="DQ301" s="136"/>
      <c r="DR301" s="136"/>
      <c r="DS301" s="136"/>
      <c r="DT301" s="136"/>
      <c r="DU301" s="136"/>
      <c r="DV301" s="136"/>
      <c r="DW301" s="136"/>
      <c r="DX301" s="136"/>
      <c r="DY301" s="136"/>
      <c r="DZ301" s="136"/>
      <c r="EA301" s="136"/>
      <c r="EB301" s="136"/>
      <c r="EC301" s="136"/>
      <c r="ED301" s="136"/>
      <c r="EE301" s="136"/>
      <c r="EF301" s="136"/>
    </row>
    <row r="302" spans="1:136" x14ac:dyDescent="0.3">
      <c r="A302" s="128"/>
      <c r="B302" s="129"/>
      <c r="C302" s="152"/>
      <c r="D302" s="131"/>
      <c r="E302" s="128"/>
      <c r="F302" s="128"/>
      <c r="G302" s="132"/>
      <c r="H302" s="128"/>
      <c r="I302" s="128"/>
      <c r="J302" s="131"/>
      <c r="K302" s="128"/>
      <c r="L302" s="133"/>
      <c r="M302" s="133"/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  <c r="Z302" s="136"/>
      <c r="AA302" s="136"/>
      <c r="AB302" s="136"/>
      <c r="AC302" s="136"/>
      <c r="AD302" s="136"/>
      <c r="AE302" s="136"/>
      <c r="AF302" s="136"/>
      <c r="AG302" s="136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6"/>
      <c r="AV302" s="136"/>
      <c r="AW302" s="136"/>
      <c r="AX302" s="136"/>
      <c r="AY302" s="136"/>
      <c r="AZ302" s="136"/>
      <c r="BA302" s="136"/>
      <c r="BB302" s="136"/>
      <c r="BC302" s="136"/>
      <c r="BD302" s="136"/>
      <c r="BE302" s="136"/>
      <c r="BF302" s="136"/>
      <c r="BG302" s="136"/>
      <c r="BH302" s="136"/>
      <c r="BI302" s="136"/>
      <c r="BJ302" s="136"/>
      <c r="BK302" s="136"/>
      <c r="BL302" s="136"/>
      <c r="BM302" s="136"/>
      <c r="BN302" s="136"/>
      <c r="BO302" s="136"/>
      <c r="BP302" s="136"/>
      <c r="BQ302" s="136"/>
      <c r="BR302" s="136"/>
      <c r="BS302" s="136"/>
      <c r="BT302" s="136"/>
      <c r="BU302" s="136"/>
      <c r="BV302" s="136"/>
      <c r="BW302" s="136"/>
      <c r="BX302" s="136"/>
      <c r="BY302" s="136"/>
      <c r="BZ302" s="136"/>
      <c r="CA302" s="136"/>
      <c r="CB302" s="136"/>
      <c r="CC302" s="136"/>
      <c r="CD302" s="136"/>
      <c r="CE302" s="136"/>
      <c r="CF302" s="136"/>
      <c r="CG302" s="136"/>
      <c r="CH302" s="136"/>
      <c r="CI302" s="136"/>
      <c r="CJ302" s="136"/>
      <c r="CK302" s="136"/>
      <c r="CL302" s="136"/>
      <c r="CM302" s="136"/>
      <c r="CN302" s="136"/>
      <c r="CO302" s="136"/>
      <c r="CP302" s="136"/>
      <c r="CQ302" s="136"/>
      <c r="CR302" s="136"/>
      <c r="CS302" s="136"/>
      <c r="CT302" s="136"/>
      <c r="CU302" s="136"/>
      <c r="CV302" s="136"/>
      <c r="CW302" s="136"/>
      <c r="CX302" s="136"/>
      <c r="CY302" s="136"/>
      <c r="CZ302" s="136"/>
      <c r="DA302" s="136"/>
      <c r="DB302" s="136"/>
      <c r="DC302" s="136"/>
      <c r="DD302" s="136"/>
      <c r="DE302" s="136"/>
      <c r="DF302" s="136"/>
      <c r="DG302" s="136"/>
      <c r="DH302" s="136"/>
      <c r="DI302" s="136"/>
      <c r="DJ302" s="136"/>
      <c r="DK302" s="136"/>
      <c r="DL302" s="136"/>
      <c r="DM302" s="136"/>
      <c r="DN302" s="136"/>
      <c r="DO302" s="136"/>
      <c r="DP302" s="136"/>
      <c r="DQ302" s="136"/>
      <c r="DR302" s="136"/>
      <c r="DS302" s="136"/>
      <c r="DT302" s="136"/>
      <c r="DU302" s="136"/>
      <c r="DV302" s="136"/>
      <c r="DW302" s="136"/>
      <c r="DX302" s="136"/>
      <c r="DY302" s="136"/>
      <c r="DZ302" s="136"/>
      <c r="EA302" s="136"/>
      <c r="EB302" s="136"/>
      <c r="EC302" s="136"/>
      <c r="ED302" s="136"/>
      <c r="EE302" s="136"/>
      <c r="EF302" s="136"/>
    </row>
    <row r="303" spans="1:136" x14ac:dyDescent="0.3">
      <c r="A303" s="138"/>
      <c r="B303" s="139"/>
      <c r="C303" s="161"/>
      <c r="D303" s="140"/>
      <c r="E303" s="138"/>
      <c r="F303" s="138"/>
      <c r="G303" s="141"/>
      <c r="H303" s="138"/>
      <c r="I303" s="138"/>
      <c r="J303" s="140"/>
      <c r="K303" s="138"/>
      <c r="L303" s="142"/>
      <c r="M303" s="142"/>
      <c r="N303" s="120"/>
      <c r="O303" s="143"/>
      <c r="P303" s="144"/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  <c r="AA303" s="144"/>
      <c r="AB303" s="144"/>
      <c r="AC303" s="144"/>
      <c r="AD303" s="144"/>
      <c r="AE303" s="144"/>
      <c r="AF303" s="144"/>
      <c r="AG303" s="144"/>
      <c r="AH303" s="144"/>
      <c r="AI303" s="144"/>
      <c r="AJ303" s="144"/>
      <c r="AK303" s="144"/>
      <c r="AL303" s="144"/>
      <c r="AM303" s="144"/>
      <c r="AN303" s="144"/>
      <c r="AO303" s="144"/>
      <c r="AP303" s="144"/>
      <c r="AQ303" s="144"/>
      <c r="AR303" s="144"/>
      <c r="AS303" s="144"/>
      <c r="AT303" s="144"/>
      <c r="AU303" s="144"/>
      <c r="AV303" s="144"/>
      <c r="AW303" s="144"/>
      <c r="AX303" s="144"/>
      <c r="AY303" s="144"/>
      <c r="AZ303" s="144"/>
      <c r="BA303" s="144"/>
      <c r="BB303" s="144"/>
      <c r="BC303" s="144"/>
      <c r="BD303" s="144"/>
      <c r="BE303" s="144"/>
      <c r="BF303" s="144"/>
      <c r="BG303" s="144"/>
      <c r="BH303" s="144"/>
      <c r="BI303" s="144"/>
      <c r="BJ303" s="144"/>
      <c r="BK303" s="144"/>
      <c r="BL303" s="144"/>
      <c r="BM303" s="144"/>
      <c r="BN303" s="144"/>
      <c r="BO303" s="144"/>
      <c r="BP303" s="144"/>
      <c r="BQ303" s="144"/>
      <c r="BR303" s="144"/>
      <c r="BS303" s="144"/>
      <c r="BT303" s="144"/>
      <c r="BU303" s="144"/>
      <c r="BV303" s="144"/>
      <c r="BW303" s="144"/>
      <c r="BX303" s="144"/>
      <c r="BY303" s="144"/>
      <c r="BZ303" s="144"/>
      <c r="CA303" s="144"/>
      <c r="CB303" s="144"/>
      <c r="CC303" s="144"/>
      <c r="CD303" s="144"/>
      <c r="CE303" s="144"/>
      <c r="CF303" s="144"/>
      <c r="CG303" s="144"/>
      <c r="CH303" s="144"/>
      <c r="CI303" s="144"/>
      <c r="CJ303" s="144"/>
      <c r="CK303" s="144"/>
      <c r="CL303" s="144"/>
      <c r="CM303" s="144"/>
      <c r="CN303" s="144"/>
      <c r="CO303" s="144"/>
      <c r="CP303" s="144"/>
      <c r="CQ303" s="144"/>
      <c r="CR303" s="144"/>
      <c r="CS303" s="144"/>
      <c r="CT303" s="144"/>
      <c r="CU303" s="144"/>
      <c r="CV303" s="144"/>
      <c r="CW303" s="144"/>
      <c r="CX303" s="144"/>
      <c r="CY303" s="144"/>
      <c r="CZ303" s="144"/>
      <c r="DA303" s="144"/>
      <c r="DB303" s="144"/>
      <c r="DC303" s="144"/>
      <c r="DD303" s="144"/>
      <c r="DE303" s="144"/>
      <c r="DF303" s="144"/>
      <c r="DG303" s="144"/>
      <c r="DH303" s="144"/>
      <c r="DI303" s="144"/>
      <c r="DJ303" s="144"/>
      <c r="DK303" s="144"/>
      <c r="DL303" s="144"/>
      <c r="DM303" s="144"/>
      <c r="DN303" s="144"/>
      <c r="DO303" s="144"/>
      <c r="DP303" s="144"/>
      <c r="DQ303" s="144"/>
      <c r="DR303" s="144"/>
      <c r="DS303" s="144"/>
      <c r="DT303" s="144"/>
      <c r="DU303" s="144"/>
      <c r="DV303" s="144"/>
      <c r="DW303" s="144"/>
      <c r="DX303" s="144"/>
      <c r="DY303" s="144"/>
      <c r="DZ303" s="144"/>
      <c r="EA303" s="144"/>
      <c r="EB303" s="144"/>
      <c r="EC303" s="144"/>
      <c r="ED303" s="144"/>
      <c r="EE303" s="144"/>
      <c r="EF303" s="144"/>
    </row>
    <row r="304" spans="1:136" x14ac:dyDescent="0.3">
      <c r="A304" s="72"/>
      <c r="B304" s="2"/>
      <c r="C304" s="151"/>
      <c r="D304" s="122"/>
      <c r="E304" s="123"/>
      <c r="F304" s="123"/>
      <c r="G304" s="124"/>
      <c r="H304" s="125"/>
      <c r="I304" s="126"/>
      <c r="J304" s="122"/>
      <c r="K304" s="127"/>
      <c r="L304" s="133"/>
      <c r="M304" s="133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  <c r="Z304" s="136"/>
      <c r="AA304" s="136"/>
      <c r="AB304" s="136"/>
      <c r="AC304" s="136"/>
      <c r="AD304" s="136"/>
      <c r="AE304" s="136"/>
      <c r="AF304" s="136"/>
      <c r="AG304" s="136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6"/>
      <c r="AV304" s="136"/>
      <c r="AW304" s="136"/>
      <c r="AX304" s="136"/>
      <c r="AY304" s="136"/>
      <c r="AZ304" s="136"/>
      <c r="BA304" s="136"/>
      <c r="BB304" s="136"/>
      <c r="BC304" s="136"/>
      <c r="BD304" s="136"/>
      <c r="BE304" s="136"/>
      <c r="BF304" s="136"/>
      <c r="BG304" s="136"/>
      <c r="BH304" s="136"/>
      <c r="BI304" s="136"/>
      <c r="BJ304" s="136"/>
      <c r="BK304" s="136"/>
      <c r="BL304" s="136"/>
      <c r="BM304" s="136"/>
      <c r="BN304" s="136"/>
      <c r="BO304" s="136"/>
      <c r="BP304" s="136"/>
      <c r="BQ304" s="136"/>
      <c r="BR304" s="136"/>
      <c r="BS304" s="136"/>
      <c r="BT304" s="136"/>
      <c r="BU304" s="136"/>
      <c r="BV304" s="136"/>
      <c r="BW304" s="136"/>
      <c r="BX304" s="136"/>
      <c r="BY304" s="136"/>
      <c r="BZ304" s="136"/>
      <c r="CA304" s="136"/>
      <c r="CB304" s="136"/>
      <c r="CC304" s="136"/>
      <c r="CD304" s="136"/>
      <c r="CE304" s="136"/>
      <c r="CF304" s="136"/>
      <c r="CG304" s="136"/>
      <c r="CH304" s="136"/>
      <c r="CI304" s="136"/>
      <c r="CJ304" s="136"/>
      <c r="CK304" s="136"/>
      <c r="CL304" s="136"/>
      <c r="CM304" s="136"/>
      <c r="CN304" s="136"/>
      <c r="CO304" s="136"/>
      <c r="CP304" s="136"/>
      <c r="CQ304" s="136"/>
      <c r="CR304" s="136"/>
      <c r="CS304" s="136"/>
      <c r="CT304" s="136"/>
      <c r="CU304" s="136"/>
      <c r="CV304" s="136"/>
      <c r="CW304" s="136"/>
      <c r="CX304" s="136"/>
      <c r="CY304" s="136"/>
      <c r="CZ304" s="136"/>
      <c r="DA304" s="136"/>
      <c r="DB304" s="136"/>
      <c r="DC304" s="136"/>
      <c r="DD304" s="136"/>
      <c r="DE304" s="136"/>
      <c r="DF304" s="136"/>
      <c r="DG304" s="136"/>
      <c r="DH304" s="136"/>
      <c r="DI304" s="136"/>
      <c r="DJ304" s="136"/>
      <c r="DK304" s="136"/>
      <c r="DL304" s="136"/>
      <c r="DM304" s="136"/>
      <c r="DN304" s="136"/>
      <c r="DO304" s="136"/>
      <c r="DP304" s="136"/>
      <c r="DQ304" s="136"/>
      <c r="DR304" s="136"/>
      <c r="DS304" s="136"/>
      <c r="DT304" s="136"/>
      <c r="DU304" s="136"/>
      <c r="DV304" s="136"/>
      <c r="DW304" s="136"/>
      <c r="DX304" s="136"/>
      <c r="DY304" s="136"/>
      <c r="DZ304" s="136"/>
      <c r="EA304" s="136"/>
      <c r="EB304" s="136"/>
      <c r="EC304" s="136"/>
      <c r="ED304" s="136"/>
      <c r="EE304" s="136"/>
      <c r="EF304" s="136"/>
    </row>
    <row r="305" spans="1:136" x14ac:dyDescent="0.3">
      <c r="A305" s="128"/>
      <c r="B305" s="129"/>
      <c r="C305" s="152"/>
      <c r="D305" s="131"/>
      <c r="E305" s="128"/>
      <c r="F305" s="128"/>
      <c r="G305" s="132"/>
      <c r="H305" s="128"/>
      <c r="I305" s="128"/>
      <c r="J305" s="131"/>
      <c r="K305" s="128"/>
      <c r="L305" s="133"/>
      <c r="M305" s="133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  <c r="Z305" s="136"/>
      <c r="AA305" s="136"/>
      <c r="AB305" s="136"/>
      <c r="AC305" s="136"/>
      <c r="AD305" s="136"/>
      <c r="AE305" s="136"/>
      <c r="AF305" s="136"/>
      <c r="AG305" s="136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6"/>
      <c r="AV305" s="136"/>
      <c r="AW305" s="136"/>
      <c r="AX305" s="136"/>
      <c r="AY305" s="136"/>
      <c r="AZ305" s="136"/>
      <c r="BA305" s="136"/>
      <c r="BB305" s="136"/>
      <c r="BC305" s="136"/>
      <c r="BD305" s="136"/>
      <c r="BE305" s="136"/>
      <c r="BF305" s="136"/>
      <c r="BG305" s="136"/>
      <c r="BH305" s="136"/>
      <c r="BI305" s="136"/>
      <c r="BJ305" s="136"/>
      <c r="BK305" s="136"/>
      <c r="BL305" s="136"/>
      <c r="BM305" s="136"/>
      <c r="BN305" s="136"/>
      <c r="BO305" s="136"/>
      <c r="BP305" s="136"/>
      <c r="BQ305" s="136"/>
      <c r="BR305" s="136"/>
      <c r="BS305" s="136"/>
      <c r="BT305" s="136"/>
      <c r="BU305" s="136"/>
      <c r="BV305" s="136"/>
      <c r="BW305" s="136"/>
      <c r="BX305" s="136"/>
      <c r="BY305" s="136"/>
      <c r="BZ305" s="136"/>
      <c r="CA305" s="136"/>
      <c r="CB305" s="136"/>
      <c r="CC305" s="136"/>
      <c r="CD305" s="136"/>
      <c r="CE305" s="136"/>
      <c r="CF305" s="136"/>
      <c r="CG305" s="136"/>
      <c r="CH305" s="136"/>
      <c r="CI305" s="136"/>
      <c r="CJ305" s="136"/>
      <c r="CK305" s="136"/>
      <c r="CL305" s="136"/>
      <c r="CM305" s="136"/>
      <c r="CN305" s="136"/>
      <c r="CO305" s="136"/>
      <c r="CP305" s="136"/>
      <c r="CQ305" s="136"/>
      <c r="CR305" s="136"/>
      <c r="CS305" s="136"/>
      <c r="CT305" s="136"/>
      <c r="CU305" s="136"/>
      <c r="CV305" s="136"/>
      <c r="CW305" s="136"/>
      <c r="CX305" s="136"/>
      <c r="CY305" s="136"/>
      <c r="CZ305" s="136"/>
      <c r="DA305" s="136"/>
      <c r="DB305" s="136"/>
      <c r="DC305" s="136"/>
      <c r="DD305" s="136"/>
      <c r="DE305" s="136"/>
      <c r="DF305" s="136"/>
      <c r="DG305" s="136"/>
      <c r="DH305" s="136"/>
      <c r="DI305" s="136"/>
      <c r="DJ305" s="136"/>
      <c r="DK305" s="136"/>
      <c r="DL305" s="136"/>
      <c r="DM305" s="136"/>
      <c r="DN305" s="136"/>
      <c r="DO305" s="136"/>
      <c r="DP305" s="136"/>
      <c r="DQ305" s="136"/>
      <c r="DR305" s="136"/>
      <c r="DS305" s="136"/>
      <c r="DT305" s="136"/>
      <c r="DU305" s="136"/>
      <c r="DV305" s="136"/>
      <c r="DW305" s="136"/>
      <c r="DX305" s="136"/>
      <c r="DY305" s="136"/>
      <c r="DZ305" s="136"/>
      <c r="EA305" s="136"/>
      <c r="EB305" s="136"/>
      <c r="EC305" s="136"/>
      <c r="ED305" s="136"/>
      <c r="EE305" s="136"/>
      <c r="EF305" s="136"/>
    </row>
    <row r="306" spans="1:136" x14ac:dyDescent="0.3">
      <c r="A306" s="138"/>
      <c r="B306" s="139"/>
      <c r="C306" s="161"/>
      <c r="D306" s="140"/>
      <c r="E306" s="138"/>
      <c r="F306" s="138"/>
      <c r="G306" s="141"/>
      <c r="H306" s="138"/>
      <c r="I306" s="138"/>
      <c r="J306" s="140"/>
      <c r="K306" s="138"/>
      <c r="L306" s="142"/>
      <c r="M306" s="142"/>
      <c r="N306" s="120"/>
      <c r="O306" s="143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  <c r="AA306" s="144"/>
      <c r="AB306" s="144"/>
      <c r="AC306" s="144"/>
      <c r="AD306" s="144"/>
      <c r="AE306" s="144"/>
      <c r="AF306" s="144"/>
      <c r="AG306" s="144"/>
      <c r="AH306" s="144"/>
      <c r="AI306" s="144"/>
      <c r="AJ306" s="144"/>
      <c r="AK306" s="144"/>
      <c r="AL306" s="144"/>
      <c r="AM306" s="144"/>
      <c r="AN306" s="144"/>
      <c r="AO306" s="144"/>
      <c r="AP306" s="144"/>
      <c r="AQ306" s="144"/>
      <c r="AR306" s="144"/>
      <c r="AS306" s="144"/>
      <c r="AT306" s="144"/>
      <c r="AU306" s="144"/>
      <c r="AV306" s="144"/>
      <c r="AW306" s="144"/>
      <c r="AX306" s="144"/>
      <c r="AY306" s="144"/>
      <c r="AZ306" s="144"/>
      <c r="BA306" s="144"/>
      <c r="BB306" s="144"/>
      <c r="BC306" s="144"/>
      <c r="BD306" s="144"/>
      <c r="BE306" s="144"/>
      <c r="BF306" s="144"/>
      <c r="BG306" s="144"/>
      <c r="BH306" s="144"/>
      <c r="BI306" s="144"/>
      <c r="BJ306" s="144"/>
      <c r="BK306" s="144"/>
      <c r="BL306" s="144"/>
      <c r="BM306" s="144"/>
      <c r="BN306" s="144"/>
      <c r="BO306" s="144"/>
      <c r="BP306" s="144"/>
      <c r="BQ306" s="144"/>
      <c r="BR306" s="144"/>
      <c r="BS306" s="144"/>
      <c r="BT306" s="144"/>
      <c r="BU306" s="144"/>
      <c r="BV306" s="144"/>
      <c r="BW306" s="144"/>
      <c r="BX306" s="144"/>
      <c r="BY306" s="144"/>
      <c r="BZ306" s="144"/>
      <c r="CA306" s="144"/>
      <c r="CB306" s="144"/>
      <c r="CC306" s="144"/>
      <c r="CD306" s="144"/>
      <c r="CE306" s="144"/>
      <c r="CF306" s="144"/>
      <c r="CG306" s="144"/>
      <c r="CH306" s="144"/>
      <c r="CI306" s="144"/>
      <c r="CJ306" s="144"/>
      <c r="CK306" s="144"/>
      <c r="CL306" s="144"/>
      <c r="CM306" s="144"/>
      <c r="CN306" s="144"/>
      <c r="CO306" s="144"/>
      <c r="CP306" s="144"/>
      <c r="CQ306" s="144"/>
      <c r="CR306" s="144"/>
      <c r="CS306" s="144"/>
      <c r="CT306" s="144"/>
      <c r="CU306" s="144"/>
      <c r="CV306" s="144"/>
      <c r="CW306" s="144"/>
      <c r="CX306" s="144"/>
      <c r="CY306" s="144"/>
      <c r="CZ306" s="144"/>
      <c r="DA306" s="144"/>
      <c r="DB306" s="144"/>
      <c r="DC306" s="144"/>
      <c r="DD306" s="144"/>
      <c r="DE306" s="144"/>
      <c r="DF306" s="144"/>
      <c r="DG306" s="144"/>
      <c r="DH306" s="144"/>
      <c r="DI306" s="144"/>
      <c r="DJ306" s="144"/>
      <c r="DK306" s="144"/>
      <c r="DL306" s="144"/>
      <c r="DM306" s="144"/>
      <c r="DN306" s="144"/>
      <c r="DO306" s="144"/>
      <c r="DP306" s="144"/>
      <c r="DQ306" s="144"/>
      <c r="DR306" s="144"/>
      <c r="DS306" s="144"/>
      <c r="DT306" s="144"/>
      <c r="DU306" s="144"/>
      <c r="DV306" s="144"/>
      <c r="DW306" s="144"/>
      <c r="DX306" s="144"/>
      <c r="DY306" s="144"/>
      <c r="DZ306" s="144"/>
      <c r="EA306" s="144"/>
      <c r="EB306" s="144"/>
      <c r="EC306" s="144"/>
      <c r="ED306" s="144"/>
      <c r="EE306" s="144"/>
      <c r="EF306" s="144"/>
    </row>
    <row r="307" spans="1:136" x14ac:dyDescent="0.3">
      <c r="A307" s="72"/>
      <c r="B307" s="2"/>
      <c r="C307" s="151"/>
      <c r="D307" s="122"/>
      <c r="E307" s="123"/>
      <c r="F307" s="123"/>
      <c r="G307" s="124"/>
      <c r="H307" s="125"/>
      <c r="I307" s="126"/>
      <c r="J307" s="122"/>
      <c r="K307" s="127"/>
      <c r="L307" s="142"/>
      <c r="M307" s="142"/>
      <c r="N307" s="120"/>
      <c r="P307" s="136"/>
      <c r="Q307" s="136"/>
      <c r="R307" s="136"/>
      <c r="S307" s="136"/>
      <c r="T307" s="136"/>
      <c r="U307" s="136"/>
      <c r="V307" s="136"/>
      <c r="W307" s="136"/>
      <c r="X307" s="136"/>
      <c r="Y307" s="136"/>
      <c r="Z307" s="136"/>
      <c r="AA307" s="136"/>
      <c r="AB307" s="136"/>
      <c r="AC307" s="136"/>
      <c r="AD307" s="136"/>
      <c r="AE307" s="136"/>
      <c r="AF307" s="136"/>
      <c r="AG307" s="136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6"/>
      <c r="AV307" s="136"/>
      <c r="AW307" s="136"/>
      <c r="AX307" s="136"/>
      <c r="AY307" s="136"/>
      <c r="AZ307" s="136"/>
      <c r="BA307" s="136"/>
      <c r="BB307" s="136"/>
      <c r="BC307" s="136"/>
      <c r="BD307" s="136"/>
      <c r="BE307" s="136"/>
      <c r="BF307" s="136"/>
      <c r="BG307" s="136"/>
      <c r="BH307" s="136"/>
      <c r="BI307" s="136"/>
      <c r="BJ307" s="136"/>
      <c r="BK307" s="136"/>
      <c r="BL307" s="136"/>
      <c r="BM307" s="136"/>
      <c r="BN307" s="136"/>
      <c r="BO307" s="136"/>
      <c r="BP307" s="136"/>
      <c r="BQ307" s="136"/>
      <c r="BR307" s="136"/>
      <c r="BS307" s="136"/>
      <c r="BT307" s="136"/>
      <c r="BU307" s="136"/>
      <c r="BV307" s="136"/>
      <c r="BW307" s="136"/>
      <c r="BX307" s="136"/>
      <c r="BY307" s="136"/>
      <c r="BZ307" s="136"/>
      <c r="CA307" s="136"/>
      <c r="CB307" s="136"/>
      <c r="CC307" s="136"/>
      <c r="CD307" s="136"/>
      <c r="CE307" s="136"/>
      <c r="CF307" s="136"/>
      <c r="CG307" s="136"/>
      <c r="CH307" s="136"/>
      <c r="CI307" s="136"/>
      <c r="CJ307" s="136"/>
      <c r="CK307" s="136"/>
      <c r="CL307" s="136"/>
      <c r="CM307" s="136"/>
      <c r="CN307" s="136"/>
      <c r="CO307" s="136"/>
      <c r="CP307" s="136"/>
      <c r="CQ307" s="136"/>
      <c r="CR307" s="136"/>
      <c r="CS307" s="136"/>
      <c r="CT307" s="136"/>
      <c r="CU307" s="136"/>
      <c r="CV307" s="136"/>
      <c r="CW307" s="136"/>
      <c r="CX307" s="136"/>
      <c r="CY307" s="136"/>
      <c r="CZ307" s="136"/>
      <c r="DA307" s="136"/>
      <c r="DB307" s="136"/>
      <c r="DC307" s="136"/>
      <c r="DD307" s="136"/>
      <c r="DE307" s="136"/>
      <c r="DF307" s="136"/>
      <c r="DG307" s="136"/>
      <c r="DH307" s="136"/>
      <c r="DI307" s="136"/>
      <c r="DJ307" s="136"/>
      <c r="DK307" s="136"/>
      <c r="DL307" s="136"/>
      <c r="DM307" s="136"/>
      <c r="DN307" s="136"/>
      <c r="DO307" s="136"/>
      <c r="DP307" s="136"/>
      <c r="DQ307" s="136"/>
      <c r="DR307" s="136"/>
      <c r="DS307" s="136"/>
      <c r="DT307" s="136"/>
      <c r="DU307" s="136"/>
      <c r="DV307" s="136"/>
      <c r="DW307" s="136"/>
      <c r="DX307" s="136"/>
      <c r="DY307" s="136"/>
      <c r="DZ307" s="136"/>
      <c r="EA307" s="136"/>
      <c r="EB307" s="136"/>
      <c r="EC307" s="136"/>
      <c r="ED307" s="136"/>
      <c r="EE307" s="136"/>
      <c r="EF307" s="136"/>
    </row>
    <row r="308" spans="1:136" x14ac:dyDescent="0.3">
      <c r="A308" s="128"/>
      <c r="B308" s="129"/>
      <c r="C308" s="152"/>
      <c r="D308" s="131"/>
      <c r="E308" s="128"/>
      <c r="F308" s="128"/>
      <c r="G308" s="132"/>
      <c r="H308" s="128"/>
      <c r="I308" s="128"/>
      <c r="J308" s="131"/>
      <c r="K308" s="128"/>
      <c r="L308" s="133"/>
      <c r="M308" s="133"/>
      <c r="P308" s="136"/>
      <c r="Q308" s="136"/>
      <c r="R308" s="136"/>
      <c r="S308" s="136"/>
      <c r="T308" s="136"/>
      <c r="U308" s="136"/>
      <c r="V308" s="136"/>
      <c r="W308" s="136"/>
      <c r="X308" s="136"/>
      <c r="Y308" s="136"/>
      <c r="Z308" s="136"/>
      <c r="AA308" s="136"/>
      <c r="AB308" s="136"/>
      <c r="AC308" s="136"/>
      <c r="AD308" s="136"/>
      <c r="AE308" s="136"/>
      <c r="AF308" s="136"/>
      <c r="AG308" s="136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6"/>
      <c r="AV308" s="136"/>
      <c r="AW308" s="136"/>
      <c r="AX308" s="136"/>
      <c r="AY308" s="136"/>
      <c r="AZ308" s="136"/>
      <c r="BA308" s="136"/>
      <c r="BB308" s="136"/>
      <c r="BC308" s="136"/>
      <c r="BD308" s="136"/>
      <c r="BE308" s="136"/>
      <c r="BF308" s="136"/>
      <c r="BG308" s="136"/>
      <c r="BH308" s="136"/>
      <c r="BI308" s="136"/>
      <c r="BJ308" s="136"/>
      <c r="BK308" s="136"/>
      <c r="BL308" s="136"/>
      <c r="BM308" s="136"/>
      <c r="BN308" s="136"/>
      <c r="BO308" s="136"/>
      <c r="BP308" s="136"/>
      <c r="BQ308" s="136"/>
      <c r="BR308" s="136"/>
      <c r="BS308" s="136"/>
      <c r="BT308" s="136"/>
      <c r="BU308" s="136"/>
      <c r="BV308" s="136"/>
      <c r="BW308" s="136"/>
      <c r="BX308" s="136"/>
      <c r="BY308" s="136"/>
      <c r="BZ308" s="136"/>
      <c r="CA308" s="136"/>
      <c r="CB308" s="136"/>
      <c r="CC308" s="136"/>
      <c r="CD308" s="136"/>
      <c r="CE308" s="136"/>
      <c r="CF308" s="136"/>
      <c r="CG308" s="136"/>
      <c r="CH308" s="136"/>
      <c r="CI308" s="136"/>
      <c r="CJ308" s="136"/>
      <c r="CK308" s="136"/>
      <c r="CL308" s="136"/>
      <c r="CM308" s="136"/>
      <c r="CN308" s="136"/>
      <c r="CO308" s="136"/>
      <c r="CP308" s="136"/>
      <c r="CQ308" s="136"/>
      <c r="CR308" s="136"/>
      <c r="CS308" s="136"/>
      <c r="CT308" s="136"/>
      <c r="CU308" s="136"/>
      <c r="CV308" s="136"/>
      <c r="CW308" s="136"/>
      <c r="CX308" s="136"/>
      <c r="CY308" s="136"/>
      <c r="CZ308" s="136"/>
      <c r="DA308" s="136"/>
      <c r="DB308" s="136"/>
      <c r="DC308" s="136"/>
      <c r="DD308" s="136"/>
      <c r="DE308" s="136"/>
      <c r="DF308" s="136"/>
      <c r="DG308" s="136"/>
      <c r="DH308" s="136"/>
      <c r="DI308" s="136"/>
      <c r="DJ308" s="136"/>
      <c r="DK308" s="136"/>
      <c r="DL308" s="136"/>
      <c r="DM308" s="136"/>
      <c r="DN308" s="136"/>
      <c r="DO308" s="136"/>
      <c r="DP308" s="136"/>
      <c r="DQ308" s="136"/>
      <c r="DR308" s="136"/>
      <c r="DS308" s="136"/>
      <c r="DT308" s="136"/>
      <c r="DU308" s="136"/>
      <c r="DV308" s="136"/>
      <c r="DW308" s="136"/>
      <c r="DX308" s="136"/>
      <c r="DY308" s="136"/>
      <c r="DZ308" s="136"/>
      <c r="EA308" s="136"/>
      <c r="EB308" s="136"/>
      <c r="EC308" s="136"/>
      <c r="ED308" s="136"/>
      <c r="EE308" s="136"/>
      <c r="EF308" s="136"/>
    </row>
    <row r="309" spans="1:136" x14ac:dyDescent="0.3">
      <c r="A309" s="138"/>
      <c r="B309" s="139"/>
      <c r="C309" s="161"/>
      <c r="D309" s="140"/>
      <c r="E309" s="138"/>
      <c r="F309" s="138"/>
      <c r="G309" s="141"/>
      <c r="H309" s="138"/>
      <c r="I309" s="138"/>
      <c r="J309" s="140"/>
      <c r="K309" s="138"/>
      <c r="L309" s="142"/>
      <c r="M309" s="142"/>
      <c r="N309" s="120"/>
      <c r="O309" s="143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144"/>
      <c r="AA309" s="144"/>
      <c r="AB309" s="144"/>
      <c r="AC309" s="144"/>
      <c r="AD309" s="144"/>
      <c r="AE309" s="144"/>
      <c r="AF309" s="144"/>
      <c r="AG309" s="144"/>
      <c r="AH309" s="144"/>
      <c r="AI309" s="144"/>
      <c r="AJ309" s="144"/>
      <c r="AK309" s="144"/>
      <c r="AL309" s="144"/>
      <c r="AM309" s="144"/>
      <c r="AN309" s="144"/>
      <c r="AO309" s="144"/>
      <c r="AP309" s="144"/>
      <c r="AQ309" s="144"/>
      <c r="AR309" s="144"/>
      <c r="AS309" s="144"/>
      <c r="AT309" s="144"/>
      <c r="AU309" s="144"/>
      <c r="AV309" s="144"/>
      <c r="AW309" s="144"/>
      <c r="AX309" s="144"/>
      <c r="AY309" s="144"/>
      <c r="AZ309" s="144"/>
      <c r="BA309" s="144"/>
      <c r="BB309" s="144"/>
      <c r="BC309" s="144"/>
      <c r="BD309" s="144"/>
      <c r="BE309" s="144"/>
      <c r="BF309" s="144"/>
      <c r="BG309" s="144"/>
      <c r="BH309" s="144"/>
      <c r="BI309" s="144"/>
      <c r="BJ309" s="144"/>
      <c r="BK309" s="144"/>
      <c r="BL309" s="144"/>
      <c r="BM309" s="144"/>
      <c r="BN309" s="144"/>
      <c r="BO309" s="144"/>
      <c r="BP309" s="144"/>
      <c r="BQ309" s="144"/>
      <c r="BR309" s="144"/>
      <c r="BS309" s="144"/>
      <c r="BT309" s="144"/>
      <c r="BU309" s="144"/>
      <c r="BV309" s="144"/>
      <c r="BW309" s="144"/>
      <c r="BX309" s="144"/>
      <c r="BY309" s="144"/>
      <c r="BZ309" s="144"/>
      <c r="CA309" s="144"/>
      <c r="CB309" s="144"/>
      <c r="CC309" s="144"/>
      <c r="CD309" s="144"/>
      <c r="CE309" s="144"/>
      <c r="CF309" s="144"/>
      <c r="CG309" s="144"/>
      <c r="CH309" s="144"/>
      <c r="CI309" s="144"/>
      <c r="CJ309" s="144"/>
      <c r="CK309" s="144"/>
      <c r="CL309" s="144"/>
      <c r="CM309" s="144"/>
      <c r="CN309" s="144"/>
      <c r="CO309" s="144"/>
      <c r="CP309" s="144"/>
      <c r="CQ309" s="144"/>
      <c r="CR309" s="144"/>
      <c r="CS309" s="144"/>
      <c r="CT309" s="144"/>
      <c r="CU309" s="144"/>
      <c r="CV309" s="144"/>
      <c r="CW309" s="144"/>
      <c r="CX309" s="144"/>
      <c r="CY309" s="144"/>
      <c r="CZ309" s="144"/>
      <c r="DA309" s="144"/>
      <c r="DB309" s="144"/>
      <c r="DC309" s="144"/>
      <c r="DD309" s="144"/>
      <c r="DE309" s="144"/>
      <c r="DF309" s="144"/>
      <c r="DG309" s="144"/>
      <c r="DH309" s="144"/>
      <c r="DI309" s="144"/>
      <c r="DJ309" s="144"/>
      <c r="DK309" s="144"/>
      <c r="DL309" s="144"/>
      <c r="DM309" s="144"/>
      <c r="DN309" s="144"/>
      <c r="DO309" s="144"/>
      <c r="DP309" s="144"/>
      <c r="DQ309" s="144"/>
      <c r="DR309" s="144"/>
      <c r="DS309" s="144"/>
      <c r="DT309" s="144"/>
      <c r="DU309" s="144"/>
      <c r="DV309" s="144"/>
      <c r="DW309" s="144"/>
      <c r="DX309" s="144"/>
      <c r="DY309" s="144"/>
      <c r="DZ309" s="144"/>
      <c r="EA309" s="144"/>
      <c r="EB309" s="144"/>
      <c r="EC309" s="144"/>
      <c r="ED309" s="144"/>
      <c r="EE309" s="144"/>
      <c r="EF309" s="144"/>
    </row>
    <row r="310" spans="1:136" x14ac:dyDescent="0.3">
      <c r="A310" s="72"/>
      <c r="B310" s="2"/>
      <c r="C310" s="151"/>
      <c r="D310" s="122"/>
      <c r="E310" s="123"/>
      <c r="F310" s="123"/>
      <c r="G310" s="124"/>
      <c r="H310" s="125"/>
      <c r="I310" s="126"/>
      <c r="J310" s="122"/>
      <c r="K310" s="127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  <c r="AW310" s="33"/>
      <c r="AX310" s="33"/>
      <c r="AY310" s="33"/>
      <c r="AZ310" s="33"/>
      <c r="BA310" s="33"/>
      <c r="BB310" s="33"/>
      <c r="BC310" s="33"/>
      <c r="BD310" s="33"/>
      <c r="BE310" s="33"/>
      <c r="BF310" s="33"/>
      <c r="BG310" s="33"/>
      <c r="BH310" s="33"/>
      <c r="BI310" s="33"/>
      <c r="BJ310" s="33"/>
      <c r="BK310" s="33"/>
      <c r="BL310" s="33"/>
      <c r="BM310" s="33"/>
      <c r="BN310" s="33"/>
      <c r="BO310" s="33"/>
      <c r="BP310" s="33"/>
      <c r="BQ310" s="33"/>
      <c r="BR310" s="33"/>
      <c r="BS310" s="33"/>
      <c r="BT310" s="33"/>
      <c r="BU310" s="33"/>
      <c r="BV310" s="33"/>
      <c r="BW310" s="33"/>
      <c r="BX310" s="33"/>
      <c r="BY310" s="33"/>
      <c r="BZ310" s="33"/>
      <c r="CA310" s="33"/>
      <c r="CB310" s="33"/>
      <c r="CC310" s="33"/>
      <c r="CD310" s="33"/>
      <c r="CE310" s="33"/>
      <c r="CF310" s="33"/>
      <c r="CG310" s="33"/>
      <c r="CH310" s="33"/>
      <c r="CI310" s="33"/>
      <c r="CJ310" s="33"/>
      <c r="CK310" s="33"/>
      <c r="CL310" s="33"/>
      <c r="CM310" s="33"/>
      <c r="CN310" s="33"/>
      <c r="CO310" s="33"/>
      <c r="CP310" s="33"/>
      <c r="CQ310" s="33"/>
      <c r="CR310" s="33"/>
      <c r="CS310" s="33"/>
      <c r="CT310" s="33"/>
      <c r="CU310" s="33"/>
      <c r="CV310" s="33"/>
      <c r="CW310" s="33"/>
      <c r="CX310" s="33"/>
      <c r="CY310" s="33"/>
      <c r="CZ310" s="33"/>
      <c r="DA310" s="33"/>
      <c r="DB310" s="33"/>
      <c r="DC310" s="33"/>
      <c r="DD310" s="33"/>
      <c r="DE310" s="33"/>
      <c r="DF310" s="33"/>
      <c r="DG310" s="33"/>
      <c r="DH310" s="33"/>
      <c r="DI310" s="33"/>
      <c r="DJ310" s="33"/>
      <c r="DK310" s="33"/>
      <c r="DL310" s="33"/>
      <c r="DM310" s="33"/>
      <c r="DN310" s="33"/>
      <c r="DO310" s="33"/>
      <c r="DP310" s="33"/>
      <c r="DQ310" s="33"/>
      <c r="DR310" s="33"/>
      <c r="DS310" s="33"/>
      <c r="DT310" s="33"/>
      <c r="DU310" s="33"/>
      <c r="DV310" s="33"/>
      <c r="DW310" s="33"/>
      <c r="DX310" s="33"/>
      <c r="DY310" s="33"/>
      <c r="DZ310" s="33"/>
      <c r="EA310" s="33"/>
      <c r="EB310" s="33"/>
      <c r="EC310" s="33"/>
      <c r="ED310" s="33"/>
      <c r="EE310" s="33"/>
      <c r="EF310" s="33"/>
    </row>
    <row r="311" spans="1:136" x14ac:dyDescent="0.3">
      <c r="A311" s="128"/>
      <c r="B311" s="129"/>
      <c r="C311" s="152"/>
      <c r="D311" s="131"/>
      <c r="E311" s="128"/>
      <c r="F311" s="128"/>
      <c r="G311" s="132"/>
      <c r="H311" s="128"/>
      <c r="I311" s="128"/>
      <c r="J311" s="131"/>
      <c r="K311" s="128"/>
      <c r="L311" s="133"/>
      <c r="M311" s="1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  <c r="BH311" s="33"/>
      <c r="BI311" s="33"/>
      <c r="BJ311" s="33"/>
      <c r="BK311" s="33"/>
      <c r="BL311" s="33"/>
      <c r="BM311" s="33"/>
      <c r="BN311" s="33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  <c r="BZ311" s="33"/>
      <c r="CA311" s="33"/>
      <c r="CB311" s="33"/>
      <c r="CC311" s="33"/>
      <c r="CD311" s="33"/>
      <c r="CE311" s="33"/>
      <c r="CF311" s="33"/>
      <c r="CG311" s="33"/>
      <c r="CH311" s="33"/>
      <c r="CI311" s="33"/>
      <c r="CJ311" s="33"/>
      <c r="CK311" s="33"/>
      <c r="CL311" s="33"/>
      <c r="CM311" s="33"/>
      <c r="CN311" s="33"/>
      <c r="CO311" s="33"/>
      <c r="CP311" s="33"/>
      <c r="CQ311" s="33"/>
      <c r="CR311" s="33"/>
      <c r="CS311" s="33"/>
      <c r="CT311" s="33"/>
      <c r="CU311" s="33"/>
      <c r="CV311" s="33"/>
      <c r="CW311" s="33"/>
      <c r="CX311" s="33"/>
      <c r="CY311" s="33"/>
      <c r="CZ311" s="33"/>
      <c r="DA311" s="33"/>
      <c r="DB311" s="33"/>
      <c r="DC311" s="33"/>
      <c r="DD311" s="33"/>
      <c r="DE311" s="33"/>
      <c r="DF311" s="33"/>
      <c r="DG311" s="33"/>
      <c r="DH311" s="33"/>
      <c r="DI311" s="33"/>
      <c r="DJ311" s="33"/>
      <c r="DK311" s="33"/>
      <c r="DL311" s="33"/>
      <c r="DM311" s="33"/>
      <c r="DN311" s="33"/>
      <c r="DO311" s="33"/>
      <c r="DP311" s="33"/>
      <c r="DQ311" s="33"/>
      <c r="DR311" s="33"/>
      <c r="DS311" s="33"/>
      <c r="DT311" s="33"/>
      <c r="DU311" s="33"/>
      <c r="DV311" s="33"/>
      <c r="DW311" s="33"/>
      <c r="DX311" s="33"/>
      <c r="DY311" s="33"/>
      <c r="DZ311" s="33"/>
      <c r="EA311" s="33"/>
      <c r="EB311" s="33"/>
      <c r="EC311" s="33"/>
      <c r="ED311" s="33"/>
      <c r="EE311" s="33"/>
      <c r="EF311" s="33"/>
    </row>
    <row r="312" spans="1:136" x14ac:dyDescent="0.3">
      <c r="A312" s="138"/>
      <c r="B312" s="139"/>
      <c r="C312" s="161"/>
      <c r="D312" s="140"/>
      <c r="E312" s="138"/>
      <c r="F312" s="138"/>
      <c r="G312" s="141"/>
      <c r="H312" s="138"/>
      <c r="I312" s="138"/>
      <c r="J312" s="140"/>
      <c r="K312" s="138"/>
      <c r="L312" s="142"/>
      <c r="M312" s="142"/>
      <c r="N312" s="120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3"/>
      <c r="AD312" s="143"/>
      <c r="AE312" s="143"/>
      <c r="AF312" s="143"/>
      <c r="AG312" s="143"/>
      <c r="AH312" s="143"/>
      <c r="AI312" s="143"/>
      <c r="AJ312" s="143"/>
      <c r="AK312" s="143"/>
      <c r="AL312" s="143"/>
      <c r="AM312" s="143"/>
      <c r="AN312" s="143"/>
      <c r="AO312" s="143"/>
      <c r="AP312" s="143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3"/>
      <c r="BB312" s="143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3"/>
      <c r="BN312" s="143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3"/>
      <c r="BZ312" s="143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3"/>
      <c r="CM312" s="143"/>
      <c r="CN312" s="143"/>
      <c r="CO312" s="143"/>
      <c r="CP312" s="143"/>
      <c r="CQ312" s="143"/>
      <c r="CR312" s="143"/>
      <c r="CS312" s="143"/>
      <c r="CT312" s="143"/>
      <c r="CU312" s="143"/>
      <c r="CV312" s="143"/>
      <c r="CW312" s="143"/>
      <c r="CX312" s="143"/>
      <c r="CY312" s="143"/>
      <c r="CZ312" s="143"/>
      <c r="DA312" s="143"/>
      <c r="DB312" s="143"/>
      <c r="DC312" s="143"/>
      <c r="DD312" s="143"/>
      <c r="DE312" s="143"/>
      <c r="DF312" s="143"/>
      <c r="DG312" s="143"/>
      <c r="DH312" s="143"/>
      <c r="DI312" s="143"/>
      <c r="DJ312" s="143"/>
      <c r="DK312" s="143"/>
      <c r="DL312" s="143"/>
      <c r="DM312" s="143"/>
      <c r="DN312" s="143"/>
      <c r="DO312" s="143"/>
      <c r="DP312" s="143"/>
      <c r="DQ312" s="143"/>
      <c r="DR312" s="143"/>
      <c r="DS312" s="143"/>
      <c r="DT312" s="143"/>
      <c r="DU312" s="143"/>
      <c r="DV312" s="143"/>
      <c r="DW312" s="143"/>
      <c r="DX312" s="143"/>
      <c r="DY312" s="143"/>
      <c r="DZ312" s="143"/>
      <c r="EA312" s="143"/>
      <c r="EB312" s="143"/>
      <c r="EC312" s="143"/>
      <c r="ED312" s="143"/>
      <c r="EE312" s="143"/>
      <c r="EF312" s="143"/>
    </row>
    <row r="313" spans="1:136" x14ac:dyDescent="0.3">
      <c r="A313" s="72"/>
      <c r="B313" s="2"/>
      <c r="C313" s="151"/>
      <c r="D313" s="122"/>
      <c r="E313" s="123"/>
      <c r="F313" s="123"/>
      <c r="G313" s="124"/>
      <c r="H313" s="125"/>
      <c r="I313" s="126"/>
      <c r="J313" s="122"/>
      <c r="K313" s="127"/>
      <c r="L313" s="133"/>
      <c r="M313" s="133"/>
      <c r="N313" s="134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  <c r="BH313" s="33"/>
      <c r="BI313" s="33"/>
      <c r="BJ313" s="33"/>
      <c r="BK313" s="33"/>
      <c r="BL313" s="33"/>
      <c r="BM313" s="33"/>
      <c r="BN313" s="33"/>
      <c r="BO313" s="33"/>
      <c r="BP313" s="33"/>
      <c r="BQ313" s="33"/>
      <c r="BR313" s="33"/>
      <c r="BS313" s="33"/>
      <c r="BT313" s="33"/>
      <c r="BU313" s="33"/>
      <c r="BV313" s="33"/>
      <c r="BW313" s="33"/>
      <c r="BX313" s="33"/>
      <c r="BY313" s="33"/>
      <c r="BZ313" s="33"/>
      <c r="CA313" s="33"/>
      <c r="CB313" s="33"/>
      <c r="CC313" s="33"/>
      <c r="CD313" s="33"/>
      <c r="CE313" s="33"/>
      <c r="CF313" s="33"/>
      <c r="CG313" s="33"/>
      <c r="CH313" s="33"/>
      <c r="CI313" s="33"/>
      <c r="CJ313" s="33"/>
      <c r="CK313" s="33"/>
      <c r="CL313" s="33"/>
      <c r="CM313" s="33"/>
      <c r="CN313" s="33"/>
      <c r="CO313" s="33"/>
      <c r="CP313" s="33"/>
      <c r="CQ313" s="33"/>
      <c r="CR313" s="33"/>
      <c r="CS313" s="33"/>
      <c r="CT313" s="33"/>
      <c r="CU313" s="33"/>
      <c r="CV313" s="33"/>
      <c r="CW313" s="33"/>
      <c r="CX313" s="33"/>
      <c r="CY313" s="33"/>
      <c r="CZ313" s="33"/>
      <c r="DA313" s="33"/>
      <c r="DB313" s="33"/>
      <c r="DC313" s="33"/>
      <c r="DD313" s="33"/>
      <c r="DE313" s="33"/>
      <c r="DF313" s="33"/>
      <c r="DG313" s="33"/>
      <c r="DH313" s="33"/>
      <c r="DI313" s="33"/>
      <c r="DJ313" s="33"/>
      <c r="DK313" s="33"/>
      <c r="DL313" s="33"/>
      <c r="DM313" s="33"/>
      <c r="DN313" s="33"/>
      <c r="DO313" s="33"/>
      <c r="DP313" s="33"/>
      <c r="DQ313" s="33"/>
      <c r="DR313" s="33"/>
      <c r="DS313" s="33"/>
      <c r="DT313" s="33"/>
      <c r="DU313" s="33"/>
      <c r="DV313" s="33"/>
      <c r="DW313" s="33"/>
      <c r="DX313" s="33"/>
      <c r="DY313" s="33"/>
      <c r="DZ313" s="33"/>
      <c r="EA313" s="33"/>
      <c r="EB313" s="33"/>
      <c r="EC313" s="33"/>
      <c r="ED313" s="33"/>
      <c r="EE313" s="33"/>
      <c r="EF313" s="33"/>
    </row>
    <row r="314" spans="1:136" x14ac:dyDescent="0.3">
      <c r="A314" s="128"/>
      <c r="B314" s="129"/>
      <c r="C314" s="152"/>
      <c r="D314" s="131"/>
      <c r="E314" s="128"/>
      <c r="F314" s="128"/>
      <c r="G314" s="132"/>
      <c r="H314" s="128"/>
      <c r="I314" s="128"/>
      <c r="J314" s="131"/>
      <c r="K314" s="128"/>
      <c r="L314" s="133"/>
      <c r="M314" s="1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  <c r="BH314" s="33"/>
      <c r="BI314" s="33"/>
      <c r="BJ314" s="33"/>
      <c r="BK314" s="33"/>
      <c r="BL314" s="33"/>
      <c r="BM314" s="33"/>
      <c r="BN314" s="33"/>
      <c r="BO314" s="33"/>
      <c r="BP314" s="33"/>
      <c r="BQ314" s="33"/>
      <c r="BR314" s="33"/>
      <c r="BS314" s="33"/>
      <c r="BT314" s="33"/>
      <c r="BU314" s="33"/>
      <c r="BV314" s="33"/>
      <c r="BW314" s="33"/>
      <c r="BX314" s="33"/>
      <c r="BY314" s="33"/>
      <c r="BZ314" s="33"/>
      <c r="CA314" s="33"/>
      <c r="CB314" s="33"/>
      <c r="CC314" s="33"/>
      <c r="CD314" s="33"/>
      <c r="CE314" s="33"/>
      <c r="CF314" s="33"/>
      <c r="CG314" s="33"/>
      <c r="CH314" s="33"/>
      <c r="CI314" s="33"/>
      <c r="CJ314" s="33"/>
      <c r="CK314" s="33"/>
      <c r="CL314" s="33"/>
      <c r="CM314" s="33"/>
      <c r="CN314" s="33"/>
      <c r="CO314" s="33"/>
      <c r="CP314" s="33"/>
      <c r="CQ314" s="33"/>
      <c r="CR314" s="33"/>
      <c r="CS314" s="33"/>
      <c r="CT314" s="33"/>
      <c r="CU314" s="33"/>
      <c r="CV314" s="33"/>
      <c r="CW314" s="33"/>
      <c r="CX314" s="33"/>
      <c r="CY314" s="33"/>
      <c r="CZ314" s="33"/>
      <c r="DA314" s="33"/>
      <c r="DB314" s="33"/>
      <c r="DC314" s="33"/>
      <c r="DD314" s="33"/>
      <c r="DE314" s="33"/>
      <c r="DF314" s="33"/>
      <c r="DG314" s="33"/>
      <c r="DH314" s="33"/>
      <c r="DI314" s="33"/>
      <c r="DJ314" s="33"/>
      <c r="DK314" s="33"/>
      <c r="DL314" s="33"/>
      <c r="DM314" s="33"/>
      <c r="DN314" s="33"/>
      <c r="DO314" s="33"/>
      <c r="DP314" s="33"/>
      <c r="DQ314" s="33"/>
      <c r="DR314" s="33"/>
      <c r="DS314" s="33"/>
      <c r="DT314" s="33"/>
      <c r="DU314" s="33"/>
      <c r="DV314" s="33"/>
      <c r="DW314" s="33"/>
      <c r="DX314" s="33"/>
      <c r="DY314" s="33"/>
      <c r="DZ314" s="33"/>
      <c r="EA314" s="33"/>
      <c r="EB314" s="33"/>
      <c r="EC314" s="33"/>
      <c r="ED314" s="33"/>
      <c r="EE314" s="33"/>
      <c r="EF314" s="33"/>
    </row>
    <row r="315" spans="1:136" x14ac:dyDescent="0.3">
      <c r="A315" s="138"/>
      <c r="B315" s="139"/>
      <c r="C315" s="161"/>
      <c r="D315" s="140"/>
      <c r="E315" s="138"/>
      <c r="F315" s="138"/>
      <c r="G315" s="141"/>
      <c r="H315" s="138"/>
      <c r="I315" s="138"/>
      <c r="J315" s="140"/>
      <c r="K315" s="138"/>
      <c r="L315" s="142"/>
      <c r="M315" s="142"/>
      <c r="N315" s="120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3"/>
      <c r="AD315" s="143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3"/>
      <c r="AP315" s="143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3"/>
      <c r="BB315" s="143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3"/>
      <c r="BN315" s="143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3"/>
      <c r="BZ315" s="143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3"/>
      <c r="CM315" s="143"/>
      <c r="CN315" s="143"/>
      <c r="CO315" s="143"/>
      <c r="CP315" s="143"/>
      <c r="CQ315" s="143"/>
      <c r="CR315" s="143"/>
      <c r="CS315" s="143"/>
      <c r="CT315" s="143"/>
      <c r="CU315" s="143"/>
      <c r="CV315" s="143"/>
      <c r="CW315" s="143"/>
      <c r="CX315" s="143"/>
      <c r="CY315" s="143"/>
      <c r="CZ315" s="143"/>
      <c r="DA315" s="143"/>
      <c r="DB315" s="143"/>
      <c r="DC315" s="143"/>
      <c r="DD315" s="143"/>
      <c r="DE315" s="143"/>
      <c r="DF315" s="143"/>
      <c r="DG315" s="143"/>
      <c r="DH315" s="143"/>
      <c r="DI315" s="143"/>
      <c r="DJ315" s="143"/>
      <c r="DK315" s="143"/>
      <c r="DL315" s="143"/>
      <c r="DM315" s="143"/>
      <c r="DN315" s="143"/>
      <c r="DO315" s="143"/>
      <c r="DP315" s="143"/>
      <c r="DQ315" s="143"/>
      <c r="DR315" s="143"/>
      <c r="DS315" s="143"/>
      <c r="DT315" s="143"/>
      <c r="DU315" s="143"/>
      <c r="DV315" s="143"/>
      <c r="DW315" s="143"/>
      <c r="DX315" s="143"/>
      <c r="DY315" s="143"/>
      <c r="DZ315" s="143"/>
      <c r="EA315" s="143"/>
      <c r="EB315" s="143"/>
      <c r="EC315" s="143"/>
      <c r="ED315" s="143"/>
      <c r="EE315" s="143"/>
      <c r="EF315" s="143"/>
    </row>
    <row r="316" spans="1:136" x14ac:dyDescent="0.3">
      <c r="A316" s="72"/>
      <c r="B316" s="2"/>
      <c r="C316" s="145"/>
      <c r="D316" s="122"/>
      <c r="E316" s="123"/>
      <c r="F316" s="123"/>
      <c r="G316" s="124"/>
      <c r="H316" s="125"/>
      <c r="I316" s="126"/>
      <c r="J316" s="122"/>
      <c r="K316" s="127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  <c r="BD316" s="33"/>
      <c r="BE316" s="33"/>
      <c r="BF316" s="33"/>
      <c r="BG316" s="33"/>
      <c r="BH316" s="33"/>
      <c r="BI316" s="33"/>
      <c r="BJ316" s="33"/>
      <c r="BK316" s="33"/>
      <c r="BL316" s="33"/>
      <c r="BM316" s="33"/>
      <c r="BN316" s="33"/>
      <c r="BO316" s="33"/>
      <c r="BP316" s="33"/>
      <c r="BQ316" s="33"/>
      <c r="BR316" s="33"/>
      <c r="BS316" s="33"/>
      <c r="BT316" s="33"/>
      <c r="BU316" s="33"/>
      <c r="BV316" s="33"/>
      <c r="BW316" s="33"/>
      <c r="BX316" s="33"/>
      <c r="BY316" s="33"/>
      <c r="BZ316" s="33"/>
      <c r="CA316" s="33"/>
      <c r="CB316" s="33"/>
      <c r="CC316" s="33"/>
      <c r="CD316" s="33"/>
      <c r="CE316" s="33"/>
      <c r="CF316" s="33"/>
      <c r="CG316" s="33"/>
      <c r="CH316" s="33"/>
      <c r="CI316" s="33"/>
      <c r="CJ316" s="33"/>
      <c r="CK316" s="33"/>
      <c r="CL316" s="33"/>
      <c r="CM316" s="33"/>
      <c r="CN316" s="33"/>
      <c r="CO316" s="33"/>
      <c r="CP316" s="33"/>
      <c r="CQ316" s="33"/>
      <c r="CR316" s="33"/>
      <c r="CS316" s="33"/>
      <c r="CT316" s="33"/>
      <c r="CU316" s="33"/>
      <c r="CV316" s="33"/>
      <c r="CW316" s="33"/>
      <c r="CX316" s="33"/>
      <c r="CY316" s="33"/>
      <c r="CZ316" s="33"/>
      <c r="DA316" s="33"/>
      <c r="DB316" s="33"/>
      <c r="DC316" s="33"/>
      <c r="DD316" s="33"/>
      <c r="DE316" s="33"/>
      <c r="DF316" s="33"/>
      <c r="DG316" s="33"/>
      <c r="DH316" s="33"/>
      <c r="DI316" s="33"/>
      <c r="DJ316" s="33"/>
      <c r="DK316" s="33"/>
      <c r="DL316" s="33"/>
      <c r="DM316" s="33"/>
      <c r="DN316" s="33"/>
      <c r="DO316" s="33"/>
      <c r="DP316" s="33"/>
      <c r="DQ316" s="33"/>
      <c r="DR316" s="33"/>
      <c r="DS316" s="33"/>
      <c r="DT316" s="33"/>
      <c r="DU316" s="33"/>
      <c r="DV316" s="33"/>
      <c r="DW316" s="33"/>
      <c r="DX316" s="33"/>
      <c r="DY316" s="33"/>
      <c r="DZ316" s="33"/>
      <c r="EA316" s="33"/>
      <c r="EB316" s="33"/>
      <c r="EC316" s="33"/>
      <c r="ED316" s="33"/>
      <c r="EE316" s="33"/>
      <c r="EF316" s="33"/>
    </row>
    <row r="317" spans="1:136" x14ac:dyDescent="0.3">
      <c r="A317" s="128"/>
      <c r="B317" s="129"/>
      <c r="C317" s="146"/>
      <c r="D317" s="131"/>
      <c r="E317" s="128"/>
      <c r="F317" s="128"/>
      <c r="G317" s="132"/>
      <c r="H317" s="128"/>
      <c r="I317" s="128"/>
      <c r="J317" s="131"/>
      <c r="K317" s="128"/>
      <c r="L317" s="133"/>
      <c r="M317" s="133"/>
      <c r="N317" s="134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  <c r="BH317" s="33"/>
      <c r="BI317" s="33"/>
      <c r="BJ317" s="33"/>
      <c r="BK317" s="33"/>
      <c r="BL317" s="33"/>
      <c r="BM317" s="33"/>
      <c r="BN317" s="33"/>
      <c r="BO317" s="33"/>
      <c r="BP317" s="33"/>
      <c r="BQ317" s="33"/>
      <c r="BR317" s="33"/>
      <c r="BS317" s="33"/>
      <c r="BT317" s="33"/>
      <c r="BU317" s="33"/>
      <c r="BV317" s="33"/>
      <c r="BW317" s="33"/>
      <c r="BX317" s="33"/>
      <c r="BY317" s="33"/>
      <c r="BZ317" s="33"/>
      <c r="CA317" s="33"/>
      <c r="CB317" s="33"/>
      <c r="CC317" s="33"/>
      <c r="CD317" s="33"/>
      <c r="CE317" s="33"/>
      <c r="CF317" s="33"/>
      <c r="CG317" s="33"/>
      <c r="CH317" s="33"/>
      <c r="CI317" s="33"/>
      <c r="CJ317" s="33"/>
      <c r="CK317" s="33"/>
      <c r="CL317" s="33"/>
      <c r="CM317" s="33"/>
      <c r="CN317" s="33"/>
      <c r="CO317" s="33"/>
      <c r="CP317" s="33"/>
      <c r="CQ317" s="33"/>
      <c r="CR317" s="33"/>
      <c r="CS317" s="33"/>
      <c r="CT317" s="33"/>
      <c r="CU317" s="33"/>
      <c r="CV317" s="33"/>
      <c r="CW317" s="33"/>
      <c r="CX317" s="33"/>
      <c r="CY317" s="33"/>
      <c r="CZ317" s="33"/>
      <c r="DA317" s="33"/>
      <c r="DB317" s="33"/>
      <c r="DC317" s="33"/>
      <c r="DD317" s="33"/>
      <c r="DE317" s="33"/>
      <c r="DF317" s="33"/>
      <c r="DG317" s="33"/>
      <c r="DH317" s="33"/>
      <c r="DI317" s="33"/>
      <c r="DJ317" s="33"/>
      <c r="DK317" s="33"/>
      <c r="DL317" s="33"/>
      <c r="DM317" s="33"/>
      <c r="DN317" s="33"/>
      <c r="DO317" s="33"/>
      <c r="DP317" s="33"/>
      <c r="DQ317" s="33"/>
      <c r="DR317" s="33"/>
      <c r="DS317" s="33"/>
      <c r="DT317" s="33"/>
      <c r="DU317" s="33"/>
      <c r="DV317" s="33"/>
      <c r="DW317" s="33"/>
      <c r="DX317" s="33"/>
      <c r="DY317" s="33"/>
      <c r="DZ317" s="33"/>
      <c r="EA317" s="33"/>
      <c r="EB317" s="33"/>
      <c r="EC317" s="33"/>
      <c r="ED317" s="33"/>
      <c r="EE317" s="33"/>
      <c r="EF317" s="33"/>
    </row>
    <row r="318" spans="1:136" x14ac:dyDescent="0.3">
      <c r="A318" s="72"/>
      <c r="B318" s="2"/>
      <c r="C318" s="148"/>
      <c r="D318" s="122"/>
      <c r="E318" s="123"/>
      <c r="F318" s="123"/>
      <c r="G318" s="124"/>
      <c r="H318" s="125"/>
      <c r="I318" s="126"/>
      <c r="J318" s="122"/>
      <c r="K318" s="127"/>
      <c r="L318" s="133"/>
      <c r="M318" s="133"/>
      <c r="P318" s="136"/>
      <c r="Q318" s="136"/>
      <c r="R318" s="136"/>
      <c r="S318" s="136"/>
      <c r="T318" s="136"/>
      <c r="U318" s="136"/>
      <c r="V318" s="136"/>
      <c r="W318" s="136"/>
      <c r="X318" s="136"/>
      <c r="Y318" s="136"/>
      <c r="Z318" s="136"/>
      <c r="AA318" s="136"/>
      <c r="AB318" s="136"/>
      <c r="AC318" s="136"/>
      <c r="AD318" s="136"/>
      <c r="AE318" s="136"/>
      <c r="AF318" s="136"/>
      <c r="AG318" s="136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6"/>
      <c r="AV318" s="136"/>
      <c r="AW318" s="136"/>
      <c r="AX318" s="136"/>
      <c r="AY318" s="136"/>
      <c r="AZ318" s="136"/>
      <c r="BA318" s="136"/>
      <c r="BB318" s="136"/>
      <c r="BC318" s="136"/>
      <c r="BD318" s="136"/>
      <c r="BE318" s="136"/>
      <c r="BF318" s="136"/>
      <c r="BG318" s="136"/>
      <c r="BH318" s="136"/>
      <c r="BI318" s="136"/>
      <c r="BJ318" s="136"/>
      <c r="BK318" s="136"/>
      <c r="BL318" s="136"/>
      <c r="BM318" s="136"/>
      <c r="BN318" s="136"/>
      <c r="BO318" s="136"/>
      <c r="BP318" s="136"/>
      <c r="BQ318" s="136"/>
      <c r="BR318" s="136"/>
      <c r="BS318" s="136"/>
      <c r="BT318" s="136"/>
      <c r="BU318" s="136"/>
      <c r="BV318" s="136"/>
      <c r="BW318" s="136"/>
      <c r="BX318" s="136"/>
      <c r="BY318" s="136"/>
      <c r="BZ318" s="136"/>
      <c r="CA318" s="136"/>
      <c r="CB318" s="136"/>
      <c r="CC318" s="136"/>
      <c r="CD318" s="136"/>
      <c r="CE318" s="136"/>
      <c r="CF318" s="136"/>
      <c r="CG318" s="136"/>
      <c r="CH318" s="136"/>
      <c r="CI318" s="136"/>
      <c r="CJ318" s="136"/>
      <c r="CK318" s="136"/>
      <c r="CL318" s="136"/>
      <c r="CM318" s="136"/>
      <c r="CN318" s="136"/>
      <c r="CO318" s="136"/>
      <c r="CP318" s="136"/>
      <c r="CQ318" s="136"/>
      <c r="CR318" s="136"/>
      <c r="CS318" s="136"/>
      <c r="CT318" s="136"/>
      <c r="CU318" s="136"/>
      <c r="CV318" s="136"/>
      <c r="CW318" s="136"/>
      <c r="CX318" s="136"/>
      <c r="CY318" s="136"/>
      <c r="CZ318" s="136"/>
      <c r="DA318" s="136"/>
      <c r="DB318" s="136"/>
      <c r="DC318" s="136"/>
      <c r="DD318" s="136"/>
      <c r="DE318" s="136"/>
      <c r="DF318" s="136"/>
      <c r="DG318" s="136"/>
      <c r="DH318" s="136"/>
      <c r="DI318" s="136"/>
      <c r="DJ318" s="136"/>
      <c r="DK318" s="136"/>
      <c r="DL318" s="136"/>
      <c r="DM318" s="136"/>
      <c r="DN318" s="136"/>
      <c r="DO318" s="136"/>
      <c r="DP318" s="136"/>
      <c r="DQ318" s="136"/>
      <c r="DR318" s="136"/>
      <c r="DS318" s="136"/>
      <c r="DT318" s="136"/>
      <c r="DU318" s="136"/>
      <c r="DV318" s="136"/>
      <c r="DW318" s="136"/>
      <c r="DX318" s="136"/>
      <c r="DY318" s="136"/>
      <c r="DZ318" s="136"/>
      <c r="EA318" s="136"/>
      <c r="EB318" s="136"/>
      <c r="EC318" s="136"/>
      <c r="ED318" s="136"/>
      <c r="EE318" s="136"/>
      <c r="EF318" s="136"/>
    </row>
    <row r="319" spans="1:136" x14ac:dyDescent="0.3">
      <c r="A319" s="128"/>
      <c r="B319" s="129"/>
      <c r="C319" s="149"/>
      <c r="D319" s="131"/>
      <c r="E319" s="128"/>
      <c r="F319" s="128"/>
      <c r="G319" s="132"/>
      <c r="H319" s="128"/>
      <c r="I319" s="128"/>
      <c r="J319" s="131"/>
      <c r="K319" s="128"/>
      <c r="L319" s="133"/>
      <c r="M319" s="133"/>
      <c r="P319" s="136"/>
      <c r="Q319" s="136"/>
      <c r="R319" s="136"/>
      <c r="S319" s="136"/>
      <c r="T319" s="136"/>
      <c r="U319" s="136"/>
      <c r="V319" s="136"/>
      <c r="W319" s="136"/>
      <c r="X319" s="136"/>
      <c r="Y319" s="136"/>
      <c r="Z319" s="136"/>
      <c r="AA319" s="136"/>
      <c r="AB319" s="136"/>
      <c r="AC319" s="136"/>
      <c r="AD319" s="136"/>
      <c r="AE319" s="136"/>
      <c r="AF319" s="136"/>
      <c r="AG319" s="136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6"/>
      <c r="AV319" s="136"/>
      <c r="AW319" s="136"/>
      <c r="AX319" s="136"/>
      <c r="AY319" s="136"/>
      <c r="AZ319" s="136"/>
      <c r="BA319" s="136"/>
      <c r="BB319" s="136"/>
      <c r="BC319" s="136"/>
      <c r="BD319" s="136"/>
      <c r="BE319" s="136"/>
      <c r="BF319" s="136"/>
      <c r="BG319" s="136"/>
      <c r="BH319" s="136"/>
      <c r="BI319" s="136"/>
      <c r="BJ319" s="136"/>
      <c r="BK319" s="136"/>
      <c r="BL319" s="136"/>
      <c r="BM319" s="136"/>
      <c r="BN319" s="136"/>
      <c r="BO319" s="136"/>
      <c r="BP319" s="136"/>
      <c r="BQ319" s="136"/>
      <c r="BR319" s="136"/>
      <c r="BS319" s="136"/>
      <c r="BT319" s="136"/>
      <c r="BU319" s="136"/>
      <c r="BV319" s="136"/>
      <c r="BW319" s="136"/>
      <c r="BX319" s="136"/>
      <c r="BY319" s="136"/>
      <c r="BZ319" s="136"/>
      <c r="CA319" s="136"/>
      <c r="CB319" s="136"/>
      <c r="CC319" s="136"/>
      <c r="CD319" s="136"/>
      <c r="CE319" s="136"/>
      <c r="CF319" s="136"/>
      <c r="CG319" s="136"/>
      <c r="CH319" s="136"/>
      <c r="CI319" s="136"/>
      <c r="CJ319" s="136"/>
      <c r="CK319" s="136"/>
      <c r="CL319" s="136"/>
      <c r="CM319" s="136"/>
      <c r="CN319" s="136"/>
      <c r="CO319" s="136"/>
      <c r="CP319" s="136"/>
      <c r="CQ319" s="136"/>
      <c r="CR319" s="136"/>
      <c r="CS319" s="136"/>
      <c r="CT319" s="136"/>
      <c r="CU319" s="136"/>
      <c r="CV319" s="136"/>
      <c r="CW319" s="136"/>
      <c r="CX319" s="136"/>
      <c r="CY319" s="136"/>
      <c r="CZ319" s="136"/>
      <c r="DA319" s="136"/>
      <c r="DB319" s="136"/>
      <c r="DC319" s="136"/>
      <c r="DD319" s="136"/>
      <c r="DE319" s="136"/>
      <c r="DF319" s="136"/>
      <c r="DG319" s="136"/>
      <c r="DH319" s="136"/>
      <c r="DI319" s="136"/>
      <c r="DJ319" s="136"/>
      <c r="DK319" s="136"/>
      <c r="DL319" s="136"/>
      <c r="DM319" s="136"/>
      <c r="DN319" s="136"/>
      <c r="DO319" s="136"/>
      <c r="DP319" s="136"/>
      <c r="DQ319" s="136"/>
      <c r="DR319" s="136"/>
      <c r="DS319" s="136"/>
      <c r="DT319" s="136"/>
      <c r="DU319" s="136"/>
      <c r="DV319" s="136"/>
      <c r="DW319" s="136"/>
      <c r="DX319" s="136"/>
      <c r="DY319" s="136"/>
      <c r="DZ319" s="136"/>
      <c r="EA319" s="136"/>
      <c r="EB319" s="136"/>
      <c r="EC319" s="136"/>
      <c r="ED319" s="136"/>
      <c r="EE319" s="136"/>
      <c r="EF319" s="136"/>
    </row>
    <row r="320" spans="1:136" x14ac:dyDescent="0.3">
      <c r="A320" s="138"/>
      <c r="B320" s="139"/>
      <c r="C320" s="150"/>
      <c r="D320" s="140"/>
      <c r="E320" s="138"/>
      <c r="F320" s="138"/>
      <c r="G320" s="141"/>
      <c r="H320" s="138"/>
      <c r="I320" s="138"/>
      <c r="J320" s="140"/>
      <c r="K320" s="138"/>
      <c r="L320" s="142"/>
      <c r="M320" s="142"/>
      <c r="N320" s="120"/>
      <c r="O320" s="143"/>
      <c r="P320" s="144"/>
      <c r="Q320" s="144"/>
      <c r="R320" s="144"/>
      <c r="S320" s="144"/>
      <c r="T320" s="144"/>
      <c r="U320" s="144"/>
      <c r="V320" s="144"/>
      <c r="W320" s="144"/>
      <c r="X320" s="144"/>
      <c r="Y320" s="144"/>
      <c r="Z320" s="144"/>
      <c r="AA320" s="144"/>
      <c r="AB320" s="144"/>
      <c r="AC320" s="144"/>
      <c r="AD320" s="144"/>
      <c r="AE320" s="144"/>
      <c r="AF320" s="144"/>
      <c r="AG320" s="144"/>
      <c r="AH320" s="144"/>
      <c r="AI320" s="144"/>
      <c r="AJ320" s="144"/>
      <c r="AK320" s="144"/>
      <c r="AL320" s="144"/>
      <c r="AM320" s="144"/>
      <c r="AN320" s="144"/>
      <c r="AO320" s="144"/>
      <c r="AP320" s="144"/>
      <c r="AQ320" s="144"/>
      <c r="AR320" s="144"/>
      <c r="AS320" s="144"/>
      <c r="AT320" s="144"/>
      <c r="AU320" s="144"/>
      <c r="AV320" s="144"/>
      <c r="AW320" s="144"/>
      <c r="AX320" s="144"/>
      <c r="AY320" s="144"/>
      <c r="AZ320" s="144"/>
      <c r="BA320" s="144"/>
      <c r="BB320" s="144"/>
      <c r="BC320" s="144"/>
      <c r="BD320" s="144"/>
      <c r="BE320" s="144"/>
      <c r="BF320" s="144"/>
      <c r="BG320" s="144"/>
      <c r="BH320" s="144"/>
      <c r="BI320" s="144"/>
      <c r="BJ320" s="144"/>
      <c r="BK320" s="144"/>
      <c r="BL320" s="144"/>
      <c r="BM320" s="144"/>
      <c r="BN320" s="144"/>
      <c r="BO320" s="144"/>
      <c r="BP320" s="144"/>
      <c r="BQ320" s="144"/>
      <c r="BR320" s="144"/>
      <c r="BS320" s="144"/>
      <c r="BT320" s="144"/>
      <c r="BU320" s="144"/>
      <c r="BV320" s="144"/>
      <c r="BW320" s="144"/>
      <c r="BX320" s="144"/>
      <c r="BY320" s="144"/>
      <c r="BZ320" s="144"/>
      <c r="CA320" s="144"/>
      <c r="CB320" s="144"/>
      <c r="CC320" s="144"/>
      <c r="CD320" s="144"/>
      <c r="CE320" s="144"/>
      <c r="CF320" s="144"/>
      <c r="CG320" s="144"/>
      <c r="CH320" s="144"/>
      <c r="CI320" s="144"/>
      <c r="CJ320" s="144"/>
      <c r="CK320" s="144"/>
      <c r="CL320" s="144"/>
      <c r="CM320" s="144"/>
      <c r="CN320" s="144"/>
      <c r="CO320" s="144"/>
      <c r="CP320" s="144"/>
      <c r="CQ320" s="144"/>
      <c r="CR320" s="144"/>
      <c r="CS320" s="144"/>
      <c r="CT320" s="144"/>
      <c r="CU320" s="144"/>
      <c r="CV320" s="144"/>
      <c r="CW320" s="144"/>
      <c r="CX320" s="144"/>
      <c r="CY320" s="144"/>
      <c r="CZ320" s="144"/>
      <c r="DA320" s="144"/>
      <c r="DB320" s="144"/>
      <c r="DC320" s="144"/>
      <c r="DD320" s="144"/>
      <c r="DE320" s="144"/>
      <c r="DF320" s="144"/>
      <c r="DG320" s="144"/>
      <c r="DH320" s="144"/>
      <c r="DI320" s="144"/>
      <c r="DJ320" s="144"/>
      <c r="DK320" s="144"/>
      <c r="DL320" s="144"/>
      <c r="DM320" s="144"/>
      <c r="DN320" s="144"/>
      <c r="DO320" s="144"/>
      <c r="DP320" s="144"/>
      <c r="DQ320" s="144"/>
      <c r="DR320" s="144"/>
      <c r="DS320" s="144"/>
      <c r="DT320" s="144"/>
      <c r="DU320" s="144"/>
      <c r="DV320" s="144"/>
      <c r="DW320" s="144"/>
      <c r="DX320" s="144"/>
      <c r="DY320" s="144"/>
      <c r="DZ320" s="144"/>
      <c r="EA320" s="144"/>
      <c r="EB320" s="144"/>
      <c r="EC320" s="144"/>
      <c r="ED320" s="144"/>
      <c r="EE320" s="144"/>
      <c r="EF320" s="144"/>
    </row>
    <row r="321" spans="1:136" x14ac:dyDescent="0.3">
      <c r="A321" s="72"/>
      <c r="B321" s="2"/>
      <c r="C321" s="148"/>
      <c r="D321" s="122"/>
      <c r="E321" s="123"/>
      <c r="F321" s="123"/>
      <c r="G321" s="124"/>
      <c r="H321" s="125"/>
      <c r="I321" s="126"/>
      <c r="J321" s="122"/>
      <c r="K321" s="127"/>
      <c r="L321" s="142"/>
      <c r="M321" s="142"/>
      <c r="N321" s="120"/>
      <c r="P321" s="136"/>
      <c r="Q321" s="136"/>
      <c r="R321" s="136"/>
      <c r="S321" s="136"/>
      <c r="T321" s="136"/>
      <c r="U321" s="136"/>
      <c r="V321" s="136"/>
      <c r="W321" s="136"/>
      <c r="X321" s="136"/>
      <c r="Y321" s="136"/>
      <c r="Z321" s="136"/>
      <c r="AA321" s="136"/>
      <c r="AB321" s="136"/>
      <c r="AC321" s="136"/>
      <c r="AD321" s="136"/>
      <c r="AE321" s="136"/>
      <c r="AF321" s="136"/>
      <c r="AG321" s="136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6"/>
      <c r="AV321" s="136"/>
      <c r="AW321" s="136"/>
      <c r="AX321" s="136"/>
      <c r="AY321" s="136"/>
      <c r="AZ321" s="136"/>
      <c r="BA321" s="136"/>
      <c r="BB321" s="136"/>
      <c r="BC321" s="136"/>
      <c r="BD321" s="136"/>
      <c r="BE321" s="136"/>
      <c r="BF321" s="136"/>
      <c r="BG321" s="136"/>
      <c r="BH321" s="136"/>
      <c r="BI321" s="136"/>
      <c r="BJ321" s="136"/>
      <c r="BK321" s="136"/>
      <c r="BL321" s="136"/>
      <c r="BM321" s="136"/>
      <c r="BN321" s="136"/>
      <c r="BO321" s="136"/>
      <c r="BP321" s="136"/>
      <c r="BQ321" s="136"/>
      <c r="BR321" s="136"/>
      <c r="BS321" s="136"/>
      <c r="BT321" s="136"/>
      <c r="BU321" s="136"/>
      <c r="BV321" s="136"/>
      <c r="BW321" s="136"/>
      <c r="BX321" s="136"/>
      <c r="BY321" s="136"/>
      <c r="BZ321" s="136"/>
      <c r="CA321" s="136"/>
      <c r="CB321" s="136"/>
      <c r="CC321" s="136"/>
      <c r="CD321" s="136"/>
      <c r="CE321" s="136"/>
      <c r="CF321" s="136"/>
      <c r="CG321" s="136"/>
      <c r="CH321" s="136"/>
      <c r="CI321" s="136"/>
      <c r="CJ321" s="136"/>
      <c r="CK321" s="136"/>
      <c r="CL321" s="136"/>
      <c r="CM321" s="136"/>
      <c r="CN321" s="136"/>
      <c r="CO321" s="136"/>
      <c r="CP321" s="136"/>
      <c r="CQ321" s="136"/>
      <c r="CR321" s="136"/>
      <c r="CS321" s="136"/>
      <c r="CT321" s="136"/>
      <c r="CU321" s="136"/>
      <c r="CV321" s="136"/>
      <c r="CW321" s="136"/>
      <c r="CX321" s="136"/>
      <c r="CY321" s="136"/>
      <c r="CZ321" s="136"/>
      <c r="DA321" s="136"/>
      <c r="DB321" s="136"/>
      <c r="DC321" s="136"/>
      <c r="DD321" s="136"/>
      <c r="DE321" s="136"/>
      <c r="DF321" s="136"/>
      <c r="DG321" s="136"/>
      <c r="DH321" s="136"/>
      <c r="DI321" s="136"/>
      <c r="DJ321" s="136"/>
      <c r="DK321" s="136"/>
      <c r="DL321" s="136"/>
      <c r="DM321" s="136"/>
      <c r="DN321" s="136"/>
      <c r="DO321" s="136"/>
      <c r="DP321" s="136"/>
      <c r="DQ321" s="136"/>
      <c r="DR321" s="136"/>
      <c r="DS321" s="136"/>
      <c r="DT321" s="136"/>
      <c r="DU321" s="136"/>
      <c r="DV321" s="136"/>
      <c r="DW321" s="136"/>
      <c r="DX321" s="136"/>
      <c r="DY321" s="136"/>
      <c r="DZ321" s="136"/>
      <c r="EA321" s="136"/>
      <c r="EB321" s="136"/>
      <c r="EC321" s="136"/>
      <c r="ED321" s="136"/>
      <c r="EE321" s="136"/>
      <c r="EF321" s="136"/>
    </row>
    <row r="322" spans="1:136" x14ac:dyDescent="0.3">
      <c r="A322" s="128"/>
      <c r="B322" s="129"/>
      <c r="C322" s="149"/>
      <c r="D322" s="131"/>
      <c r="E322" s="128"/>
      <c r="F322" s="128"/>
      <c r="G322" s="132"/>
      <c r="H322" s="128"/>
      <c r="I322" s="128"/>
      <c r="J322" s="131"/>
      <c r="K322" s="128"/>
      <c r="L322" s="133"/>
      <c r="M322" s="133"/>
      <c r="P322" s="136"/>
      <c r="Q322" s="136"/>
      <c r="R322" s="136"/>
      <c r="S322" s="136"/>
      <c r="T322" s="136"/>
      <c r="U322" s="136"/>
      <c r="V322" s="136"/>
      <c r="W322" s="136"/>
      <c r="X322" s="136"/>
      <c r="Y322" s="136"/>
      <c r="Z322" s="136"/>
      <c r="AA322" s="136"/>
      <c r="AB322" s="136"/>
      <c r="AC322" s="136"/>
      <c r="AD322" s="136"/>
      <c r="AE322" s="136"/>
      <c r="AF322" s="136"/>
      <c r="AG322" s="136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6"/>
      <c r="AV322" s="136"/>
      <c r="AW322" s="136"/>
      <c r="AX322" s="136"/>
      <c r="AY322" s="136"/>
      <c r="AZ322" s="136"/>
      <c r="BA322" s="136"/>
      <c r="BB322" s="136"/>
      <c r="BC322" s="136"/>
      <c r="BD322" s="136"/>
      <c r="BE322" s="136"/>
      <c r="BF322" s="136"/>
      <c r="BG322" s="136"/>
      <c r="BH322" s="136"/>
      <c r="BI322" s="136"/>
      <c r="BJ322" s="136"/>
      <c r="BK322" s="136"/>
      <c r="BL322" s="136"/>
      <c r="BM322" s="136"/>
      <c r="BN322" s="136"/>
      <c r="BO322" s="136"/>
      <c r="BP322" s="136"/>
      <c r="BQ322" s="136"/>
      <c r="BR322" s="136"/>
      <c r="BS322" s="136"/>
      <c r="BT322" s="136"/>
      <c r="BU322" s="136"/>
      <c r="BV322" s="136"/>
      <c r="BW322" s="136"/>
      <c r="BX322" s="136"/>
      <c r="BY322" s="136"/>
      <c r="BZ322" s="136"/>
      <c r="CA322" s="136"/>
      <c r="CB322" s="136"/>
      <c r="CC322" s="136"/>
      <c r="CD322" s="136"/>
      <c r="CE322" s="136"/>
      <c r="CF322" s="136"/>
      <c r="CG322" s="136"/>
      <c r="CH322" s="136"/>
      <c r="CI322" s="136"/>
      <c r="CJ322" s="136"/>
      <c r="CK322" s="136"/>
      <c r="CL322" s="136"/>
      <c r="CM322" s="136"/>
      <c r="CN322" s="136"/>
      <c r="CO322" s="136"/>
      <c r="CP322" s="136"/>
      <c r="CQ322" s="136"/>
      <c r="CR322" s="136"/>
      <c r="CS322" s="136"/>
      <c r="CT322" s="136"/>
      <c r="CU322" s="136"/>
      <c r="CV322" s="136"/>
      <c r="CW322" s="136"/>
      <c r="CX322" s="136"/>
      <c r="CY322" s="136"/>
      <c r="CZ322" s="136"/>
      <c r="DA322" s="136"/>
      <c r="DB322" s="136"/>
      <c r="DC322" s="136"/>
      <c r="DD322" s="136"/>
      <c r="DE322" s="136"/>
      <c r="DF322" s="136"/>
      <c r="DG322" s="136"/>
      <c r="DH322" s="136"/>
      <c r="DI322" s="136"/>
      <c r="DJ322" s="136"/>
      <c r="DK322" s="136"/>
      <c r="DL322" s="136"/>
      <c r="DM322" s="136"/>
      <c r="DN322" s="136"/>
      <c r="DO322" s="136"/>
      <c r="DP322" s="136"/>
      <c r="DQ322" s="136"/>
      <c r="DR322" s="136"/>
      <c r="DS322" s="136"/>
      <c r="DT322" s="136"/>
      <c r="DU322" s="136"/>
      <c r="DV322" s="136"/>
      <c r="DW322" s="136"/>
      <c r="DX322" s="136"/>
      <c r="DY322" s="136"/>
      <c r="DZ322" s="136"/>
      <c r="EA322" s="136"/>
      <c r="EB322" s="136"/>
      <c r="EC322" s="136"/>
      <c r="ED322" s="136"/>
      <c r="EE322" s="136"/>
      <c r="EF322" s="136"/>
    </row>
    <row r="323" spans="1:136" x14ac:dyDescent="0.3">
      <c r="A323" s="138"/>
      <c r="B323" s="139"/>
      <c r="C323" s="150"/>
      <c r="D323" s="140"/>
      <c r="E323" s="138"/>
      <c r="F323" s="138"/>
      <c r="G323" s="141"/>
      <c r="H323" s="138"/>
      <c r="I323" s="138"/>
      <c r="J323" s="140"/>
      <c r="K323" s="138"/>
      <c r="L323" s="142"/>
      <c r="M323" s="142"/>
      <c r="N323" s="120"/>
      <c r="O323" s="143"/>
      <c r="P323" s="144"/>
      <c r="Q323" s="144"/>
      <c r="R323" s="144"/>
      <c r="S323" s="144"/>
      <c r="T323" s="144"/>
      <c r="U323" s="144"/>
      <c r="V323" s="144"/>
      <c r="W323" s="144"/>
      <c r="X323" s="144"/>
      <c r="Y323" s="144"/>
      <c r="Z323" s="144"/>
      <c r="AA323" s="144"/>
      <c r="AB323" s="144"/>
      <c r="AC323" s="144"/>
      <c r="AD323" s="144"/>
      <c r="AE323" s="144"/>
      <c r="AF323" s="144"/>
      <c r="AG323" s="144"/>
      <c r="AH323" s="144"/>
      <c r="AI323" s="144"/>
      <c r="AJ323" s="144"/>
      <c r="AK323" s="144"/>
      <c r="AL323" s="144"/>
      <c r="AM323" s="144"/>
      <c r="AN323" s="144"/>
      <c r="AO323" s="144"/>
      <c r="AP323" s="144"/>
      <c r="AQ323" s="144"/>
      <c r="AR323" s="144"/>
      <c r="AS323" s="144"/>
      <c r="AT323" s="144"/>
      <c r="AU323" s="144"/>
      <c r="AV323" s="144"/>
      <c r="AW323" s="144"/>
      <c r="AX323" s="144"/>
      <c r="AY323" s="144"/>
      <c r="AZ323" s="144"/>
      <c r="BA323" s="144"/>
      <c r="BB323" s="144"/>
      <c r="BC323" s="144"/>
      <c r="BD323" s="144"/>
      <c r="BE323" s="144"/>
      <c r="BF323" s="144"/>
      <c r="BG323" s="144"/>
      <c r="BH323" s="144"/>
      <c r="BI323" s="144"/>
      <c r="BJ323" s="144"/>
      <c r="BK323" s="144"/>
      <c r="BL323" s="144"/>
      <c r="BM323" s="144"/>
      <c r="BN323" s="144"/>
      <c r="BO323" s="144"/>
      <c r="BP323" s="144"/>
      <c r="BQ323" s="144"/>
      <c r="BR323" s="144"/>
      <c r="BS323" s="144"/>
      <c r="BT323" s="144"/>
      <c r="BU323" s="144"/>
      <c r="BV323" s="144"/>
      <c r="BW323" s="144"/>
      <c r="BX323" s="144"/>
      <c r="BY323" s="144"/>
      <c r="BZ323" s="144"/>
      <c r="CA323" s="144"/>
      <c r="CB323" s="144"/>
      <c r="CC323" s="144"/>
      <c r="CD323" s="144"/>
      <c r="CE323" s="144"/>
      <c r="CF323" s="144"/>
      <c r="CG323" s="144"/>
      <c r="CH323" s="144"/>
      <c r="CI323" s="144"/>
      <c r="CJ323" s="144"/>
      <c r="CK323" s="144"/>
      <c r="CL323" s="144"/>
      <c r="CM323" s="144"/>
      <c r="CN323" s="144"/>
      <c r="CO323" s="144"/>
      <c r="CP323" s="144"/>
      <c r="CQ323" s="144"/>
      <c r="CR323" s="144"/>
      <c r="CS323" s="144"/>
      <c r="CT323" s="144"/>
      <c r="CU323" s="144"/>
      <c r="CV323" s="144"/>
      <c r="CW323" s="144"/>
      <c r="CX323" s="144"/>
      <c r="CY323" s="144"/>
      <c r="CZ323" s="144"/>
      <c r="DA323" s="144"/>
      <c r="DB323" s="144"/>
      <c r="DC323" s="144"/>
      <c r="DD323" s="144"/>
      <c r="DE323" s="144"/>
      <c r="DF323" s="144"/>
      <c r="DG323" s="144"/>
      <c r="DH323" s="144"/>
      <c r="DI323" s="144"/>
      <c r="DJ323" s="144"/>
      <c r="DK323" s="144"/>
      <c r="DL323" s="144"/>
      <c r="DM323" s="144"/>
      <c r="DN323" s="144"/>
      <c r="DO323" s="144"/>
      <c r="DP323" s="144"/>
      <c r="DQ323" s="144"/>
      <c r="DR323" s="144"/>
      <c r="DS323" s="144"/>
      <c r="DT323" s="144"/>
      <c r="DU323" s="144"/>
      <c r="DV323" s="144"/>
      <c r="DW323" s="144"/>
      <c r="DX323" s="144"/>
      <c r="DY323" s="144"/>
      <c r="DZ323" s="144"/>
      <c r="EA323" s="144"/>
      <c r="EB323" s="144"/>
      <c r="EC323" s="144"/>
      <c r="ED323" s="144"/>
      <c r="EE323" s="144"/>
      <c r="EF323" s="144"/>
    </row>
    <row r="324" spans="1:136" x14ac:dyDescent="0.3">
      <c r="A324" s="72"/>
      <c r="B324" s="2"/>
      <c r="C324" s="148"/>
      <c r="D324" s="122"/>
      <c r="E324" s="123"/>
      <c r="F324" s="123"/>
      <c r="G324" s="124"/>
      <c r="H324" s="125"/>
      <c r="I324" s="126"/>
      <c r="J324" s="122"/>
      <c r="K324" s="127"/>
      <c r="P324" s="136"/>
      <c r="Q324" s="136"/>
      <c r="R324" s="136"/>
      <c r="S324" s="136"/>
      <c r="T324" s="136"/>
      <c r="U324" s="136"/>
      <c r="V324" s="136"/>
      <c r="W324" s="136"/>
      <c r="X324" s="136"/>
      <c r="Y324" s="136"/>
      <c r="Z324" s="136"/>
      <c r="AA324" s="136"/>
      <c r="AB324" s="136"/>
      <c r="AC324" s="136"/>
      <c r="AD324" s="136"/>
      <c r="AE324" s="136"/>
      <c r="AF324" s="136"/>
      <c r="AG324" s="136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6"/>
      <c r="AV324" s="136"/>
      <c r="AW324" s="136"/>
      <c r="AX324" s="136"/>
      <c r="AY324" s="136"/>
      <c r="AZ324" s="136"/>
      <c r="BA324" s="136"/>
      <c r="BB324" s="136"/>
      <c r="BC324" s="136"/>
      <c r="BD324" s="136"/>
      <c r="BE324" s="136"/>
      <c r="BF324" s="136"/>
      <c r="BG324" s="136"/>
      <c r="BH324" s="136"/>
      <c r="BI324" s="136"/>
      <c r="BJ324" s="136"/>
      <c r="BK324" s="136"/>
      <c r="BL324" s="136"/>
      <c r="BM324" s="136"/>
      <c r="BN324" s="136"/>
      <c r="BO324" s="136"/>
      <c r="BP324" s="136"/>
      <c r="BQ324" s="136"/>
      <c r="BR324" s="136"/>
      <c r="BS324" s="136"/>
      <c r="BT324" s="136"/>
      <c r="BU324" s="136"/>
      <c r="BV324" s="136"/>
      <c r="BW324" s="136"/>
      <c r="BX324" s="136"/>
      <c r="BY324" s="136"/>
      <c r="BZ324" s="136"/>
      <c r="CA324" s="136"/>
      <c r="CB324" s="136"/>
      <c r="CC324" s="136"/>
      <c r="CD324" s="136"/>
      <c r="CE324" s="136"/>
      <c r="CF324" s="136"/>
      <c r="CG324" s="136"/>
      <c r="CH324" s="136"/>
      <c r="CI324" s="136"/>
      <c r="CJ324" s="136"/>
      <c r="CK324" s="136"/>
      <c r="CL324" s="136"/>
      <c r="CM324" s="136"/>
      <c r="CN324" s="136"/>
      <c r="CO324" s="136"/>
      <c r="CP324" s="136"/>
      <c r="CQ324" s="136"/>
      <c r="CR324" s="136"/>
      <c r="CS324" s="136"/>
      <c r="CT324" s="136"/>
      <c r="CU324" s="136"/>
      <c r="CV324" s="136"/>
      <c r="CW324" s="136"/>
      <c r="CX324" s="136"/>
      <c r="CY324" s="136"/>
      <c r="CZ324" s="136"/>
      <c r="DA324" s="136"/>
      <c r="DB324" s="136"/>
      <c r="DC324" s="136"/>
      <c r="DD324" s="136"/>
      <c r="DE324" s="136"/>
      <c r="DF324" s="136"/>
      <c r="DG324" s="136"/>
      <c r="DH324" s="136"/>
      <c r="DI324" s="136"/>
      <c r="DJ324" s="136"/>
      <c r="DK324" s="136"/>
      <c r="DL324" s="136"/>
      <c r="DM324" s="136"/>
      <c r="DN324" s="136"/>
      <c r="DO324" s="136"/>
      <c r="DP324" s="136"/>
      <c r="DQ324" s="136"/>
      <c r="DR324" s="136"/>
      <c r="DS324" s="136"/>
      <c r="DT324" s="136"/>
      <c r="DU324" s="136"/>
      <c r="DV324" s="136"/>
      <c r="DW324" s="136"/>
      <c r="DX324" s="136"/>
      <c r="DY324" s="136"/>
      <c r="DZ324" s="136"/>
      <c r="EA324" s="136"/>
      <c r="EB324" s="136"/>
      <c r="EC324" s="136"/>
      <c r="ED324" s="136"/>
      <c r="EE324" s="136"/>
      <c r="EF324" s="136"/>
    </row>
    <row r="325" spans="1:136" x14ac:dyDescent="0.3">
      <c r="A325" s="128"/>
      <c r="B325" s="129"/>
      <c r="C325" s="149"/>
      <c r="D325" s="131"/>
      <c r="E325" s="128"/>
      <c r="F325" s="128"/>
      <c r="G325" s="132"/>
      <c r="H325" s="128"/>
      <c r="I325" s="128"/>
      <c r="J325" s="131"/>
      <c r="K325" s="128"/>
      <c r="L325" s="133"/>
      <c r="M325" s="133"/>
      <c r="P325" s="136"/>
      <c r="Q325" s="136"/>
      <c r="R325" s="136"/>
      <c r="S325" s="136"/>
      <c r="T325" s="136"/>
      <c r="U325" s="136"/>
      <c r="V325" s="136"/>
      <c r="W325" s="136"/>
      <c r="X325" s="136"/>
      <c r="Y325" s="136"/>
      <c r="Z325" s="136"/>
      <c r="AA325" s="136"/>
      <c r="AB325" s="136"/>
      <c r="AC325" s="136"/>
      <c r="AD325" s="136"/>
      <c r="AE325" s="136"/>
      <c r="AF325" s="136"/>
      <c r="AG325" s="136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6"/>
      <c r="AV325" s="136"/>
      <c r="AW325" s="136"/>
      <c r="AX325" s="136"/>
      <c r="AY325" s="136"/>
      <c r="AZ325" s="136"/>
      <c r="BA325" s="136"/>
      <c r="BB325" s="136"/>
      <c r="BC325" s="136"/>
      <c r="BD325" s="136"/>
      <c r="BE325" s="136"/>
      <c r="BF325" s="136"/>
      <c r="BG325" s="136"/>
      <c r="BH325" s="136"/>
      <c r="BI325" s="136"/>
      <c r="BJ325" s="136"/>
      <c r="BK325" s="136"/>
      <c r="BL325" s="136"/>
      <c r="BM325" s="136"/>
      <c r="BN325" s="136"/>
      <c r="BO325" s="136"/>
      <c r="BP325" s="136"/>
      <c r="BQ325" s="136"/>
      <c r="BR325" s="136"/>
      <c r="BS325" s="136"/>
      <c r="BT325" s="136"/>
      <c r="BU325" s="136"/>
      <c r="BV325" s="136"/>
      <c r="BW325" s="136"/>
      <c r="BX325" s="136"/>
      <c r="BY325" s="136"/>
      <c r="BZ325" s="136"/>
      <c r="CA325" s="136"/>
      <c r="CB325" s="136"/>
      <c r="CC325" s="136"/>
      <c r="CD325" s="136"/>
      <c r="CE325" s="136"/>
      <c r="CF325" s="136"/>
      <c r="CG325" s="136"/>
      <c r="CH325" s="136"/>
      <c r="CI325" s="136"/>
      <c r="CJ325" s="136"/>
      <c r="CK325" s="136"/>
      <c r="CL325" s="136"/>
      <c r="CM325" s="136"/>
      <c r="CN325" s="136"/>
      <c r="CO325" s="136"/>
      <c r="CP325" s="136"/>
      <c r="CQ325" s="136"/>
      <c r="CR325" s="136"/>
      <c r="CS325" s="136"/>
      <c r="CT325" s="136"/>
      <c r="CU325" s="136"/>
      <c r="CV325" s="136"/>
      <c r="CW325" s="136"/>
      <c r="CX325" s="136"/>
      <c r="CY325" s="136"/>
      <c r="CZ325" s="136"/>
      <c r="DA325" s="136"/>
      <c r="DB325" s="136"/>
      <c r="DC325" s="136"/>
      <c r="DD325" s="136"/>
      <c r="DE325" s="136"/>
      <c r="DF325" s="136"/>
      <c r="DG325" s="136"/>
      <c r="DH325" s="136"/>
      <c r="DI325" s="136"/>
      <c r="DJ325" s="136"/>
      <c r="DK325" s="136"/>
      <c r="DL325" s="136"/>
      <c r="DM325" s="136"/>
      <c r="DN325" s="136"/>
      <c r="DO325" s="136"/>
      <c r="DP325" s="136"/>
      <c r="DQ325" s="136"/>
      <c r="DR325" s="136"/>
      <c r="DS325" s="136"/>
      <c r="DT325" s="136"/>
      <c r="DU325" s="136"/>
      <c r="DV325" s="136"/>
      <c r="DW325" s="136"/>
      <c r="DX325" s="136"/>
      <c r="DY325" s="136"/>
      <c r="DZ325" s="136"/>
      <c r="EA325" s="136"/>
      <c r="EB325" s="136"/>
      <c r="EC325" s="136"/>
      <c r="ED325" s="136"/>
      <c r="EE325" s="136"/>
      <c r="EF325" s="136"/>
    </row>
    <row r="326" spans="1:136" x14ac:dyDescent="0.3">
      <c r="A326" s="138"/>
      <c r="B326" s="139"/>
      <c r="C326" s="150"/>
      <c r="D326" s="140"/>
      <c r="E326" s="138"/>
      <c r="F326" s="138"/>
      <c r="G326" s="141"/>
      <c r="H326" s="138"/>
      <c r="I326" s="138"/>
      <c r="J326" s="140"/>
      <c r="K326" s="138"/>
      <c r="L326" s="142"/>
      <c r="M326" s="142"/>
      <c r="N326" s="120"/>
      <c r="O326" s="143"/>
      <c r="P326" s="144"/>
      <c r="Q326" s="144"/>
      <c r="R326" s="144"/>
      <c r="S326" s="144"/>
      <c r="T326" s="144"/>
      <c r="U326" s="144"/>
      <c r="V326" s="144"/>
      <c r="W326" s="144"/>
      <c r="X326" s="144"/>
      <c r="Y326" s="144"/>
      <c r="Z326" s="144"/>
      <c r="AA326" s="144"/>
      <c r="AB326" s="144"/>
      <c r="AC326" s="144"/>
      <c r="AD326" s="144"/>
      <c r="AE326" s="144"/>
      <c r="AF326" s="144"/>
      <c r="AG326" s="144"/>
      <c r="AH326" s="144"/>
      <c r="AI326" s="144"/>
      <c r="AJ326" s="144"/>
      <c r="AK326" s="144"/>
      <c r="AL326" s="144"/>
      <c r="AM326" s="144"/>
      <c r="AN326" s="144"/>
      <c r="AO326" s="144"/>
      <c r="AP326" s="144"/>
      <c r="AQ326" s="144"/>
      <c r="AR326" s="144"/>
      <c r="AS326" s="144"/>
      <c r="AT326" s="144"/>
      <c r="AU326" s="144"/>
      <c r="AV326" s="144"/>
      <c r="AW326" s="144"/>
      <c r="AX326" s="144"/>
      <c r="AY326" s="144"/>
      <c r="AZ326" s="144"/>
      <c r="BA326" s="144"/>
      <c r="BB326" s="144"/>
      <c r="BC326" s="144"/>
      <c r="BD326" s="144"/>
      <c r="BE326" s="144"/>
      <c r="BF326" s="144"/>
      <c r="BG326" s="144"/>
      <c r="BH326" s="144"/>
      <c r="BI326" s="144"/>
      <c r="BJ326" s="144"/>
      <c r="BK326" s="144"/>
      <c r="BL326" s="144"/>
      <c r="BM326" s="144"/>
      <c r="BN326" s="144"/>
      <c r="BO326" s="144"/>
      <c r="BP326" s="144"/>
      <c r="BQ326" s="144"/>
      <c r="BR326" s="144"/>
      <c r="BS326" s="144"/>
      <c r="BT326" s="144"/>
      <c r="BU326" s="144"/>
      <c r="BV326" s="144"/>
      <c r="BW326" s="144"/>
      <c r="BX326" s="144"/>
      <c r="BY326" s="144"/>
      <c r="BZ326" s="144"/>
      <c r="CA326" s="144"/>
      <c r="CB326" s="144"/>
      <c r="CC326" s="144"/>
      <c r="CD326" s="144"/>
      <c r="CE326" s="144"/>
      <c r="CF326" s="144"/>
      <c r="CG326" s="144"/>
      <c r="CH326" s="144"/>
      <c r="CI326" s="144"/>
      <c r="CJ326" s="144"/>
      <c r="CK326" s="144"/>
      <c r="CL326" s="144"/>
      <c r="CM326" s="144"/>
      <c r="CN326" s="144"/>
      <c r="CO326" s="144"/>
      <c r="CP326" s="144"/>
      <c r="CQ326" s="144"/>
      <c r="CR326" s="144"/>
      <c r="CS326" s="144"/>
      <c r="CT326" s="144"/>
      <c r="CU326" s="144"/>
      <c r="CV326" s="144"/>
      <c r="CW326" s="144"/>
      <c r="CX326" s="144"/>
      <c r="CY326" s="144"/>
      <c r="CZ326" s="144"/>
      <c r="DA326" s="144"/>
      <c r="DB326" s="144"/>
      <c r="DC326" s="144"/>
      <c r="DD326" s="144"/>
      <c r="DE326" s="144"/>
      <c r="DF326" s="144"/>
      <c r="DG326" s="144"/>
      <c r="DH326" s="144"/>
      <c r="DI326" s="144"/>
      <c r="DJ326" s="144"/>
      <c r="DK326" s="144"/>
      <c r="DL326" s="144"/>
      <c r="DM326" s="144"/>
      <c r="DN326" s="144"/>
      <c r="DO326" s="144"/>
      <c r="DP326" s="144"/>
      <c r="DQ326" s="144"/>
      <c r="DR326" s="144"/>
      <c r="DS326" s="144"/>
      <c r="DT326" s="144"/>
      <c r="DU326" s="144"/>
      <c r="DV326" s="144"/>
      <c r="DW326" s="144"/>
      <c r="DX326" s="144"/>
      <c r="DY326" s="144"/>
      <c r="DZ326" s="144"/>
      <c r="EA326" s="144"/>
      <c r="EB326" s="144"/>
      <c r="EC326" s="144"/>
      <c r="ED326" s="144"/>
      <c r="EE326" s="144"/>
      <c r="EF326" s="144"/>
    </row>
    <row r="327" spans="1:136" x14ac:dyDescent="0.3">
      <c r="A327" s="72"/>
      <c r="B327" s="2"/>
      <c r="C327" s="148"/>
      <c r="D327" s="122"/>
      <c r="E327" s="123"/>
      <c r="F327" s="123"/>
      <c r="G327" s="124"/>
      <c r="H327" s="125"/>
      <c r="I327" s="126"/>
      <c r="J327" s="122"/>
      <c r="K327" s="127"/>
      <c r="L327" s="133"/>
      <c r="M327" s="133"/>
      <c r="P327" s="136"/>
      <c r="Q327" s="136"/>
      <c r="R327" s="136"/>
      <c r="S327" s="136"/>
      <c r="T327" s="136"/>
      <c r="U327" s="136"/>
      <c r="V327" s="136"/>
      <c r="W327" s="136"/>
      <c r="X327" s="136"/>
      <c r="Y327" s="136"/>
      <c r="Z327" s="136"/>
      <c r="AA327" s="136"/>
      <c r="AB327" s="136"/>
      <c r="AC327" s="136"/>
      <c r="AD327" s="136"/>
      <c r="AE327" s="136"/>
      <c r="AF327" s="136"/>
      <c r="AG327" s="136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6"/>
      <c r="AV327" s="136"/>
      <c r="AW327" s="136"/>
      <c r="AX327" s="136"/>
      <c r="AY327" s="136"/>
      <c r="AZ327" s="136"/>
      <c r="BA327" s="136"/>
      <c r="BB327" s="136"/>
      <c r="BC327" s="136"/>
      <c r="BD327" s="136"/>
      <c r="BE327" s="136"/>
      <c r="BF327" s="136"/>
      <c r="BG327" s="136"/>
      <c r="BH327" s="136"/>
      <c r="BI327" s="136"/>
      <c r="BJ327" s="136"/>
      <c r="BK327" s="136"/>
      <c r="BL327" s="136"/>
      <c r="BM327" s="136"/>
      <c r="BN327" s="136"/>
      <c r="BO327" s="136"/>
      <c r="BP327" s="136"/>
      <c r="BQ327" s="136"/>
      <c r="BR327" s="136"/>
      <c r="BS327" s="136"/>
      <c r="BT327" s="136"/>
      <c r="BU327" s="136"/>
      <c r="BV327" s="136"/>
      <c r="BW327" s="136"/>
      <c r="BX327" s="136"/>
      <c r="BY327" s="136"/>
      <c r="BZ327" s="136"/>
      <c r="CA327" s="136"/>
      <c r="CB327" s="136"/>
      <c r="CC327" s="136"/>
      <c r="CD327" s="136"/>
      <c r="CE327" s="136"/>
      <c r="CF327" s="136"/>
      <c r="CG327" s="136"/>
      <c r="CH327" s="136"/>
      <c r="CI327" s="136"/>
      <c r="CJ327" s="136"/>
      <c r="CK327" s="136"/>
      <c r="CL327" s="136"/>
      <c r="CM327" s="136"/>
      <c r="CN327" s="136"/>
      <c r="CO327" s="136"/>
      <c r="CP327" s="136"/>
      <c r="CQ327" s="136"/>
      <c r="CR327" s="136"/>
      <c r="CS327" s="136"/>
      <c r="CT327" s="136"/>
      <c r="CU327" s="136"/>
      <c r="CV327" s="136"/>
      <c r="CW327" s="136"/>
      <c r="CX327" s="136"/>
      <c r="CY327" s="136"/>
      <c r="CZ327" s="136"/>
      <c r="DA327" s="136"/>
      <c r="DB327" s="136"/>
      <c r="DC327" s="136"/>
      <c r="DD327" s="136"/>
      <c r="DE327" s="136"/>
      <c r="DF327" s="136"/>
      <c r="DG327" s="136"/>
      <c r="DH327" s="136"/>
      <c r="DI327" s="136"/>
      <c r="DJ327" s="136"/>
      <c r="DK327" s="136"/>
      <c r="DL327" s="136"/>
      <c r="DM327" s="136"/>
      <c r="DN327" s="136"/>
      <c r="DO327" s="136"/>
      <c r="DP327" s="136"/>
      <c r="DQ327" s="136"/>
      <c r="DR327" s="136"/>
      <c r="DS327" s="136"/>
      <c r="DT327" s="136"/>
      <c r="DU327" s="136"/>
      <c r="DV327" s="136"/>
      <c r="DW327" s="136"/>
      <c r="DX327" s="136"/>
      <c r="DY327" s="136"/>
      <c r="DZ327" s="136"/>
      <c r="EA327" s="136"/>
      <c r="EB327" s="136"/>
      <c r="EC327" s="136"/>
      <c r="ED327" s="136"/>
      <c r="EE327" s="136"/>
      <c r="EF327" s="136"/>
    </row>
    <row r="328" spans="1:136" x14ac:dyDescent="0.3">
      <c r="A328" s="128"/>
      <c r="B328" s="129"/>
      <c r="C328" s="149"/>
      <c r="D328" s="131"/>
      <c r="E328" s="128"/>
      <c r="F328" s="128"/>
      <c r="G328" s="132"/>
      <c r="H328" s="128"/>
      <c r="I328" s="128"/>
      <c r="J328" s="131"/>
      <c r="K328" s="128"/>
      <c r="L328" s="133"/>
      <c r="M328" s="133"/>
      <c r="P328" s="136"/>
      <c r="Q328" s="136"/>
      <c r="R328" s="136"/>
      <c r="S328" s="136"/>
      <c r="T328" s="136"/>
      <c r="U328" s="136"/>
      <c r="V328" s="136"/>
      <c r="W328" s="136"/>
      <c r="X328" s="136"/>
      <c r="Y328" s="136"/>
      <c r="Z328" s="136"/>
      <c r="AA328" s="136"/>
      <c r="AB328" s="136"/>
      <c r="AC328" s="136"/>
      <c r="AD328" s="136"/>
      <c r="AE328" s="136"/>
      <c r="AF328" s="136"/>
      <c r="AG328" s="136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6"/>
      <c r="AV328" s="136"/>
      <c r="AW328" s="136"/>
      <c r="AX328" s="136"/>
      <c r="AY328" s="136"/>
      <c r="AZ328" s="136"/>
      <c r="BA328" s="136"/>
      <c r="BB328" s="136"/>
      <c r="BC328" s="136"/>
      <c r="BD328" s="136"/>
      <c r="BE328" s="136"/>
      <c r="BF328" s="136"/>
      <c r="BG328" s="136"/>
      <c r="BH328" s="136"/>
      <c r="BI328" s="136"/>
      <c r="BJ328" s="136"/>
      <c r="BK328" s="136"/>
      <c r="BL328" s="136"/>
      <c r="BM328" s="136"/>
      <c r="BN328" s="136"/>
      <c r="BO328" s="136"/>
      <c r="BP328" s="136"/>
      <c r="BQ328" s="136"/>
      <c r="BR328" s="136"/>
      <c r="BS328" s="136"/>
      <c r="BT328" s="136"/>
      <c r="BU328" s="136"/>
      <c r="BV328" s="136"/>
      <c r="BW328" s="136"/>
      <c r="BX328" s="136"/>
      <c r="BY328" s="136"/>
      <c r="BZ328" s="136"/>
      <c r="CA328" s="136"/>
      <c r="CB328" s="136"/>
      <c r="CC328" s="136"/>
      <c r="CD328" s="136"/>
      <c r="CE328" s="136"/>
      <c r="CF328" s="136"/>
      <c r="CG328" s="136"/>
      <c r="CH328" s="136"/>
      <c r="CI328" s="136"/>
      <c r="CJ328" s="136"/>
      <c r="CK328" s="136"/>
      <c r="CL328" s="136"/>
      <c r="CM328" s="136"/>
      <c r="CN328" s="136"/>
      <c r="CO328" s="136"/>
      <c r="CP328" s="136"/>
      <c r="CQ328" s="136"/>
      <c r="CR328" s="136"/>
      <c r="CS328" s="136"/>
      <c r="CT328" s="136"/>
      <c r="CU328" s="136"/>
      <c r="CV328" s="136"/>
      <c r="CW328" s="136"/>
      <c r="CX328" s="136"/>
      <c r="CY328" s="136"/>
      <c r="CZ328" s="136"/>
      <c r="DA328" s="136"/>
      <c r="DB328" s="136"/>
      <c r="DC328" s="136"/>
      <c r="DD328" s="136"/>
      <c r="DE328" s="136"/>
      <c r="DF328" s="136"/>
      <c r="DG328" s="136"/>
      <c r="DH328" s="136"/>
      <c r="DI328" s="136"/>
      <c r="DJ328" s="136"/>
      <c r="DK328" s="136"/>
      <c r="DL328" s="136"/>
      <c r="DM328" s="136"/>
      <c r="DN328" s="136"/>
      <c r="DO328" s="136"/>
      <c r="DP328" s="136"/>
      <c r="DQ328" s="136"/>
      <c r="DR328" s="136"/>
      <c r="DS328" s="136"/>
      <c r="DT328" s="136"/>
      <c r="DU328" s="136"/>
      <c r="DV328" s="136"/>
      <c r="DW328" s="136"/>
      <c r="DX328" s="136"/>
      <c r="DY328" s="136"/>
      <c r="DZ328" s="136"/>
      <c r="EA328" s="136"/>
      <c r="EB328" s="136"/>
      <c r="EC328" s="136"/>
      <c r="ED328" s="136"/>
      <c r="EE328" s="136"/>
      <c r="EF328" s="136"/>
    </row>
    <row r="329" spans="1:136" x14ac:dyDescent="0.3">
      <c r="A329" s="138"/>
      <c r="B329" s="139"/>
      <c r="C329" s="150"/>
      <c r="D329" s="140"/>
      <c r="E329" s="138"/>
      <c r="F329" s="138"/>
      <c r="G329" s="141"/>
      <c r="H329" s="138"/>
      <c r="I329" s="138"/>
      <c r="J329" s="140"/>
      <c r="K329" s="138"/>
      <c r="L329" s="142"/>
      <c r="M329" s="142"/>
      <c r="N329" s="120"/>
      <c r="O329" s="143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  <c r="AA329" s="144"/>
      <c r="AB329" s="144"/>
      <c r="AC329" s="144"/>
      <c r="AD329" s="144"/>
      <c r="AE329" s="144"/>
      <c r="AF329" s="144"/>
      <c r="AG329" s="144"/>
      <c r="AH329" s="144"/>
      <c r="AI329" s="144"/>
      <c r="AJ329" s="144"/>
      <c r="AK329" s="144"/>
      <c r="AL329" s="144"/>
      <c r="AM329" s="144"/>
      <c r="AN329" s="144"/>
      <c r="AO329" s="144"/>
      <c r="AP329" s="144"/>
      <c r="AQ329" s="144"/>
      <c r="AR329" s="144"/>
      <c r="AS329" s="144"/>
      <c r="AT329" s="144"/>
      <c r="AU329" s="144"/>
      <c r="AV329" s="144"/>
      <c r="AW329" s="144"/>
      <c r="AX329" s="144"/>
      <c r="AY329" s="144"/>
      <c r="AZ329" s="144"/>
      <c r="BA329" s="144"/>
      <c r="BB329" s="144"/>
      <c r="BC329" s="144"/>
      <c r="BD329" s="144"/>
      <c r="BE329" s="144"/>
      <c r="BF329" s="144"/>
      <c r="BG329" s="144"/>
      <c r="BH329" s="144"/>
      <c r="BI329" s="144"/>
      <c r="BJ329" s="144"/>
      <c r="BK329" s="144"/>
      <c r="BL329" s="144"/>
      <c r="BM329" s="144"/>
      <c r="BN329" s="144"/>
      <c r="BO329" s="144"/>
      <c r="BP329" s="144"/>
      <c r="BQ329" s="144"/>
      <c r="BR329" s="144"/>
      <c r="BS329" s="144"/>
      <c r="BT329" s="144"/>
      <c r="BU329" s="144"/>
      <c r="BV329" s="144"/>
      <c r="BW329" s="144"/>
      <c r="BX329" s="144"/>
      <c r="BY329" s="144"/>
      <c r="BZ329" s="144"/>
      <c r="CA329" s="144"/>
      <c r="CB329" s="144"/>
      <c r="CC329" s="144"/>
      <c r="CD329" s="144"/>
      <c r="CE329" s="144"/>
      <c r="CF329" s="144"/>
      <c r="CG329" s="144"/>
      <c r="CH329" s="144"/>
      <c r="CI329" s="144"/>
      <c r="CJ329" s="144"/>
      <c r="CK329" s="144"/>
      <c r="CL329" s="144"/>
      <c r="CM329" s="144"/>
      <c r="CN329" s="144"/>
      <c r="CO329" s="144"/>
      <c r="CP329" s="144"/>
      <c r="CQ329" s="144"/>
      <c r="CR329" s="144"/>
      <c r="CS329" s="144"/>
      <c r="CT329" s="144"/>
      <c r="CU329" s="144"/>
      <c r="CV329" s="144"/>
      <c r="CW329" s="144"/>
      <c r="CX329" s="144"/>
      <c r="CY329" s="144"/>
      <c r="CZ329" s="144"/>
      <c r="DA329" s="144"/>
      <c r="DB329" s="144"/>
      <c r="DC329" s="144"/>
      <c r="DD329" s="144"/>
      <c r="DE329" s="144"/>
      <c r="DF329" s="144"/>
      <c r="DG329" s="144"/>
      <c r="DH329" s="144"/>
      <c r="DI329" s="144"/>
      <c r="DJ329" s="144"/>
      <c r="DK329" s="144"/>
      <c r="DL329" s="144"/>
      <c r="DM329" s="144"/>
      <c r="DN329" s="144"/>
      <c r="DO329" s="144"/>
      <c r="DP329" s="144"/>
      <c r="DQ329" s="144"/>
      <c r="DR329" s="144"/>
      <c r="DS329" s="144"/>
      <c r="DT329" s="144"/>
      <c r="DU329" s="144"/>
      <c r="DV329" s="144"/>
      <c r="DW329" s="144"/>
      <c r="DX329" s="144"/>
      <c r="DY329" s="144"/>
      <c r="DZ329" s="144"/>
      <c r="EA329" s="144"/>
      <c r="EB329" s="144"/>
      <c r="EC329" s="144"/>
      <c r="ED329" s="144"/>
      <c r="EE329" s="144"/>
      <c r="EF329" s="144"/>
    </row>
    <row r="330" spans="1:136" x14ac:dyDescent="0.3">
      <c r="A330" s="72"/>
      <c r="B330" s="2"/>
      <c r="C330" s="148"/>
      <c r="D330" s="122"/>
      <c r="E330" s="123"/>
      <c r="F330" s="123"/>
      <c r="G330" s="124"/>
      <c r="H330" s="125"/>
      <c r="I330" s="126"/>
      <c r="J330" s="122"/>
      <c r="K330" s="127"/>
      <c r="L330" s="142"/>
      <c r="M330" s="142"/>
      <c r="N330" s="120"/>
      <c r="P330" s="136"/>
      <c r="Q330" s="136"/>
      <c r="R330" s="136"/>
      <c r="S330" s="136"/>
      <c r="T330" s="136"/>
      <c r="U330" s="136"/>
      <c r="V330" s="136"/>
      <c r="W330" s="136"/>
      <c r="X330" s="136"/>
      <c r="Y330" s="136"/>
      <c r="Z330" s="136"/>
      <c r="AA330" s="136"/>
      <c r="AB330" s="136"/>
      <c r="AC330" s="136"/>
      <c r="AD330" s="136"/>
      <c r="AE330" s="136"/>
      <c r="AF330" s="136"/>
      <c r="AG330" s="136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6"/>
      <c r="AV330" s="136"/>
      <c r="AW330" s="136"/>
      <c r="AX330" s="136"/>
      <c r="AY330" s="136"/>
      <c r="AZ330" s="136"/>
      <c r="BA330" s="136"/>
      <c r="BB330" s="136"/>
      <c r="BC330" s="136"/>
      <c r="BD330" s="136"/>
      <c r="BE330" s="136"/>
      <c r="BF330" s="136"/>
      <c r="BG330" s="136"/>
      <c r="BH330" s="136"/>
      <c r="BI330" s="136"/>
      <c r="BJ330" s="136"/>
      <c r="BK330" s="136"/>
      <c r="BL330" s="136"/>
      <c r="BM330" s="136"/>
      <c r="BN330" s="136"/>
      <c r="BO330" s="136"/>
      <c r="BP330" s="136"/>
      <c r="BQ330" s="136"/>
      <c r="BR330" s="136"/>
      <c r="BS330" s="136"/>
      <c r="BT330" s="136"/>
      <c r="BU330" s="136"/>
      <c r="BV330" s="136"/>
      <c r="BW330" s="136"/>
      <c r="BX330" s="136"/>
      <c r="BY330" s="136"/>
      <c r="BZ330" s="136"/>
      <c r="CA330" s="136"/>
      <c r="CB330" s="136"/>
      <c r="CC330" s="136"/>
      <c r="CD330" s="136"/>
      <c r="CE330" s="136"/>
      <c r="CF330" s="136"/>
      <c r="CG330" s="136"/>
      <c r="CH330" s="136"/>
      <c r="CI330" s="136"/>
      <c r="CJ330" s="136"/>
      <c r="CK330" s="136"/>
      <c r="CL330" s="136"/>
      <c r="CM330" s="136"/>
      <c r="CN330" s="136"/>
      <c r="CO330" s="136"/>
      <c r="CP330" s="136"/>
      <c r="CQ330" s="136"/>
      <c r="CR330" s="136"/>
      <c r="CS330" s="136"/>
      <c r="CT330" s="136"/>
      <c r="CU330" s="136"/>
      <c r="CV330" s="136"/>
      <c r="CW330" s="136"/>
      <c r="CX330" s="136"/>
      <c r="CY330" s="136"/>
      <c r="CZ330" s="136"/>
      <c r="DA330" s="136"/>
      <c r="DB330" s="136"/>
      <c r="DC330" s="136"/>
      <c r="DD330" s="136"/>
      <c r="DE330" s="136"/>
      <c r="DF330" s="136"/>
      <c r="DG330" s="136"/>
      <c r="DH330" s="136"/>
      <c r="DI330" s="136"/>
      <c r="DJ330" s="136"/>
      <c r="DK330" s="136"/>
      <c r="DL330" s="136"/>
      <c r="DM330" s="136"/>
      <c r="DN330" s="136"/>
      <c r="DO330" s="136"/>
      <c r="DP330" s="136"/>
      <c r="DQ330" s="136"/>
      <c r="DR330" s="136"/>
      <c r="DS330" s="136"/>
      <c r="DT330" s="136"/>
      <c r="DU330" s="136"/>
      <c r="DV330" s="136"/>
      <c r="DW330" s="136"/>
      <c r="DX330" s="136"/>
      <c r="DY330" s="136"/>
      <c r="DZ330" s="136"/>
      <c r="EA330" s="136"/>
      <c r="EB330" s="136"/>
      <c r="EC330" s="136"/>
      <c r="ED330" s="136"/>
      <c r="EE330" s="136"/>
      <c r="EF330" s="136"/>
    </row>
    <row r="331" spans="1:136" x14ac:dyDescent="0.3">
      <c r="A331" s="128"/>
      <c r="B331" s="129"/>
      <c r="C331" s="149"/>
      <c r="D331" s="131"/>
      <c r="E331" s="128"/>
      <c r="F331" s="128"/>
      <c r="G331" s="132"/>
      <c r="H331" s="128"/>
      <c r="I331" s="128"/>
      <c r="J331" s="131"/>
      <c r="K331" s="128"/>
      <c r="L331" s="133"/>
      <c r="M331" s="133"/>
      <c r="P331" s="136"/>
      <c r="Q331" s="136"/>
      <c r="R331" s="136"/>
      <c r="S331" s="136"/>
      <c r="T331" s="136"/>
      <c r="U331" s="136"/>
      <c r="V331" s="136"/>
      <c r="W331" s="136"/>
      <c r="X331" s="136"/>
      <c r="Y331" s="136"/>
      <c r="Z331" s="136"/>
      <c r="AA331" s="136"/>
      <c r="AB331" s="136"/>
      <c r="AC331" s="136"/>
      <c r="AD331" s="136"/>
      <c r="AE331" s="136"/>
      <c r="AF331" s="136"/>
      <c r="AG331" s="136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6"/>
      <c r="AV331" s="136"/>
      <c r="AW331" s="136"/>
      <c r="AX331" s="136"/>
      <c r="AY331" s="136"/>
      <c r="AZ331" s="136"/>
      <c r="BA331" s="136"/>
      <c r="BB331" s="136"/>
      <c r="BC331" s="136"/>
      <c r="BD331" s="136"/>
      <c r="BE331" s="136"/>
      <c r="BF331" s="136"/>
      <c r="BG331" s="136"/>
      <c r="BH331" s="136"/>
      <c r="BI331" s="136"/>
      <c r="BJ331" s="136"/>
      <c r="BK331" s="136"/>
      <c r="BL331" s="136"/>
      <c r="BM331" s="136"/>
      <c r="BN331" s="136"/>
      <c r="BO331" s="136"/>
      <c r="BP331" s="136"/>
      <c r="BQ331" s="136"/>
      <c r="BR331" s="136"/>
      <c r="BS331" s="136"/>
      <c r="BT331" s="136"/>
      <c r="BU331" s="136"/>
      <c r="BV331" s="136"/>
      <c r="BW331" s="136"/>
      <c r="BX331" s="136"/>
      <c r="BY331" s="136"/>
      <c r="BZ331" s="136"/>
      <c r="CA331" s="136"/>
      <c r="CB331" s="136"/>
      <c r="CC331" s="136"/>
      <c r="CD331" s="136"/>
      <c r="CE331" s="136"/>
      <c r="CF331" s="136"/>
      <c r="CG331" s="136"/>
      <c r="CH331" s="136"/>
      <c r="CI331" s="136"/>
      <c r="CJ331" s="136"/>
      <c r="CK331" s="136"/>
      <c r="CL331" s="136"/>
      <c r="CM331" s="136"/>
      <c r="CN331" s="136"/>
      <c r="CO331" s="136"/>
      <c r="CP331" s="136"/>
      <c r="CQ331" s="136"/>
      <c r="CR331" s="136"/>
      <c r="CS331" s="136"/>
      <c r="CT331" s="136"/>
      <c r="CU331" s="136"/>
      <c r="CV331" s="136"/>
      <c r="CW331" s="136"/>
      <c r="CX331" s="136"/>
      <c r="CY331" s="136"/>
      <c r="CZ331" s="136"/>
      <c r="DA331" s="136"/>
      <c r="DB331" s="136"/>
      <c r="DC331" s="136"/>
      <c r="DD331" s="136"/>
      <c r="DE331" s="136"/>
      <c r="DF331" s="136"/>
      <c r="DG331" s="136"/>
      <c r="DH331" s="136"/>
      <c r="DI331" s="136"/>
      <c r="DJ331" s="136"/>
      <c r="DK331" s="136"/>
      <c r="DL331" s="136"/>
      <c r="DM331" s="136"/>
      <c r="DN331" s="136"/>
      <c r="DO331" s="136"/>
      <c r="DP331" s="136"/>
      <c r="DQ331" s="136"/>
      <c r="DR331" s="136"/>
      <c r="DS331" s="136"/>
      <c r="DT331" s="136"/>
      <c r="DU331" s="136"/>
      <c r="DV331" s="136"/>
      <c r="DW331" s="136"/>
      <c r="DX331" s="136"/>
      <c r="DY331" s="136"/>
      <c r="DZ331" s="136"/>
      <c r="EA331" s="136"/>
      <c r="EB331" s="136"/>
      <c r="EC331" s="136"/>
      <c r="ED331" s="136"/>
      <c r="EE331" s="136"/>
      <c r="EF331" s="136"/>
    </row>
    <row r="332" spans="1:136" x14ac:dyDescent="0.3">
      <c r="A332" s="138"/>
      <c r="B332" s="139"/>
      <c r="C332" s="150"/>
      <c r="D332" s="140"/>
      <c r="E332" s="138"/>
      <c r="F332" s="138"/>
      <c r="G332" s="141"/>
      <c r="H332" s="138"/>
      <c r="I332" s="138"/>
      <c r="J332" s="140"/>
      <c r="K332" s="138"/>
      <c r="L332" s="142"/>
      <c r="M332" s="142"/>
      <c r="N332" s="120"/>
      <c r="O332" s="143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144"/>
      <c r="AG332" s="144"/>
      <c r="AH332" s="144"/>
      <c r="AI332" s="144"/>
      <c r="AJ332" s="144"/>
      <c r="AK332" s="144"/>
      <c r="AL332" s="144"/>
      <c r="AM332" s="144"/>
      <c r="AN332" s="144"/>
      <c r="AO332" s="144"/>
      <c r="AP332" s="144"/>
      <c r="AQ332" s="144"/>
      <c r="AR332" s="144"/>
      <c r="AS332" s="144"/>
      <c r="AT332" s="144"/>
      <c r="AU332" s="144"/>
      <c r="AV332" s="144"/>
      <c r="AW332" s="144"/>
      <c r="AX332" s="144"/>
      <c r="AY332" s="144"/>
      <c r="AZ332" s="144"/>
      <c r="BA332" s="144"/>
      <c r="BB332" s="144"/>
      <c r="BC332" s="144"/>
      <c r="BD332" s="144"/>
      <c r="BE332" s="144"/>
      <c r="BF332" s="144"/>
      <c r="BG332" s="144"/>
      <c r="BH332" s="144"/>
      <c r="BI332" s="144"/>
      <c r="BJ332" s="144"/>
      <c r="BK332" s="144"/>
      <c r="BL332" s="144"/>
      <c r="BM332" s="144"/>
      <c r="BN332" s="144"/>
      <c r="BO332" s="144"/>
      <c r="BP332" s="144"/>
      <c r="BQ332" s="144"/>
      <c r="BR332" s="144"/>
      <c r="BS332" s="144"/>
      <c r="BT332" s="144"/>
      <c r="BU332" s="144"/>
      <c r="BV332" s="144"/>
      <c r="BW332" s="144"/>
      <c r="BX332" s="144"/>
      <c r="BY332" s="144"/>
      <c r="BZ332" s="144"/>
      <c r="CA332" s="144"/>
      <c r="CB332" s="144"/>
      <c r="CC332" s="144"/>
      <c r="CD332" s="144"/>
      <c r="CE332" s="144"/>
      <c r="CF332" s="144"/>
      <c r="CG332" s="144"/>
      <c r="CH332" s="144"/>
      <c r="CI332" s="144"/>
      <c r="CJ332" s="144"/>
      <c r="CK332" s="144"/>
      <c r="CL332" s="144"/>
      <c r="CM332" s="144"/>
      <c r="CN332" s="144"/>
      <c r="CO332" s="144"/>
      <c r="CP332" s="144"/>
      <c r="CQ332" s="144"/>
      <c r="CR332" s="144"/>
      <c r="CS332" s="144"/>
      <c r="CT332" s="144"/>
      <c r="CU332" s="144"/>
      <c r="CV332" s="144"/>
      <c r="CW332" s="144"/>
      <c r="CX332" s="144"/>
      <c r="CY332" s="144"/>
      <c r="CZ332" s="144"/>
      <c r="DA332" s="144"/>
      <c r="DB332" s="144"/>
      <c r="DC332" s="144"/>
      <c r="DD332" s="144"/>
      <c r="DE332" s="144"/>
      <c r="DF332" s="144"/>
      <c r="DG332" s="144"/>
      <c r="DH332" s="144"/>
      <c r="DI332" s="144"/>
      <c r="DJ332" s="144"/>
      <c r="DK332" s="144"/>
      <c r="DL332" s="144"/>
      <c r="DM332" s="144"/>
      <c r="DN332" s="144"/>
      <c r="DO332" s="144"/>
      <c r="DP332" s="144"/>
      <c r="DQ332" s="144"/>
      <c r="DR332" s="144"/>
      <c r="DS332" s="144"/>
      <c r="DT332" s="144"/>
      <c r="DU332" s="144"/>
      <c r="DV332" s="144"/>
      <c r="DW332" s="144"/>
      <c r="DX332" s="144"/>
      <c r="DY332" s="144"/>
      <c r="DZ332" s="144"/>
      <c r="EA332" s="144"/>
      <c r="EB332" s="144"/>
      <c r="EC332" s="144"/>
      <c r="ED332" s="144"/>
      <c r="EE332" s="144"/>
      <c r="EF332" s="144"/>
    </row>
    <row r="333" spans="1:136" x14ac:dyDescent="0.3">
      <c r="A333" s="72"/>
      <c r="B333" s="2"/>
      <c r="C333" s="135"/>
      <c r="D333" s="122"/>
      <c r="E333" s="123"/>
      <c r="F333" s="123"/>
      <c r="G333" s="124"/>
      <c r="H333" s="125"/>
      <c r="I333" s="126"/>
      <c r="J333" s="122"/>
      <c r="K333" s="127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  <c r="AR333" s="33"/>
      <c r="AS333" s="33"/>
      <c r="AT333" s="33"/>
      <c r="AU333" s="33"/>
      <c r="AV333" s="33"/>
      <c r="AW333" s="33"/>
      <c r="AX333" s="33"/>
      <c r="AY333" s="33"/>
      <c r="AZ333" s="33"/>
      <c r="BA333" s="33"/>
      <c r="BB333" s="33"/>
      <c r="BC333" s="33"/>
      <c r="BD333" s="33"/>
      <c r="BE333" s="33"/>
      <c r="BF333" s="33"/>
      <c r="BG333" s="33"/>
      <c r="BH333" s="33"/>
      <c r="BI333" s="33"/>
      <c r="BJ333" s="33"/>
      <c r="BK333" s="33"/>
      <c r="BL333" s="33"/>
      <c r="BM333" s="33"/>
      <c r="BN333" s="33"/>
      <c r="BO333" s="33"/>
      <c r="BP333" s="33"/>
      <c r="BQ333" s="33"/>
      <c r="BR333" s="33"/>
      <c r="BS333" s="33"/>
      <c r="BT333" s="33"/>
      <c r="BU333" s="33"/>
      <c r="BV333" s="33"/>
      <c r="BW333" s="33"/>
      <c r="BX333" s="33"/>
      <c r="BY333" s="33"/>
      <c r="BZ333" s="33"/>
      <c r="CA333" s="33"/>
      <c r="CB333" s="33"/>
      <c r="CC333" s="33"/>
      <c r="CD333" s="33"/>
      <c r="CE333" s="33"/>
      <c r="CF333" s="33"/>
      <c r="CG333" s="33"/>
      <c r="CH333" s="33"/>
      <c r="CI333" s="33"/>
      <c r="CJ333" s="33"/>
      <c r="CK333" s="33"/>
      <c r="CL333" s="33"/>
      <c r="CM333" s="33"/>
      <c r="CN333" s="33"/>
      <c r="CO333" s="33"/>
      <c r="CP333" s="33"/>
      <c r="CQ333" s="33"/>
      <c r="CR333" s="33"/>
      <c r="CS333" s="33"/>
      <c r="CT333" s="33"/>
      <c r="CU333" s="33"/>
      <c r="CV333" s="33"/>
      <c r="CW333" s="33"/>
      <c r="CX333" s="33"/>
      <c r="CY333" s="33"/>
      <c r="CZ333" s="33"/>
      <c r="DA333" s="33"/>
      <c r="DB333" s="33"/>
      <c r="DC333" s="33"/>
      <c r="DD333" s="33"/>
      <c r="DE333" s="33"/>
      <c r="DF333" s="33"/>
      <c r="DG333" s="33"/>
      <c r="DH333" s="33"/>
      <c r="DI333" s="33"/>
      <c r="DJ333" s="33"/>
      <c r="DK333" s="33"/>
      <c r="DL333" s="33"/>
      <c r="DM333" s="33"/>
      <c r="DN333" s="33"/>
      <c r="DO333" s="33"/>
      <c r="DP333" s="33"/>
      <c r="DQ333" s="33"/>
      <c r="DR333" s="33"/>
      <c r="DS333" s="33"/>
      <c r="DT333" s="33"/>
      <c r="DU333" s="33"/>
      <c r="DV333" s="33"/>
      <c r="DW333" s="33"/>
      <c r="DX333" s="33"/>
      <c r="DY333" s="33"/>
      <c r="DZ333" s="33"/>
      <c r="EA333" s="33"/>
      <c r="EB333" s="33"/>
      <c r="EC333" s="33"/>
      <c r="ED333" s="33"/>
      <c r="EE333" s="33"/>
      <c r="EF333" s="33"/>
    </row>
    <row r="334" spans="1:136" x14ac:dyDescent="0.3">
      <c r="A334" s="128"/>
      <c r="B334" s="129"/>
      <c r="C334" s="137"/>
      <c r="D334" s="131"/>
      <c r="E334" s="128"/>
      <c r="F334" s="128"/>
      <c r="G334" s="132"/>
      <c r="H334" s="128"/>
      <c r="I334" s="128"/>
      <c r="J334" s="131"/>
      <c r="K334" s="128"/>
      <c r="L334" s="133"/>
      <c r="M334" s="133"/>
      <c r="N334" s="134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  <c r="AQ334" s="33"/>
      <c r="AR334" s="33"/>
      <c r="AS334" s="33"/>
      <c r="AT334" s="33"/>
      <c r="AU334" s="33"/>
      <c r="AV334" s="33"/>
      <c r="AW334" s="33"/>
      <c r="AX334" s="33"/>
      <c r="AY334" s="33"/>
      <c r="AZ334" s="33"/>
      <c r="BA334" s="33"/>
      <c r="BB334" s="33"/>
      <c r="BC334" s="33"/>
      <c r="BD334" s="33"/>
      <c r="BE334" s="33"/>
      <c r="BF334" s="33"/>
      <c r="BG334" s="33"/>
      <c r="BH334" s="33"/>
      <c r="BI334" s="33"/>
      <c r="BJ334" s="33"/>
      <c r="BK334" s="33"/>
      <c r="BL334" s="33"/>
      <c r="BM334" s="33"/>
      <c r="BN334" s="33"/>
      <c r="BO334" s="33"/>
      <c r="BP334" s="33"/>
      <c r="BQ334" s="33"/>
      <c r="BR334" s="33"/>
      <c r="BS334" s="33"/>
      <c r="BT334" s="33"/>
      <c r="BU334" s="33"/>
      <c r="BV334" s="33"/>
      <c r="BW334" s="33"/>
      <c r="BX334" s="33"/>
      <c r="BY334" s="33"/>
      <c r="BZ334" s="33"/>
      <c r="CA334" s="33"/>
      <c r="CB334" s="33"/>
      <c r="CC334" s="33"/>
      <c r="CD334" s="33"/>
      <c r="CE334" s="33"/>
      <c r="CF334" s="33"/>
      <c r="CG334" s="33"/>
      <c r="CH334" s="33"/>
      <c r="CI334" s="33"/>
      <c r="CJ334" s="33"/>
      <c r="CK334" s="33"/>
      <c r="CL334" s="33"/>
      <c r="CM334" s="33"/>
      <c r="CN334" s="33"/>
      <c r="CO334" s="33"/>
      <c r="CP334" s="33"/>
      <c r="CQ334" s="33"/>
      <c r="CR334" s="33"/>
      <c r="CS334" s="33"/>
      <c r="CT334" s="33"/>
      <c r="CU334" s="33"/>
      <c r="CV334" s="33"/>
      <c r="CW334" s="33"/>
      <c r="CX334" s="33"/>
      <c r="CY334" s="33"/>
      <c r="CZ334" s="33"/>
      <c r="DA334" s="33"/>
      <c r="DB334" s="33"/>
      <c r="DC334" s="33"/>
      <c r="DD334" s="33"/>
      <c r="DE334" s="33"/>
      <c r="DF334" s="33"/>
      <c r="DG334" s="33"/>
      <c r="DH334" s="33"/>
      <c r="DI334" s="33"/>
      <c r="DJ334" s="33"/>
      <c r="DK334" s="33"/>
      <c r="DL334" s="33"/>
      <c r="DM334" s="33"/>
      <c r="DN334" s="33"/>
      <c r="DO334" s="33"/>
      <c r="DP334" s="33"/>
      <c r="DQ334" s="33"/>
      <c r="DR334" s="33"/>
      <c r="DS334" s="33"/>
      <c r="DT334" s="33"/>
      <c r="DU334" s="33"/>
      <c r="DV334" s="33"/>
      <c r="DW334" s="33"/>
      <c r="DX334" s="33"/>
      <c r="DY334" s="33"/>
      <c r="DZ334" s="33"/>
      <c r="EA334" s="33"/>
      <c r="EB334" s="33"/>
      <c r="EC334" s="33"/>
      <c r="ED334" s="33"/>
      <c r="EE334" s="33"/>
      <c r="EF334" s="33"/>
    </row>
    <row r="335" spans="1:136" x14ac:dyDescent="0.3">
      <c r="A335" s="72"/>
      <c r="B335" s="2"/>
      <c r="C335" s="145"/>
      <c r="D335" s="122"/>
      <c r="E335" s="123"/>
      <c r="F335" s="123"/>
      <c r="G335" s="124"/>
      <c r="H335" s="125"/>
      <c r="I335" s="126"/>
      <c r="J335" s="122"/>
      <c r="K335" s="127"/>
      <c r="L335" s="133"/>
      <c r="M335" s="1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  <c r="BB335" s="33"/>
      <c r="BC335" s="33"/>
      <c r="BD335" s="33"/>
      <c r="BE335" s="33"/>
      <c r="BF335" s="33"/>
      <c r="BG335" s="33"/>
      <c r="BH335" s="33"/>
      <c r="BI335" s="33"/>
      <c r="BJ335" s="33"/>
      <c r="BK335" s="33"/>
      <c r="BL335" s="33"/>
      <c r="BM335" s="33"/>
      <c r="BN335" s="33"/>
      <c r="BO335" s="33"/>
      <c r="BP335" s="33"/>
      <c r="BQ335" s="33"/>
      <c r="BR335" s="33"/>
      <c r="BS335" s="33"/>
      <c r="BT335" s="33"/>
      <c r="BU335" s="33"/>
      <c r="BV335" s="33"/>
      <c r="BW335" s="33"/>
      <c r="BX335" s="33"/>
      <c r="BY335" s="33"/>
      <c r="BZ335" s="33"/>
      <c r="CA335" s="33"/>
      <c r="CB335" s="33"/>
      <c r="CC335" s="33"/>
      <c r="CD335" s="33"/>
      <c r="CE335" s="33"/>
      <c r="CF335" s="33"/>
      <c r="CG335" s="33"/>
      <c r="CH335" s="33"/>
      <c r="CI335" s="33"/>
      <c r="CJ335" s="33"/>
      <c r="CK335" s="33"/>
      <c r="CL335" s="33"/>
      <c r="CM335" s="33"/>
      <c r="CN335" s="33"/>
      <c r="CO335" s="33"/>
      <c r="CP335" s="33"/>
      <c r="CQ335" s="33"/>
      <c r="CR335" s="33"/>
      <c r="CS335" s="33"/>
      <c r="CT335" s="33"/>
      <c r="CU335" s="33"/>
      <c r="CV335" s="33"/>
      <c r="CW335" s="33"/>
      <c r="CX335" s="33"/>
      <c r="CY335" s="33"/>
      <c r="CZ335" s="33"/>
      <c r="DA335" s="33"/>
      <c r="DB335" s="33"/>
      <c r="DC335" s="33"/>
      <c r="DD335" s="33"/>
      <c r="DE335" s="33"/>
      <c r="DF335" s="33"/>
      <c r="DG335" s="33"/>
      <c r="DH335" s="33"/>
      <c r="DI335" s="33"/>
      <c r="DJ335" s="33"/>
      <c r="DK335" s="33"/>
      <c r="DL335" s="33"/>
      <c r="DM335" s="33"/>
      <c r="DN335" s="33"/>
      <c r="DO335" s="33"/>
      <c r="DP335" s="33"/>
      <c r="DQ335" s="33"/>
      <c r="DR335" s="33"/>
      <c r="DS335" s="33"/>
      <c r="DT335" s="33"/>
      <c r="DU335" s="33"/>
      <c r="DV335" s="33"/>
      <c r="DW335" s="33"/>
      <c r="DX335" s="33"/>
      <c r="DY335" s="33"/>
      <c r="DZ335" s="33"/>
      <c r="EA335" s="33"/>
      <c r="EB335" s="33"/>
      <c r="EC335" s="33"/>
      <c r="ED335" s="33"/>
      <c r="EE335" s="33"/>
      <c r="EF335" s="33"/>
    </row>
    <row r="336" spans="1:136" x14ac:dyDescent="0.3">
      <c r="A336" s="128"/>
      <c r="B336" s="129"/>
      <c r="C336" s="146"/>
      <c r="D336" s="131"/>
      <c r="E336" s="128"/>
      <c r="F336" s="128"/>
      <c r="G336" s="132"/>
      <c r="H336" s="128"/>
      <c r="I336" s="128"/>
      <c r="J336" s="131"/>
      <c r="K336" s="128"/>
      <c r="L336" s="133"/>
      <c r="M336" s="133"/>
      <c r="N336" s="134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  <c r="AW336" s="33"/>
      <c r="AX336" s="33"/>
      <c r="AY336" s="33"/>
      <c r="AZ336" s="33"/>
      <c r="BA336" s="33"/>
      <c r="BB336" s="33"/>
      <c r="BC336" s="33"/>
      <c r="BD336" s="33"/>
      <c r="BE336" s="33"/>
      <c r="BF336" s="33"/>
      <c r="BG336" s="33"/>
      <c r="BH336" s="33"/>
      <c r="BI336" s="33"/>
      <c r="BJ336" s="33"/>
      <c r="BK336" s="33"/>
      <c r="BL336" s="33"/>
      <c r="BM336" s="33"/>
      <c r="BN336" s="33"/>
      <c r="BO336" s="33"/>
      <c r="BP336" s="33"/>
      <c r="BQ336" s="33"/>
      <c r="BR336" s="33"/>
      <c r="BS336" s="33"/>
      <c r="BT336" s="33"/>
      <c r="BU336" s="33"/>
      <c r="BV336" s="33"/>
      <c r="BW336" s="33"/>
      <c r="BX336" s="33"/>
      <c r="BY336" s="33"/>
      <c r="BZ336" s="33"/>
      <c r="CA336" s="33"/>
      <c r="CB336" s="33"/>
      <c r="CC336" s="33"/>
      <c r="CD336" s="33"/>
      <c r="CE336" s="33"/>
      <c r="CF336" s="33"/>
      <c r="CG336" s="33"/>
      <c r="CH336" s="33"/>
      <c r="CI336" s="33"/>
      <c r="CJ336" s="33"/>
      <c r="CK336" s="33"/>
      <c r="CL336" s="33"/>
      <c r="CM336" s="33"/>
      <c r="CN336" s="33"/>
      <c r="CO336" s="33"/>
      <c r="CP336" s="33"/>
      <c r="CQ336" s="33"/>
      <c r="CR336" s="33"/>
      <c r="CS336" s="33"/>
      <c r="CT336" s="33"/>
      <c r="CU336" s="33"/>
      <c r="CV336" s="33"/>
      <c r="CW336" s="33"/>
      <c r="CX336" s="33"/>
      <c r="CY336" s="33"/>
      <c r="CZ336" s="33"/>
      <c r="DA336" s="33"/>
      <c r="DB336" s="33"/>
      <c r="DC336" s="33"/>
      <c r="DD336" s="33"/>
      <c r="DE336" s="33"/>
      <c r="DF336" s="33"/>
      <c r="DG336" s="33"/>
      <c r="DH336" s="33"/>
      <c r="DI336" s="33"/>
      <c r="DJ336" s="33"/>
      <c r="DK336" s="33"/>
      <c r="DL336" s="33"/>
      <c r="DM336" s="33"/>
      <c r="DN336" s="33"/>
      <c r="DO336" s="33"/>
      <c r="DP336" s="33"/>
      <c r="DQ336" s="33"/>
      <c r="DR336" s="33"/>
      <c r="DS336" s="33"/>
      <c r="DT336" s="33"/>
      <c r="DU336" s="33"/>
      <c r="DV336" s="33"/>
      <c r="DW336" s="33"/>
      <c r="DX336" s="33"/>
      <c r="DY336" s="33"/>
      <c r="DZ336" s="33"/>
      <c r="EA336" s="33"/>
      <c r="EB336" s="33"/>
      <c r="EC336" s="33"/>
      <c r="ED336" s="33"/>
      <c r="EE336" s="33"/>
      <c r="EF336" s="33"/>
    </row>
    <row r="337" spans="1:136" x14ac:dyDescent="0.3">
      <c r="A337" s="72"/>
      <c r="B337" s="2"/>
      <c r="C337" s="148"/>
      <c r="D337" s="122"/>
      <c r="E337" s="123"/>
      <c r="F337" s="123"/>
      <c r="G337" s="124"/>
      <c r="H337" s="125"/>
      <c r="I337" s="126"/>
      <c r="J337" s="122"/>
      <c r="K337" s="127"/>
      <c r="L337" s="142"/>
      <c r="M337" s="142"/>
      <c r="N337" s="120"/>
      <c r="P337" s="136"/>
      <c r="Q337" s="136"/>
      <c r="R337" s="136"/>
      <c r="S337" s="136"/>
      <c r="T337" s="136"/>
      <c r="U337" s="136"/>
      <c r="V337" s="136"/>
      <c r="W337" s="136"/>
      <c r="X337" s="136"/>
      <c r="Y337" s="136"/>
      <c r="Z337" s="136"/>
      <c r="AA337" s="136"/>
      <c r="AB337" s="136"/>
      <c r="AC337" s="136"/>
      <c r="AD337" s="136"/>
      <c r="AE337" s="136"/>
      <c r="AF337" s="136"/>
      <c r="AG337" s="136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6"/>
      <c r="AV337" s="136"/>
      <c r="AW337" s="136"/>
      <c r="AX337" s="136"/>
      <c r="AY337" s="136"/>
      <c r="AZ337" s="136"/>
      <c r="BA337" s="136"/>
      <c r="BB337" s="136"/>
      <c r="BC337" s="136"/>
      <c r="BD337" s="136"/>
      <c r="BE337" s="136"/>
      <c r="BF337" s="136"/>
      <c r="BG337" s="136"/>
      <c r="BH337" s="136"/>
      <c r="BI337" s="136"/>
      <c r="BJ337" s="136"/>
      <c r="BK337" s="136"/>
      <c r="BL337" s="136"/>
      <c r="BM337" s="136"/>
      <c r="BN337" s="136"/>
      <c r="BO337" s="136"/>
      <c r="BP337" s="136"/>
      <c r="BQ337" s="136"/>
      <c r="BR337" s="136"/>
      <c r="BS337" s="136"/>
      <c r="BT337" s="136"/>
      <c r="BU337" s="136"/>
      <c r="BV337" s="136"/>
      <c r="BW337" s="136"/>
      <c r="BX337" s="136"/>
      <c r="BY337" s="136"/>
      <c r="BZ337" s="136"/>
      <c r="CA337" s="136"/>
      <c r="CB337" s="136"/>
      <c r="CC337" s="136"/>
      <c r="CD337" s="136"/>
      <c r="CE337" s="136"/>
      <c r="CF337" s="136"/>
      <c r="CG337" s="136"/>
      <c r="CH337" s="136"/>
      <c r="CI337" s="136"/>
      <c r="CJ337" s="136"/>
      <c r="CK337" s="136"/>
      <c r="CL337" s="136"/>
      <c r="CM337" s="136"/>
      <c r="CN337" s="136"/>
      <c r="CO337" s="136"/>
      <c r="CP337" s="136"/>
      <c r="CQ337" s="136"/>
      <c r="CR337" s="136"/>
      <c r="CS337" s="136"/>
      <c r="CT337" s="136"/>
      <c r="CU337" s="136"/>
      <c r="CV337" s="136"/>
      <c r="CW337" s="136"/>
      <c r="CX337" s="136"/>
      <c r="CY337" s="136"/>
      <c r="CZ337" s="136"/>
      <c r="DA337" s="136"/>
      <c r="DB337" s="136"/>
      <c r="DC337" s="136"/>
      <c r="DD337" s="136"/>
      <c r="DE337" s="136"/>
      <c r="DF337" s="136"/>
      <c r="DG337" s="136"/>
      <c r="DH337" s="136"/>
      <c r="DI337" s="136"/>
      <c r="DJ337" s="136"/>
      <c r="DK337" s="136"/>
      <c r="DL337" s="136"/>
      <c r="DM337" s="136"/>
      <c r="DN337" s="136"/>
      <c r="DO337" s="136"/>
      <c r="DP337" s="136"/>
      <c r="DQ337" s="136"/>
      <c r="DR337" s="136"/>
      <c r="DS337" s="136"/>
      <c r="DT337" s="136"/>
      <c r="DU337" s="136"/>
      <c r="DV337" s="136"/>
      <c r="DW337" s="136"/>
      <c r="DX337" s="136"/>
      <c r="DY337" s="136"/>
      <c r="DZ337" s="136"/>
      <c r="EA337" s="136"/>
      <c r="EB337" s="136"/>
      <c r="EC337" s="136"/>
      <c r="ED337" s="136"/>
      <c r="EE337" s="136"/>
      <c r="EF337" s="136"/>
    </row>
    <row r="338" spans="1:136" x14ac:dyDescent="0.3">
      <c r="A338" s="128"/>
      <c r="B338" s="129"/>
      <c r="C338" s="149"/>
      <c r="D338" s="131"/>
      <c r="E338" s="128"/>
      <c r="F338" s="128"/>
      <c r="G338" s="132"/>
      <c r="H338" s="128"/>
      <c r="I338" s="128"/>
      <c r="J338" s="131"/>
      <c r="K338" s="128"/>
      <c r="L338" s="133"/>
      <c r="M338" s="133"/>
      <c r="P338" s="136"/>
      <c r="Q338" s="136"/>
      <c r="R338" s="136"/>
      <c r="S338" s="136"/>
      <c r="T338" s="136"/>
      <c r="U338" s="136"/>
      <c r="V338" s="136"/>
      <c r="W338" s="136"/>
      <c r="X338" s="136"/>
      <c r="Y338" s="136"/>
      <c r="Z338" s="136"/>
      <c r="AA338" s="136"/>
      <c r="AB338" s="136"/>
      <c r="AC338" s="136"/>
      <c r="AD338" s="136"/>
      <c r="AE338" s="136"/>
      <c r="AF338" s="136"/>
      <c r="AG338" s="136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6"/>
      <c r="AV338" s="136"/>
      <c r="AW338" s="136"/>
      <c r="AX338" s="136"/>
      <c r="AY338" s="136"/>
      <c r="AZ338" s="136"/>
      <c r="BA338" s="136"/>
      <c r="BB338" s="136"/>
      <c r="BC338" s="136"/>
      <c r="BD338" s="136"/>
      <c r="BE338" s="136"/>
      <c r="BF338" s="136"/>
      <c r="BG338" s="136"/>
      <c r="BH338" s="136"/>
      <c r="BI338" s="136"/>
      <c r="BJ338" s="136"/>
      <c r="BK338" s="136"/>
      <c r="BL338" s="136"/>
      <c r="BM338" s="136"/>
      <c r="BN338" s="136"/>
      <c r="BO338" s="136"/>
      <c r="BP338" s="136"/>
      <c r="BQ338" s="136"/>
      <c r="BR338" s="136"/>
      <c r="BS338" s="136"/>
      <c r="BT338" s="136"/>
      <c r="BU338" s="136"/>
      <c r="BV338" s="136"/>
      <c r="BW338" s="136"/>
      <c r="BX338" s="136"/>
      <c r="BY338" s="136"/>
      <c r="BZ338" s="136"/>
      <c r="CA338" s="136"/>
      <c r="CB338" s="136"/>
      <c r="CC338" s="136"/>
      <c r="CD338" s="136"/>
      <c r="CE338" s="136"/>
      <c r="CF338" s="136"/>
      <c r="CG338" s="136"/>
      <c r="CH338" s="136"/>
      <c r="CI338" s="136"/>
      <c r="CJ338" s="136"/>
      <c r="CK338" s="136"/>
      <c r="CL338" s="136"/>
      <c r="CM338" s="136"/>
      <c r="CN338" s="136"/>
      <c r="CO338" s="136"/>
      <c r="CP338" s="136"/>
      <c r="CQ338" s="136"/>
      <c r="CR338" s="136"/>
      <c r="CS338" s="136"/>
      <c r="CT338" s="136"/>
      <c r="CU338" s="136"/>
      <c r="CV338" s="136"/>
      <c r="CW338" s="136"/>
      <c r="CX338" s="136"/>
      <c r="CY338" s="136"/>
      <c r="CZ338" s="136"/>
      <c r="DA338" s="136"/>
      <c r="DB338" s="136"/>
      <c r="DC338" s="136"/>
      <c r="DD338" s="136"/>
      <c r="DE338" s="136"/>
      <c r="DF338" s="136"/>
      <c r="DG338" s="136"/>
      <c r="DH338" s="136"/>
      <c r="DI338" s="136"/>
      <c r="DJ338" s="136"/>
      <c r="DK338" s="136"/>
      <c r="DL338" s="136"/>
      <c r="DM338" s="136"/>
      <c r="DN338" s="136"/>
      <c r="DO338" s="136"/>
      <c r="DP338" s="136"/>
      <c r="DQ338" s="136"/>
      <c r="DR338" s="136"/>
      <c r="DS338" s="136"/>
      <c r="DT338" s="136"/>
      <c r="DU338" s="136"/>
      <c r="DV338" s="136"/>
      <c r="DW338" s="136"/>
      <c r="DX338" s="136"/>
      <c r="DY338" s="136"/>
      <c r="DZ338" s="136"/>
      <c r="EA338" s="136"/>
      <c r="EB338" s="136"/>
      <c r="EC338" s="136"/>
      <c r="ED338" s="136"/>
      <c r="EE338" s="136"/>
      <c r="EF338" s="136"/>
    </row>
    <row r="339" spans="1:136" x14ac:dyDescent="0.3">
      <c r="A339" s="138"/>
      <c r="B339" s="139"/>
      <c r="C339" s="150"/>
      <c r="D339" s="140"/>
      <c r="E339" s="138"/>
      <c r="F339" s="138"/>
      <c r="G339" s="141"/>
      <c r="H339" s="138"/>
      <c r="I339" s="138"/>
      <c r="J339" s="140"/>
      <c r="K339" s="138"/>
      <c r="L339" s="142"/>
      <c r="M339" s="142"/>
      <c r="N339" s="120"/>
      <c r="O339" s="143"/>
      <c r="P339" s="144"/>
      <c r="Q339" s="144"/>
      <c r="R339" s="144"/>
      <c r="S339" s="144"/>
      <c r="T339" s="144"/>
      <c r="U339" s="144"/>
      <c r="V339" s="144"/>
      <c r="W339" s="144"/>
      <c r="X339" s="144"/>
      <c r="Y339" s="144"/>
      <c r="Z339" s="144"/>
      <c r="AA339" s="144"/>
      <c r="AB339" s="144"/>
      <c r="AC339" s="144"/>
      <c r="AD339" s="144"/>
      <c r="AE339" s="144"/>
      <c r="AF339" s="144"/>
      <c r="AG339" s="144"/>
      <c r="AH339" s="144"/>
      <c r="AI339" s="144"/>
      <c r="AJ339" s="144"/>
      <c r="AK339" s="144"/>
      <c r="AL339" s="144"/>
      <c r="AM339" s="144"/>
      <c r="AN339" s="144"/>
      <c r="AO339" s="144"/>
      <c r="AP339" s="144"/>
      <c r="AQ339" s="144"/>
      <c r="AR339" s="144"/>
      <c r="AS339" s="144"/>
      <c r="AT339" s="144"/>
      <c r="AU339" s="144"/>
      <c r="AV339" s="144"/>
      <c r="AW339" s="144"/>
      <c r="AX339" s="144"/>
      <c r="AY339" s="144"/>
      <c r="AZ339" s="144"/>
      <c r="BA339" s="144"/>
      <c r="BB339" s="144"/>
      <c r="BC339" s="144"/>
      <c r="BD339" s="144"/>
      <c r="BE339" s="144"/>
      <c r="BF339" s="144"/>
      <c r="BG339" s="144"/>
      <c r="BH339" s="144"/>
      <c r="BI339" s="144"/>
      <c r="BJ339" s="144"/>
      <c r="BK339" s="144"/>
      <c r="BL339" s="144"/>
      <c r="BM339" s="144"/>
      <c r="BN339" s="144"/>
      <c r="BO339" s="144"/>
      <c r="BP339" s="144"/>
      <c r="BQ339" s="144"/>
      <c r="BR339" s="144"/>
      <c r="BS339" s="144"/>
      <c r="BT339" s="144"/>
      <c r="BU339" s="144"/>
      <c r="BV339" s="144"/>
      <c r="BW339" s="144"/>
      <c r="BX339" s="144"/>
      <c r="BY339" s="144"/>
      <c r="BZ339" s="144"/>
      <c r="CA339" s="144"/>
      <c r="CB339" s="144"/>
      <c r="CC339" s="144"/>
      <c r="CD339" s="144"/>
      <c r="CE339" s="144"/>
      <c r="CF339" s="144"/>
      <c r="CG339" s="144"/>
      <c r="CH339" s="144"/>
      <c r="CI339" s="144"/>
      <c r="CJ339" s="144"/>
      <c r="CK339" s="144"/>
      <c r="CL339" s="144"/>
      <c r="CM339" s="144"/>
      <c r="CN339" s="144"/>
      <c r="CO339" s="144"/>
      <c r="CP339" s="144"/>
      <c r="CQ339" s="144"/>
      <c r="CR339" s="144"/>
      <c r="CS339" s="144"/>
      <c r="CT339" s="144"/>
      <c r="CU339" s="144"/>
      <c r="CV339" s="144"/>
      <c r="CW339" s="144"/>
      <c r="CX339" s="144"/>
      <c r="CY339" s="144"/>
      <c r="CZ339" s="144"/>
      <c r="DA339" s="144"/>
      <c r="DB339" s="144"/>
      <c r="DC339" s="144"/>
      <c r="DD339" s="144"/>
      <c r="DE339" s="144"/>
      <c r="DF339" s="144"/>
      <c r="DG339" s="144"/>
      <c r="DH339" s="144"/>
      <c r="DI339" s="144"/>
      <c r="DJ339" s="144"/>
      <c r="DK339" s="144"/>
      <c r="DL339" s="144"/>
      <c r="DM339" s="144"/>
      <c r="DN339" s="144"/>
      <c r="DO339" s="144"/>
      <c r="DP339" s="144"/>
      <c r="DQ339" s="144"/>
      <c r="DR339" s="144"/>
      <c r="DS339" s="144"/>
      <c r="DT339" s="144"/>
      <c r="DU339" s="144"/>
      <c r="DV339" s="144"/>
      <c r="DW339" s="144"/>
      <c r="DX339" s="144"/>
      <c r="DY339" s="144"/>
      <c r="DZ339" s="144"/>
      <c r="EA339" s="144"/>
      <c r="EB339" s="144"/>
      <c r="EC339" s="144"/>
      <c r="ED339" s="144"/>
      <c r="EE339" s="144"/>
      <c r="EF339" s="144"/>
    </row>
    <row r="340" spans="1:136" x14ac:dyDescent="0.3">
      <c r="A340" s="72"/>
      <c r="B340" s="2"/>
      <c r="C340" s="148"/>
      <c r="D340" s="122"/>
      <c r="E340" s="123"/>
      <c r="F340" s="123"/>
      <c r="G340" s="124"/>
      <c r="H340" s="125"/>
      <c r="I340" s="126"/>
      <c r="J340" s="122"/>
      <c r="K340" s="127"/>
      <c r="P340" s="136"/>
      <c r="Q340" s="136"/>
      <c r="R340" s="136"/>
      <c r="S340" s="136"/>
      <c r="T340" s="136"/>
      <c r="U340" s="136"/>
      <c r="V340" s="136"/>
      <c r="W340" s="136"/>
      <c r="X340" s="136"/>
      <c r="Y340" s="136"/>
      <c r="Z340" s="136"/>
      <c r="AA340" s="136"/>
      <c r="AB340" s="136"/>
      <c r="AC340" s="136"/>
      <c r="AD340" s="136"/>
      <c r="AE340" s="136"/>
      <c r="AF340" s="136"/>
      <c r="AG340" s="136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6"/>
      <c r="AV340" s="136"/>
      <c r="AW340" s="136"/>
      <c r="AX340" s="136"/>
      <c r="AY340" s="136"/>
      <c r="AZ340" s="136"/>
      <c r="BA340" s="136"/>
      <c r="BB340" s="136"/>
      <c r="BC340" s="136"/>
      <c r="BD340" s="136"/>
      <c r="BE340" s="136"/>
      <c r="BF340" s="136"/>
      <c r="BG340" s="136"/>
      <c r="BH340" s="136"/>
      <c r="BI340" s="136"/>
      <c r="BJ340" s="136"/>
      <c r="BK340" s="136"/>
      <c r="BL340" s="136"/>
      <c r="BM340" s="136"/>
      <c r="BN340" s="136"/>
      <c r="BO340" s="136"/>
      <c r="BP340" s="136"/>
      <c r="BQ340" s="136"/>
      <c r="BR340" s="136"/>
      <c r="BS340" s="136"/>
      <c r="BT340" s="136"/>
      <c r="BU340" s="136"/>
      <c r="BV340" s="136"/>
      <c r="BW340" s="136"/>
      <c r="BX340" s="136"/>
      <c r="BY340" s="136"/>
      <c r="BZ340" s="136"/>
      <c r="CA340" s="136"/>
      <c r="CB340" s="136"/>
      <c r="CC340" s="136"/>
      <c r="CD340" s="136"/>
      <c r="CE340" s="136"/>
      <c r="CF340" s="136"/>
      <c r="CG340" s="136"/>
      <c r="CH340" s="136"/>
      <c r="CI340" s="136"/>
      <c r="CJ340" s="136"/>
      <c r="CK340" s="136"/>
      <c r="CL340" s="136"/>
      <c r="CM340" s="136"/>
      <c r="CN340" s="136"/>
      <c r="CO340" s="136"/>
      <c r="CP340" s="136"/>
      <c r="CQ340" s="136"/>
      <c r="CR340" s="136"/>
      <c r="CS340" s="136"/>
      <c r="CT340" s="136"/>
      <c r="CU340" s="136"/>
      <c r="CV340" s="136"/>
      <c r="CW340" s="136"/>
      <c r="CX340" s="136"/>
      <c r="CY340" s="136"/>
      <c r="CZ340" s="136"/>
      <c r="DA340" s="136"/>
      <c r="DB340" s="136"/>
      <c r="DC340" s="136"/>
      <c r="DD340" s="136"/>
      <c r="DE340" s="136"/>
      <c r="DF340" s="136"/>
      <c r="DG340" s="136"/>
      <c r="DH340" s="136"/>
      <c r="DI340" s="136"/>
      <c r="DJ340" s="136"/>
      <c r="DK340" s="136"/>
      <c r="DL340" s="136"/>
      <c r="DM340" s="136"/>
      <c r="DN340" s="136"/>
      <c r="DO340" s="136"/>
      <c r="DP340" s="136"/>
      <c r="DQ340" s="136"/>
      <c r="DR340" s="136"/>
      <c r="DS340" s="136"/>
      <c r="DT340" s="136"/>
      <c r="DU340" s="136"/>
      <c r="DV340" s="136"/>
      <c r="DW340" s="136"/>
      <c r="DX340" s="136"/>
      <c r="DY340" s="136"/>
      <c r="DZ340" s="136"/>
      <c r="EA340" s="136"/>
      <c r="EB340" s="136"/>
      <c r="EC340" s="136"/>
      <c r="ED340" s="136"/>
      <c r="EE340" s="136"/>
      <c r="EF340" s="136"/>
    </row>
    <row r="341" spans="1:136" x14ac:dyDescent="0.3">
      <c r="A341" s="128"/>
      <c r="B341" s="129"/>
      <c r="C341" s="149"/>
      <c r="D341" s="131"/>
      <c r="E341" s="128"/>
      <c r="F341" s="128"/>
      <c r="G341" s="132"/>
      <c r="H341" s="128"/>
      <c r="I341" s="128"/>
      <c r="J341" s="131"/>
      <c r="K341" s="128"/>
      <c r="L341" s="133"/>
      <c r="M341" s="133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  <c r="Z341" s="136"/>
      <c r="AA341" s="136"/>
      <c r="AB341" s="136"/>
      <c r="AC341" s="136"/>
      <c r="AD341" s="136"/>
      <c r="AE341" s="136"/>
      <c r="AF341" s="136"/>
      <c r="AG341" s="136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6"/>
      <c r="AV341" s="136"/>
      <c r="AW341" s="136"/>
      <c r="AX341" s="136"/>
      <c r="AY341" s="136"/>
      <c r="AZ341" s="136"/>
      <c r="BA341" s="136"/>
      <c r="BB341" s="136"/>
      <c r="BC341" s="136"/>
      <c r="BD341" s="136"/>
      <c r="BE341" s="136"/>
      <c r="BF341" s="136"/>
      <c r="BG341" s="136"/>
      <c r="BH341" s="136"/>
      <c r="BI341" s="136"/>
      <c r="BJ341" s="136"/>
      <c r="BK341" s="136"/>
      <c r="BL341" s="136"/>
      <c r="BM341" s="136"/>
      <c r="BN341" s="136"/>
      <c r="BO341" s="136"/>
      <c r="BP341" s="136"/>
      <c r="BQ341" s="136"/>
      <c r="BR341" s="136"/>
      <c r="BS341" s="136"/>
      <c r="BT341" s="136"/>
      <c r="BU341" s="136"/>
      <c r="BV341" s="136"/>
      <c r="BW341" s="136"/>
      <c r="BX341" s="136"/>
      <c r="BY341" s="136"/>
      <c r="BZ341" s="136"/>
      <c r="CA341" s="136"/>
      <c r="CB341" s="136"/>
      <c r="CC341" s="136"/>
      <c r="CD341" s="136"/>
      <c r="CE341" s="136"/>
      <c r="CF341" s="136"/>
      <c r="CG341" s="136"/>
      <c r="CH341" s="136"/>
      <c r="CI341" s="136"/>
      <c r="CJ341" s="136"/>
      <c r="CK341" s="136"/>
      <c r="CL341" s="136"/>
      <c r="CM341" s="136"/>
      <c r="CN341" s="136"/>
      <c r="CO341" s="136"/>
      <c r="CP341" s="136"/>
      <c r="CQ341" s="136"/>
      <c r="CR341" s="136"/>
      <c r="CS341" s="136"/>
      <c r="CT341" s="136"/>
      <c r="CU341" s="136"/>
      <c r="CV341" s="136"/>
      <c r="CW341" s="136"/>
      <c r="CX341" s="136"/>
      <c r="CY341" s="136"/>
      <c r="CZ341" s="136"/>
      <c r="DA341" s="136"/>
      <c r="DB341" s="136"/>
      <c r="DC341" s="136"/>
      <c r="DD341" s="136"/>
      <c r="DE341" s="136"/>
      <c r="DF341" s="136"/>
      <c r="DG341" s="136"/>
      <c r="DH341" s="136"/>
      <c r="DI341" s="136"/>
      <c r="DJ341" s="136"/>
      <c r="DK341" s="136"/>
      <c r="DL341" s="136"/>
      <c r="DM341" s="136"/>
      <c r="DN341" s="136"/>
      <c r="DO341" s="136"/>
      <c r="DP341" s="136"/>
      <c r="DQ341" s="136"/>
      <c r="DR341" s="136"/>
      <c r="DS341" s="136"/>
      <c r="DT341" s="136"/>
      <c r="DU341" s="136"/>
      <c r="DV341" s="136"/>
      <c r="DW341" s="136"/>
      <c r="DX341" s="136"/>
      <c r="DY341" s="136"/>
      <c r="DZ341" s="136"/>
      <c r="EA341" s="136"/>
      <c r="EB341" s="136"/>
      <c r="EC341" s="136"/>
      <c r="ED341" s="136"/>
      <c r="EE341" s="136"/>
      <c r="EF341" s="136"/>
    </row>
    <row r="342" spans="1:136" x14ac:dyDescent="0.3">
      <c r="A342" s="138"/>
      <c r="B342" s="139"/>
      <c r="C342" s="150"/>
      <c r="D342" s="140"/>
      <c r="E342" s="138"/>
      <c r="F342" s="138"/>
      <c r="G342" s="141"/>
      <c r="H342" s="138"/>
      <c r="I342" s="138"/>
      <c r="J342" s="140"/>
      <c r="K342" s="138"/>
      <c r="L342" s="142"/>
      <c r="M342" s="142"/>
      <c r="N342" s="120"/>
      <c r="O342" s="143"/>
      <c r="P342" s="144"/>
      <c r="Q342" s="144"/>
      <c r="R342" s="144"/>
      <c r="S342" s="144"/>
      <c r="T342" s="144"/>
      <c r="U342" s="144"/>
      <c r="V342" s="144"/>
      <c r="W342" s="144"/>
      <c r="X342" s="144"/>
      <c r="Y342" s="144"/>
      <c r="Z342" s="144"/>
      <c r="AA342" s="144"/>
      <c r="AB342" s="144"/>
      <c r="AC342" s="144"/>
      <c r="AD342" s="144"/>
      <c r="AE342" s="144"/>
      <c r="AF342" s="144"/>
      <c r="AG342" s="144"/>
      <c r="AH342" s="144"/>
      <c r="AI342" s="144"/>
      <c r="AJ342" s="144"/>
      <c r="AK342" s="144"/>
      <c r="AL342" s="144"/>
      <c r="AM342" s="144"/>
      <c r="AN342" s="144"/>
      <c r="AO342" s="144"/>
      <c r="AP342" s="144"/>
      <c r="AQ342" s="144"/>
      <c r="AR342" s="144"/>
      <c r="AS342" s="144"/>
      <c r="AT342" s="144"/>
      <c r="AU342" s="144"/>
      <c r="AV342" s="144"/>
      <c r="AW342" s="144"/>
      <c r="AX342" s="144"/>
      <c r="AY342" s="144"/>
      <c r="AZ342" s="144"/>
      <c r="BA342" s="144"/>
      <c r="BB342" s="144"/>
      <c r="BC342" s="144"/>
      <c r="BD342" s="144"/>
      <c r="BE342" s="144"/>
      <c r="BF342" s="144"/>
      <c r="BG342" s="144"/>
      <c r="BH342" s="144"/>
      <c r="BI342" s="144"/>
      <c r="BJ342" s="144"/>
      <c r="BK342" s="144"/>
      <c r="BL342" s="144"/>
      <c r="BM342" s="144"/>
      <c r="BN342" s="144"/>
      <c r="BO342" s="144"/>
      <c r="BP342" s="144"/>
      <c r="BQ342" s="144"/>
      <c r="BR342" s="144"/>
      <c r="BS342" s="144"/>
      <c r="BT342" s="144"/>
      <c r="BU342" s="144"/>
      <c r="BV342" s="144"/>
      <c r="BW342" s="144"/>
      <c r="BX342" s="144"/>
      <c r="BY342" s="144"/>
      <c r="BZ342" s="144"/>
      <c r="CA342" s="144"/>
      <c r="CB342" s="144"/>
      <c r="CC342" s="144"/>
      <c r="CD342" s="144"/>
      <c r="CE342" s="144"/>
      <c r="CF342" s="144"/>
      <c r="CG342" s="144"/>
      <c r="CH342" s="144"/>
      <c r="CI342" s="144"/>
      <c r="CJ342" s="144"/>
      <c r="CK342" s="144"/>
      <c r="CL342" s="144"/>
      <c r="CM342" s="144"/>
      <c r="CN342" s="144"/>
      <c r="CO342" s="144"/>
      <c r="CP342" s="144"/>
      <c r="CQ342" s="144"/>
      <c r="CR342" s="144"/>
      <c r="CS342" s="144"/>
      <c r="CT342" s="144"/>
      <c r="CU342" s="144"/>
      <c r="CV342" s="144"/>
      <c r="CW342" s="144"/>
      <c r="CX342" s="144"/>
      <c r="CY342" s="144"/>
      <c r="CZ342" s="144"/>
      <c r="DA342" s="144"/>
      <c r="DB342" s="144"/>
      <c r="DC342" s="144"/>
      <c r="DD342" s="144"/>
      <c r="DE342" s="144"/>
      <c r="DF342" s="144"/>
      <c r="DG342" s="144"/>
      <c r="DH342" s="144"/>
      <c r="DI342" s="144"/>
      <c r="DJ342" s="144"/>
      <c r="DK342" s="144"/>
      <c r="DL342" s="144"/>
      <c r="DM342" s="144"/>
      <c r="DN342" s="144"/>
      <c r="DO342" s="144"/>
      <c r="DP342" s="144"/>
      <c r="DQ342" s="144"/>
      <c r="DR342" s="144"/>
      <c r="DS342" s="144"/>
      <c r="DT342" s="144"/>
      <c r="DU342" s="144"/>
      <c r="DV342" s="144"/>
      <c r="DW342" s="144"/>
      <c r="DX342" s="144"/>
      <c r="DY342" s="144"/>
      <c r="DZ342" s="144"/>
      <c r="EA342" s="144"/>
      <c r="EB342" s="144"/>
      <c r="EC342" s="144"/>
      <c r="ED342" s="144"/>
      <c r="EE342" s="144"/>
      <c r="EF342" s="144"/>
    </row>
    <row r="343" spans="1:136" x14ac:dyDescent="0.3">
      <c r="A343" s="72"/>
      <c r="B343" s="2"/>
      <c r="C343" s="148"/>
      <c r="D343" s="122"/>
      <c r="E343" s="123"/>
      <c r="F343" s="123"/>
      <c r="G343" s="124"/>
      <c r="H343" s="125"/>
      <c r="I343" s="126"/>
      <c r="J343" s="122"/>
      <c r="K343" s="127"/>
      <c r="L343" s="133"/>
      <c r="M343" s="133"/>
      <c r="P343" s="136"/>
      <c r="Q343" s="136"/>
      <c r="R343" s="136"/>
      <c r="S343" s="136"/>
      <c r="T343" s="136"/>
      <c r="U343" s="136"/>
      <c r="V343" s="136"/>
      <c r="W343" s="136"/>
      <c r="X343" s="136"/>
      <c r="Y343" s="136"/>
      <c r="Z343" s="136"/>
      <c r="AA343" s="136"/>
      <c r="AB343" s="136"/>
      <c r="AC343" s="136"/>
      <c r="AD343" s="136"/>
      <c r="AE343" s="136"/>
      <c r="AF343" s="136"/>
      <c r="AG343" s="136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6"/>
      <c r="AV343" s="136"/>
      <c r="AW343" s="136"/>
      <c r="AX343" s="136"/>
      <c r="AY343" s="136"/>
      <c r="AZ343" s="136"/>
      <c r="BA343" s="136"/>
      <c r="BB343" s="136"/>
      <c r="BC343" s="136"/>
      <c r="BD343" s="136"/>
      <c r="BE343" s="136"/>
      <c r="BF343" s="136"/>
      <c r="BG343" s="136"/>
      <c r="BH343" s="136"/>
      <c r="BI343" s="136"/>
      <c r="BJ343" s="136"/>
      <c r="BK343" s="136"/>
      <c r="BL343" s="136"/>
      <c r="BM343" s="136"/>
      <c r="BN343" s="136"/>
      <c r="BO343" s="136"/>
      <c r="BP343" s="136"/>
      <c r="BQ343" s="136"/>
      <c r="BR343" s="136"/>
      <c r="BS343" s="136"/>
      <c r="BT343" s="136"/>
      <c r="BU343" s="136"/>
      <c r="BV343" s="136"/>
      <c r="BW343" s="136"/>
      <c r="BX343" s="136"/>
      <c r="BY343" s="136"/>
      <c r="BZ343" s="136"/>
      <c r="CA343" s="136"/>
      <c r="CB343" s="136"/>
      <c r="CC343" s="136"/>
      <c r="CD343" s="136"/>
      <c r="CE343" s="136"/>
      <c r="CF343" s="136"/>
      <c r="CG343" s="136"/>
      <c r="CH343" s="136"/>
      <c r="CI343" s="136"/>
      <c r="CJ343" s="136"/>
      <c r="CK343" s="136"/>
      <c r="CL343" s="136"/>
      <c r="CM343" s="136"/>
      <c r="CN343" s="136"/>
      <c r="CO343" s="136"/>
      <c r="CP343" s="136"/>
      <c r="CQ343" s="136"/>
      <c r="CR343" s="136"/>
      <c r="CS343" s="136"/>
      <c r="CT343" s="136"/>
      <c r="CU343" s="136"/>
      <c r="CV343" s="136"/>
      <c r="CW343" s="136"/>
      <c r="CX343" s="136"/>
      <c r="CY343" s="136"/>
      <c r="CZ343" s="136"/>
      <c r="DA343" s="136"/>
      <c r="DB343" s="136"/>
      <c r="DC343" s="136"/>
      <c r="DD343" s="136"/>
      <c r="DE343" s="136"/>
      <c r="DF343" s="136"/>
      <c r="DG343" s="136"/>
      <c r="DH343" s="136"/>
      <c r="DI343" s="136"/>
      <c r="DJ343" s="136"/>
      <c r="DK343" s="136"/>
      <c r="DL343" s="136"/>
      <c r="DM343" s="136"/>
      <c r="DN343" s="136"/>
      <c r="DO343" s="136"/>
      <c r="DP343" s="136"/>
      <c r="DQ343" s="136"/>
      <c r="DR343" s="136"/>
      <c r="DS343" s="136"/>
      <c r="DT343" s="136"/>
      <c r="DU343" s="136"/>
      <c r="DV343" s="136"/>
      <c r="DW343" s="136"/>
      <c r="DX343" s="136"/>
      <c r="DY343" s="136"/>
      <c r="DZ343" s="136"/>
      <c r="EA343" s="136"/>
      <c r="EB343" s="136"/>
      <c r="EC343" s="136"/>
      <c r="ED343" s="136"/>
      <c r="EE343" s="136"/>
      <c r="EF343" s="136"/>
    </row>
    <row r="344" spans="1:136" x14ac:dyDescent="0.3">
      <c r="A344" s="128"/>
      <c r="B344" s="129"/>
      <c r="C344" s="149"/>
      <c r="D344" s="131"/>
      <c r="E344" s="128"/>
      <c r="F344" s="128"/>
      <c r="G344" s="132"/>
      <c r="H344" s="128"/>
      <c r="I344" s="128"/>
      <c r="J344" s="131"/>
      <c r="K344" s="128"/>
      <c r="L344" s="133"/>
      <c r="M344" s="133"/>
      <c r="P344" s="136"/>
      <c r="Q344" s="136"/>
      <c r="R344" s="136"/>
      <c r="S344" s="136"/>
      <c r="T344" s="136"/>
      <c r="U344" s="136"/>
      <c r="V344" s="136"/>
      <c r="W344" s="136"/>
      <c r="X344" s="136"/>
      <c r="Y344" s="136"/>
      <c r="Z344" s="136"/>
      <c r="AA344" s="136"/>
      <c r="AB344" s="136"/>
      <c r="AC344" s="136"/>
      <c r="AD344" s="136"/>
      <c r="AE344" s="136"/>
      <c r="AF344" s="136"/>
      <c r="AG344" s="136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6"/>
      <c r="AV344" s="136"/>
      <c r="AW344" s="136"/>
      <c r="AX344" s="136"/>
      <c r="AY344" s="136"/>
      <c r="AZ344" s="136"/>
      <c r="BA344" s="136"/>
      <c r="BB344" s="136"/>
      <c r="BC344" s="136"/>
      <c r="BD344" s="136"/>
      <c r="BE344" s="136"/>
      <c r="BF344" s="136"/>
      <c r="BG344" s="136"/>
      <c r="BH344" s="136"/>
      <c r="BI344" s="136"/>
      <c r="BJ344" s="136"/>
      <c r="BK344" s="136"/>
      <c r="BL344" s="136"/>
      <c r="BM344" s="136"/>
      <c r="BN344" s="136"/>
      <c r="BO344" s="136"/>
      <c r="BP344" s="136"/>
      <c r="BQ344" s="136"/>
      <c r="BR344" s="136"/>
      <c r="BS344" s="136"/>
      <c r="BT344" s="136"/>
      <c r="BU344" s="136"/>
      <c r="BV344" s="136"/>
      <c r="BW344" s="136"/>
      <c r="BX344" s="136"/>
      <c r="BY344" s="136"/>
      <c r="BZ344" s="136"/>
      <c r="CA344" s="136"/>
      <c r="CB344" s="136"/>
      <c r="CC344" s="136"/>
      <c r="CD344" s="136"/>
      <c r="CE344" s="136"/>
      <c r="CF344" s="136"/>
      <c r="CG344" s="136"/>
      <c r="CH344" s="136"/>
      <c r="CI344" s="136"/>
      <c r="CJ344" s="136"/>
      <c r="CK344" s="136"/>
      <c r="CL344" s="136"/>
      <c r="CM344" s="136"/>
      <c r="CN344" s="136"/>
      <c r="CO344" s="136"/>
      <c r="CP344" s="136"/>
      <c r="CQ344" s="136"/>
      <c r="CR344" s="136"/>
      <c r="CS344" s="136"/>
      <c r="CT344" s="136"/>
      <c r="CU344" s="136"/>
      <c r="CV344" s="136"/>
      <c r="CW344" s="136"/>
      <c r="CX344" s="136"/>
      <c r="CY344" s="136"/>
      <c r="CZ344" s="136"/>
      <c r="DA344" s="136"/>
      <c r="DB344" s="136"/>
      <c r="DC344" s="136"/>
      <c r="DD344" s="136"/>
      <c r="DE344" s="136"/>
      <c r="DF344" s="136"/>
      <c r="DG344" s="136"/>
      <c r="DH344" s="136"/>
      <c r="DI344" s="136"/>
      <c r="DJ344" s="136"/>
      <c r="DK344" s="136"/>
      <c r="DL344" s="136"/>
      <c r="DM344" s="136"/>
      <c r="DN344" s="136"/>
      <c r="DO344" s="136"/>
      <c r="DP344" s="136"/>
      <c r="DQ344" s="136"/>
      <c r="DR344" s="136"/>
      <c r="DS344" s="136"/>
      <c r="DT344" s="136"/>
      <c r="DU344" s="136"/>
      <c r="DV344" s="136"/>
      <c r="DW344" s="136"/>
      <c r="DX344" s="136"/>
      <c r="DY344" s="136"/>
      <c r="DZ344" s="136"/>
      <c r="EA344" s="136"/>
      <c r="EB344" s="136"/>
      <c r="EC344" s="136"/>
      <c r="ED344" s="136"/>
      <c r="EE344" s="136"/>
      <c r="EF344" s="136"/>
    </row>
    <row r="345" spans="1:136" x14ac:dyDescent="0.3">
      <c r="A345" s="138"/>
      <c r="B345" s="139"/>
      <c r="C345" s="150"/>
      <c r="D345" s="140"/>
      <c r="E345" s="138"/>
      <c r="F345" s="138"/>
      <c r="G345" s="141"/>
      <c r="H345" s="138"/>
      <c r="I345" s="138"/>
      <c r="J345" s="140"/>
      <c r="K345" s="138"/>
      <c r="L345" s="142"/>
      <c r="M345" s="142"/>
      <c r="N345" s="120"/>
      <c r="O345" s="143"/>
      <c r="P345" s="144"/>
      <c r="Q345" s="144"/>
      <c r="R345" s="144"/>
      <c r="S345" s="144"/>
      <c r="T345" s="144"/>
      <c r="U345" s="144"/>
      <c r="V345" s="144"/>
      <c r="W345" s="144"/>
      <c r="X345" s="144"/>
      <c r="Y345" s="144"/>
      <c r="Z345" s="144"/>
      <c r="AA345" s="144"/>
      <c r="AB345" s="144"/>
      <c r="AC345" s="144"/>
      <c r="AD345" s="144"/>
      <c r="AE345" s="144"/>
      <c r="AF345" s="144"/>
      <c r="AG345" s="144"/>
      <c r="AH345" s="144"/>
      <c r="AI345" s="144"/>
      <c r="AJ345" s="144"/>
      <c r="AK345" s="144"/>
      <c r="AL345" s="144"/>
      <c r="AM345" s="144"/>
      <c r="AN345" s="144"/>
      <c r="AO345" s="144"/>
      <c r="AP345" s="144"/>
      <c r="AQ345" s="144"/>
      <c r="AR345" s="144"/>
      <c r="AS345" s="144"/>
      <c r="AT345" s="144"/>
      <c r="AU345" s="144"/>
      <c r="AV345" s="144"/>
      <c r="AW345" s="144"/>
      <c r="AX345" s="144"/>
      <c r="AY345" s="144"/>
      <c r="AZ345" s="144"/>
      <c r="BA345" s="144"/>
      <c r="BB345" s="144"/>
      <c r="BC345" s="144"/>
      <c r="BD345" s="144"/>
      <c r="BE345" s="144"/>
      <c r="BF345" s="144"/>
      <c r="BG345" s="144"/>
      <c r="BH345" s="144"/>
      <c r="BI345" s="144"/>
      <c r="BJ345" s="144"/>
      <c r="BK345" s="144"/>
      <c r="BL345" s="144"/>
      <c r="BM345" s="144"/>
      <c r="BN345" s="144"/>
      <c r="BO345" s="144"/>
      <c r="BP345" s="144"/>
      <c r="BQ345" s="144"/>
      <c r="BR345" s="144"/>
      <c r="BS345" s="144"/>
      <c r="BT345" s="144"/>
      <c r="BU345" s="144"/>
      <c r="BV345" s="144"/>
      <c r="BW345" s="144"/>
      <c r="BX345" s="144"/>
      <c r="BY345" s="144"/>
      <c r="BZ345" s="144"/>
      <c r="CA345" s="144"/>
      <c r="CB345" s="144"/>
      <c r="CC345" s="144"/>
      <c r="CD345" s="144"/>
      <c r="CE345" s="144"/>
      <c r="CF345" s="144"/>
      <c r="CG345" s="144"/>
      <c r="CH345" s="144"/>
      <c r="CI345" s="144"/>
      <c r="CJ345" s="144"/>
      <c r="CK345" s="144"/>
      <c r="CL345" s="144"/>
      <c r="CM345" s="144"/>
      <c r="CN345" s="144"/>
      <c r="CO345" s="144"/>
      <c r="CP345" s="144"/>
      <c r="CQ345" s="144"/>
      <c r="CR345" s="144"/>
      <c r="CS345" s="144"/>
      <c r="CT345" s="144"/>
      <c r="CU345" s="144"/>
      <c r="CV345" s="144"/>
      <c r="CW345" s="144"/>
      <c r="CX345" s="144"/>
      <c r="CY345" s="144"/>
      <c r="CZ345" s="144"/>
      <c r="DA345" s="144"/>
      <c r="DB345" s="144"/>
      <c r="DC345" s="144"/>
      <c r="DD345" s="144"/>
      <c r="DE345" s="144"/>
      <c r="DF345" s="144"/>
      <c r="DG345" s="144"/>
      <c r="DH345" s="144"/>
      <c r="DI345" s="144"/>
      <c r="DJ345" s="144"/>
      <c r="DK345" s="144"/>
      <c r="DL345" s="144"/>
      <c r="DM345" s="144"/>
      <c r="DN345" s="144"/>
      <c r="DO345" s="144"/>
      <c r="DP345" s="144"/>
      <c r="DQ345" s="144"/>
      <c r="DR345" s="144"/>
      <c r="DS345" s="144"/>
      <c r="DT345" s="144"/>
      <c r="DU345" s="144"/>
      <c r="DV345" s="144"/>
      <c r="DW345" s="144"/>
      <c r="DX345" s="144"/>
      <c r="DY345" s="144"/>
      <c r="DZ345" s="144"/>
      <c r="EA345" s="144"/>
      <c r="EB345" s="144"/>
      <c r="EC345" s="144"/>
      <c r="ED345" s="144"/>
      <c r="EE345" s="144"/>
      <c r="EF345" s="144"/>
    </row>
    <row r="346" spans="1:136" x14ac:dyDescent="0.3">
      <c r="A346" s="72"/>
      <c r="B346" s="2"/>
      <c r="C346" s="148"/>
      <c r="D346" s="122"/>
      <c r="E346" s="123"/>
      <c r="F346" s="123"/>
      <c r="G346" s="124"/>
      <c r="H346" s="125"/>
      <c r="I346" s="126"/>
      <c r="J346" s="122"/>
      <c r="K346" s="127"/>
      <c r="L346" s="142"/>
      <c r="M346" s="142"/>
      <c r="N346" s="120"/>
      <c r="P346" s="136"/>
      <c r="Q346" s="136"/>
      <c r="R346" s="136"/>
      <c r="S346" s="136"/>
      <c r="T346" s="136"/>
      <c r="U346" s="136"/>
      <c r="V346" s="136"/>
      <c r="W346" s="136"/>
      <c r="X346" s="136"/>
      <c r="Y346" s="136"/>
      <c r="Z346" s="136"/>
      <c r="AA346" s="136"/>
      <c r="AB346" s="136"/>
      <c r="AC346" s="136"/>
      <c r="AD346" s="136"/>
      <c r="AE346" s="136"/>
      <c r="AF346" s="136"/>
      <c r="AG346" s="136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6"/>
      <c r="AV346" s="136"/>
      <c r="AW346" s="136"/>
      <c r="AX346" s="136"/>
      <c r="AY346" s="136"/>
      <c r="AZ346" s="136"/>
      <c r="BA346" s="136"/>
      <c r="BB346" s="136"/>
      <c r="BC346" s="136"/>
      <c r="BD346" s="136"/>
      <c r="BE346" s="136"/>
      <c r="BF346" s="136"/>
      <c r="BG346" s="136"/>
      <c r="BH346" s="136"/>
      <c r="BI346" s="136"/>
      <c r="BJ346" s="136"/>
      <c r="BK346" s="136"/>
      <c r="BL346" s="136"/>
      <c r="BM346" s="136"/>
      <c r="BN346" s="136"/>
      <c r="BO346" s="136"/>
      <c r="BP346" s="136"/>
      <c r="BQ346" s="136"/>
      <c r="BR346" s="136"/>
      <c r="BS346" s="136"/>
      <c r="BT346" s="136"/>
      <c r="BU346" s="136"/>
      <c r="BV346" s="136"/>
      <c r="BW346" s="136"/>
      <c r="BX346" s="136"/>
      <c r="BY346" s="136"/>
      <c r="BZ346" s="136"/>
      <c r="CA346" s="136"/>
      <c r="CB346" s="136"/>
      <c r="CC346" s="136"/>
      <c r="CD346" s="136"/>
      <c r="CE346" s="136"/>
      <c r="CF346" s="136"/>
      <c r="CG346" s="136"/>
      <c r="CH346" s="136"/>
      <c r="CI346" s="136"/>
      <c r="CJ346" s="136"/>
      <c r="CK346" s="136"/>
      <c r="CL346" s="136"/>
      <c r="CM346" s="136"/>
      <c r="CN346" s="136"/>
      <c r="CO346" s="136"/>
      <c r="CP346" s="136"/>
      <c r="CQ346" s="136"/>
      <c r="CR346" s="136"/>
      <c r="CS346" s="136"/>
      <c r="CT346" s="136"/>
      <c r="CU346" s="136"/>
      <c r="CV346" s="136"/>
      <c r="CW346" s="136"/>
      <c r="CX346" s="136"/>
      <c r="CY346" s="136"/>
      <c r="CZ346" s="136"/>
      <c r="DA346" s="136"/>
      <c r="DB346" s="136"/>
      <c r="DC346" s="136"/>
      <c r="DD346" s="136"/>
      <c r="DE346" s="136"/>
      <c r="DF346" s="136"/>
      <c r="DG346" s="136"/>
      <c r="DH346" s="136"/>
      <c r="DI346" s="136"/>
      <c r="DJ346" s="136"/>
      <c r="DK346" s="136"/>
      <c r="DL346" s="136"/>
      <c r="DM346" s="136"/>
      <c r="DN346" s="136"/>
      <c r="DO346" s="136"/>
      <c r="DP346" s="136"/>
      <c r="DQ346" s="136"/>
      <c r="DR346" s="136"/>
      <c r="DS346" s="136"/>
      <c r="DT346" s="136"/>
      <c r="DU346" s="136"/>
      <c r="DV346" s="136"/>
      <c r="DW346" s="136"/>
      <c r="DX346" s="136"/>
      <c r="DY346" s="136"/>
      <c r="DZ346" s="136"/>
      <c r="EA346" s="136"/>
      <c r="EB346" s="136"/>
      <c r="EC346" s="136"/>
      <c r="ED346" s="136"/>
      <c r="EE346" s="136"/>
      <c r="EF346" s="136"/>
    </row>
    <row r="347" spans="1:136" x14ac:dyDescent="0.3">
      <c r="A347" s="128"/>
      <c r="B347" s="129"/>
      <c r="C347" s="149"/>
      <c r="D347" s="131"/>
      <c r="E347" s="128"/>
      <c r="F347" s="128"/>
      <c r="G347" s="132"/>
      <c r="H347" s="128"/>
      <c r="I347" s="128"/>
      <c r="J347" s="131"/>
      <c r="K347" s="128"/>
      <c r="L347" s="133"/>
      <c r="M347" s="133"/>
      <c r="P347" s="136"/>
      <c r="Q347" s="136"/>
      <c r="R347" s="136"/>
      <c r="S347" s="136"/>
      <c r="T347" s="136"/>
      <c r="U347" s="136"/>
      <c r="V347" s="136"/>
      <c r="W347" s="136"/>
      <c r="X347" s="136"/>
      <c r="Y347" s="136"/>
      <c r="Z347" s="136"/>
      <c r="AA347" s="136"/>
      <c r="AB347" s="136"/>
      <c r="AC347" s="136"/>
      <c r="AD347" s="136"/>
      <c r="AE347" s="136"/>
      <c r="AF347" s="136"/>
      <c r="AG347" s="136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6"/>
      <c r="AV347" s="136"/>
      <c r="AW347" s="136"/>
      <c r="AX347" s="136"/>
      <c r="AY347" s="136"/>
      <c r="AZ347" s="136"/>
      <c r="BA347" s="136"/>
      <c r="BB347" s="136"/>
      <c r="BC347" s="136"/>
      <c r="BD347" s="136"/>
      <c r="BE347" s="136"/>
      <c r="BF347" s="136"/>
      <c r="BG347" s="136"/>
      <c r="BH347" s="136"/>
      <c r="BI347" s="136"/>
      <c r="BJ347" s="136"/>
      <c r="BK347" s="136"/>
      <c r="BL347" s="136"/>
      <c r="BM347" s="136"/>
      <c r="BN347" s="136"/>
      <c r="BO347" s="136"/>
      <c r="BP347" s="136"/>
      <c r="BQ347" s="136"/>
      <c r="BR347" s="136"/>
      <c r="BS347" s="136"/>
      <c r="BT347" s="136"/>
      <c r="BU347" s="136"/>
      <c r="BV347" s="136"/>
      <c r="BW347" s="136"/>
      <c r="BX347" s="136"/>
      <c r="BY347" s="136"/>
      <c r="BZ347" s="136"/>
      <c r="CA347" s="136"/>
      <c r="CB347" s="136"/>
      <c r="CC347" s="136"/>
      <c r="CD347" s="136"/>
      <c r="CE347" s="136"/>
      <c r="CF347" s="136"/>
      <c r="CG347" s="136"/>
      <c r="CH347" s="136"/>
      <c r="CI347" s="136"/>
      <c r="CJ347" s="136"/>
      <c r="CK347" s="136"/>
      <c r="CL347" s="136"/>
      <c r="CM347" s="136"/>
      <c r="CN347" s="136"/>
      <c r="CO347" s="136"/>
      <c r="CP347" s="136"/>
      <c r="CQ347" s="136"/>
      <c r="CR347" s="136"/>
      <c r="CS347" s="136"/>
      <c r="CT347" s="136"/>
      <c r="CU347" s="136"/>
      <c r="CV347" s="136"/>
      <c r="CW347" s="136"/>
      <c r="CX347" s="136"/>
      <c r="CY347" s="136"/>
      <c r="CZ347" s="136"/>
      <c r="DA347" s="136"/>
      <c r="DB347" s="136"/>
      <c r="DC347" s="136"/>
      <c r="DD347" s="136"/>
      <c r="DE347" s="136"/>
      <c r="DF347" s="136"/>
      <c r="DG347" s="136"/>
      <c r="DH347" s="136"/>
      <c r="DI347" s="136"/>
      <c r="DJ347" s="136"/>
      <c r="DK347" s="136"/>
      <c r="DL347" s="136"/>
      <c r="DM347" s="136"/>
      <c r="DN347" s="136"/>
      <c r="DO347" s="136"/>
      <c r="DP347" s="136"/>
      <c r="DQ347" s="136"/>
      <c r="DR347" s="136"/>
      <c r="DS347" s="136"/>
      <c r="DT347" s="136"/>
      <c r="DU347" s="136"/>
      <c r="DV347" s="136"/>
      <c r="DW347" s="136"/>
      <c r="DX347" s="136"/>
      <c r="DY347" s="136"/>
      <c r="DZ347" s="136"/>
      <c r="EA347" s="136"/>
      <c r="EB347" s="136"/>
      <c r="EC347" s="136"/>
      <c r="ED347" s="136"/>
      <c r="EE347" s="136"/>
      <c r="EF347" s="136"/>
    </row>
    <row r="348" spans="1:136" x14ac:dyDescent="0.3">
      <c r="A348" s="138"/>
      <c r="B348" s="139"/>
      <c r="C348" s="150"/>
      <c r="D348" s="140"/>
      <c r="E348" s="138"/>
      <c r="F348" s="138"/>
      <c r="G348" s="141"/>
      <c r="H348" s="138"/>
      <c r="I348" s="138"/>
      <c r="J348" s="140"/>
      <c r="K348" s="138"/>
      <c r="L348" s="142"/>
      <c r="M348" s="142"/>
      <c r="N348" s="120"/>
      <c r="O348" s="143"/>
      <c r="P348" s="144"/>
      <c r="Q348" s="144"/>
      <c r="R348" s="144"/>
      <c r="S348" s="144"/>
      <c r="T348" s="144"/>
      <c r="U348" s="144"/>
      <c r="V348" s="144"/>
      <c r="W348" s="144"/>
      <c r="X348" s="144"/>
      <c r="Y348" s="144"/>
      <c r="Z348" s="144"/>
      <c r="AA348" s="144"/>
      <c r="AB348" s="144"/>
      <c r="AC348" s="144"/>
      <c r="AD348" s="144"/>
      <c r="AE348" s="144"/>
      <c r="AF348" s="144"/>
      <c r="AG348" s="144"/>
      <c r="AH348" s="144"/>
      <c r="AI348" s="144"/>
      <c r="AJ348" s="144"/>
      <c r="AK348" s="144"/>
      <c r="AL348" s="144"/>
      <c r="AM348" s="144"/>
      <c r="AN348" s="144"/>
      <c r="AO348" s="144"/>
      <c r="AP348" s="144"/>
      <c r="AQ348" s="144"/>
      <c r="AR348" s="144"/>
      <c r="AS348" s="144"/>
      <c r="AT348" s="144"/>
      <c r="AU348" s="144"/>
      <c r="AV348" s="144"/>
      <c r="AW348" s="144"/>
      <c r="AX348" s="144"/>
      <c r="AY348" s="144"/>
      <c r="AZ348" s="144"/>
      <c r="BA348" s="144"/>
      <c r="BB348" s="144"/>
      <c r="BC348" s="144"/>
      <c r="BD348" s="144"/>
      <c r="BE348" s="144"/>
      <c r="BF348" s="144"/>
      <c r="BG348" s="144"/>
      <c r="BH348" s="144"/>
      <c r="BI348" s="144"/>
      <c r="BJ348" s="144"/>
      <c r="BK348" s="144"/>
      <c r="BL348" s="144"/>
      <c r="BM348" s="144"/>
      <c r="BN348" s="144"/>
      <c r="BO348" s="144"/>
      <c r="BP348" s="144"/>
      <c r="BQ348" s="144"/>
      <c r="BR348" s="144"/>
      <c r="BS348" s="144"/>
      <c r="BT348" s="144"/>
      <c r="BU348" s="144"/>
      <c r="BV348" s="144"/>
      <c r="BW348" s="144"/>
      <c r="BX348" s="144"/>
      <c r="BY348" s="144"/>
      <c r="BZ348" s="144"/>
      <c r="CA348" s="144"/>
      <c r="CB348" s="144"/>
      <c r="CC348" s="144"/>
      <c r="CD348" s="144"/>
      <c r="CE348" s="144"/>
      <c r="CF348" s="144"/>
      <c r="CG348" s="144"/>
      <c r="CH348" s="144"/>
      <c r="CI348" s="144"/>
      <c r="CJ348" s="144"/>
      <c r="CK348" s="144"/>
      <c r="CL348" s="144"/>
      <c r="CM348" s="144"/>
      <c r="CN348" s="144"/>
      <c r="CO348" s="144"/>
      <c r="CP348" s="144"/>
      <c r="CQ348" s="144"/>
      <c r="CR348" s="144"/>
      <c r="CS348" s="144"/>
      <c r="CT348" s="144"/>
      <c r="CU348" s="144"/>
      <c r="CV348" s="144"/>
      <c r="CW348" s="144"/>
      <c r="CX348" s="144"/>
      <c r="CY348" s="144"/>
      <c r="CZ348" s="144"/>
      <c r="DA348" s="144"/>
      <c r="DB348" s="144"/>
      <c r="DC348" s="144"/>
      <c r="DD348" s="144"/>
      <c r="DE348" s="144"/>
      <c r="DF348" s="144"/>
      <c r="DG348" s="144"/>
      <c r="DH348" s="144"/>
      <c r="DI348" s="144"/>
      <c r="DJ348" s="144"/>
      <c r="DK348" s="144"/>
      <c r="DL348" s="144"/>
      <c r="DM348" s="144"/>
      <c r="DN348" s="144"/>
      <c r="DO348" s="144"/>
      <c r="DP348" s="144"/>
      <c r="DQ348" s="144"/>
      <c r="DR348" s="144"/>
      <c r="DS348" s="144"/>
      <c r="DT348" s="144"/>
      <c r="DU348" s="144"/>
      <c r="DV348" s="144"/>
      <c r="DW348" s="144"/>
      <c r="DX348" s="144"/>
      <c r="DY348" s="144"/>
      <c r="DZ348" s="144"/>
      <c r="EA348" s="144"/>
      <c r="EB348" s="144"/>
      <c r="EC348" s="144"/>
      <c r="ED348" s="144"/>
      <c r="EE348" s="144"/>
      <c r="EF348" s="144"/>
    </row>
    <row r="349" spans="1:136" x14ac:dyDescent="0.3">
      <c r="A349" s="72"/>
      <c r="B349" s="2"/>
      <c r="C349" s="148"/>
      <c r="D349" s="122"/>
      <c r="E349" s="123"/>
      <c r="F349" s="123"/>
      <c r="G349" s="124"/>
      <c r="H349" s="125"/>
      <c r="I349" s="126"/>
      <c r="J349" s="122"/>
      <c r="K349" s="127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  <c r="AW349" s="33"/>
      <c r="AX349" s="33"/>
      <c r="AY349" s="33"/>
      <c r="AZ349" s="33"/>
      <c r="BA349" s="33"/>
      <c r="BB349" s="33"/>
      <c r="BC349" s="33"/>
      <c r="BD349" s="33"/>
      <c r="BE349" s="33"/>
      <c r="BF349" s="33"/>
      <c r="BG349" s="33"/>
      <c r="BH349" s="33"/>
      <c r="BI349" s="33"/>
      <c r="BJ349" s="33"/>
      <c r="BK349" s="33"/>
      <c r="BL349" s="33"/>
      <c r="BM349" s="33"/>
      <c r="BN349" s="33"/>
      <c r="BO349" s="33"/>
      <c r="BP349" s="33"/>
      <c r="BQ349" s="33"/>
      <c r="BR349" s="33"/>
      <c r="BS349" s="33"/>
      <c r="BT349" s="33"/>
      <c r="BU349" s="33"/>
      <c r="BV349" s="33"/>
      <c r="BW349" s="33"/>
      <c r="BX349" s="33"/>
      <c r="BY349" s="33"/>
      <c r="BZ349" s="33"/>
      <c r="CA349" s="33"/>
      <c r="CB349" s="33"/>
      <c r="CC349" s="33"/>
      <c r="CD349" s="33"/>
      <c r="CE349" s="33"/>
      <c r="CF349" s="33"/>
      <c r="CG349" s="33"/>
      <c r="CH349" s="33"/>
      <c r="CI349" s="33"/>
      <c r="CJ349" s="33"/>
      <c r="CK349" s="33"/>
      <c r="CL349" s="33"/>
      <c r="CM349" s="33"/>
      <c r="CN349" s="33"/>
      <c r="CO349" s="33"/>
      <c r="CP349" s="33"/>
      <c r="CQ349" s="33"/>
      <c r="CR349" s="33"/>
      <c r="CS349" s="33"/>
      <c r="CT349" s="33"/>
      <c r="CU349" s="33"/>
      <c r="CV349" s="33"/>
      <c r="CW349" s="33"/>
      <c r="CX349" s="33"/>
      <c r="CY349" s="33"/>
      <c r="CZ349" s="33"/>
      <c r="DA349" s="33"/>
      <c r="DB349" s="33"/>
      <c r="DC349" s="33"/>
      <c r="DD349" s="33"/>
      <c r="DE349" s="33"/>
      <c r="DF349" s="33"/>
      <c r="DG349" s="33"/>
      <c r="DH349" s="33"/>
      <c r="DI349" s="33"/>
      <c r="DJ349" s="33"/>
      <c r="DK349" s="33"/>
      <c r="DL349" s="33"/>
      <c r="DM349" s="33"/>
      <c r="DN349" s="33"/>
      <c r="DO349" s="33"/>
      <c r="DP349" s="33"/>
      <c r="DQ349" s="33"/>
      <c r="DR349" s="33"/>
      <c r="DS349" s="33"/>
      <c r="DT349" s="33"/>
      <c r="DU349" s="33"/>
      <c r="DV349" s="33"/>
      <c r="DW349" s="33"/>
      <c r="DX349" s="33"/>
      <c r="DY349" s="33"/>
      <c r="DZ349" s="33"/>
      <c r="EA349" s="33"/>
      <c r="EB349" s="33"/>
      <c r="EC349" s="33"/>
      <c r="ED349" s="33"/>
      <c r="EE349" s="33"/>
      <c r="EF349" s="33"/>
    </row>
    <row r="350" spans="1:136" x14ac:dyDescent="0.3">
      <c r="A350" s="128"/>
      <c r="B350" s="129"/>
      <c r="C350" s="149"/>
      <c r="D350" s="131"/>
      <c r="E350" s="128"/>
      <c r="F350" s="128"/>
      <c r="G350" s="132"/>
      <c r="H350" s="128"/>
      <c r="I350" s="128"/>
      <c r="J350" s="131"/>
      <c r="K350" s="128"/>
      <c r="L350" s="133"/>
      <c r="M350" s="1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  <c r="BB350" s="33"/>
      <c r="BC350" s="33"/>
      <c r="BD350" s="33"/>
      <c r="BE350" s="33"/>
      <c r="BF350" s="33"/>
      <c r="BG350" s="33"/>
      <c r="BH350" s="33"/>
      <c r="BI350" s="33"/>
      <c r="BJ350" s="33"/>
      <c r="BK350" s="33"/>
      <c r="BL350" s="33"/>
      <c r="BM350" s="33"/>
      <c r="BN350" s="33"/>
      <c r="BO350" s="33"/>
      <c r="BP350" s="33"/>
      <c r="BQ350" s="33"/>
      <c r="BR350" s="33"/>
      <c r="BS350" s="33"/>
      <c r="BT350" s="33"/>
      <c r="BU350" s="33"/>
      <c r="BV350" s="33"/>
      <c r="BW350" s="33"/>
      <c r="BX350" s="33"/>
      <c r="BY350" s="33"/>
      <c r="BZ350" s="33"/>
      <c r="CA350" s="33"/>
      <c r="CB350" s="33"/>
      <c r="CC350" s="33"/>
      <c r="CD350" s="33"/>
      <c r="CE350" s="33"/>
      <c r="CF350" s="33"/>
      <c r="CG350" s="33"/>
      <c r="CH350" s="33"/>
      <c r="CI350" s="33"/>
      <c r="CJ350" s="33"/>
      <c r="CK350" s="33"/>
      <c r="CL350" s="33"/>
      <c r="CM350" s="33"/>
      <c r="CN350" s="33"/>
      <c r="CO350" s="33"/>
      <c r="CP350" s="33"/>
      <c r="CQ350" s="33"/>
      <c r="CR350" s="33"/>
      <c r="CS350" s="33"/>
      <c r="CT350" s="33"/>
      <c r="CU350" s="33"/>
      <c r="CV350" s="33"/>
      <c r="CW350" s="33"/>
      <c r="CX350" s="33"/>
      <c r="CY350" s="33"/>
      <c r="CZ350" s="33"/>
      <c r="DA350" s="33"/>
      <c r="DB350" s="33"/>
      <c r="DC350" s="33"/>
      <c r="DD350" s="33"/>
      <c r="DE350" s="33"/>
      <c r="DF350" s="33"/>
      <c r="DG350" s="33"/>
      <c r="DH350" s="33"/>
      <c r="DI350" s="33"/>
      <c r="DJ350" s="33"/>
      <c r="DK350" s="33"/>
      <c r="DL350" s="33"/>
      <c r="DM350" s="33"/>
      <c r="DN350" s="33"/>
      <c r="DO350" s="33"/>
      <c r="DP350" s="33"/>
      <c r="DQ350" s="33"/>
      <c r="DR350" s="33"/>
      <c r="DS350" s="33"/>
      <c r="DT350" s="33"/>
      <c r="DU350" s="33"/>
      <c r="DV350" s="33"/>
      <c r="DW350" s="33"/>
      <c r="DX350" s="33"/>
      <c r="DY350" s="33"/>
      <c r="DZ350" s="33"/>
      <c r="EA350" s="33"/>
      <c r="EB350" s="33"/>
      <c r="EC350" s="33"/>
      <c r="ED350" s="33"/>
      <c r="EE350" s="33"/>
      <c r="EF350" s="33"/>
    </row>
    <row r="351" spans="1:136" x14ac:dyDescent="0.3">
      <c r="A351" s="138"/>
      <c r="B351" s="139"/>
      <c r="C351" s="150"/>
      <c r="D351" s="140"/>
      <c r="E351" s="138"/>
      <c r="F351" s="138"/>
      <c r="G351" s="141"/>
      <c r="H351" s="138"/>
      <c r="I351" s="138"/>
      <c r="J351" s="140"/>
      <c r="K351" s="138"/>
      <c r="L351" s="142"/>
      <c r="M351" s="142"/>
      <c r="N351" s="120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3"/>
      <c r="BB351" s="143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3"/>
      <c r="BN351" s="143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3"/>
      <c r="BZ351" s="143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3"/>
      <c r="CM351" s="143"/>
      <c r="CN351" s="143"/>
      <c r="CO351" s="143"/>
      <c r="CP351" s="143"/>
      <c r="CQ351" s="143"/>
      <c r="CR351" s="143"/>
      <c r="CS351" s="143"/>
      <c r="CT351" s="143"/>
      <c r="CU351" s="143"/>
      <c r="CV351" s="143"/>
      <c r="CW351" s="143"/>
      <c r="CX351" s="143"/>
      <c r="CY351" s="143"/>
      <c r="CZ351" s="143"/>
      <c r="DA351" s="143"/>
      <c r="DB351" s="143"/>
      <c r="DC351" s="143"/>
      <c r="DD351" s="143"/>
      <c r="DE351" s="143"/>
      <c r="DF351" s="143"/>
      <c r="DG351" s="143"/>
      <c r="DH351" s="143"/>
      <c r="DI351" s="143"/>
      <c r="DJ351" s="143"/>
      <c r="DK351" s="143"/>
      <c r="DL351" s="143"/>
      <c r="DM351" s="143"/>
      <c r="DN351" s="143"/>
      <c r="DO351" s="143"/>
      <c r="DP351" s="143"/>
      <c r="DQ351" s="143"/>
      <c r="DR351" s="143"/>
      <c r="DS351" s="143"/>
      <c r="DT351" s="143"/>
      <c r="DU351" s="143"/>
      <c r="DV351" s="143"/>
      <c r="DW351" s="143"/>
      <c r="DX351" s="143"/>
      <c r="DY351" s="143"/>
      <c r="DZ351" s="143"/>
      <c r="EA351" s="143"/>
      <c r="EB351" s="143"/>
      <c r="EC351" s="143"/>
      <c r="ED351" s="143"/>
      <c r="EE351" s="143"/>
      <c r="EF351" s="143"/>
    </row>
    <row r="352" spans="1:136" x14ac:dyDescent="0.3">
      <c r="A352" s="72"/>
      <c r="B352" s="2"/>
      <c r="C352" s="148"/>
      <c r="D352" s="122"/>
      <c r="E352" s="123"/>
      <c r="F352" s="123"/>
      <c r="G352" s="124"/>
      <c r="H352" s="125"/>
      <c r="I352" s="126"/>
      <c r="J352" s="122"/>
      <c r="K352" s="127"/>
      <c r="L352" s="133"/>
      <c r="M352" s="133"/>
      <c r="N352" s="134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  <c r="AR352" s="33"/>
      <c r="AS352" s="33"/>
      <c r="AT352" s="33"/>
      <c r="AU352" s="33"/>
      <c r="AV352" s="33"/>
      <c r="AW352" s="33"/>
      <c r="AX352" s="33"/>
      <c r="AY352" s="33"/>
      <c r="AZ352" s="33"/>
      <c r="BA352" s="33"/>
      <c r="BB352" s="33"/>
      <c r="BC352" s="33"/>
      <c r="BD352" s="33"/>
      <c r="BE352" s="33"/>
      <c r="BF352" s="33"/>
      <c r="BG352" s="33"/>
      <c r="BH352" s="33"/>
      <c r="BI352" s="33"/>
      <c r="BJ352" s="33"/>
      <c r="BK352" s="33"/>
      <c r="BL352" s="33"/>
      <c r="BM352" s="33"/>
      <c r="BN352" s="33"/>
      <c r="BO352" s="33"/>
      <c r="BP352" s="33"/>
      <c r="BQ352" s="33"/>
      <c r="BR352" s="33"/>
      <c r="BS352" s="33"/>
      <c r="BT352" s="33"/>
      <c r="BU352" s="33"/>
      <c r="BV352" s="33"/>
      <c r="BW352" s="33"/>
      <c r="BX352" s="33"/>
      <c r="BY352" s="33"/>
      <c r="BZ352" s="33"/>
      <c r="CA352" s="33"/>
      <c r="CB352" s="33"/>
      <c r="CC352" s="33"/>
      <c r="CD352" s="33"/>
      <c r="CE352" s="33"/>
      <c r="CF352" s="33"/>
      <c r="CG352" s="33"/>
      <c r="CH352" s="33"/>
      <c r="CI352" s="33"/>
      <c r="CJ352" s="33"/>
      <c r="CK352" s="33"/>
      <c r="CL352" s="33"/>
      <c r="CM352" s="33"/>
      <c r="CN352" s="33"/>
      <c r="CO352" s="33"/>
      <c r="CP352" s="33"/>
      <c r="CQ352" s="33"/>
      <c r="CR352" s="33"/>
      <c r="CS352" s="33"/>
      <c r="CT352" s="33"/>
      <c r="CU352" s="33"/>
      <c r="CV352" s="33"/>
      <c r="CW352" s="33"/>
      <c r="CX352" s="33"/>
      <c r="CY352" s="33"/>
      <c r="CZ352" s="33"/>
      <c r="DA352" s="33"/>
      <c r="DB352" s="33"/>
      <c r="DC352" s="33"/>
      <c r="DD352" s="33"/>
      <c r="DE352" s="33"/>
      <c r="DF352" s="33"/>
      <c r="DG352" s="33"/>
      <c r="DH352" s="33"/>
      <c r="DI352" s="33"/>
      <c r="DJ352" s="33"/>
      <c r="DK352" s="33"/>
      <c r="DL352" s="33"/>
      <c r="DM352" s="33"/>
      <c r="DN352" s="33"/>
      <c r="DO352" s="33"/>
      <c r="DP352" s="33"/>
      <c r="DQ352" s="33"/>
      <c r="DR352" s="33"/>
      <c r="DS352" s="33"/>
      <c r="DT352" s="33"/>
      <c r="DU352" s="33"/>
      <c r="DV352" s="33"/>
      <c r="DW352" s="33"/>
      <c r="DX352" s="33"/>
      <c r="DY352" s="33"/>
      <c r="DZ352" s="33"/>
      <c r="EA352" s="33"/>
      <c r="EB352" s="33"/>
      <c r="EC352" s="33"/>
      <c r="ED352" s="33"/>
      <c r="EE352" s="33"/>
      <c r="EF352" s="33"/>
    </row>
    <row r="353" spans="1:136" x14ac:dyDescent="0.3">
      <c r="A353" s="128"/>
      <c r="B353" s="129"/>
      <c r="C353" s="149"/>
      <c r="D353" s="131"/>
      <c r="E353" s="128"/>
      <c r="F353" s="128"/>
      <c r="G353" s="132"/>
      <c r="H353" s="128"/>
      <c r="I353" s="128"/>
      <c r="J353" s="131"/>
      <c r="K353" s="128"/>
      <c r="L353" s="133"/>
      <c r="M353" s="1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  <c r="AQ353" s="33"/>
      <c r="AR353" s="33"/>
      <c r="AS353" s="33"/>
      <c r="AT353" s="33"/>
      <c r="AU353" s="33"/>
      <c r="AV353" s="33"/>
      <c r="AW353" s="33"/>
      <c r="AX353" s="33"/>
      <c r="AY353" s="33"/>
      <c r="AZ353" s="33"/>
      <c r="BA353" s="33"/>
      <c r="BB353" s="33"/>
      <c r="BC353" s="33"/>
      <c r="BD353" s="33"/>
      <c r="BE353" s="33"/>
      <c r="BF353" s="33"/>
      <c r="BG353" s="33"/>
      <c r="BH353" s="33"/>
      <c r="BI353" s="33"/>
      <c r="BJ353" s="33"/>
      <c r="BK353" s="33"/>
      <c r="BL353" s="33"/>
      <c r="BM353" s="33"/>
      <c r="BN353" s="33"/>
      <c r="BO353" s="33"/>
      <c r="BP353" s="33"/>
      <c r="BQ353" s="33"/>
      <c r="BR353" s="33"/>
      <c r="BS353" s="33"/>
      <c r="BT353" s="33"/>
      <c r="BU353" s="33"/>
      <c r="BV353" s="33"/>
      <c r="BW353" s="33"/>
      <c r="BX353" s="33"/>
      <c r="BY353" s="33"/>
      <c r="BZ353" s="33"/>
      <c r="CA353" s="33"/>
      <c r="CB353" s="33"/>
      <c r="CC353" s="33"/>
      <c r="CD353" s="33"/>
      <c r="CE353" s="33"/>
      <c r="CF353" s="33"/>
      <c r="CG353" s="33"/>
      <c r="CH353" s="33"/>
      <c r="CI353" s="33"/>
      <c r="CJ353" s="33"/>
      <c r="CK353" s="33"/>
      <c r="CL353" s="33"/>
      <c r="CM353" s="33"/>
      <c r="CN353" s="33"/>
      <c r="CO353" s="33"/>
      <c r="CP353" s="33"/>
      <c r="CQ353" s="33"/>
      <c r="CR353" s="33"/>
      <c r="CS353" s="33"/>
      <c r="CT353" s="33"/>
      <c r="CU353" s="33"/>
      <c r="CV353" s="33"/>
      <c r="CW353" s="33"/>
      <c r="CX353" s="33"/>
      <c r="CY353" s="33"/>
      <c r="CZ353" s="33"/>
      <c r="DA353" s="33"/>
      <c r="DB353" s="33"/>
      <c r="DC353" s="33"/>
      <c r="DD353" s="33"/>
      <c r="DE353" s="33"/>
      <c r="DF353" s="33"/>
      <c r="DG353" s="33"/>
      <c r="DH353" s="33"/>
      <c r="DI353" s="33"/>
      <c r="DJ353" s="33"/>
      <c r="DK353" s="33"/>
      <c r="DL353" s="33"/>
      <c r="DM353" s="33"/>
      <c r="DN353" s="33"/>
      <c r="DO353" s="33"/>
      <c r="DP353" s="33"/>
      <c r="DQ353" s="33"/>
      <c r="DR353" s="33"/>
      <c r="DS353" s="33"/>
      <c r="DT353" s="33"/>
      <c r="DU353" s="33"/>
      <c r="DV353" s="33"/>
      <c r="DW353" s="33"/>
      <c r="DX353" s="33"/>
      <c r="DY353" s="33"/>
      <c r="DZ353" s="33"/>
      <c r="EA353" s="33"/>
      <c r="EB353" s="33"/>
      <c r="EC353" s="33"/>
      <c r="ED353" s="33"/>
      <c r="EE353" s="33"/>
      <c r="EF353" s="33"/>
    </row>
    <row r="354" spans="1:136" x14ac:dyDescent="0.3">
      <c r="A354" s="138"/>
      <c r="B354" s="139"/>
      <c r="C354" s="150"/>
      <c r="D354" s="140"/>
      <c r="E354" s="138"/>
      <c r="F354" s="138"/>
      <c r="G354" s="141"/>
      <c r="H354" s="138"/>
      <c r="I354" s="138"/>
      <c r="J354" s="140"/>
      <c r="K354" s="138"/>
      <c r="L354" s="142"/>
      <c r="M354" s="142"/>
      <c r="N354" s="120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  <c r="AB354" s="143"/>
      <c r="AC354" s="143"/>
      <c r="AD354" s="143"/>
      <c r="AE354" s="143"/>
      <c r="AF354" s="143"/>
      <c r="AG354" s="143"/>
      <c r="AH354" s="143"/>
      <c r="AI354" s="143"/>
      <c r="AJ354" s="143"/>
      <c r="AK354" s="143"/>
      <c r="AL354" s="143"/>
      <c r="AM354" s="143"/>
      <c r="AN354" s="143"/>
      <c r="AO354" s="143"/>
      <c r="AP354" s="143"/>
      <c r="AQ354" s="143"/>
      <c r="AR354" s="143"/>
      <c r="AS354" s="143"/>
      <c r="AT354" s="143"/>
      <c r="AU354" s="143"/>
      <c r="AV354" s="143"/>
      <c r="AW354" s="143"/>
      <c r="AX354" s="143"/>
      <c r="AY354" s="143"/>
      <c r="AZ354" s="143"/>
      <c r="BA354" s="143"/>
      <c r="BB354" s="143"/>
      <c r="BC354" s="143"/>
      <c r="BD354" s="143"/>
      <c r="BE354" s="143"/>
      <c r="BF354" s="143"/>
      <c r="BG354" s="143"/>
      <c r="BH354" s="143"/>
      <c r="BI354" s="143"/>
      <c r="BJ354" s="143"/>
      <c r="BK354" s="143"/>
      <c r="BL354" s="143"/>
      <c r="BM354" s="143"/>
      <c r="BN354" s="143"/>
      <c r="BO354" s="143"/>
      <c r="BP354" s="143"/>
      <c r="BQ354" s="143"/>
      <c r="BR354" s="143"/>
      <c r="BS354" s="143"/>
      <c r="BT354" s="143"/>
      <c r="BU354" s="143"/>
      <c r="BV354" s="143"/>
      <c r="BW354" s="143"/>
      <c r="BX354" s="143"/>
      <c r="BY354" s="143"/>
      <c r="BZ354" s="143"/>
      <c r="CA354" s="143"/>
      <c r="CB354" s="143"/>
      <c r="CC354" s="143"/>
      <c r="CD354" s="143"/>
      <c r="CE354" s="143"/>
      <c r="CF354" s="143"/>
      <c r="CG354" s="143"/>
      <c r="CH354" s="143"/>
      <c r="CI354" s="143"/>
      <c r="CJ354" s="143"/>
      <c r="CK354" s="143"/>
      <c r="CL354" s="143"/>
      <c r="CM354" s="143"/>
      <c r="CN354" s="143"/>
      <c r="CO354" s="143"/>
      <c r="CP354" s="143"/>
      <c r="CQ354" s="143"/>
      <c r="CR354" s="143"/>
      <c r="CS354" s="143"/>
      <c r="CT354" s="143"/>
      <c r="CU354" s="143"/>
      <c r="CV354" s="143"/>
      <c r="CW354" s="143"/>
      <c r="CX354" s="143"/>
      <c r="CY354" s="143"/>
      <c r="CZ354" s="143"/>
      <c r="DA354" s="143"/>
      <c r="DB354" s="143"/>
      <c r="DC354" s="143"/>
      <c r="DD354" s="143"/>
      <c r="DE354" s="143"/>
      <c r="DF354" s="143"/>
      <c r="DG354" s="143"/>
      <c r="DH354" s="143"/>
      <c r="DI354" s="143"/>
      <c r="DJ354" s="143"/>
      <c r="DK354" s="143"/>
      <c r="DL354" s="143"/>
      <c r="DM354" s="143"/>
      <c r="DN354" s="143"/>
      <c r="DO354" s="143"/>
      <c r="DP354" s="143"/>
      <c r="DQ354" s="143"/>
      <c r="DR354" s="143"/>
      <c r="DS354" s="143"/>
      <c r="DT354" s="143"/>
      <c r="DU354" s="143"/>
      <c r="DV354" s="143"/>
      <c r="DW354" s="143"/>
      <c r="DX354" s="143"/>
      <c r="DY354" s="143"/>
      <c r="DZ354" s="143"/>
      <c r="EA354" s="143"/>
      <c r="EB354" s="143"/>
      <c r="EC354" s="143"/>
      <c r="ED354" s="143"/>
      <c r="EE354" s="143"/>
      <c r="EF354" s="143"/>
    </row>
    <row r="355" spans="1:136" x14ac:dyDescent="0.3">
      <c r="A355" s="72"/>
      <c r="B355" s="2"/>
      <c r="C355" s="148"/>
      <c r="D355" s="122"/>
      <c r="E355" s="123"/>
      <c r="F355" s="123"/>
      <c r="G355" s="124"/>
      <c r="H355" s="125"/>
      <c r="I355" s="126"/>
      <c r="J355" s="122"/>
      <c r="K355" s="127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  <c r="AW355" s="33"/>
      <c r="AX355" s="33"/>
      <c r="AY355" s="33"/>
      <c r="AZ355" s="33"/>
      <c r="BA355" s="33"/>
      <c r="BB355" s="33"/>
      <c r="BC355" s="33"/>
      <c r="BD355" s="33"/>
      <c r="BE355" s="33"/>
      <c r="BF355" s="33"/>
      <c r="BG355" s="33"/>
      <c r="BH355" s="33"/>
      <c r="BI355" s="33"/>
      <c r="BJ355" s="33"/>
      <c r="BK355" s="33"/>
      <c r="BL355" s="33"/>
      <c r="BM355" s="33"/>
      <c r="BN355" s="33"/>
      <c r="BO355" s="33"/>
      <c r="BP355" s="33"/>
      <c r="BQ355" s="33"/>
      <c r="BR355" s="33"/>
      <c r="BS355" s="33"/>
      <c r="BT355" s="33"/>
      <c r="BU355" s="33"/>
      <c r="BV355" s="33"/>
      <c r="BW355" s="33"/>
      <c r="BX355" s="33"/>
      <c r="BY355" s="33"/>
      <c r="BZ355" s="33"/>
      <c r="CA355" s="33"/>
      <c r="CB355" s="33"/>
      <c r="CC355" s="33"/>
      <c r="CD355" s="33"/>
      <c r="CE355" s="33"/>
      <c r="CF355" s="33"/>
      <c r="CG355" s="33"/>
      <c r="CH355" s="33"/>
      <c r="CI355" s="33"/>
      <c r="CJ355" s="33"/>
      <c r="CK355" s="33"/>
      <c r="CL355" s="33"/>
      <c r="CM355" s="33"/>
      <c r="CN355" s="33"/>
      <c r="CO355" s="33"/>
      <c r="CP355" s="33"/>
      <c r="CQ355" s="33"/>
      <c r="CR355" s="33"/>
      <c r="CS355" s="33"/>
      <c r="CT355" s="33"/>
      <c r="CU355" s="33"/>
      <c r="CV355" s="33"/>
      <c r="CW355" s="33"/>
      <c r="CX355" s="33"/>
      <c r="CY355" s="33"/>
      <c r="CZ355" s="33"/>
      <c r="DA355" s="33"/>
      <c r="DB355" s="33"/>
      <c r="DC355" s="33"/>
      <c r="DD355" s="33"/>
      <c r="DE355" s="33"/>
      <c r="DF355" s="33"/>
      <c r="DG355" s="33"/>
      <c r="DH355" s="33"/>
      <c r="DI355" s="33"/>
      <c r="DJ355" s="33"/>
      <c r="DK355" s="33"/>
      <c r="DL355" s="33"/>
      <c r="DM355" s="33"/>
      <c r="DN355" s="33"/>
      <c r="DO355" s="33"/>
      <c r="DP355" s="33"/>
      <c r="DQ355" s="33"/>
      <c r="DR355" s="33"/>
      <c r="DS355" s="33"/>
      <c r="DT355" s="33"/>
      <c r="DU355" s="33"/>
      <c r="DV355" s="33"/>
      <c r="DW355" s="33"/>
      <c r="DX355" s="33"/>
      <c r="DY355" s="33"/>
      <c r="DZ355" s="33"/>
      <c r="EA355" s="33"/>
      <c r="EB355" s="33"/>
      <c r="EC355" s="33"/>
      <c r="ED355" s="33"/>
      <c r="EE355" s="33"/>
      <c r="EF355" s="33"/>
    </row>
    <row r="356" spans="1:136" x14ac:dyDescent="0.3">
      <c r="A356" s="128"/>
      <c r="B356" s="129"/>
      <c r="C356" s="149"/>
      <c r="D356" s="131"/>
      <c r="E356" s="128"/>
      <c r="F356" s="128"/>
      <c r="G356" s="132"/>
      <c r="H356" s="128"/>
      <c r="I356" s="128"/>
      <c r="J356" s="131"/>
      <c r="K356" s="128"/>
      <c r="L356" s="133"/>
      <c r="M356" s="1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  <c r="AQ356" s="33"/>
      <c r="AR356" s="33"/>
      <c r="AS356" s="33"/>
      <c r="AT356" s="33"/>
      <c r="AU356" s="33"/>
      <c r="AV356" s="33"/>
      <c r="AW356" s="33"/>
      <c r="AX356" s="33"/>
      <c r="AY356" s="33"/>
      <c r="AZ356" s="33"/>
      <c r="BA356" s="33"/>
      <c r="BB356" s="33"/>
      <c r="BC356" s="33"/>
      <c r="BD356" s="33"/>
      <c r="BE356" s="33"/>
      <c r="BF356" s="33"/>
      <c r="BG356" s="33"/>
      <c r="BH356" s="33"/>
      <c r="BI356" s="33"/>
      <c r="BJ356" s="33"/>
      <c r="BK356" s="33"/>
      <c r="BL356" s="33"/>
      <c r="BM356" s="33"/>
      <c r="BN356" s="33"/>
      <c r="BO356" s="33"/>
      <c r="BP356" s="33"/>
      <c r="BQ356" s="33"/>
      <c r="BR356" s="33"/>
      <c r="BS356" s="33"/>
      <c r="BT356" s="33"/>
      <c r="BU356" s="33"/>
      <c r="BV356" s="33"/>
      <c r="BW356" s="33"/>
      <c r="BX356" s="33"/>
      <c r="BY356" s="33"/>
      <c r="BZ356" s="33"/>
      <c r="CA356" s="33"/>
      <c r="CB356" s="33"/>
      <c r="CC356" s="33"/>
      <c r="CD356" s="33"/>
      <c r="CE356" s="33"/>
      <c r="CF356" s="33"/>
      <c r="CG356" s="33"/>
      <c r="CH356" s="33"/>
      <c r="CI356" s="33"/>
      <c r="CJ356" s="33"/>
      <c r="CK356" s="33"/>
      <c r="CL356" s="33"/>
      <c r="CM356" s="33"/>
      <c r="CN356" s="33"/>
      <c r="CO356" s="33"/>
      <c r="CP356" s="33"/>
      <c r="CQ356" s="33"/>
      <c r="CR356" s="33"/>
      <c r="CS356" s="33"/>
      <c r="CT356" s="33"/>
      <c r="CU356" s="33"/>
      <c r="CV356" s="33"/>
      <c r="CW356" s="33"/>
      <c r="CX356" s="33"/>
      <c r="CY356" s="33"/>
      <c r="CZ356" s="33"/>
      <c r="DA356" s="33"/>
      <c r="DB356" s="33"/>
      <c r="DC356" s="33"/>
      <c r="DD356" s="33"/>
      <c r="DE356" s="33"/>
      <c r="DF356" s="33"/>
      <c r="DG356" s="33"/>
      <c r="DH356" s="33"/>
      <c r="DI356" s="33"/>
      <c r="DJ356" s="33"/>
      <c r="DK356" s="33"/>
      <c r="DL356" s="33"/>
      <c r="DM356" s="33"/>
      <c r="DN356" s="33"/>
      <c r="DO356" s="33"/>
      <c r="DP356" s="33"/>
      <c r="DQ356" s="33"/>
      <c r="DR356" s="33"/>
      <c r="DS356" s="33"/>
      <c r="DT356" s="33"/>
      <c r="DU356" s="33"/>
      <c r="DV356" s="33"/>
      <c r="DW356" s="33"/>
      <c r="DX356" s="33"/>
      <c r="DY356" s="33"/>
      <c r="DZ356" s="33"/>
      <c r="EA356" s="33"/>
      <c r="EB356" s="33"/>
      <c r="EC356" s="33"/>
      <c r="ED356" s="33"/>
      <c r="EE356" s="33"/>
      <c r="EF356" s="33"/>
    </row>
    <row r="357" spans="1:136" x14ac:dyDescent="0.3">
      <c r="A357" s="138"/>
      <c r="B357" s="139"/>
      <c r="C357" s="150"/>
      <c r="D357" s="140"/>
      <c r="E357" s="138"/>
      <c r="F357" s="138"/>
      <c r="G357" s="141"/>
      <c r="H357" s="138"/>
      <c r="I357" s="138"/>
      <c r="J357" s="140"/>
      <c r="K357" s="138"/>
      <c r="L357" s="142"/>
      <c r="M357" s="142"/>
      <c r="N357" s="120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3"/>
      <c r="AP357" s="143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3"/>
      <c r="BB357" s="143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3"/>
      <c r="BN357" s="143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3"/>
      <c r="BZ357" s="143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3"/>
      <c r="CM357" s="143"/>
      <c r="CN357" s="143"/>
      <c r="CO357" s="143"/>
      <c r="CP357" s="143"/>
      <c r="CQ357" s="143"/>
      <c r="CR357" s="143"/>
      <c r="CS357" s="143"/>
      <c r="CT357" s="143"/>
      <c r="CU357" s="143"/>
      <c r="CV357" s="143"/>
      <c r="CW357" s="143"/>
      <c r="CX357" s="143"/>
      <c r="CY357" s="143"/>
      <c r="CZ357" s="143"/>
      <c r="DA357" s="143"/>
      <c r="DB357" s="143"/>
      <c r="DC357" s="143"/>
      <c r="DD357" s="143"/>
      <c r="DE357" s="143"/>
      <c r="DF357" s="143"/>
      <c r="DG357" s="143"/>
      <c r="DH357" s="143"/>
      <c r="DI357" s="143"/>
      <c r="DJ357" s="143"/>
      <c r="DK357" s="143"/>
      <c r="DL357" s="143"/>
      <c r="DM357" s="143"/>
      <c r="DN357" s="143"/>
      <c r="DO357" s="143"/>
      <c r="DP357" s="143"/>
      <c r="DQ357" s="143"/>
      <c r="DR357" s="143"/>
      <c r="DS357" s="143"/>
      <c r="DT357" s="143"/>
      <c r="DU357" s="143"/>
      <c r="DV357" s="143"/>
      <c r="DW357" s="143"/>
      <c r="DX357" s="143"/>
      <c r="DY357" s="143"/>
      <c r="DZ357" s="143"/>
      <c r="EA357" s="143"/>
      <c r="EB357" s="143"/>
      <c r="EC357" s="143"/>
      <c r="ED357" s="143"/>
      <c r="EE357" s="143"/>
      <c r="EF357" s="143"/>
    </row>
    <row r="358" spans="1:136" x14ac:dyDescent="0.3">
      <c r="A358" s="72"/>
      <c r="B358" s="2"/>
      <c r="C358" s="145"/>
      <c r="D358" s="122"/>
      <c r="E358" s="123"/>
      <c r="F358" s="123"/>
      <c r="G358" s="124"/>
      <c r="H358" s="125"/>
      <c r="I358" s="126"/>
      <c r="J358" s="122"/>
      <c r="K358" s="127"/>
      <c r="L358" s="133"/>
      <c r="M358" s="133"/>
      <c r="N358" s="134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  <c r="AQ358" s="33"/>
      <c r="AR358" s="33"/>
      <c r="AS358" s="33"/>
      <c r="AT358" s="33"/>
      <c r="AU358" s="33"/>
      <c r="AV358" s="33"/>
      <c r="AW358" s="33"/>
      <c r="AX358" s="33"/>
      <c r="AY358" s="33"/>
      <c r="AZ358" s="33"/>
      <c r="BA358" s="33"/>
      <c r="BB358" s="33"/>
      <c r="BC358" s="33"/>
      <c r="BD358" s="33"/>
      <c r="BE358" s="33"/>
      <c r="BF358" s="33"/>
      <c r="BG358" s="33"/>
      <c r="BH358" s="33"/>
      <c r="BI358" s="33"/>
      <c r="BJ358" s="33"/>
      <c r="BK358" s="33"/>
      <c r="BL358" s="33"/>
      <c r="BM358" s="33"/>
      <c r="BN358" s="33"/>
      <c r="BO358" s="33"/>
      <c r="BP358" s="33"/>
      <c r="BQ358" s="33"/>
      <c r="BR358" s="33"/>
      <c r="BS358" s="33"/>
      <c r="BT358" s="33"/>
      <c r="BU358" s="33"/>
      <c r="BV358" s="33"/>
      <c r="BW358" s="33"/>
      <c r="BX358" s="33"/>
      <c r="BY358" s="33"/>
      <c r="BZ358" s="33"/>
      <c r="CA358" s="33"/>
      <c r="CB358" s="33"/>
      <c r="CC358" s="33"/>
      <c r="CD358" s="33"/>
      <c r="CE358" s="33"/>
      <c r="CF358" s="33"/>
      <c r="CG358" s="33"/>
      <c r="CH358" s="33"/>
      <c r="CI358" s="33"/>
      <c r="CJ358" s="33"/>
      <c r="CK358" s="33"/>
      <c r="CL358" s="33"/>
      <c r="CM358" s="33"/>
      <c r="CN358" s="33"/>
      <c r="CO358" s="33"/>
      <c r="CP358" s="33"/>
      <c r="CQ358" s="33"/>
      <c r="CR358" s="33"/>
      <c r="CS358" s="33"/>
      <c r="CT358" s="33"/>
      <c r="CU358" s="33"/>
      <c r="CV358" s="33"/>
      <c r="CW358" s="33"/>
      <c r="CX358" s="33"/>
      <c r="CY358" s="33"/>
      <c r="CZ358" s="33"/>
      <c r="DA358" s="33"/>
      <c r="DB358" s="33"/>
      <c r="DC358" s="33"/>
      <c r="DD358" s="33"/>
      <c r="DE358" s="33"/>
      <c r="DF358" s="33"/>
      <c r="DG358" s="33"/>
      <c r="DH358" s="33"/>
      <c r="DI358" s="33"/>
      <c r="DJ358" s="33"/>
      <c r="DK358" s="33"/>
      <c r="DL358" s="33"/>
      <c r="DM358" s="33"/>
      <c r="DN358" s="33"/>
      <c r="DO358" s="33"/>
      <c r="DP358" s="33"/>
      <c r="DQ358" s="33"/>
      <c r="DR358" s="33"/>
      <c r="DS358" s="33"/>
      <c r="DT358" s="33"/>
      <c r="DU358" s="33"/>
      <c r="DV358" s="33"/>
      <c r="DW358" s="33"/>
      <c r="DX358" s="33"/>
      <c r="DY358" s="33"/>
      <c r="DZ358" s="33"/>
      <c r="EA358" s="33"/>
      <c r="EB358" s="33"/>
      <c r="EC358" s="33"/>
      <c r="ED358" s="33"/>
      <c r="EE358" s="33"/>
      <c r="EF358" s="33"/>
    </row>
    <row r="359" spans="1:136" x14ac:dyDescent="0.3">
      <c r="A359" s="128"/>
      <c r="B359" s="129"/>
      <c r="C359" s="146"/>
      <c r="D359" s="131"/>
      <c r="E359" s="128"/>
      <c r="F359" s="128"/>
      <c r="G359" s="132"/>
      <c r="H359" s="128"/>
      <c r="I359" s="128"/>
      <c r="J359" s="131"/>
      <c r="K359" s="128"/>
      <c r="L359" s="133"/>
      <c r="M359" s="133"/>
      <c r="N359" s="134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  <c r="AQ359" s="33"/>
      <c r="AR359" s="33"/>
      <c r="AS359" s="33"/>
      <c r="AT359" s="33"/>
      <c r="AU359" s="33"/>
      <c r="AV359" s="33"/>
      <c r="AW359" s="33"/>
      <c r="AX359" s="33"/>
      <c r="AY359" s="33"/>
      <c r="AZ359" s="33"/>
      <c r="BA359" s="33"/>
      <c r="BB359" s="33"/>
      <c r="BC359" s="33"/>
      <c r="BD359" s="33"/>
      <c r="BE359" s="33"/>
      <c r="BF359" s="33"/>
      <c r="BG359" s="33"/>
      <c r="BH359" s="33"/>
      <c r="BI359" s="33"/>
      <c r="BJ359" s="33"/>
      <c r="BK359" s="33"/>
      <c r="BL359" s="33"/>
      <c r="BM359" s="33"/>
      <c r="BN359" s="33"/>
      <c r="BO359" s="33"/>
      <c r="BP359" s="33"/>
      <c r="BQ359" s="33"/>
      <c r="BR359" s="33"/>
      <c r="BS359" s="33"/>
      <c r="BT359" s="33"/>
      <c r="BU359" s="33"/>
      <c r="BV359" s="33"/>
      <c r="BW359" s="33"/>
      <c r="BX359" s="33"/>
      <c r="BY359" s="33"/>
      <c r="BZ359" s="33"/>
      <c r="CA359" s="33"/>
      <c r="CB359" s="33"/>
      <c r="CC359" s="33"/>
      <c r="CD359" s="33"/>
      <c r="CE359" s="33"/>
      <c r="CF359" s="33"/>
      <c r="CG359" s="33"/>
      <c r="CH359" s="33"/>
      <c r="CI359" s="33"/>
      <c r="CJ359" s="33"/>
      <c r="CK359" s="33"/>
      <c r="CL359" s="33"/>
      <c r="CM359" s="33"/>
      <c r="CN359" s="33"/>
      <c r="CO359" s="33"/>
      <c r="CP359" s="33"/>
      <c r="CQ359" s="33"/>
      <c r="CR359" s="33"/>
      <c r="CS359" s="33"/>
      <c r="CT359" s="33"/>
      <c r="CU359" s="33"/>
      <c r="CV359" s="33"/>
      <c r="CW359" s="33"/>
      <c r="CX359" s="33"/>
      <c r="CY359" s="33"/>
      <c r="CZ359" s="33"/>
      <c r="DA359" s="33"/>
      <c r="DB359" s="33"/>
      <c r="DC359" s="33"/>
      <c r="DD359" s="33"/>
      <c r="DE359" s="33"/>
      <c r="DF359" s="33"/>
      <c r="DG359" s="33"/>
      <c r="DH359" s="33"/>
      <c r="DI359" s="33"/>
      <c r="DJ359" s="33"/>
      <c r="DK359" s="33"/>
      <c r="DL359" s="33"/>
      <c r="DM359" s="33"/>
      <c r="DN359" s="33"/>
      <c r="DO359" s="33"/>
      <c r="DP359" s="33"/>
      <c r="DQ359" s="33"/>
      <c r="DR359" s="33"/>
      <c r="DS359" s="33"/>
      <c r="DT359" s="33"/>
      <c r="DU359" s="33"/>
      <c r="DV359" s="33"/>
      <c r="DW359" s="33"/>
      <c r="DX359" s="33"/>
      <c r="DY359" s="33"/>
      <c r="DZ359" s="33"/>
      <c r="EA359" s="33"/>
      <c r="EB359" s="33"/>
      <c r="EC359" s="33"/>
      <c r="ED359" s="33"/>
      <c r="EE359" s="33"/>
      <c r="EF359" s="33"/>
    </row>
    <row r="360" spans="1:136" x14ac:dyDescent="0.3">
      <c r="A360" s="72"/>
      <c r="B360" s="2"/>
      <c r="C360" s="148"/>
      <c r="D360" s="122"/>
      <c r="E360" s="123"/>
      <c r="F360" s="123"/>
      <c r="G360" s="124"/>
      <c r="H360" s="125"/>
      <c r="I360" s="126"/>
      <c r="J360" s="122"/>
      <c r="K360" s="127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  <c r="AQ360" s="33"/>
      <c r="AR360" s="33"/>
      <c r="AS360" s="33"/>
      <c r="AT360" s="33"/>
      <c r="AU360" s="33"/>
      <c r="AV360" s="33"/>
      <c r="AW360" s="33"/>
      <c r="AX360" s="33"/>
      <c r="AY360" s="33"/>
      <c r="AZ360" s="33"/>
      <c r="BA360" s="33"/>
      <c r="BB360" s="33"/>
      <c r="BC360" s="33"/>
      <c r="BD360" s="33"/>
      <c r="BE360" s="33"/>
      <c r="BF360" s="33"/>
      <c r="BG360" s="33"/>
      <c r="BH360" s="33"/>
      <c r="BI360" s="33"/>
      <c r="BJ360" s="33"/>
      <c r="BK360" s="33"/>
      <c r="BL360" s="33"/>
      <c r="BM360" s="33"/>
      <c r="BN360" s="33"/>
      <c r="BO360" s="33"/>
      <c r="BP360" s="33"/>
      <c r="BQ360" s="33"/>
      <c r="BR360" s="33"/>
      <c r="BS360" s="33"/>
      <c r="BT360" s="33"/>
      <c r="BU360" s="33"/>
      <c r="BV360" s="33"/>
      <c r="BW360" s="33"/>
      <c r="BX360" s="33"/>
      <c r="BY360" s="33"/>
      <c r="BZ360" s="33"/>
      <c r="CA360" s="33"/>
      <c r="CB360" s="33"/>
      <c r="CC360" s="33"/>
      <c r="CD360" s="33"/>
      <c r="CE360" s="33"/>
      <c r="CF360" s="33"/>
      <c r="CG360" s="33"/>
      <c r="CH360" s="33"/>
      <c r="CI360" s="33"/>
      <c r="CJ360" s="33"/>
      <c r="CK360" s="33"/>
      <c r="CL360" s="33"/>
      <c r="CM360" s="33"/>
      <c r="CN360" s="33"/>
      <c r="CO360" s="33"/>
      <c r="CP360" s="33"/>
      <c r="CQ360" s="33"/>
      <c r="CR360" s="33"/>
      <c r="CS360" s="33"/>
      <c r="CT360" s="33"/>
      <c r="CU360" s="33"/>
      <c r="CV360" s="33"/>
      <c r="CW360" s="33"/>
      <c r="CX360" s="33"/>
      <c r="CY360" s="33"/>
      <c r="CZ360" s="33"/>
      <c r="DA360" s="33"/>
      <c r="DB360" s="33"/>
      <c r="DC360" s="33"/>
      <c r="DD360" s="33"/>
      <c r="DE360" s="33"/>
      <c r="DF360" s="33"/>
      <c r="DG360" s="33"/>
      <c r="DH360" s="33"/>
      <c r="DI360" s="33"/>
      <c r="DJ360" s="33"/>
      <c r="DK360" s="33"/>
      <c r="DL360" s="33"/>
      <c r="DM360" s="33"/>
      <c r="DN360" s="33"/>
      <c r="DO360" s="33"/>
      <c r="DP360" s="33"/>
      <c r="DQ360" s="33"/>
      <c r="DR360" s="33"/>
      <c r="DS360" s="33"/>
      <c r="DT360" s="33"/>
      <c r="DU360" s="33"/>
      <c r="DV360" s="33"/>
      <c r="DW360" s="33"/>
      <c r="DX360" s="33"/>
      <c r="DY360" s="33"/>
      <c r="DZ360" s="33"/>
      <c r="EA360" s="33"/>
      <c r="EB360" s="33"/>
      <c r="EC360" s="33"/>
      <c r="ED360" s="33"/>
      <c r="EE360" s="33"/>
      <c r="EF360" s="33"/>
    </row>
    <row r="361" spans="1:136" x14ac:dyDescent="0.3">
      <c r="A361" s="128"/>
      <c r="B361" s="129"/>
      <c r="C361" s="149"/>
      <c r="D361" s="131"/>
      <c r="E361" s="128"/>
      <c r="F361" s="128"/>
      <c r="G361" s="132"/>
      <c r="H361" s="128"/>
      <c r="I361" s="128"/>
      <c r="J361" s="131"/>
      <c r="K361" s="128"/>
      <c r="L361" s="133"/>
      <c r="M361" s="1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  <c r="AR361" s="33"/>
      <c r="AS361" s="33"/>
      <c r="AT361" s="33"/>
      <c r="AU361" s="33"/>
      <c r="AV361" s="33"/>
      <c r="AW361" s="33"/>
      <c r="AX361" s="33"/>
      <c r="AY361" s="33"/>
      <c r="AZ361" s="33"/>
      <c r="BA361" s="33"/>
      <c r="BB361" s="33"/>
      <c r="BC361" s="33"/>
      <c r="BD361" s="33"/>
      <c r="BE361" s="33"/>
      <c r="BF361" s="33"/>
      <c r="BG361" s="33"/>
      <c r="BH361" s="33"/>
      <c r="BI361" s="33"/>
      <c r="BJ361" s="33"/>
      <c r="BK361" s="33"/>
      <c r="BL361" s="33"/>
      <c r="BM361" s="33"/>
      <c r="BN361" s="33"/>
      <c r="BO361" s="33"/>
      <c r="BP361" s="33"/>
      <c r="BQ361" s="33"/>
      <c r="BR361" s="33"/>
      <c r="BS361" s="33"/>
      <c r="BT361" s="33"/>
      <c r="BU361" s="33"/>
      <c r="BV361" s="33"/>
      <c r="BW361" s="33"/>
      <c r="BX361" s="33"/>
      <c r="BY361" s="33"/>
      <c r="BZ361" s="33"/>
      <c r="CA361" s="33"/>
      <c r="CB361" s="33"/>
      <c r="CC361" s="33"/>
      <c r="CD361" s="33"/>
      <c r="CE361" s="33"/>
      <c r="CF361" s="33"/>
      <c r="CG361" s="33"/>
      <c r="CH361" s="33"/>
      <c r="CI361" s="33"/>
      <c r="CJ361" s="33"/>
      <c r="CK361" s="33"/>
      <c r="CL361" s="33"/>
      <c r="CM361" s="33"/>
      <c r="CN361" s="33"/>
      <c r="CO361" s="33"/>
      <c r="CP361" s="33"/>
      <c r="CQ361" s="33"/>
      <c r="CR361" s="33"/>
      <c r="CS361" s="33"/>
      <c r="CT361" s="33"/>
      <c r="CU361" s="33"/>
      <c r="CV361" s="33"/>
      <c r="CW361" s="33"/>
      <c r="CX361" s="33"/>
      <c r="CY361" s="33"/>
      <c r="CZ361" s="33"/>
      <c r="DA361" s="33"/>
      <c r="DB361" s="33"/>
      <c r="DC361" s="33"/>
      <c r="DD361" s="33"/>
      <c r="DE361" s="33"/>
      <c r="DF361" s="33"/>
      <c r="DG361" s="33"/>
      <c r="DH361" s="33"/>
      <c r="DI361" s="33"/>
      <c r="DJ361" s="33"/>
      <c r="DK361" s="33"/>
      <c r="DL361" s="33"/>
      <c r="DM361" s="33"/>
      <c r="DN361" s="33"/>
      <c r="DO361" s="33"/>
      <c r="DP361" s="33"/>
      <c r="DQ361" s="33"/>
      <c r="DR361" s="33"/>
      <c r="DS361" s="33"/>
      <c r="DT361" s="33"/>
      <c r="DU361" s="33"/>
      <c r="DV361" s="33"/>
      <c r="DW361" s="33"/>
      <c r="DX361" s="33"/>
      <c r="DY361" s="33"/>
      <c r="DZ361" s="33"/>
      <c r="EA361" s="33"/>
      <c r="EB361" s="33"/>
      <c r="EC361" s="33"/>
      <c r="ED361" s="33"/>
      <c r="EE361" s="33"/>
      <c r="EF361" s="33"/>
    </row>
    <row r="362" spans="1:136" x14ac:dyDescent="0.3">
      <c r="A362" s="138"/>
      <c r="B362" s="139"/>
      <c r="C362" s="150"/>
      <c r="D362" s="140"/>
      <c r="E362" s="138"/>
      <c r="F362" s="138"/>
      <c r="G362" s="141"/>
      <c r="H362" s="138"/>
      <c r="I362" s="138"/>
      <c r="J362" s="140"/>
      <c r="K362" s="138"/>
      <c r="L362" s="142"/>
      <c r="M362" s="142"/>
      <c r="N362" s="120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  <c r="BA362" s="143"/>
      <c r="BB362" s="143"/>
      <c r="BC362" s="143"/>
      <c r="BD362" s="143"/>
      <c r="BE362" s="143"/>
      <c r="BF362" s="143"/>
      <c r="BG362" s="143"/>
      <c r="BH362" s="143"/>
      <c r="BI362" s="143"/>
      <c r="BJ362" s="143"/>
      <c r="BK362" s="143"/>
      <c r="BL362" s="143"/>
      <c r="BM362" s="143"/>
      <c r="BN362" s="143"/>
      <c r="BO362" s="143"/>
      <c r="BP362" s="143"/>
      <c r="BQ362" s="143"/>
      <c r="BR362" s="143"/>
      <c r="BS362" s="143"/>
      <c r="BT362" s="143"/>
      <c r="BU362" s="143"/>
      <c r="BV362" s="143"/>
      <c r="BW362" s="143"/>
      <c r="BX362" s="143"/>
      <c r="BY362" s="143"/>
      <c r="BZ362" s="143"/>
      <c r="CA362" s="143"/>
      <c r="CB362" s="143"/>
      <c r="CC362" s="143"/>
      <c r="CD362" s="143"/>
      <c r="CE362" s="143"/>
      <c r="CF362" s="143"/>
      <c r="CG362" s="143"/>
      <c r="CH362" s="143"/>
      <c r="CI362" s="143"/>
      <c r="CJ362" s="143"/>
      <c r="CK362" s="143"/>
      <c r="CL362" s="143"/>
      <c r="CM362" s="143"/>
      <c r="CN362" s="143"/>
      <c r="CO362" s="143"/>
      <c r="CP362" s="143"/>
      <c r="CQ362" s="143"/>
      <c r="CR362" s="143"/>
      <c r="CS362" s="143"/>
      <c r="CT362" s="143"/>
      <c r="CU362" s="143"/>
      <c r="CV362" s="143"/>
      <c r="CW362" s="143"/>
      <c r="CX362" s="143"/>
      <c r="CY362" s="143"/>
      <c r="CZ362" s="143"/>
      <c r="DA362" s="143"/>
      <c r="DB362" s="143"/>
      <c r="DC362" s="143"/>
      <c r="DD362" s="143"/>
      <c r="DE362" s="143"/>
      <c r="DF362" s="143"/>
      <c r="DG362" s="143"/>
      <c r="DH362" s="143"/>
      <c r="DI362" s="143"/>
      <c r="DJ362" s="143"/>
      <c r="DK362" s="143"/>
      <c r="DL362" s="143"/>
      <c r="DM362" s="143"/>
      <c r="DN362" s="143"/>
      <c r="DO362" s="143"/>
      <c r="DP362" s="143"/>
      <c r="DQ362" s="143"/>
      <c r="DR362" s="143"/>
      <c r="DS362" s="143"/>
      <c r="DT362" s="143"/>
      <c r="DU362" s="143"/>
      <c r="DV362" s="143"/>
      <c r="DW362" s="143"/>
      <c r="DX362" s="143"/>
      <c r="DY362" s="143"/>
      <c r="DZ362" s="143"/>
      <c r="EA362" s="143"/>
      <c r="EB362" s="143"/>
      <c r="EC362" s="143"/>
      <c r="ED362" s="143"/>
      <c r="EE362" s="143"/>
      <c r="EF362" s="143"/>
    </row>
    <row r="363" spans="1:136" x14ac:dyDescent="0.3">
      <c r="A363" s="72"/>
      <c r="B363" s="2"/>
      <c r="C363" s="148"/>
      <c r="D363" s="122"/>
      <c r="E363" s="123"/>
      <c r="F363" s="123"/>
      <c r="G363" s="124"/>
      <c r="H363" s="125"/>
      <c r="I363" s="126"/>
      <c r="J363" s="122"/>
      <c r="K363" s="127"/>
      <c r="L363" s="133"/>
      <c r="M363" s="133"/>
      <c r="N363" s="134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  <c r="AW363" s="33"/>
      <c r="AX363" s="33"/>
      <c r="AY363" s="33"/>
      <c r="AZ363" s="33"/>
      <c r="BA363" s="33"/>
      <c r="BB363" s="33"/>
      <c r="BC363" s="33"/>
      <c r="BD363" s="33"/>
      <c r="BE363" s="33"/>
      <c r="BF363" s="33"/>
      <c r="BG363" s="33"/>
      <c r="BH363" s="33"/>
      <c r="BI363" s="33"/>
      <c r="BJ363" s="33"/>
      <c r="BK363" s="33"/>
      <c r="BL363" s="33"/>
      <c r="BM363" s="33"/>
      <c r="BN363" s="33"/>
      <c r="BO363" s="33"/>
      <c r="BP363" s="33"/>
      <c r="BQ363" s="33"/>
      <c r="BR363" s="33"/>
      <c r="BS363" s="33"/>
      <c r="BT363" s="33"/>
      <c r="BU363" s="33"/>
      <c r="BV363" s="33"/>
      <c r="BW363" s="33"/>
      <c r="BX363" s="33"/>
      <c r="BY363" s="33"/>
      <c r="BZ363" s="33"/>
      <c r="CA363" s="33"/>
      <c r="CB363" s="33"/>
      <c r="CC363" s="33"/>
      <c r="CD363" s="33"/>
      <c r="CE363" s="33"/>
      <c r="CF363" s="33"/>
      <c r="CG363" s="33"/>
      <c r="CH363" s="33"/>
      <c r="CI363" s="33"/>
      <c r="CJ363" s="33"/>
      <c r="CK363" s="33"/>
      <c r="CL363" s="33"/>
      <c r="CM363" s="33"/>
      <c r="CN363" s="33"/>
      <c r="CO363" s="33"/>
      <c r="CP363" s="33"/>
      <c r="CQ363" s="33"/>
      <c r="CR363" s="33"/>
      <c r="CS363" s="33"/>
      <c r="CT363" s="33"/>
      <c r="CU363" s="33"/>
      <c r="CV363" s="33"/>
      <c r="CW363" s="33"/>
      <c r="CX363" s="33"/>
      <c r="CY363" s="33"/>
      <c r="CZ363" s="33"/>
      <c r="DA363" s="33"/>
      <c r="DB363" s="33"/>
      <c r="DC363" s="33"/>
      <c r="DD363" s="33"/>
      <c r="DE363" s="33"/>
      <c r="DF363" s="33"/>
      <c r="DG363" s="33"/>
      <c r="DH363" s="33"/>
      <c r="DI363" s="33"/>
      <c r="DJ363" s="33"/>
      <c r="DK363" s="33"/>
      <c r="DL363" s="33"/>
      <c r="DM363" s="33"/>
      <c r="DN363" s="33"/>
      <c r="DO363" s="33"/>
      <c r="DP363" s="33"/>
      <c r="DQ363" s="33"/>
      <c r="DR363" s="33"/>
      <c r="DS363" s="33"/>
      <c r="DT363" s="33"/>
      <c r="DU363" s="33"/>
      <c r="DV363" s="33"/>
      <c r="DW363" s="33"/>
      <c r="DX363" s="33"/>
      <c r="DY363" s="33"/>
      <c r="DZ363" s="33"/>
      <c r="EA363" s="33"/>
      <c r="EB363" s="33"/>
      <c r="EC363" s="33"/>
      <c r="ED363" s="33"/>
      <c r="EE363" s="33"/>
      <c r="EF363" s="33"/>
    </row>
    <row r="364" spans="1:136" x14ac:dyDescent="0.3">
      <c r="A364" s="128"/>
      <c r="B364" s="129"/>
      <c r="C364" s="149"/>
      <c r="D364" s="131"/>
      <c r="E364" s="128"/>
      <c r="F364" s="128"/>
      <c r="G364" s="132"/>
      <c r="H364" s="128"/>
      <c r="I364" s="128"/>
      <c r="J364" s="131"/>
      <c r="K364" s="128"/>
      <c r="L364" s="133"/>
      <c r="M364" s="1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  <c r="AQ364" s="33"/>
      <c r="AR364" s="33"/>
      <c r="AS364" s="33"/>
      <c r="AT364" s="33"/>
      <c r="AU364" s="33"/>
      <c r="AV364" s="33"/>
      <c r="AW364" s="33"/>
      <c r="AX364" s="33"/>
      <c r="AY364" s="33"/>
      <c r="AZ364" s="33"/>
      <c r="BA364" s="33"/>
      <c r="BB364" s="33"/>
      <c r="BC364" s="33"/>
      <c r="BD364" s="33"/>
      <c r="BE364" s="33"/>
      <c r="BF364" s="33"/>
      <c r="BG364" s="33"/>
      <c r="BH364" s="33"/>
      <c r="BI364" s="33"/>
      <c r="BJ364" s="33"/>
      <c r="BK364" s="33"/>
      <c r="BL364" s="33"/>
      <c r="BM364" s="33"/>
      <c r="BN364" s="33"/>
      <c r="BO364" s="33"/>
      <c r="BP364" s="33"/>
      <c r="BQ364" s="33"/>
      <c r="BR364" s="33"/>
      <c r="BS364" s="33"/>
      <c r="BT364" s="33"/>
      <c r="BU364" s="33"/>
      <c r="BV364" s="33"/>
      <c r="BW364" s="33"/>
      <c r="BX364" s="33"/>
      <c r="BY364" s="33"/>
      <c r="BZ364" s="33"/>
      <c r="CA364" s="33"/>
      <c r="CB364" s="33"/>
      <c r="CC364" s="33"/>
      <c r="CD364" s="33"/>
      <c r="CE364" s="33"/>
      <c r="CF364" s="33"/>
      <c r="CG364" s="33"/>
      <c r="CH364" s="33"/>
      <c r="CI364" s="33"/>
      <c r="CJ364" s="33"/>
      <c r="CK364" s="33"/>
      <c r="CL364" s="33"/>
      <c r="CM364" s="33"/>
      <c r="CN364" s="33"/>
      <c r="CO364" s="33"/>
      <c r="CP364" s="33"/>
      <c r="CQ364" s="33"/>
      <c r="CR364" s="33"/>
      <c r="CS364" s="33"/>
      <c r="CT364" s="33"/>
      <c r="CU364" s="33"/>
      <c r="CV364" s="33"/>
      <c r="CW364" s="33"/>
      <c r="CX364" s="33"/>
      <c r="CY364" s="33"/>
      <c r="CZ364" s="33"/>
      <c r="DA364" s="33"/>
      <c r="DB364" s="33"/>
      <c r="DC364" s="33"/>
      <c r="DD364" s="33"/>
      <c r="DE364" s="33"/>
      <c r="DF364" s="33"/>
      <c r="DG364" s="33"/>
      <c r="DH364" s="33"/>
      <c r="DI364" s="33"/>
      <c r="DJ364" s="33"/>
      <c r="DK364" s="33"/>
      <c r="DL364" s="33"/>
      <c r="DM364" s="33"/>
      <c r="DN364" s="33"/>
      <c r="DO364" s="33"/>
      <c r="DP364" s="33"/>
      <c r="DQ364" s="33"/>
      <c r="DR364" s="33"/>
      <c r="DS364" s="33"/>
      <c r="DT364" s="33"/>
      <c r="DU364" s="33"/>
      <c r="DV364" s="33"/>
      <c r="DW364" s="33"/>
      <c r="DX364" s="33"/>
      <c r="DY364" s="33"/>
      <c r="DZ364" s="33"/>
      <c r="EA364" s="33"/>
      <c r="EB364" s="33"/>
      <c r="EC364" s="33"/>
      <c r="ED364" s="33"/>
      <c r="EE364" s="33"/>
      <c r="EF364" s="33"/>
    </row>
    <row r="365" spans="1:136" x14ac:dyDescent="0.3">
      <c r="A365" s="138"/>
      <c r="B365" s="139"/>
      <c r="C365" s="150"/>
      <c r="D365" s="140"/>
      <c r="E365" s="138"/>
      <c r="F365" s="138"/>
      <c r="G365" s="141"/>
      <c r="H365" s="138"/>
      <c r="I365" s="138"/>
      <c r="J365" s="140"/>
      <c r="K365" s="138"/>
      <c r="L365" s="142"/>
      <c r="M365" s="142"/>
      <c r="N365" s="120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  <c r="AG365" s="143"/>
      <c r="AH365" s="143"/>
      <c r="AI365" s="143"/>
      <c r="AJ365" s="143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  <c r="AU365" s="143"/>
      <c r="AV365" s="143"/>
      <c r="AW365" s="143"/>
      <c r="AX365" s="143"/>
      <c r="AY365" s="143"/>
      <c r="AZ365" s="143"/>
      <c r="BA365" s="143"/>
      <c r="BB365" s="143"/>
      <c r="BC365" s="143"/>
      <c r="BD365" s="143"/>
      <c r="BE365" s="143"/>
      <c r="BF365" s="143"/>
      <c r="BG365" s="143"/>
      <c r="BH365" s="143"/>
      <c r="BI365" s="143"/>
      <c r="BJ365" s="143"/>
      <c r="BK365" s="143"/>
      <c r="BL365" s="143"/>
      <c r="BM365" s="143"/>
      <c r="BN365" s="143"/>
      <c r="BO365" s="143"/>
      <c r="BP365" s="143"/>
      <c r="BQ365" s="143"/>
      <c r="BR365" s="143"/>
      <c r="BS365" s="143"/>
      <c r="BT365" s="143"/>
      <c r="BU365" s="143"/>
      <c r="BV365" s="143"/>
      <c r="BW365" s="143"/>
      <c r="BX365" s="143"/>
      <c r="BY365" s="143"/>
      <c r="BZ365" s="143"/>
      <c r="CA365" s="143"/>
      <c r="CB365" s="143"/>
      <c r="CC365" s="143"/>
      <c r="CD365" s="143"/>
      <c r="CE365" s="143"/>
      <c r="CF365" s="143"/>
      <c r="CG365" s="143"/>
      <c r="CH365" s="143"/>
      <c r="CI365" s="143"/>
      <c r="CJ365" s="143"/>
      <c r="CK365" s="143"/>
      <c r="CL365" s="143"/>
      <c r="CM365" s="143"/>
      <c r="CN365" s="143"/>
      <c r="CO365" s="143"/>
      <c r="CP365" s="143"/>
      <c r="CQ365" s="143"/>
      <c r="CR365" s="143"/>
      <c r="CS365" s="143"/>
      <c r="CT365" s="143"/>
      <c r="CU365" s="143"/>
      <c r="CV365" s="143"/>
      <c r="CW365" s="143"/>
      <c r="CX365" s="143"/>
      <c r="CY365" s="143"/>
      <c r="CZ365" s="143"/>
      <c r="DA365" s="143"/>
      <c r="DB365" s="143"/>
      <c r="DC365" s="143"/>
      <c r="DD365" s="143"/>
      <c r="DE365" s="143"/>
      <c r="DF365" s="143"/>
      <c r="DG365" s="143"/>
      <c r="DH365" s="143"/>
      <c r="DI365" s="143"/>
      <c r="DJ365" s="143"/>
      <c r="DK365" s="143"/>
      <c r="DL365" s="143"/>
      <c r="DM365" s="143"/>
      <c r="DN365" s="143"/>
      <c r="DO365" s="143"/>
      <c r="DP365" s="143"/>
      <c r="DQ365" s="143"/>
      <c r="DR365" s="143"/>
      <c r="DS365" s="143"/>
      <c r="DT365" s="143"/>
      <c r="DU365" s="143"/>
      <c r="DV365" s="143"/>
      <c r="DW365" s="143"/>
      <c r="DX365" s="143"/>
      <c r="DY365" s="143"/>
      <c r="DZ365" s="143"/>
      <c r="EA365" s="143"/>
      <c r="EB365" s="143"/>
      <c r="EC365" s="143"/>
      <c r="ED365" s="143"/>
      <c r="EE365" s="143"/>
      <c r="EF365" s="143"/>
    </row>
    <row r="366" spans="1:136" x14ac:dyDescent="0.3">
      <c r="A366" s="72"/>
      <c r="B366" s="2"/>
      <c r="C366" s="148"/>
      <c r="D366" s="122"/>
      <c r="E366" s="123"/>
      <c r="F366" s="123"/>
      <c r="G366" s="124"/>
      <c r="H366" s="125"/>
      <c r="I366" s="126"/>
      <c r="J366" s="122"/>
      <c r="K366" s="127"/>
      <c r="P366" s="136"/>
      <c r="Q366" s="136"/>
      <c r="R366" s="136"/>
      <c r="S366" s="136"/>
      <c r="T366" s="136"/>
      <c r="U366" s="136"/>
      <c r="V366" s="136"/>
      <c r="W366" s="136"/>
      <c r="X366" s="136"/>
      <c r="Y366" s="136"/>
      <c r="Z366" s="136"/>
      <c r="AA366" s="136"/>
      <c r="AB366" s="136"/>
      <c r="AC366" s="136"/>
      <c r="AD366" s="136"/>
      <c r="AE366" s="136"/>
      <c r="AF366" s="136"/>
      <c r="AG366" s="136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6"/>
      <c r="AV366" s="136"/>
      <c r="AW366" s="136"/>
      <c r="AX366" s="136"/>
      <c r="AY366" s="136"/>
      <c r="AZ366" s="136"/>
      <c r="BA366" s="136"/>
      <c r="BB366" s="136"/>
      <c r="BC366" s="136"/>
      <c r="BD366" s="136"/>
      <c r="BE366" s="136"/>
      <c r="BF366" s="136"/>
      <c r="BG366" s="136"/>
      <c r="BH366" s="136"/>
      <c r="BI366" s="136"/>
      <c r="BJ366" s="136"/>
      <c r="BK366" s="136"/>
      <c r="BL366" s="136"/>
      <c r="BM366" s="136"/>
      <c r="BN366" s="136"/>
      <c r="BO366" s="136"/>
      <c r="BP366" s="136"/>
      <c r="BQ366" s="136"/>
      <c r="BR366" s="136"/>
      <c r="BS366" s="136"/>
      <c r="BT366" s="136"/>
      <c r="BU366" s="136"/>
      <c r="BV366" s="136"/>
      <c r="BW366" s="136"/>
      <c r="BX366" s="136"/>
      <c r="BY366" s="136"/>
      <c r="BZ366" s="136"/>
      <c r="CA366" s="136"/>
      <c r="CB366" s="136"/>
      <c r="CC366" s="136"/>
      <c r="CD366" s="136"/>
      <c r="CE366" s="136"/>
      <c r="CF366" s="136"/>
      <c r="CG366" s="136"/>
      <c r="CH366" s="136"/>
      <c r="CI366" s="136"/>
      <c r="CJ366" s="136"/>
      <c r="CK366" s="136"/>
      <c r="CL366" s="136"/>
      <c r="CM366" s="136"/>
      <c r="CN366" s="136"/>
      <c r="CO366" s="136"/>
      <c r="CP366" s="136"/>
      <c r="CQ366" s="136"/>
      <c r="CR366" s="136"/>
      <c r="CS366" s="136"/>
      <c r="CT366" s="136"/>
      <c r="CU366" s="136"/>
      <c r="CV366" s="136"/>
      <c r="CW366" s="136"/>
      <c r="CX366" s="136"/>
      <c r="CY366" s="136"/>
      <c r="CZ366" s="136"/>
      <c r="DA366" s="136"/>
      <c r="DB366" s="136"/>
      <c r="DC366" s="136"/>
      <c r="DD366" s="136"/>
      <c r="DE366" s="136"/>
      <c r="DF366" s="136"/>
      <c r="DG366" s="136"/>
      <c r="DH366" s="136"/>
      <c r="DI366" s="136"/>
      <c r="DJ366" s="136"/>
      <c r="DK366" s="136"/>
      <c r="DL366" s="136"/>
      <c r="DM366" s="136"/>
      <c r="DN366" s="136"/>
      <c r="DO366" s="136"/>
      <c r="DP366" s="136"/>
      <c r="DQ366" s="136"/>
      <c r="DR366" s="136"/>
      <c r="DS366" s="136"/>
      <c r="DT366" s="136"/>
      <c r="DU366" s="136"/>
      <c r="DV366" s="136"/>
      <c r="DW366" s="136"/>
      <c r="DX366" s="136"/>
      <c r="DY366" s="136"/>
      <c r="DZ366" s="136"/>
      <c r="EA366" s="136"/>
      <c r="EB366" s="136"/>
      <c r="EC366" s="136"/>
      <c r="ED366" s="136"/>
      <c r="EE366" s="136"/>
      <c r="EF366" s="136"/>
    </row>
    <row r="367" spans="1:136" x14ac:dyDescent="0.3">
      <c r="A367" s="128"/>
      <c r="B367" s="129"/>
      <c r="C367" s="149"/>
      <c r="D367" s="131"/>
      <c r="E367" s="128"/>
      <c r="F367" s="128"/>
      <c r="G367" s="132"/>
      <c r="H367" s="128"/>
      <c r="I367" s="128"/>
      <c r="J367" s="131"/>
      <c r="K367" s="128"/>
      <c r="L367" s="133"/>
      <c r="M367" s="133"/>
      <c r="P367" s="136"/>
      <c r="Q367" s="136"/>
      <c r="R367" s="136"/>
      <c r="S367" s="136"/>
      <c r="T367" s="136"/>
      <c r="U367" s="136"/>
      <c r="V367" s="136"/>
      <c r="W367" s="136"/>
      <c r="X367" s="136"/>
      <c r="Y367" s="136"/>
      <c r="Z367" s="136"/>
      <c r="AA367" s="136"/>
      <c r="AB367" s="136"/>
      <c r="AC367" s="136"/>
      <c r="AD367" s="136"/>
      <c r="AE367" s="136"/>
      <c r="AF367" s="136"/>
      <c r="AG367" s="136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6"/>
      <c r="AV367" s="136"/>
      <c r="AW367" s="136"/>
      <c r="AX367" s="136"/>
      <c r="AY367" s="136"/>
      <c r="AZ367" s="136"/>
      <c r="BA367" s="136"/>
      <c r="BB367" s="136"/>
      <c r="BC367" s="136"/>
      <c r="BD367" s="136"/>
      <c r="BE367" s="136"/>
      <c r="BF367" s="136"/>
      <c r="BG367" s="136"/>
      <c r="BH367" s="136"/>
      <c r="BI367" s="136"/>
      <c r="BJ367" s="136"/>
      <c r="BK367" s="136"/>
      <c r="BL367" s="136"/>
      <c r="BM367" s="136"/>
      <c r="BN367" s="136"/>
      <c r="BO367" s="136"/>
      <c r="BP367" s="136"/>
      <c r="BQ367" s="136"/>
      <c r="BR367" s="136"/>
      <c r="BS367" s="136"/>
      <c r="BT367" s="136"/>
      <c r="BU367" s="136"/>
      <c r="BV367" s="136"/>
      <c r="BW367" s="136"/>
      <c r="BX367" s="136"/>
      <c r="BY367" s="136"/>
      <c r="BZ367" s="136"/>
      <c r="CA367" s="136"/>
      <c r="CB367" s="136"/>
      <c r="CC367" s="136"/>
      <c r="CD367" s="136"/>
      <c r="CE367" s="136"/>
      <c r="CF367" s="136"/>
      <c r="CG367" s="136"/>
      <c r="CH367" s="136"/>
      <c r="CI367" s="136"/>
      <c r="CJ367" s="136"/>
      <c r="CK367" s="136"/>
      <c r="CL367" s="136"/>
      <c r="CM367" s="136"/>
      <c r="CN367" s="136"/>
      <c r="CO367" s="136"/>
      <c r="CP367" s="136"/>
      <c r="CQ367" s="136"/>
      <c r="CR367" s="136"/>
      <c r="CS367" s="136"/>
      <c r="CT367" s="136"/>
      <c r="CU367" s="136"/>
      <c r="CV367" s="136"/>
      <c r="CW367" s="136"/>
      <c r="CX367" s="136"/>
      <c r="CY367" s="136"/>
      <c r="CZ367" s="136"/>
      <c r="DA367" s="136"/>
      <c r="DB367" s="136"/>
      <c r="DC367" s="136"/>
      <c r="DD367" s="136"/>
      <c r="DE367" s="136"/>
      <c r="DF367" s="136"/>
      <c r="DG367" s="136"/>
      <c r="DH367" s="136"/>
      <c r="DI367" s="136"/>
      <c r="DJ367" s="136"/>
      <c r="DK367" s="136"/>
      <c r="DL367" s="136"/>
      <c r="DM367" s="136"/>
      <c r="DN367" s="136"/>
      <c r="DO367" s="136"/>
      <c r="DP367" s="136"/>
      <c r="DQ367" s="136"/>
      <c r="DR367" s="136"/>
      <c r="DS367" s="136"/>
      <c r="DT367" s="136"/>
      <c r="DU367" s="136"/>
      <c r="DV367" s="136"/>
      <c r="DW367" s="136"/>
      <c r="DX367" s="136"/>
      <c r="DY367" s="136"/>
      <c r="DZ367" s="136"/>
      <c r="EA367" s="136"/>
      <c r="EB367" s="136"/>
      <c r="EC367" s="136"/>
      <c r="ED367" s="136"/>
      <c r="EE367" s="136"/>
      <c r="EF367" s="136"/>
    </row>
    <row r="368" spans="1:136" x14ac:dyDescent="0.3">
      <c r="A368" s="138"/>
      <c r="B368" s="139"/>
      <c r="C368" s="150"/>
      <c r="D368" s="140"/>
      <c r="E368" s="138"/>
      <c r="F368" s="138"/>
      <c r="G368" s="141"/>
      <c r="H368" s="138"/>
      <c r="I368" s="138"/>
      <c r="J368" s="140"/>
      <c r="K368" s="138"/>
      <c r="L368" s="142"/>
      <c r="M368" s="142"/>
      <c r="N368" s="120"/>
      <c r="O368" s="143"/>
      <c r="P368" s="144"/>
      <c r="Q368" s="144"/>
      <c r="R368" s="144"/>
      <c r="S368" s="144"/>
      <c r="T368" s="144"/>
      <c r="U368" s="144"/>
      <c r="V368" s="144"/>
      <c r="W368" s="144"/>
      <c r="X368" s="144"/>
      <c r="Y368" s="144"/>
      <c r="Z368" s="144"/>
      <c r="AA368" s="144"/>
      <c r="AB368" s="144"/>
      <c r="AC368" s="144"/>
      <c r="AD368" s="144"/>
      <c r="AE368" s="144"/>
      <c r="AF368" s="144"/>
      <c r="AG368" s="144"/>
      <c r="AH368" s="144"/>
      <c r="AI368" s="144"/>
      <c r="AJ368" s="144"/>
      <c r="AK368" s="144"/>
      <c r="AL368" s="144"/>
      <c r="AM368" s="144"/>
      <c r="AN368" s="144"/>
      <c r="AO368" s="144"/>
      <c r="AP368" s="144"/>
      <c r="AQ368" s="144"/>
      <c r="AR368" s="144"/>
      <c r="AS368" s="144"/>
      <c r="AT368" s="144"/>
      <c r="AU368" s="144"/>
      <c r="AV368" s="144"/>
      <c r="AW368" s="144"/>
      <c r="AX368" s="144"/>
      <c r="AY368" s="144"/>
      <c r="AZ368" s="144"/>
      <c r="BA368" s="144"/>
      <c r="BB368" s="144"/>
      <c r="BC368" s="144"/>
      <c r="BD368" s="144"/>
      <c r="BE368" s="144"/>
      <c r="BF368" s="144"/>
      <c r="BG368" s="144"/>
      <c r="BH368" s="144"/>
      <c r="BI368" s="144"/>
      <c r="BJ368" s="144"/>
      <c r="BK368" s="144"/>
      <c r="BL368" s="144"/>
      <c r="BM368" s="144"/>
      <c r="BN368" s="144"/>
      <c r="BO368" s="144"/>
      <c r="BP368" s="144"/>
      <c r="BQ368" s="144"/>
      <c r="BR368" s="144"/>
      <c r="BS368" s="144"/>
      <c r="BT368" s="144"/>
      <c r="BU368" s="144"/>
      <c r="BV368" s="144"/>
      <c r="BW368" s="144"/>
      <c r="BX368" s="144"/>
      <c r="BY368" s="144"/>
      <c r="BZ368" s="144"/>
      <c r="CA368" s="144"/>
      <c r="CB368" s="144"/>
      <c r="CC368" s="144"/>
      <c r="CD368" s="144"/>
      <c r="CE368" s="144"/>
      <c r="CF368" s="144"/>
      <c r="CG368" s="144"/>
      <c r="CH368" s="144"/>
      <c r="CI368" s="144"/>
      <c r="CJ368" s="144"/>
      <c r="CK368" s="144"/>
      <c r="CL368" s="144"/>
      <c r="CM368" s="144"/>
      <c r="CN368" s="144"/>
      <c r="CO368" s="144"/>
      <c r="CP368" s="144"/>
      <c r="CQ368" s="144"/>
      <c r="CR368" s="144"/>
      <c r="CS368" s="144"/>
      <c r="CT368" s="144"/>
      <c r="CU368" s="144"/>
      <c r="CV368" s="144"/>
      <c r="CW368" s="144"/>
      <c r="CX368" s="144"/>
      <c r="CY368" s="144"/>
      <c r="CZ368" s="144"/>
      <c r="DA368" s="144"/>
      <c r="DB368" s="144"/>
      <c r="DC368" s="144"/>
      <c r="DD368" s="144"/>
      <c r="DE368" s="144"/>
      <c r="DF368" s="144"/>
      <c r="DG368" s="144"/>
      <c r="DH368" s="144"/>
      <c r="DI368" s="144"/>
      <c r="DJ368" s="144"/>
      <c r="DK368" s="144"/>
      <c r="DL368" s="144"/>
      <c r="DM368" s="144"/>
      <c r="DN368" s="144"/>
      <c r="DO368" s="144"/>
      <c r="DP368" s="144"/>
      <c r="DQ368" s="144"/>
      <c r="DR368" s="144"/>
      <c r="DS368" s="144"/>
      <c r="DT368" s="144"/>
      <c r="DU368" s="144"/>
      <c r="DV368" s="144"/>
      <c r="DW368" s="144"/>
      <c r="DX368" s="144"/>
      <c r="DY368" s="144"/>
      <c r="DZ368" s="144"/>
      <c r="EA368" s="144"/>
      <c r="EB368" s="144"/>
      <c r="EC368" s="144"/>
      <c r="ED368" s="144"/>
      <c r="EE368" s="144"/>
      <c r="EF368" s="144"/>
    </row>
    <row r="369" spans="1:136" x14ac:dyDescent="0.3">
      <c r="A369" s="72"/>
      <c r="B369" s="2"/>
      <c r="C369" s="148"/>
      <c r="D369" s="122"/>
      <c r="E369" s="123"/>
      <c r="F369" s="123"/>
      <c r="G369" s="124"/>
      <c r="H369" s="125"/>
      <c r="I369" s="126"/>
      <c r="J369" s="122"/>
      <c r="K369" s="127"/>
      <c r="L369" s="133"/>
      <c r="M369" s="133"/>
      <c r="P369" s="136"/>
      <c r="Q369" s="136"/>
      <c r="R369" s="136"/>
      <c r="S369" s="136"/>
      <c r="T369" s="136"/>
      <c r="U369" s="136"/>
      <c r="V369" s="136"/>
      <c r="W369" s="136"/>
      <c r="X369" s="136"/>
      <c r="Y369" s="136"/>
      <c r="Z369" s="136"/>
      <c r="AA369" s="136"/>
      <c r="AB369" s="136"/>
      <c r="AC369" s="136"/>
      <c r="AD369" s="136"/>
      <c r="AE369" s="136"/>
      <c r="AF369" s="136"/>
      <c r="AG369" s="136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6"/>
      <c r="AV369" s="136"/>
      <c r="AW369" s="136"/>
      <c r="AX369" s="136"/>
      <c r="AY369" s="136"/>
      <c r="AZ369" s="136"/>
      <c r="BA369" s="136"/>
      <c r="BB369" s="136"/>
      <c r="BC369" s="136"/>
      <c r="BD369" s="136"/>
      <c r="BE369" s="136"/>
      <c r="BF369" s="136"/>
      <c r="BG369" s="136"/>
      <c r="BH369" s="136"/>
      <c r="BI369" s="136"/>
      <c r="BJ369" s="136"/>
      <c r="BK369" s="136"/>
      <c r="BL369" s="136"/>
      <c r="BM369" s="136"/>
      <c r="BN369" s="136"/>
      <c r="BO369" s="136"/>
      <c r="BP369" s="136"/>
      <c r="BQ369" s="136"/>
      <c r="BR369" s="136"/>
      <c r="BS369" s="136"/>
      <c r="BT369" s="136"/>
      <c r="BU369" s="136"/>
      <c r="BV369" s="136"/>
      <c r="BW369" s="136"/>
      <c r="BX369" s="136"/>
      <c r="BY369" s="136"/>
      <c r="BZ369" s="136"/>
      <c r="CA369" s="136"/>
      <c r="CB369" s="136"/>
      <c r="CC369" s="136"/>
      <c r="CD369" s="136"/>
      <c r="CE369" s="136"/>
      <c r="CF369" s="136"/>
      <c r="CG369" s="136"/>
      <c r="CH369" s="136"/>
      <c r="CI369" s="136"/>
      <c r="CJ369" s="136"/>
      <c r="CK369" s="136"/>
      <c r="CL369" s="136"/>
      <c r="CM369" s="136"/>
      <c r="CN369" s="136"/>
      <c r="CO369" s="136"/>
      <c r="CP369" s="136"/>
      <c r="CQ369" s="136"/>
      <c r="CR369" s="136"/>
      <c r="CS369" s="136"/>
      <c r="CT369" s="136"/>
      <c r="CU369" s="136"/>
      <c r="CV369" s="136"/>
      <c r="CW369" s="136"/>
      <c r="CX369" s="136"/>
      <c r="CY369" s="136"/>
      <c r="CZ369" s="136"/>
      <c r="DA369" s="136"/>
      <c r="DB369" s="136"/>
      <c r="DC369" s="136"/>
      <c r="DD369" s="136"/>
      <c r="DE369" s="136"/>
      <c r="DF369" s="136"/>
      <c r="DG369" s="136"/>
      <c r="DH369" s="136"/>
      <c r="DI369" s="136"/>
      <c r="DJ369" s="136"/>
      <c r="DK369" s="136"/>
      <c r="DL369" s="136"/>
      <c r="DM369" s="136"/>
      <c r="DN369" s="136"/>
      <c r="DO369" s="136"/>
      <c r="DP369" s="136"/>
      <c r="DQ369" s="136"/>
      <c r="DR369" s="136"/>
      <c r="DS369" s="136"/>
      <c r="DT369" s="136"/>
      <c r="DU369" s="136"/>
      <c r="DV369" s="136"/>
      <c r="DW369" s="136"/>
      <c r="DX369" s="136"/>
      <c r="DY369" s="136"/>
      <c r="DZ369" s="136"/>
      <c r="EA369" s="136"/>
      <c r="EB369" s="136"/>
      <c r="EC369" s="136"/>
      <c r="ED369" s="136"/>
      <c r="EE369" s="136"/>
      <c r="EF369" s="136"/>
    </row>
    <row r="370" spans="1:136" x14ac:dyDescent="0.3">
      <c r="A370" s="128"/>
      <c r="B370" s="129"/>
      <c r="C370" s="149"/>
      <c r="D370" s="131"/>
      <c r="E370" s="128"/>
      <c r="F370" s="128"/>
      <c r="G370" s="132"/>
      <c r="H370" s="128"/>
      <c r="I370" s="128"/>
      <c r="J370" s="131"/>
      <c r="K370" s="128"/>
      <c r="L370" s="133"/>
      <c r="M370" s="133"/>
      <c r="P370" s="136"/>
      <c r="Q370" s="136"/>
      <c r="R370" s="136"/>
      <c r="S370" s="136"/>
      <c r="T370" s="136"/>
      <c r="U370" s="136"/>
      <c r="V370" s="136"/>
      <c r="W370" s="136"/>
      <c r="X370" s="136"/>
      <c r="Y370" s="136"/>
      <c r="Z370" s="136"/>
      <c r="AA370" s="136"/>
      <c r="AB370" s="136"/>
      <c r="AC370" s="136"/>
      <c r="AD370" s="136"/>
      <c r="AE370" s="136"/>
      <c r="AF370" s="136"/>
      <c r="AG370" s="136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6"/>
      <c r="AV370" s="136"/>
      <c r="AW370" s="136"/>
      <c r="AX370" s="136"/>
      <c r="AY370" s="136"/>
      <c r="AZ370" s="136"/>
      <c r="BA370" s="136"/>
      <c r="BB370" s="136"/>
      <c r="BC370" s="136"/>
      <c r="BD370" s="136"/>
      <c r="BE370" s="136"/>
      <c r="BF370" s="136"/>
      <c r="BG370" s="136"/>
      <c r="BH370" s="136"/>
      <c r="BI370" s="136"/>
      <c r="BJ370" s="136"/>
      <c r="BK370" s="136"/>
      <c r="BL370" s="136"/>
      <c r="BM370" s="136"/>
      <c r="BN370" s="136"/>
      <c r="BO370" s="136"/>
      <c r="BP370" s="136"/>
      <c r="BQ370" s="136"/>
      <c r="BR370" s="136"/>
      <c r="BS370" s="136"/>
      <c r="BT370" s="136"/>
      <c r="BU370" s="136"/>
      <c r="BV370" s="136"/>
      <c r="BW370" s="136"/>
      <c r="BX370" s="136"/>
      <c r="BY370" s="136"/>
      <c r="BZ370" s="136"/>
      <c r="CA370" s="136"/>
      <c r="CB370" s="136"/>
      <c r="CC370" s="136"/>
      <c r="CD370" s="136"/>
      <c r="CE370" s="136"/>
      <c r="CF370" s="136"/>
      <c r="CG370" s="136"/>
      <c r="CH370" s="136"/>
      <c r="CI370" s="136"/>
      <c r="CJ370" s="136"/>
      <c r="CK370" s="136"/>
      <c r="CL370" s="136"/>
      <c r="CM370" s="136"/>
      <c r="CN370" s="136"/>
      <c r="CO370" s="136"/>
      <c r="CP370" s="136"/>
      <c r="CQ370" s="136"/>
      <c r="CR370" s="136"/>
      <c r="CS370" s="136"/>
      <c r="CT370" s="136"/>
      <c r="CU370" s="136"/>
      <c r="CV370" s="136"/>
      <c r="CW370" s="136"/>
      <c r="CX370" s="136"/>
      <c r="CY370" s="136"/>
      <c r="CZ370" s="136"/>
      <c r="DA370" s="136"/>
      <c r="DB370" s="136"/>
      <c r="DC370" s="136"/>
      <c r="DD370" s="136"/>
      <c r="DE370" s="136"/>
      <c r="DF370" s="136"/>
      <c r="DG370" s="136"/>
      <c r="DH370" s="136"/>
      <c r="DI370" s="136"/>
      <c r="DJ370" s="136"/>
      <c r="DK370" s="136"/>
      <c r="DL370" s="136"/>
      <c r="DM370" s="136"/>
      <c r="DN370" s="136"/>
      <c r="DO370" s="136"/>
      <c r="DP370" s="136"/>
      <c r="DQ370" s="136"/>
      <c r="DR370" s="136"/>
      <c r="DS370" s="136"/>
      <c r="DT370" s="136"/>
      <c r="DU370" s="136"/>
      <c r="DV370" s="136"/>
      <c r="DW370" s="136"/>
      <c r="DX370" s="136"/>
      <c r="DY370" s="136"/>
      <c r="DZ370" s="136"/>
      <c r="EA370" s="136"/>
      <c r="EB370" s="136"/>
      <c r="EC370" s="136"/>
      <c r="ED370" s="136"/>
      <c r="EE370" s="136"/>
      <c r="EF370" s="136"/>
    </row>
    <row r="371" spans="1:136" x14ac:dyDescent="0.3">
      <c r="A371" s="138"/>
      <c r="B371" s="139"/>
      <c r="C371" s="150"/>
      <c r="D371" s="140"/>
      <c r="E371" s="138"/>
      <c r="F371" s="138"/>
      <c r="G371" s="141"/>
      <c r="H371" s="138"/>
      <c r="I371" s="138"/>
      <c r="J371" s="140"/>
      <c r="K371" s="138"/>
      <c r="L371" s="142"/>
      <c r="M371" s="142"/>
      <c r="N371" s="120"/>
      <c r="O371" s="143"/>
      <c r="P371" s="144"/>
      <c r="Q371" s="144"/>
      <c r="R371" s="144"/>
      <c r="S371" s="144"/>
      <c r="T371" s="144"/>
      <c r="U371" s="144"/>
      <c r="V371" s="144"/>
      <c r="W371" s="144"/>
      <c r="X371" s="144"/>
      <c r="Y371" s="144"/>
      <c r="Z371" s="144"/>
      <c r="AA371" s="144"/>
      <c r="AB371" s="144"/>
      <c r="AC371" s="144"/>
      <c r="AD371" s="144"/>
      <c r="AE371" s="144"/>
      <c r="AF371" s="144"/>
      <c r="AG371" s="144"/>
      <c r="AH371" s="144"/>
      <c r="AI371" s="144"/>
      <c r="AJ371" s="144"/>
      <c r="AK371" s="144"/>
      <c r="AL371" s="144"/>
      <c r="AM371" s="144"/>
      <c r="AN371" s="144"/>
      <c r="AO371" s="144"/>
      <c r="AP371" s="144"/>
      <c r="AQ371" s="144"/>
      <c r="AR371" s="144"/>
      <c r="AS371" s="144"/>
      <c r="AT371" s="144"/>
      <c r="AU371" s="144"/>
      <c r="AV371" s="144"/>
      <c r="AW371" s="144"/>
      <c r="AX371" s="144"/>
      <c r="AY371" s="144"/>
      <c r="AZ371" s="144"/>
      <c r="BA371" s="144"/>
      <c r="BB371" s="144"/>
      <c r="BC371" s="144"/>
      <c r="BD371" s="144"/>
      <c r="BE371" s="144"/>
      <c r="BF371" s="144"/>
      <c r="BG371" s="144"/>
      <c r="BH371" s="144"/>
      <c r="BI371" s="144"/>
      <c r="BJ371" s="144"/>
      <c r="BK371" s="144"/>
      <c r="BL371" s="144"/>
      <c r="BM371" s="144"/>
      <c r="BN371" s="144"/>
      <c r="BO371" s="144"/>
      <c r="BP371" s="144"/>
      <c r="BQ371" s="144"/>
      <c r="BR371" s="144"/>
      <c r="BS371" s="144"/>
      <c r="BT371" s="144"/>
      <c r="BU371" s="144"/>
      <c r="BV371" s="144"/>
      <c r="BW371" s="144"/>
      <c r="BX371" s="144"/>
      <c r="BY371" s="144"/>
      <c r="BZ371" s="144"/>
      <c r="CA371" s="144"/>
      <c r="CB371" s="144"/>
      <c r="CC371" s="144"/>
      <c r="CD371" s="144"/>
      <c r="CE371" s="144"/>
      <c r="CF371" s="144"/>
      <c r="CG371" s="144"/>
      <c r="CH371" s="144"/>
      <c r="CI371" s="144"/>
      <c r="CJ371" s="144"/>
      <c r="CK371" s="144"/>
      <c r="CL371" s="144"/>
      <c r="CM371" s="144"/>
      <c r="CN371" s="144"/>
      <c r="CO371" s="144"/>
      <c r="CP371" s="144"/>
      <c r="CQ371" s="144"/>
      <c r="CR371" s="144"/>
      <c r="CS371" s="144"/>
      <c r="CT371" s="144"/>
      <c r="CU371" s="144"/>
      <c r="CV371" s="144"/>
      <c r="CW371" s="144"/>
      <c r="CX371" s="144"/>
      <c r="CY371" s="144"/>
      <c r="CZ371" s="144"/>
      <c r="DA371" s="144"/>
      <c r="DB371" s="144"/>
      <c r="DC371" s="144"/>
      <c r="DD371" s="144"/>
      <c r="DE371" s="144"/>
      <c r="DF371" s="144"/>
      <c r="DG371" s="144"/>
      <c r="DH371" s="144"/>
      <c r="DI371" s="144"/>
      <c r="DJ371" s="144"/>
      <c r="DK371" s="144"/>
      <c r="DL371" s="144"/>
      <c r="DM371" s="144"/>
      <c r="DN371" s="144"/>
      <c r="DO371" s="144"/>
      <c r="DP371" s="144"/>
      <c r="DQ371" s="144"/>
      <c r="DR371" s="144"/>
      <c r="DS371" s="144"/>
      <c r="DT371" s="144"/>
      <c r="DU371" s="144"/>
      <c r="DV371" s="144"/>
      <c r="DW371" s="144"/>
      <c r="DX371" s="144"/>
      <c r="DY371" s="144"/>
      <c r="DZ371" s="144"/>
      <c r="EA371" s="144"/>
      <c r="EB371" s="144"/>
      <c r="EC371" s="144"/>
      <c r="ED371" s="144"/>
      <c r="EE371" s="144"/>
      <c r="EF371" s="144"/>
    </row>
    <row r="372" spans="1:136" x14ac:dyDescent="0.3">
      <c r="A372" s="72"/>
      <c r="B372" s="2"/>
      <c r="C372" s="148"/>
      <c r="D372" s="122"/>
      <c r="E372" s="123"/>
      <c r="F372" s="123"/>
      <c r="G372" s="124"/>
      <c r="H372" s="125"/>
      <c r="I372" s="126"/>
      <c r="J372" s="122"/>
      <c r="K372" s="127"/>
      <c r="L372" s="142"/>
      <c r="M372" s="142"/>
      <c r="N372" s="120"/>
      <c r="P372" s="136"/>
      <c r="Q372" s="136"/>
      <c r="R372" s="136"/>
      <c r="S372" s="136"/>
      <c r="T372" s="136"/>
      <c r="U372" s="136"/>
      <c r="V372" s="136"/>
      <c r="W372" s="136"/>
      <c r="X372" s="136"/>
      <c r="Y372" s="136"/>
      <c r="Z372" s="136"/>
      <c r="AA372" s="136"/>
      <c r="AB372" s="136"/>
      <c r="AC372" s="136"/>
      <c r="AD372" s="136"/>
      <c r="AE372" s="136"/>
      <c r="AF372" s="136"/>
      <c r="AG372" s="136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6"/>
      <c r="AV372" s="136"/>
      <c r="AW372" s="136"/>
      <c r="AX372" s="136"/>
      <c r="AY372" s="136"/>
      <c r="AZ372" s="136"/>
      <c r="BA372" s="136"/>
      <c r="BB372" s="136"/>
      <c r="BC372" s="136"/>
      <c r="BD372" s="136"/>
      <c r="BE372" s="136"/>
      <c r="BF372" s="136"/>
      <c r="BG372" s="136"/>
      <c r="BH372" s="136"/>
      <c r="BI372" s="136"/>
      <c r="BJ372" s="136"/>
      <c r="BK372" s="136"/>
      <c r="BL372" s="136"/>
      <c r="BM372" s="136"/>
      <c r="BN372" s="136"/>
      <c r="BO372" s="136"/>
      <c r="BP372" s="136"/>
      <c r="BQ372" s="136"/>
      <c r="BR372" s="136"/>
      <c r="BS372" s="136"/>
      <c r="BT372" s="136"/>
      <c r="BU372" s="136"/>
      <c r="BV372" s="136"/>
      <c r="BW372" s="136"/>
      <c r="BX372" s="136"/>
      <c r="BY372" s="136"/>
      <c r="BZ372" s="136"/>
      <c r="CA372" s="136"/>
      <c r="CB372" s="136"/>
      <c r="CC372" s="136"/>
      <c r="CD372" s="136"/>
      <c r="CE372" s="136"/>
      <c r="CF372" s="136"/>
      <c r="CG372" s="136"/>
      <c r="CH372" s="136"/>
      <c r="CI372" s="136"/>
      <c r="CJ372" s="136"/>
      <c r="CK372" s="136"/>
      <c r="CL372" s="136"/>
      <c r="CM372" s="136"/>
      <c r="CN372" s="136"/>
      <c r="CO372" s="136"/>
      <c r="CP372" s="136"/>
      <c r="CQ372" s="136"/>
      <c r="CR372" s="136"/>
      <c r="CS372" s="136"/>
      <c r="CT372" s="136"/>
      <c r="CU372" s="136"/>
      <c r="CV372" s="136"/>
      <c r="CW372" s="136"/>
      <c r="CX372" s="136"/>
      <c r="CY372" s="136"/>
      <c r="CZ372" s="136"/>
      <c r="DA372" s="136"/>
      <c r="DB372" s="136"/>
      <c r="DC372" s="136"/>
      <c r="DD372" s="136"/>
      <c r="DE372" s="136"/>
      <c r="DF372" s="136"/>
      <c r="DG372" s="136"/>
      <c r="DH372" s="136"/>
      <c r="DI372" s="136"/>
      <c r="DJ372" s="136"/>
      <c r="DK372" s="136"/>
      <c r="DL372" s="136"/>
      <c r="DM372" s="136"/>
      <c r="DN372" s="136"/>
      <c r="DO372" s="136"/>
      <c r="DP372" s="136"/>
      <c r="DQ372" s="136"/>
      <c r="DR372" s="136"/>
      <c r="DS372" s="136"/>
      <c r="DT372" s="136"/>
      <c r="DU372" s="136"/>
      <c r="DV372" s="136"/>
      <c r="DW372" s="136"/>
      <c r="DX372" s="136"/>
      <c r="DY372" s="136"/>
      <c r="DZ372" s="136"/>
      <c r="EA372" s="136"/>
      <c r="EB372" s="136"/>
      <c r="EC372" s="136"/>
      <c r="ED372" s="136"/>
      <c r="EE372" s="136"/>
      <c r="EF372" s="136"/>
    </row>
    <row r="373" spans="1:136" x14ac:dyDescent="0.3">
      <c r="A373" s="128"/>
      <c r="B373" s="129"/>
      <c r="C373" s="149"/>
      <c r="D373" s="131"/>
      <c r="E373" s="128"/>
      <c r="F373" s="128"/>
      <c r="G373" s="132"/>
      <c r="H373" s="128"/>
      <c r="I373" s="128"/>
      <c r="J373" s="131"/>
      <c r="K373" s="128"/>
      <c r="L373" s="133"/>
      <c r="M373" s="133"/>
      <c r="P373" s="136"/>
      <c r="Q373" s="136"/>
      <c r="R373" s="136"/>
      <c r="S373" s="136"/>
      <c r="T373" s="136"/>
      <c r="U373" s="136"/>
      <c r="V373" s="136"/>
      <c r="W373" s="136"/>
      <c r="X373" s="136"/>
      <c r="Y373" s="136"/>
      <c r="Z373" s="136"/>
      <c r="AA373" s="136"/>
      <c r="AB373" s="136"/>
      <c r="AC373" s="136"/>
      <c r="AD373" s="136"/>
      <c r="AE373" s="136"/>
      <c r="AF373" s="136"/>
      <c r="AG373" s="136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6"/>
      <c r="AV373" s="136"/>
      <c r="AW373" s="136"/>
      <c r="AX373" s="136"/>
      <c r="AY373" s="136"/>
      <c r="AZ373" s="136"/>
      <c r="BA373" s="136"/>
      <c r="BB373" s="136"/>
      <c r="BC373" s="136"/>
      <c r="BD373" s="136"/>
      <c r="BE373" s="136"/>
      <c r="BF373" s="136"/>
      <c r="BG373" s="136"/>
      <c r="BH373" s="136"/>
      <c r="BI373" s="136"/>
      <c r="BJ373" s="136"/>
      <c r="BK373" s="136"/>
      <c r="BL373" s="136"/>
      <c r="BM373" s="136"/>
      <c r="BN373" s="136"/>
      <c r="BO373" s="136"/>
      <c r="BP373" s="136"/>
      <c r="BQ373" s="136"/>
      <c r="BR373" s="136"/>
      <c r="BS373" s="136"/>
      <c r="BT373" s="136"/>
      <c r="BU373" s="136"/>
      <c r="BV373" s="136"/>
      <c r="BW373" s="136"/>
      <c r="BX373" s="136"/>
      <c r="BY373" s="136"/>
      <c r="BZ373" s="136"/>
      <c r="CA373" s="136"/>
      <c r="CB373" s="136"/>
      <c r="CC373" s="136"/>
      <c r="CD373" s="136"/>
      <c r="CE373" s="136"/>
      <c r="CF373" s="136"/>
      <c r="CG373" s="136"/>
      <c r="CH373" s="136"/>
      <c r="CI373" s="136"/>
      <c r="CJ373" s="136"/>
      <c r="CK373" s="136"/>
      <c r="CL373" s="136"/>
      <c r="CM373" s="136"/>
      <c r="CN373" s="136"/>
      <c r="CO373" s="136"/>
      <c r="CP373" s="136"/>
      <c r="CQ373" s="136"/>
      <c r="CR373" s="136"/>
      <c r="CS373" s="136"/>
      <c r="CT373" s="136"/>
      <c r="CU373" s="136"/>
      <c r="CV373" s="136"/>
      <c r="CW373" s="136"/>
      <c r="CX373" s="136"/>
      <c r="CY373" s="136"/>
      <c r="CZ373" s="136"/>
      <c r="DA373" s="136"/>
      <c r="DB373" s="136"/>
      <c r="DC373" s="136"/>
      <c r="DD373" s="136"/>
      <c r="DE373" s="136"/>
      <c r="DF373" s="136"/>
      <c r="DG373" s="136"/>
      <c r="DH373" s="136"/>
      <c r="DI373" s="136"/>
      <c r="DJ373" s="136"/>
      <c r="DK373" s="136"/>
      <c r="DL373" s="136"/>
      <c r="DM373" s="136"/>
      <c r="DN373" s="136"/>
      <c r="DO373" s="136"/>
      <c r="DP373" s="136"/>
      <c r="DQ373" s="136"/>
      <c r="DR373" s="136"/>
      <c r="DS373" s="136"/>
      <c r="DT373" s="136"/>
      <c r="DU373" s="136"/>
      <c r="DV373" s="136"/>
      <c r="DW373" s="136"/>
      <c r="DX373" s="136"/>
      <c r="DY373" s="136"/>
      <c r="DZ373" s="136"/>
      <c r="EA373" s="136"/>
      <c r="EB373" s="136"/>
      <c r="EC373" s="136"/>
      <c r="ED373" s="136"/>
      <c r="EE373" s="136"/>
      <c r="EF373" s="136"/>
    </row>
    <row r="374" spans="1:136" x14ac:dyDescent="0.3">
      <c r="A374" s="138"/>
      <c r="B374" s="139"/>
      <c r="C374" s="150"/>
      <c r="D374" s="140"/>
      <c r="E374" s="138"/>
      <c r="F374" s="138"/>
      <c r="G374" s="141"/>
      <c r="H374" s="138"/>
      <c r="I374" s="138"/>
      <c r="J374" s="140"/>
      <c r="K374" s="138"/>
      <c r="L374" s="142"/>
      <c r="M374" s="142"/>
      <c r="N374" s="120"/>
      <c r="O374" s="143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  <c r="AA374" s="144"/>
      <c r="AB374" s="144"/>
      <c r="AC374" s="144"/>
      <c r="AD374" s="144"/>
      <c r="AE374" s="144"/>
      <c r="AF374" s="144"/>
      <c r="AG374" s="144"/>
      <c r="AH374" s="144"/>
      <c r="AI374" s="144"/>
      <c r="AJ374" s="144"/>
      <c r="AK374" s="144"/>
      <c r="AL374" s="144"/>
      <c r="AM374" s="144"/>
      <c r="AN374" s="144"/>
      <c r="AO374" s="144"/>
      <c r="AP374" s="144"/>
      <c r="AQ374" s="144"/>
      <c r="AR374" s="144"/>
      <c r="AS374" s="144"/>
      <c r="AT374" s="144"/>
      <c r="AU374" s="144"/>
      <c r="AV374" s="144"/>
      <c r="AW374" s="144"/>
      <c r="AX374" s="144"/>
      <c r="AY374" s="144"/>
      <c r="AZ374" s="144"/>
      <c r="BA374" s="144"/>
      <c r="BB374" s="144"/>
      <c r="BC374" s="144"/>
      <c r="BD374" s="144"/>
      <c r="BE374" s="144"/>
      <c r="BF374" s="144"/>
      <c r="BG374" s="144"/>
      <c r="BH374" s="144"/>
      <c r="BI374" s="144"/>
      <c r="BJ374" s="144"/>
      <c r="BK374" s="144"/>
      <c r="BL374" s="144"/>
      <c r="BM374" s="144"/>
      <c r="BN374" s="144"/>
      <c r="BO374" s="144"/>
      <c r="BP374" s="144"/>
      <c r="BQ374" s="144"/>
      <c r="BR374" s="144"/>
      <c r="BS374" s="144"/>
      <c r="BT374" s="144"/>
      <c r="BU374" s="144"/>
      <c r="BV374" s="144"/>
      <c r="BW374" s="144"/>
      <c r="BX374" s="144"/>
      <c r="BY374" s="144"/>
      <c r="BZ374" s="144"/>
      <c r="CA374" s="144"/>
      <c r="CB374" s="144"/>
      <c r="CC374" s="144"/>
      <c r="CD374" s="144"/>
      <c r="CE374" s="144"/>
      <c r="CF374" s="144"/>
      <c r="CG374" s="144"/>
      <c r="CH374" s="144"/>
      <c r="CI374" s="144"/>
      <c r="CJ374" s="144"/>
      <c r="CK374" s="144"/>
      <c r="CL374" s="144"/>
      <c r="CM374" s="144"/>
      <c r="CN374" s="144"/>
      <c r="CO374" s="144"/>
      <c r="CP374" s="144"/>
      <c r="CQ374" s="144"/>
      <c r="CR374" s="144"/>
      <c r="CS374" s="144"/>
      <c r="CT374" s="144"/>
      <c r="CU374" s="144"/>
      <c r="CV374" s="144"/>
      <c r="CW374" s="144"/>
      <c r="CX374" s="144"/>
      <c r="CY374" s="144"/>
      <c r="CZ374" s="144"/>
      <c r="DA374" s="144"/>
      <c r="DB374" s="144"/>
      <c r="DC374" s="144"/>
      <c r="DD374" s="144"/>
      <c r="DE374" s="144"/>
      <c r="DF374" s="144"/>
      <c r="DG374" s="144"/>
      <c r="DH374" s="144"/>
      <c r="DI374" s="144"/>
      <c r="DJ374" s="144"/>
      <c r="DK374" s="144"/>
      <c r="DL374" s="144"/>
      <c r="DM374" s="144"/>
      <c r="DN374" s="144"/>
      <c r="DO374" s="144"/>
      <c r="DP374" s="144"/>
      <c r="DQ374" s="144"/>
      <c r="DR374" s="144"/>
      <c r="DS374" s="144"/>
      <c r="DT374" s="144"/>
      <c r="DU374" s="144"/>
      <c r="DV374" s="144"/>
      <c r="DW374" s="144"/>
      <c r="DX374" s="144"/>
      <c r="DY374" s="144"/>
      <c r="DZ374" s="144"/>
      <c r="EA374" s="144"/>
      <c r="EB374" s="144"/>
      <c r="EC374" s="144"/>
      <c r="ED374" s="144"/>
      <c r="EE374" s="144"/>
      <c r="EF374" s="144"/>
    </row>
    <row r="375" spans="1:136" x14ac:dyDescent="0.3">
      <c r="A375" s="72"/>
      <c r="B375" s="2"/>
      <c r="C375" s="148"/>
      <c r="D375" s="122"/>
      <c r="E375" s="123"/>
      <c r="F375" s="123"/>
      <c r="G375" s="124"/>
      <c r="H375" s="125"/>
      <c r="I375" s="126"/>
      <c r="J375" s="122"/>
      <c r="K375" s="127"/>
      <c r="P375" s="136"/>
      <c r="Q375" s="136"/>
      <c r="R375" s="136"/>
      <c r="S375" s="136"/>
      <c r="T375" s="136"/>
      <c r="U375" s="136"/>
      <c r="V375" s="136"/>
      <c r="W375" s="136"/>
      <c r="X375" s="136"/>
      <c r="Y375" s="136"/>
      <c r="Z375" s="136"/>
      <c r="AA375" s="136"/>
      <c r="AB375" s="136"/>
      <c r="AC375" s="136"/>
      <c r="AD375" s="136"/>
      <c r="AE375" s="136"/>
      <c r="AF375" s="136"/>
      <c r="AG375" s="136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6"/>
      <c r="AV375" s="136"/>
      <c r="AW375" s="136"/>
      <c r="AX375" s="136"/>
      <c r="AY375" s="136"/>
      <c r="AZ375" s="136"/>
      <c r="BA375" s="136"/>
      <c r="BB375" s="136"/>
      <c r="BC375" s="136"/>
      <c r="BD375" s="136"/>
      <c r="BE375" s="136"/>
      <c r="BF375" s="136"/>
      <c r="BG375" s="136"/>
      <c r="BH375" s="136"/>
      <c r="BI375" s="136"/>
      <c r="BJ375" s="136"/>
      <c r="BK375" s="136"/>
      <c r="BL375" s="136"/>
      <c r="BM375" s="136"/>
      <c r="BN375" s="136"/>
      <c r="BO375" s="136"/>
      <c r="BP375" s="136"/>
      <c r="BQ375" s="136"/>
      <c r="BR375" s="136"/>
      <c r="BS375" s="136"/>
      <c r="BT375" s="136"/>
      <c r="BU375" s="136"/>
      <c r="BV375" s="136"/>
      <c r="BW375" s="136"/>
      <c r="BX375" s="136"/>
      <c r="BY375" s="136"/>
      <c r="BZ375" s="136"/>
      <c r="CA375" s="136"/>
      <c r="CB375" s="136"/>
      <c r="CC375" s="136"/>
      <c r="CD375" s="136"/>
      <c r="CE375" s="136"/>
      <c r="CF375" s="136"/>
      <c r="CG375" s="136"/>
      <c r="CH375" s="136"/>
      <c r="CI375" s="136"/>
      <c r="CJ375" s="136"/>
      <c r="CK375" s="136"/>
      <c r="CL375" s="136"/>
      <c r="CM375" s="136"/>
      <c r="CN375" s="136"/>
      <c r="CO375" s="136"/>
      <c r="CP375" s="136"/>
      <c r="CQ375" s="136"/>
      <c r="CR375" s="136"/>
      <c r="CS375" s="136"/>
      <c r="CT375" s="136"/>
      <c r="CU375" s="136"/>
      <c r="CV375" s="136"/>
      <c r="CW375" s="136"/>
      <c r="CX375" s="136"/>
      <c r="CY375" s="136"/>
      <c r="CZ375" s="136"/>
      <c r="DA375" s="136"/>
      <c r="DB375" s="136"/>
      <c r="DC375" s="136"/>
      <c r="DD375" s="136"/>
      <c r="DE375" s="136"/>
      <c r="DF375" s="136"/>
      <c r="DG375" s="136"/>
      <c r="DH375" s="136"/>
      <c r="DI375" s="136"/>
      <c r="DJ375" s="136"/>
      <c r="DK375" s="136"/>
      <c r="DL375" s="136"/>
      <c r="DM375" s="136"/>
      <c r="DN375" s="136"/>
      <c r="DO375" s="136"/>
      <c r="DP375" s="136"/>
      <c r="DQ375" s="136"/>
      <c r="DR375" s="136"/>
      <c r="DS375" s="136"/>
      <c r="DT375" s="136"/>
      <c r="DU375" s="136"/>
      <c r="DV375" s="136"/>
      <c r="DW375" s="136"/>
      <c r="DX375" s="136"/>
      <c r="DY375" s="136"/>
      <c r="DZ375" s="136"/>
      <c r="EA375" s="136"/>
      <c r="EB375" s="136"/>
      <c r="EC375" s="136"/>
      <c r="ED375" s="136"/>
      <c r="EE375" s="136"/>
      <c r="EF375" s="136"/>
    </row>
    <row r="376" spans="1:136" x14ac:dyDescent="0.3">
      <c r="A376" s="128"/>
      <c r="B376" s="129"/>
      <c r="C376" s="149"/>
      <c r="D376" s="131"/>
      <c r="E376" s="128"/>
      <c r="F376" s="128"/>
      <c r="G376" s="132"/>
      <c r="H376" s="128"/>
      <c r="I376" s="128"/>
      <c r="J376" s="131"/>
      <c r="K376" s="128"/>
      <c r="L376" s="133"/>
      <c r="M376" s="133"/>
      <c r="P376" s="136"/>
      <c r="Q376" s="136"/>
      <c r="R376" s="136"/>
      <c r="S376" s="136"/>
      <c r="T376" s="136"/>
      <c r="U376" s="136"/>
      <c r="V376" s="136"/>
      <c r="W376" s="136"/>
      <c r="X376" s="136"/>
      <c r="Y376" s="136"/>
      <c r="Z376" s="136"/>
      <c r="AA376" s="136"/>
      <c r="AB376" s="136"/>
      <c r="AC376" s="136"/>
      <c r="AD376" s="136"/>
      <c r="AE376" s="136"/>
      <c r="AF376" s="136"/>
      <c r="AG376" s="136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6"/>
      <c r="AV376" s="136"/>
      <c r="AW376" s="136"/>
      <c r="AX376" s="136"/>
      <c r="AY376" s="136"/>
      <c r="AZ376" s="136"/>
      <c r="BA376" s="136"/>
      <c r="BB376" s="136"/>
      <c r="BC376" s="136"/>
      <c r="BD376" s="136"/>
      <c r="BE376" s="136"/>
      <c r="BF376" s="136"/>
      <c r="BG376" s="136"/>
      <c r="BH376" s="136"/>
      <c r="BI376" s="136"/>
      <c r="BJ376" s="136"/>
      <c r="BK376" s="136"/>
      <c r="BL376" s="136"/>
      <c r="BM376" s="136"/>
      <c r="BN376" s="136"/>
      <c r="BO376" s="136"/>
      <c r="BP376" s="136"/>
      <c r="BQ376" s="136"/>
      <c r="BR376" s="136"/>
      <c r="BS376" s="136"/>
      <c r="BT376" s="136"/>
      <c r="BU376" s="136"/>
      <c r="BV376" s="136"/>
      <c r="BW376" s="136"/>
      <c r="BX376" s="136"/>
      <c r="BY376" s="136"/>
      <c r="BZ376" s="136"/>
      <c r="CA376" s="136"/>
      <c r="CB376" s="136"/>
      <c r="CC376" s="136"/>
      <c r="CD376" s="136"/>
      <c r="CE376" s="136"/>
      <c r="CF376" s="136"/>
      <c r="CG376" s="136"/>
      <c r="CH376" s="136"/>
      <c r="CI376" s="136"/>
      <c r="CJ376" s="136"/>
      <c r="CK376" s="136"/>
      <c r="CL376" s="136"/>
      <c r="CM376" s="136"/>
      <c r="CN376" s="136"/>
      <c r="CO376" s="136"/>
      <c r="CP376" s="136"/>
      <c r="CQ376" s="136"/>
      <c r="CR376" s="136"/>
      <c r="CS376" s="136"/>
      <c r="CT376" s="136"/>
      <c r="CU376" s="136"/>
      <c r="CV376" s="136"/>
      <c r="CW376" s="136"/>
      <c r="CX376" s="136"/>
      <c r="CY376" s="136"/>
      <c r="CZ376" s="136"/>
      <c r="DA376" s="136"/>
      <c r="DB376" s="136"/>
      <c r="DC376" s="136"/>
      <c r="DD376" s="136"/>
      <c r="DE376" s="136"/>
      <c r="DF376" s="136"/>
      <c r="DG376" s="136"/>
      <c r="DH376" s="136"/>
      <c r="DI376" s="136"/>
      <c r="DJ376" s="136"/>
      <c r="DK376" s="136"/>
      <c r="DL376" s="136"/>
      <c r="DM376" s="136"/>
      <c r="DN376" s="136"/>
      <c r="DO376" s="136"/>
      <c r="DP376" s="136"/>
      <c r="DQ376" s="136"/>
      <c r="DR376" s="136"/>
      <c r="DS376" s="136"/>
      <c r="DT376" s="136"/>
      <c r="DU376" s="136"/>
      <c r="DV376" s="136"/>
      <c r="DW376" s="136"/>
      <c r="DX376" s="136"/>
      <c r="DY376" s="136"/>
      <c r="DZ376" s="136"/>
      <c r="EA376" s="136"/>
      <c r="EB376" s="136"/>
      <c r="EC376" s="136"/>
      <c r="ED376" s="136"/>
      <c r="EE376" s="136"/>
      <c r="EF376" s="136"/>
    </row>
    <row r="377" spans="1:136" x14ac:dyDescent="0.3">
      <c r="A377" s="138"/>
      <c r="B377" s="139"/>
      <c r="C377" s="150"/>
      <c r="D377" s="140"/>
      <c r="E377" s="138"/>
      <c r="F377" s="138"/>
      <c r="G377" s="141"/>
      <c r="H377" s="138"/>
      <c r="I377" s="138"/>
      <c r="J377" s="140"/>
      <c r="K377" s="138"/>
      <c r="L377" s="142"/>
      <c r="M377" s="142"/>
      <c r="N377" s="120"/>
      <c r="O377" s="143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  <c r="Z377" s="144"/>
      <c r="AA377" s="144"/>
      <c r="AB377" s="144"/>
      <c r="AC377" s="144"/>
      <c r="AD377" s="144"/>
      <c r="AE377" s="144"/>
      <c r="AF377" s="144"/>
      <c r="AG377" s="144"/>
      <c r="AH377" s="144"/>
      <c r="AI377" s="144"/>
      <c r="AJ377" s="144"/>
      <c r="AK377" s="144"/>
      <c r="AL377" s="144"/>
      <c r="AM377" s="144"/>
      <c r="AN377" s="144"/>
      <c r="AO377" s="144"/>
      <c r="AP377" s="144"/>
      <c r="AQ377" s="144"/>
      <c r="AR377" s="144"/>
      <c r="AS377" s="144"/>
      <c r="AT377" s="144"/>
      <c r="AU377" s="144"/>
      <c r="AV377" s="144"/>
      <c r="AW377" s="144"/>
      <c r="AX377" s="144"/>
      <c r="AY377" s="144"/>
      <c r="AZ377" s="144"/>
      <c r="BA377" s="144"/>
      <c r="BB377" s="144"/>
      <c r="BC377" s="144"/>
      <c r="BD377" s="144"/>
      <c r="BE377" s="144"/>
      <c r="BF377" s="144"/>
      <c r="BG377" s="144"/>
      <c r="BH377" s="144"/>
      <c r="BI377" s="144"/>
      <c r="BJ377" s="144"/>
      <c r="BK377" s="144"/>
      <c r="BL377" s="144"/>
      <c r="BM377" s="144"/>
      <c r="BN377" s="144"/>
      <c r="BO377" s="144"/>
      <c r="BP377" s="144"/>
      <c r="BQ377" s="144"/>
      <c r="BR377" s="144"/>
      <c r="BS377" s="144"/>
      <c r="BT377" s="144"/>
      <c r="BU377" s="144"/>
      <c r="BV377" s="144"/>
      <c r="BW377" s="144"/>
      <c r="BX377" s="144"/>
      <c r="BY377" s="144"/>
      <c r="BZ377" s="144"/>
      <c r="CA377" s="144"/>
      <c r="CB377" s="144"/>
      <c r="CC377" s="144"/>
      <c r="CD377" s="144"/>
      <c r="CE377" s="144"/>
      <c r="CF377" s="144"/>
      <c r="CG377" s="144"/>
      <c r="CH377" s="144"/>
      <c r="CI377" s="144"/>
      <c r="CJ377" s="144"/>
      <c r="CK377" s="144"/>
      <c r="CL377" s="144"/>
      <c r="CM377" s="144"/>
      <c r="CN377" s="144"/>
      <c r="CO377" s="144"/>
      <c r="CP377" s="144"/>
      <c r="CQ377" s="144"/>
      <c r="CR377" s="144"/>
      <c r="CS377" s="144"/>
      <c r="CT377" s="144"/>
      <c r="CU377" s="144"/>
      <c r="CV377" s="144"/>
      <c r="CW377" s="144"/>
      <c r="CX377" s="144"/>
      <c r="CY377" s="144"/>
      <c r="CZ377" s="144"/>
      <c r="DA377" s="144"/>
      <c r="DB377" s="144"/>
      <c r="DC377" s="144"/>
      <c r="DD377" s="144"/>
      <c r="DE377" s="144"/>
      <c r="DF377" s="144"/>
      <c r="DG377" s="144"/>
      <c r="DH377" s="144"/>
      <c r="DI377" s="144"/>
      <c r="DJ377" s="144"/>
      <c r="DK377" s="144"/>
      <c r="DL377" s="144"/>
      <c r="DM377" s="144"/>
      <c r="DN377" s="144"/>
      <c r="DO377" s="144"/>
      <c r="DP377" s="144"/>
      <c r="DQ377" s="144"/>
      <c r="DR377" s="144"/>
      <c r="DS377" s="144"/>
      <c r="DT377" s="144"/>
      <c r="DU377" s="144"/>
      <c r="DV377" s="144"/>
      <c r="DW377" s="144"/>
      <c r="DX377" s="144"/>
      <c r="DY377" s="144"/>
      <c r="DZ377" s="144"/>
      <c r="EA377" s="144"/>
      <c r="EB377" s="144"/>
      <c r="EC377" s="144"/>
      <c r="ED377" s="144"/>
      <c r="EE377" s="144"/>
      <c r="EF377" s="144"/>
    </row>
    <row r="378" spans="1:136" x14ac:dyDescent="0.3">
      <c r="A378" s="72"/>
      <c r="B378" s="2"/>
      <c r="C378" s="135"/>
      <c r="D378" s="122"/>
      <c r="E378" s="123"/>
      <c r="F378" s="123"/>
      <c r="G378" s="124"/>
      <c r="H378" s="125"/>
      <c r="I378" s="126"/>
      <c r="J378" s="122"/>
      <c r="K378" s="127"/>
      <c r="L378" s="133"/>
      <c r="M378" s="1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  <c r="AQ378" s="33"/>
      <c r="AR378" s="33"/>
      <c r="AS378" s="33"/>
      <c r="AT378" s="33"/>
      <c r="AU378" s="33"/>
      <c r="AV378" s="33"/>
      <c r="AW378" s="33"/>
      <c r="AX378" s="33"/>
      <c r="AY378" s="33"/>
      <c r="AZ378" s="33"/>
      <c r="BA378" s="33"/>
      <c r="BB378" s="33"/>
      <c r="BC378" s="33"/>
      <c r="BD378" s="33"/>
      <c r="BE378" s="33"/>
      <c r="BF378" s="33"/>
      <c r="BG378" s="33"/>
      <c r="BH378" s="33"/>
      <c r="BI378" s="33"/>
      <c r="BJ378" s="33"/>
      <c r="BK378" s="33"/>
      <c r="BL378" s="33"/>
      <c r="BM378" s="33"/>
      <c r="BN378" s="33"/>
      <c r="BO378" s="33"/>
      <c r="BP378" s="33"/>
      <c r="BQ378" s="33"/>
      <c r="BR378" s="33"/>
      <c r="BS378" s="33"/>
      <c r="BT378" s="33"/>
      <c r="BU378" s="33"/>
      <c r="BV378" s="33"/>
      <c r="BW378" s="33"/>
      <c r="BX378" s="33"/>
      <c r="BY378" s="33"/>
      <c r="BZ378" s="33"/>
      <c r="CA378" s="33"/>
      <c r="CB378" s="33"/>
      <c r="CC378" s="33"/>
      <c r="CD378" s="33"/>
      <c r="CE378" s="33"/>
      <c r="CF378" s="33"/>
      <c r="CG378" s="33"/>
      <c r="CH378" s="33"/>
      <c r="CI378" s="33"/>
      <c r="CJ378" s="33"/>
      <c r="CK378" s="33"/>
      <c r="CL378" s="33"/>
      <c r="CM378" s="33"/>
      <c r="CN378" s="33"/>
      <c r="CO378" s="33"/>
      <c r="CP378" s="33"/>
      <c r="CQ378" s="33"/>
      <c r="CR378" s="33"/>
      <c r="CS378" s="33"/>
      <c r="CT378" s="33"/>
      <c r="CU378" s="33"/>
      <c r="CV378" s="33"/>
      <c r="CW378" s="33"/>
      <c r="CX378" s="33"/>
      <c r="CY378" s="33"/>
      <c r="CZ378" s="33"/>
      <c r="DA378" s="33"/>
      <c r="DB378" s="33"/>
      <c r="DC378" s="33"/>
      <c r="DD378" s="33"/>
      <c r="DE378" s="33"/>
      <c r="DF378" s="33"/>
      <c r="DG378" s="33"/>
      <c r="DH378" s="33"/>
      <c r="DI378" s="33"/>
      <c r="DJ378" s="33"/>
      <c r="DK378" s="33"/>
      <c r="DL378" s="33"/>
      <c r="DM378" s="33"/>
      <c r="DN378" s="33"/>
      <c r="DO378" s="33"/>
      <c r="DP378" s="33"/>
      <c r="DQ378" s="33"/>
      <c r="DR378" s="33"/>
      <c r="DS378" s="33"/>
      <c r="DT378" s="33"/>
      <c r="DU378" s="33"/>
      <c r="DV378" s="33"/>
      <c r="DW378" s="33"/>
      <c r="DX378" s="33"/>
      <c r="DY378" s="33"/>
      <c r="DZ378" s="33"/>
      <c r="EA378" s="33"/>
      <c r="EB378" s="33"/>
      <c r="EC378" s="33"/>
      <c r="ED378" s="33"/>
      <c r="EE378" s="33"/>
      <c r="EF378" s="33"/>
    </row>
    <row r="379" spans="1:136" x14ac:dyDescent="0.3">
      <c r="A379" s="128"/>
      <c r="B379" s="129"/>
      <c r="C379" s="137"/>
      <c r="D379" s="131"/>
      <c r="E379" s="128"/>
      <c r="F379" s="128"/>
      <c r="G379" s="132"/>
      <c r="H379" s="128"/>
      <c r="I379" s="128"/>
      <c r="J379" s="131"/>
      <c r="K379" s="128"/>
      <c r="L379" s="133"/>
      <c r="M379" s="133"/>
      <c r="N379" s="134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  <c r="AP379" s="33"/>
      <c r="AQ379" s="33"/>
      <c r="AR379" s="33"/>
      <c r="AS379" s="33"/>
      <c r="AT379" s="33"/>
      <c r="AU379" s="33"/>
      <c r="AV379" s="33"/>
      <c r="AW379" s="33"/>
      <c r="AX379" s="33"/>
      <c r="AY379" s="33"/>
      <c r="AZ379" s="33"/>
      <c r="BA379" s="33"/>
      <c r="BB379" s="33"/>
      <c r="BC379" s="33"/>
      <c r="BD379" s="33"/>
      <c r="BE379" s="33"/>
      <c r="BF379" s="33"/>
      <c r="BG379" s="33"/>
      <c r="BH379" s="33"/>
      <c r="BI379" s="33"/>
      <c r="BJ379" s="33"/>
      <c r="BK379" s="33"/>
      <c r="BL379" s="33"/>
      <c r="BM379" s="33"/>
      <c r="BN379" s="33"/>
      <c r="BO379" s="33"/>
      <c r="BP379" s="33"/>
      <c r="BQ379" s="33"/>
      <c r="BR379" s="33"/>
      <c r="BS379" s="33"/>
      <c r="BT379" s="33"/>
      <c r="BU379" s="33"/>
      <c r="BV379" s="33"/>
      <c r="BW379" s="33"/>
      <c r="BX379" s="33"/>
      <c r="BY379" s="33"/>
      <c r="BZ379" s="33"/>
      <c r="CA379" s="33"/>
      <c r="CB379" s="33"/>
      <c r="CC379" s="33"/>
      <c r="CD379" s="33"/>
      <c r="CE379" s="33"/>
      <c r="CF379" s="33"/>
      <c r="CG379" s="33"/>
      <c r="CH379" s="33"/>
      <c r="CI379" s="33"/>
      <c r="CJ379" s="33"/>
      <c r="CK379" s="33"/>
      <c r="CL379" s="33"/>
      <c r="CM379" s="33"/>
      <c r="CN379" s="33"/>
      <c r="CO379" s="33"/>
      <c r="CP379" s="33"/>
      <c r="CQ379" s="33"/>
      <c r="CR379" s="33"/>
      <c r="CS379" s="33"/>
      <c r="CT379" s="33"/>
      <c r="CU379" s="33"/>
      <c r="CV379" s="33"/>
      <c r="CW379" s="33"/>
      <c r="CX379" s="33"/>
      <c r="CY379" s="33"/>
      <c r="CZ379" s="33"/>
      <c r="DA379" s="33"/>
      <c r="DB379" s="33"/>
      <c r="DC379" s="33"/>
      <c r="DD379" s="33"/>
      <c r="DE379" s="33"/>
      <c r="DF379" s="33"/>
      <c r="DG379" s="33"/>
      <c r="DH379" s="33"/>
      <c r="DI379" s="33"/>
      <c r="DJ379" s="33"/>
      <c r="DK379" s="33"/>
      <c r="DL379" s="33"/>
      <c r="DM379" s="33"/>
      <c r="DN379" s="33"/>
      <c r="DO379" s="33"/>
      <c r="DP379" s="33"/>
      <c r="DQ379" s="33"/>
      <c r="DR379" s="33"/>
      <c r="DS379" s="33"/>
      <c r="DT379" s="33"/>
      <c r="DU379" s="33"/>
      <c r="DV379" s="33"/>
      <c r="DW379" s="33"/>
      <c r="DX379" s="33"/>
      <c r="DY379" s="33"/>
      <c r="DZ379" s="33"/>
      <c r="EA379" s="33"/>
      <c r="EB379" s="33"/>
      <c r="EC379" s="33"/>
      <c r="ED379" s="33"/>
      <c r="EE379" s="33"/>
      <c r="EF379" s="33"/>
    </row>
    <row r="380" spans="1:136" x14ac:dyDescent="0.3">
      <c r="A380" s="72"/>
      <c r="B380" s="2"/>
      <c r="C380" s="145"/>
      <c r="D380" s="122"/>
      <c r="E380" s="123"/>
      <c r="F380" s="123"/>
      <c r="G380" s="124"/>
      <c r="H380" s="125"/>
      <c r="I380" s="126"/>
      <c r="J380" s="122"/>
      <c r="K380" s="127"/>
      <c r="L380" s="142"/>
      <c r="M380" s="142"/>
      <c r="N380" s="120"/>
      <c r="P380" s="136"/>
      <c r="Q380" s="136"/>
      <c r="R380" s="136"/>
      <c r="S380" s="136"/>
      <c r="T380" s="136"/>
      <c r="U380" s="136"/>
      <c r="V380" s="136"/>
      <c r="W380" s="136"/>
      <c r="X380" s="136"/>
      <c r="Y380" s="136"/>
      <c r="Z380" s="136"/>
      <c r="AA380" s="136"/>
      <c r="AB380" s="136"/>
      <c r="AC380" s="136"/>
      <c r="AD380" s="136"/>
      <c r="AE380" s="136"/>
      <c r="AF380" s="136"/>
      <c r="AG380" s="136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6"/>
      <c r="AV380" s="136"/>
      <c r="AW380" s="136"/>
      <c r="AX380" s="136"/>
      <c r="AY380" s="136"/>
      <c r="AZ380" s="136"/>
      <c r="BA380" s="136"/>
      <c r="BB380" s="136"/>
      <c r="BC380" s="136"/>
      <c r="BD380" s="136"/>
      <c r="BE380" s="136"/>
      <c r="BF380" s="136"/>
      <c r="BG380" s="136"/>
      <c r="BH380" s="136"/>
      <c r="BI380" s="136"/>
      <c r="BJ380" s="136"/>
      <c r="BK380" s="136"/>
      <c r="BL380" s="136"/>
      <c r="BM380" s="136"/>
      <c r="BN380" s="136"/>
      <c r="BO380" s="136"/>
      <c r="BP380" s="136"/>
      <c r="BQ380" s="136"/>
      <c r="BR380" s="136"/>
      <c r="BS380" s="136"/>
      <c r="BT380" s="136"/>
      <c r="BU380" s="136"/>
      <c r="BV380" s="136"/>
      <c r="BW380" s="136"/>
      <c r="BX380" s="136"/>
      <c r="BY380" s="136"/>
      <c r="BZ380" s="136"/>
      <c r="CA380" s="136"/>
      <c r="CB380" s="136"/>
      <c r="CC380" s="136"/>
      <c r="CD380" s="136"/>
      <c r="CE380" s="136"/>
      <c r="CF380" s="136"/>
      <c r="CG380" s="136"/>
      <c r="CH380" s="136"/>
      <c r="CI380" s="136"/>
      <c r="CJ380" s="136"/>
      <c r="CK380" s="136"/>
      <c r="CL380" s="136"/>
      <c r="CM380" s="136"/>
      <c r="CN380" s="136"/>
      <c r="CO380" s="136"/>
      <c r="CP380" s="136"/>
      <c r="CQ380" s="136"/>
      <c r="CR380" s="136"/>
      <c r="CS380" s="136"/>
      <c r="CT380" s="136"/>
      <c r="CU380" s="136"/>
      <c r="CV380" s="136"/>
      <c r="CW380" s="136"/>
      <c r="CX380" s="136"/>
      <c r="CY380" s="136"/>
      <c r="CZ380" s="136"/>
      <c r="DA380" s="136"/>
      <c r="DB380" s="136"/>
      <c r="DC380" s="136"/>
      <c r="DD380" s="136"/>
      <c r="DE380" s="136"/>
      <c r="DF380" s="136"/>
      <c r="DG380" s="136"/>
      <c r="DH380" s="136"/>
      <c r="DI380" s="136"/>
      <c r="DJ380" s="136"/>
      <c r="DK380" s="136"/>
      <c r="DL380" s="136"/>
      <c r="DM380" s="136"/>
      <c r="DN380" s="136"/>
      <c r="DO380" s="136"/>
      <c r="DP380" s="136"/>
      <c r="DQ380" s="136"/>
      <c r="DR380" s="136"/>
      <c r="DS380" s="136"/>
      <c r="DT380" s="136"/>
      <c r="DU380" s="136"/>
      <c r="DV380" s="136"/>
      <c r="DW380" s="136"/>
      <c r="DX380" s="136"/>
      <c r="DY380" s="136"/>
      <c r="DZ380" s="136"/>
      <c r="EA380" s="136"/>
      <c r="EB380" s="136"/>
      <c r="EC380" s="136"/>
      <c r="ED380" s="136"/>
      <c r="EE380" s="136"/>
      <c r="EF380" s="136"/>
    </row>
    <row r="381" spans="1:136" x14ac:dyDescent="0.3">
      <c r="A381" s="128"/>
      <c r="B381" s="129"/>
      <c r="C381" s="146"/>
      <c r="D381" s="131"/>
      <c r="E381" s="128"/>
      <c r="F381" s="128"/>
      <c r="G381" s="132"/>
      <c r="H381" s="128"/>
      <c r="I381" s="128"/>
      <c r="J381" s="131"/>
      <c r="K381" s="128"/>
      <c r="L381" s="133"/>
      <c r="M381" s="133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  <c r="Z381" s="136"/>
      <c r="AA381" s="136"/>
      <c r="AB381" s="136"/>
      <c r="AC381" s="136"/>
      <c r="AD381" s="136"/>
      <c r="AE381" s="136"/>
      <c r="AF381" s="136"/>
      <c r="AG381" s="136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6"/>
      <c r="AV381" s="136"/>
      <c r="AW381" s="136"/>
      <c r="AX381" s="136"/>
      <c r="AY381" s="136"/>
      <c r="AZ381" s="136"/>
      <c r="BA381" s="136"/>
      <c r="BB381" s="136"/>
      <c r="BC381" s="136"/>
      <c r="BD381" s="136"/>
      <c r="BE381" s="136"/>
      <c r="BF381" s="136"/>
      <c r="BG381" s="136"/>
      <c r="BH381" s="136"/>
      <c r="BI381" s="136"/>
      <c r="BJ381" s="136"/>
      <c r="BK381" s="136"/>
      <c r="BL381" s="136"/>
      <c r="BM381" s="136"/>
      <c r="BN381" s="136"/>
      <c r="BO381" s="136"/>
      <c r="BP381" s="136"/>
      <c r="BQ381" s="136"/>
      <c r="BR381" s="136"/>
      <c r="BS381" s="136"/>
      <c r="BT381" s="136"/>
      <c r="BU381" s="136"/>
      <c r="BV381" s="136"/>
      <c r="BW381" s="136"/>
      <c r="BX381" s="136"/>
      <c r="BY381" s="136"/>
      <c r="BZ381" s="136"/>
      <c r="CA381" s="136"/>
      <c r="CB381" s="136"/>
      <c r="CC381" s="136"/>
      <c r="CD381" s="136"/>
      <c r="CE381" s="136"/>
      <c r="CF381" s="136"/>
      <c r="CG381" s="136"/>
      <c r="CH381" s="136"/>
      <c r="CI381" s="136"/>
      <c r="CJ381" s="136"/>
      <c r="CK381" s="136"/>
      <c r="CL381" s="136"/>
      <c r="CM381" s="136"/>
      <c r="CN381" s="136"/>
      <c r="CO381" s="136"/>
      <c r="CP381" s="136"/>
      <c r="CQ381" s="136"/>
      <c r="CR381" s="136"/>
      <c r="CS381" s="136"/>
      <c r="CT381" s="136"/>
      <c r="CU381" s="136"/>
      <c r="CV381" s="136"/>
      <c r="CW381" s="136"/>
      <c r="CX381" s="136"/>
      <c r="CY381" s="136"/>
      <c r="CZ381" s="136"/>
      <c r="DA381" s="136"/>
      <c r="DB381" s="136"/>
      <c r="DC381" s="136"/>
      <c r="DD381" s="136"/>
      <c r="DE381" s="136"/>
      <c r="DF381" s="136"/>
      <c r="DG381" s="136"/>
      <c r="DH381" s="136"/>
      <c r="DI381" s="136"/>
      <c r="DJ381" s="136"/>
      <c r="DK381" s="136"/>
      <c r="DL381" s="136"/>
      <c r="DM381" s="136"/>
      <c r="DN381" s="136"/>
      <c r="DO381" s="136"/>
      <c r="DP381" s="136"/>
      <c r="DQ381" s="136"/>
      <c r="DR381" s="136"/>
      <c r="DS381" s="136"/>
      <c r="DT381" s="136"/>
      <c r="DU381" s="136"/>
      <c r="DV381" s="136"/>
      <c r="DW381" s="136"/>
      <c r="DX381" s="136"/>
      <c r="DY381" s="136"/>
      <c r="DZ381" s="136"/>
      <c r="EA381" s="136"/>
      <c r="EB381" s="136"/>
      <c r="EC381" s="136"/>
      <c r="ED381" s="136"/>
      <c r="EE381" s="136"/>
      <c r="EF381" s="136"/>
    </row>
    <row r="382" spans="1:136" x14ac:dyDescent="0.3">
      <c r="A382" s="138"/>
      <c r="B382" s="139"/>
      <c r="C382" s="147"/>
      <c r="D382" s="140"/>
      <c r="E382" s="138"/>
      <c r="F382" s="138"/>
      <c r="G382" s="141"/>
      <c r="H382" s="138"/>
      <c r="I382" s="138"/>
      <c r="J382" s="140"/>
      <c r="K382" s="138"/>
      <c r="L382" s="142"/>
      <c r="M382" s="142"/>
      <c r="N382" s="120"/>
      <c r="O382" s="143"/>
      <c r="P382" s="144"/>
      <c r="Q382" s="144"/>
      <c r="R382" s="144"/>
      <c r="S382" s="144"/>
      <c r="T382" s="144"/>
      <c r="U382" s="144"/>
      <c r="V382" s="144"/>
      <c r="W382" s="144"/>
      <c r="X382" s="144"/>
      <c r="Y382" s="144"/>
      <c r="Z382" s="144"/>
      <c r="AA382" s="144"/>
      <c r="AB382" s="144"/>
      <c r="AC382" s="144"/>
      <c r="AD382" s="144"/>
      <c r="AE382" s="144"/>
      <c r="AF382" s="144"/>
      <c r="AG382" s="144"/>
      <c r="AH382" s="144"/>
      <c r="AI382" s="144"/>
      <c r="AJ382" s="144"/>
      <c r="AK382" s="144"/>
      <c r="AL382" s="144"/>
      <c r="AM382" s="144"/>
      <c r="AN382" s="144"/>
      <c r="AO382" s="144"/>
      <c r="AP382" s="144"/>
      <c r="AQ382" s="144"/>
      <c r="AR382" s="144"/>
      <c r="AS382" s="144"/>
      <c r="AT382" s="144"/>
      <c r="AU382" s="144"/>
      <c r="AV382" s="144"/>
      <c r="AW382" s="144"/>
      <c r="AX382" s="144"/>
      <c r="AY382" s="144"/>
      <c r="AZ382" s="144"/>
      <c r="BA382" s="144"/>
      <c r="BB382" s="144"/>
      <c r="BC382" s="144"/>
      <c r="BD382" s="144"/>
      <c r="BE382" s="144"/>
      <c r="BF382" s="144"/>
      <c r="BG382" s="144"/>
      <c r="BH382" s="144"/>
      <c r="BI382" s="144"/>
      <c r="BJ382" s="144"/>
      <c r="BK382" s="144"/>
      <c r="BL382" s="144"/>
      <c r="BM382" s="144"/>
      <c r="BN382" s="144"/>
      <c r="BO382" s="144"/>
      <c r="BP382" s="144"/>
      <c r="BQ382" s="144"/>
      <c r="BR382" s="144"/>
      <c r="BS382" s="144"/>
      <c r="BT382" s="144"/>
      <c r="BU382" s="144"/>
      <c r="BV382" s="144"/>
      <c r="BW382" s="144"/>
      <c r="BX382" s="144"/>
      <c r="BY382" s="144"/>
      <c r="BZ382" s="144"/>
      <c r="CA382" s="144"/>
      <c r="CB382" s="144"/>
      <c r="CC382" s="144"/>
      <c r="CD382" s="144"/>
      <c r="CE382" s="144"/>
      <c r="CF382" s="144"/>
      <c r="CG382" s="144"/>
      <c r="CH382" s="144"/>
      <c r="CI382" s="144"/>
      <c r="CJ382" s="144"/>
      <c r="CK382" s="144"/>
      <c r="CL382" s="144"/>
      <c r="CM382" s="144"/>
      <c r="CN382" s="144"/>
      <c r="CO382" s="144"/>
      <c r="CP382" s="144"/>
      <c r="CQ382" s="144"/>
      <c r="CR382" s="144"/>
      <c r="CS382" s="144"/>
      <c r="CT382" s="144"/>
      <c r="CU382" s="144"/>
      <c r="CV382" s="144"/>
      <c r="CW382" s="144"/>
      <c r="CX382" s="144"/>
      <c r="CY382" s="144"/>
      <c r="CZ382" s="144"/>
      <c r="DA382" s="144"/>
      <c r="DB382" s="144"/>
      <c r="DC382" s="144"/>
      <c r="DD382" s="144"/>
      <c r="DE382" s="144"/>
      <c r="DF382" s="144"/>
      <c r="DG382" s="144"/>
      <c r="DH382" s="144"/>
      <c r="DI382" s="144"/>
      <c r="DJ382" s="144"/>
      <c r="DK382" s="144"/>
      <c r="DL382" s="144"/>
      <c r="DM382" s="144"/>
      <c r="DN382" s="144"/>
      <c r="DO382" s="144"/>
      <c r="DP382" s="144"/>
      <c r="DQ382" s="144"/>
      <c r="DR382" s="144"/>
      <c r="DS382" s="144"/>
      <c r="DT382" s="144"/>
      <c r="DU382" s="144"/>
      <c r="DV382" s="144"/>
      <c r="DW382" s="144"/>
      <c r="DX382" s="144"/>
      <c r="DY382" s="144"/>
      <c r="DZ382" s="144"/>
      <c r="EA382" s="144"/>
      <c r="EB382" s="144"/>
      <c r="EC382" s="144"/>
      <c r="ED382" s="144"/>
      <c r="EE382" s="144"/>
      <c r="EF382" s="144"/>
    </row>
    <row r="383" spans="1:136" x14ac:dyDescent="0.3">
      <c r="A383" s="72"/>
      <c r="B383" s="2"/>
      <c r="C383" s="145"/>
      <c r="D383" s="122"/>
      <c r="E383" s="123"/>
      <c r="F383" s="123"/>
      <c r="G383" s="124"/>
      <c r="H383" s="125"/>
      <c r="I383" s="126"/>
      <c r="J383" s="122"/>
      <c r="K383" s="127"/>
      <c r="P383" s="136"/>
      <c r="Q383" s="136"/>
      <c r="R383" s="136"/>
      <c r="S383" s="136"/>
      <c r="T383" s="136"/>
      <c r="U383" s="136"/>
      <c r="V383" s="136"/>
      <c r="W383" s="136"/>
      <c r="X383" s="136"/>
      <c r="Y383" s="136"/>
      <c r="Z383" s="136"/>
      <c r="AA383" s="136"/>
      <c r="AB383" s="136"/>
      <c r="AC383" s="136"/>
      <c r="AD383" s="136"/>
      <c r="AE383" s="136"/>
      <c r="AF383" s="136"/>
      <c r="AG383" s="136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6"/>
      <c r="AV383" s="136"/>
      <c r="AW383" s="136"/>
      <c r="AX383" s="136"/>
      <c r="AY383" s="136"/>
      <c r="AZ383" s="136"/>
      <c r="BA383" s="136"/>
      <c r="BB383" s="136"/>
      <c r="BC383" s="136"/>
      <c r="BD383" s="136"/>
      <c r="BE383" s="136"/>
      <c r="BF383" s="136"/>
      <c r="BG383" s="136"/>
      <c r="BH383" s="136"/>
      <c r="BI383" s="136"/>
      <c r="BJ383" s="136"/>
      <c r="BK383" s="136"/>
      <c r="BL383" s="136"/>
      <c r="BM383" s="136"/>
      <c r="BN383" s="136"/>
      <c r="BO383" s="136"/>
      <c r="BP383" s="136"/>
      <c r="BQ383" s="136"/>
      <c r="BR383" s="136"/>
      <c r="BS383" s="136"/>
      <c r="BT383" s="136"/>
      <c r="BU383" s="136"/>
      <c r="BV383" s="136"/>
      <c r="BW383" s="136"/>
      <c r="BX383" s="136"/>
      <c r="BY383" s="136"/>
      <c r="BZ383" s="136"/>
      <c r="CA383" s="136"/>
      <c r="CB383" s="136"/>
      <c r="CC383" s="136"/>
      <c r="CD383" s="136"/>
      <c r="CE383" s="136"/>
      <c r="CF383" s="136"/>
      <c r="CG383" s="136"/>
      <c r="CH383" s="136"/>
      <c r="CI383" s="136"/>
      <c r="CJ383" s="136"/>
      <c r="CK383" s="136"/>
      <c r="CL383" s="136"/>
      <c r="CM383" s="136"/>
      <c r="CN383" s="136"/>
      <c r="CO383" s="136"/>
      <c r="CP383" s="136"/>
      <c r="CQ383" s="136"/>
      <c r="CR383" s="136"/>
      <c r="CS383" s="136"/>
      <c r="CT383" s="136"/>
      <c r="CU383" s="136"/>
      <c r="CV383" s="136"/>
      <c r="CW383" s="136"/>
      <c r="CX383" s="136"/>
      <c r="CY383" s="136"/>
      <c r="CZ383" s="136"/>
      <c r="DA383" s="136"/>
      <c r="DB383" s="136"/>
      <c r="DC383" s="136"/>
      <c r="DD383" s="136"/>
      <c r="DE383" s="136"/>
      <c r="DF383" s="136"/>
      <c r="DG383" s="136"/>
      <c r="DH383" s="136"/>
      <c r="DI383" s="136"/>
      <c r="DJ383" s="136"/>
      <c r="DK383" s="136"/>
      <c r="DL383" s="136"/>
      <c r="DM383" s="136"/>
      <c r="DN383" s="136"/>
      <c r="DO383" s="136"/>
      <c r="DP383" s="136"/>
      <c r="DQ383" s="136"/>
      <c r="DR383" s="136"/>
      <c r="DS383" s="136"/>
      <c r="DT383" s="136"/>
      <c r="DU383" s="136"/>
      <c r="DV383" s="136"/>
      <c r="DW383" s="136"/>
      <c r="DX383" s="136"/>
      <c r="DY383" s="136"/>
      <c r="DZ383" s="136"/>
      <c r="EA383" s="136"/>
      <c r="EB383" s="136"/>
      <c r="EC383" s="136"/>
      <c r="ED383" s="136"/>
      <c r="EE383" s="136"/>
      <c r="EF383" s="136"/>
    </row>
    <row r="384" spans="1:136" x14ac:dyDescent="0.3">
      <c r="A384" s="128"/>
      <c r="B384" s="129"/>
      <c r="C384" s="146"/>
      <c r="D384" s="131"/>
      <c r="E384" s="128"/>
      <c r="F384" s="128"/>
      <c r="G384" s="132"/>
      <c r="H384" s="128"/>
      <c r="I384" s="128"/>
      <c r="J384" s="131"/>
      <c r="K384" s="128"/>
      <c r="L384" s="133"/>
      <c r="M384" s="133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  <c r="AA384" s="136"/>
      <c r="AB384" s="136"/>
      <c r="AC384" s="136"/>
      <c r="AD384" s="136"/>
      <c r="AE384" s="136"/>
      <c r="AF384" s="136"/>
      <c r="AG384" s="136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6"/>
      <c r="AV384" s="136"/>
      <c r="AW384" s="136"/>
      <c r="AX384" s="136"/>
      <c r="AY384" s="136"/>
      <c r="AZ384" s="136"/>
      <c r="BA384" s="136"/>
      <c r="BB384" s="136"/>
      <c r="BC384" s="136"/>
      <c r="BD384" s="136"/>
      <c r="BE384" s="136"/>
      <c r="BF384" s="136"/>
      <c r="BG384" s="136"/>
      <c r="BH384" s="136"/>
      <c r="BI384" s="136"/>
      <c r="BJ384" s="136"/>
      <c r="BK384" s="136"/>
      <c r="BL384" s="136"/>
      <c r="BM384" s="136"/>
      <c r="BN384" s="136"/>
      <c r="BO384" s="136"/>
      <c r="BP384" s="136"/>
      <c r="BQ384" s="136"/>
      <c r="BR384" s="136"/>
      <c r="BS384" s="136"/>
      <c r="BT384" s="136"/>
      <c r="BU384" s="136"/>
      <c r="BV384" s="136"/>
      <c r="BW384" s="136"/>
      <c r="BX384" s="136"/>
      <c r="BY384" s="136"/>
      <c r="BZ384" s="136"/>
      <c r="CA384" s="136"/>
      <c r="CB384" s="136"/>
      <c r="CC384" s="136"/>
      <c r="CD384" s="136"/>
      <c r="CE384" s="136"/>
      <c r="CF384" s="136"/>
      <c r="CG384" s="136"/>
      <c r="CH384" s="136"/>
      <c r="CI384" s="136"/>
      <c r="CJ384" s="136"/>
      <c r="CK384" s="136"/>
      <c r="CL384" s="136"/>
      <c r="CM384" s="136"/>
      <c r="CN384" s="136"/>
      <c r="CO384" s="136"/>
      <c r="CP384" s="136"/>
      <c r="CQ384" s="136"/>
      <c r="CR384" s="136"/>
      <c r="CS384" s="136"/>
      <c r="CT384" s="136"/>
      <c r="CU384" s="136"/>
      <c r="CV384" s="136"/>
      <c r="CW384" s="136"/>
      <c r="CX384" s="136"/>
      <c r="CY384" s="136"/>
      <c r="CZ384" s="136"/>
      <c r="DA384" s="136"/>
      <c r="DB384" s="136"/>
      <c r="DC384" s="136"/>
      <c r="DD384" s="136"/>
      <c r="DE384" s="136"/>
      <c r="DF384" s="136"/>
      <c r="DG384" s="136"/>
      <c r="DH384" s="136"/>
      <c r="DI384" s="136"/>
      <c r="DJ384" s="136"/>
      <c r="DK384" s="136"/>
      <c r="DL384" s="136"/>
      <c r="DM384" s="136"/>
      <c r="DN384" s="136"/>
      <c r="DO384" s="136"/>
      <c r="DP384" s="136"/>
      <c r="DQ384" s="136"/>
      <c r="DR384" s="136"/>
      <c r="DS384" s="136"/>
      <c r="DT384" s="136"/>
      <c r="DU384" s="136"/>
      <c r="DV384" s="136"/>
      <c r="DW384" s="136"/>
      <c r="DX384" s="136"/>
      <c r="DY384" s="136"/>
      <c r="DZ384" s="136"/>
      <c r="EA384" s="136"/>
      <c r="EB384" s="136"/>
      <c r="EC384" s="136"/>
      <c r="ED384" s="136"/>
      <c r="EE384" s="136"/>
      <c r="EF384" s="136"/>
    </row>
    <row r="385" spans="1:136" x14ac:dyDescent="0.3">
      <c r="A385" s="138"/>
      <c r="B385" s="139"/>
      <c r="C385" s="147"/>
      <c r="D385" s="140"/>
      <c r="E385" s="138"/>
      <c r="F385" s="138"/>
      <c r="G385" s="141"/>
      <c r="H385" s="138"/>
      <c r="I385" s="138"/>
      <c r="J385" s="140"/>
      <c r="K385" s="138"/>
      <c r="L385" s="142"/>
      <c r="M385" s="142"/>
      <c r="N385" s="120"/>
      <c r="O385" s="143"/>
      <c r="P385" s="144"/>
      <c r="Q385" s="144"/>
      <c r="R385" s="144"/>
      <c r="S385" s="144"/>
      <c r="T385" s="144"/>
      <c r="U385" s="144"/>
      <c r="V385" s="144"/>
      <c r="W385" s="144"/>
      <c r="X385" s="144"/>
      <c r="Y385" s="144"/>
      <c r="Z385" s="144"/>
      <c r="AA385" s="144"/>
      <c r="AB385" s="144"/>
      <c r="AC385" s="144"/>
      <c r="AD385" s="144"/>
      <c r="AE385" s="144"/>
      <c r="AF385" s="144"/>
      <c r="AG385" s="144"/>
      <c r="AH385" s="144"/>
      <c r="AI385" s="144"/>
      <c r="AJ385" s="144"/>
      <c r="AK385" s="144"/>
      <c r="AL385" s="144"/>
      <c r="AM385" s="144"/>
      <c r="AN385" s="144"/>
      <c r="AO385" s="144"/>
      <c r="AP385" s="144"/>
      <c r="AQ385" s="144"/>
      <c r="AR385" s="144"/>
      <c r="AS385" s="144"/>
      <c r="AT385" s="144"/>
      <c r="AU385" s="144"/>
      <c r="AV385" s="144"/>
      <c r="AW385" s="144"/>
      <c r="AX385" s="144"/>
      <c r="AY385" s="144"/>
      <c r="AZ385" s="144"/>
      <c r="BA385" s="144"/>
      <c r="BB385" s="144"/>
      <c r="BC385" s="144"/>
      <c r="BD385" s="144"/>
      <c r="BE385" s="144"/>
      <c r="BF385" s="144"/>
      <c r="BG385" s="144"/>
      <c r="BH385" s="144"/>
      <c r="BI385" s="144"/>
      <c r="BJ385" s="144"/>
      <c r="BK385" s="144"/>
      <c r="BL385" s="144"/>
      <c r="BM385" s="144"/>
      <c r="BN385" s="144"/>
      <c r="BO385" s="144"/>
      <c r="BP385" s="144"/>
      <c r="BQ385" s="144"/>
      <c r="BR385" s="144"/>
      <c r="BS385" s="144"/>
      <c r="BT385" s="144"/>
      <c r="BU385" s="144"/>
      <c r="BV385" s="144"/>
      <c r="BW385" s="144"/>
      <c r="BX385" s="144"/>
      <c r="BY385" s="144"/>
      <c r="BZ385" s="144"/>
      <c r="CA385" s="144"/>
      <c r="CB385" s="144"/>
      <c r="CC385" s="144"/>
      <c r="CD385" s="144"/>
      <c r="CE385" s="144"/>
      <c r="CF385" s="144"/>
      <c r="CG385" s="144"/>
      <c r="CH385" s="144"/>
      <c r="CI385" s="144"/>
      <c r="CJ385" s="144"/>
      <c r="CK385" s="144"/>
      <c r="CL385" s="144"/>
      <c r="CM385" s="144"/>
      <c r="CN385" s="144"/>
      <c r="CO385" s="144"/>
      <c r="CP385" s="144"/>
      <c r="CQ385" s="144"/>
      <c r="CR385" s="144"/>
      <c r="CS385" s="144"/>
      <c r="CT385" s="144"/>
      <c r="CU385" s="144"/>
      <c r="CV385" s="144"/>
      <c r="CW385" s="144"/>
      <c r="CX385" s="144"/>
      <c r="CY385" s="144"/>
      <c r="CZ385" s="144"/>
      <c r="DA385" s="144"/>
      <c r="DB385" s="144"/>
      <c r="DC385" s="144"/>
      <c r="DD385" s="144"/>
      <c r="DE385" s="144"/>
      <c r="DF385" s="144"/>
      <c r="DG385" s="144"/>
      <c r="DH385" s="144"/>
      <c r="DI385" s="144"/>
      <c r="DJ385" s="144"/>
      <c r="DK385" s="144"/>
      <c r="DL385" s="144"/>
      <c r="DM385" s="144"/>
      <c r="DN385" s="144"/>
      <c r="DO385" s="144"/>
      <c r="DP385" s="144"/>
      <c r="DQ385" s="144"/>
      <c r="DR385" s="144"/>
      <c r="DS385" s="144"/>
      <c r="DT385" s="144"/>
      <c r="DU385" s="144"/>
      <c r="DV385" s="144"/>
      <c r="DW385" s="144"/>
      <c r="DX385" s="144"/>
      <c r="DY385" s="144"/>
      <c r="DZ385" s="144"/>
      <c r="EA385" s="144"/>
      <c r="EB385" s="144"/>
      <c r="EC385" s="144"/>
      <c r="ED385" s="144"/>
      <c r="EE385" s="144"/>
      <c r="EF385" s="144"/>
    </row>
    <row r="386" spans="1:136" x14ac:dyDescent="0.3">
      <c r="A386" s="72"/>
      <c r="B386" s="2"/>
      <c r="C386" s="145"/>
      <c r="D386" s="122"/>
      <c r="E386" s="123"/>
      <c r="F386" s="123"/>
      <c r="G386" s="124"/>
      <c r="H386" s="125"/>
      <c r="I386" s="126"/>
      <c r="J386" s="122"/>
      <c r="K386" s="127"/>
      <c r="L386" s="133"/>
      <c r="M386" s="133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  <c r="Z386" s="136"/>
      <c r="AA386" s="136"/>
      <c r="AB386" s="136"/>
      <c r="AC386" s="136"/>
      <c r="AD386" s="136"/>
      <c r="AE386" s="136"/>
      <c r="AF386" s="136"/>
      <c r="AG386" s="136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6"/>
      <c r="AV386" s="136"/>
      <c r="AW386" s="136"/>
      <c r="AX386" s="136"/>
      <c r="AY386" s="136"/>
      <c r="AZ386" s="136"/>
      <c r="BA386" s="136"/>
      <c r="BB386" s="136"/>
      <c r="BC386" s="136"/>
      <c r="BD386" s="136"/>
      <c r="BE386" s="136"/>
      <c r="BF386" s="136"/>
      <c r="BG386" s="136"/>
      <c r="BH386" s="136"/>
      <c r="BI386" s="136"/>
      <c r="BJ386" s="136"/>
      <c r="BK386" s="136"/>
      <c r="BL386" s="136"/>
      <c r="BM386" s="136"/>
      <c r="BN386" s="136"/>
      <c r="BO386" s="136"/>
      <c r="BP386" s="136"/>
      <c r="BQ386" s="136"/>
      <c r="BR386" s="136"/>
      <c r="BS386" s="136"/>
      <c r="BT386" s="136"/>
      <c r="BU386" s="136"/>
      <c r="BV386" s="136"/>
      <c r="BW386" s="136"/>
      <c r="BX386" s="136"/>
      <c r="BY386" s="136"/>
      <c r="BZ386" s="136"/>
      <c r="CA386" s="136"/>
      <c r="CB386" s="136"/>
      <c r="CC386" s="136"/>
      <c r="CD386" s="136"/>
      <c r="CE386" s="136"/>
      <c r="CF386" s="136"/>
      <c r="CG386" s="136"/>
      <c r="CH386" s="136"/>
      <c r="CI386" s="136"/>
      <c r="CJ386" s="136"/>
      <c r="CK386" s="136"/>
      <c r="CL386" s="136"/>
      <c r="CM386" s="136"/>
      <c r="CN386" s="136"/>
      <c r="CO386" s="136"/>
      <c r="CP386" s="136"/>
      <c r="CQ386" s="136"/>
      <c r="CR386" s="136"/>
      <c r="CS386" s="136"/>
      <c r="CT386" s="136"/>
      <c r="CU386" s="136"/>
      <c r="CV386" s="136"/>
      <c r="CW386" s="136"/>
      <c r="CX386" s="136"/>
      <c r="CY386" s="136"/>
      <c r="CZ386" s="136"/>
      <c r="DA386" s="136"/>
      <c r="DB386" s="136"/>
      <c r="DC386" s="136"/>
      <c r="DD386" s="136"/>
      <c r="DE386" s="136"/>
      <c r="DF386" s="136"/>
      <c r="DG386" s="136"/>
      <c r="DH386" s="136"/>
      <c r="DI386" s="136"/>
      <c r="DJ386" s="136"/>
      <c r="DK386" s="136"/>
      <c r="DL386" s="136"/>
      <c r="DM386" s="136"/>
      <c r="DN386" s="136"/>
      <c r="DO386" s="136"/>
      <c r="DP386" s="136"/>
      <c r="DQ386" s="136"/>
      <c r="DR386" s="136"/>
      <c r="DS386" s="136"/>
      <c r="DT386" s="136"/>
      <c r="DU386" s="136"/>
      <c r="DV386" s="136"/>
      <c r="DW386" s="136"/>
      <c r="DX386" s="136"/>
      <c r="DY386" s="136"/>
      <c r="DZ386" s="136"/>
      <c r="EA386" s="136"/>
      <c r="EB386" s="136"/>
      <c r="EC386" s="136"/>
      <c r="ED386" s="136"/>
      <c r="EE386" s="136"/>
      <c r="EF386" s="136"/>
    </row>
    <row r="387" spans="1:136" x14ac:dyDescent="0.3">
      <c r="A387" s="128"/>
      <c r="B387" s="129"/>
      <c r="C387" s="146"/>
      <c r="D387" s="131"/>
      <c r="E387" s="128"/>
      <c r="F387" s="128"/>
      <c r="G387" s="132"/>
      <c r="H387" s="128"/>
      <c r="I387" s="128"/>
      <c r="J387" s="131"/>
      <c r="K387" s="128"/>
      <c r="L387" s="133"/>
      <c r="M387" s="133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  <c r="AA387" s="136"/>
      <c r="AB387" s="136"/>
      <c r="AC387" s="136"/>
      <c r="AD387" s="136"/>
      <c r="AE387" s="136"/>
      <c r="AF387" s="136"/>
      <c r="AG387" s="136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6"/>
      <c r="AV387" s="136"/>
      <c r="AW387" s="136"/>
      <c r="AX387" s="136"/>
      <c r="AY387" s="136"/>
      <c r="AZ387" s="136"/>
      <c r="BA387" s="136"/>
      <c r="BB387" s="136"/>
      <c r="BC387" s="136"/>
      <c r="BD387" s="136"/>
      <c r="BE387" s="136"/>
      <c r="BF387" s="136"/>
      <c r="BG387" s="136"/>
      <c r="BH387" s="136"/>
      <c r="BI387" s="136"/>
      <c r="BJ387" s="136"/>
      <c r="BK387" s="136"/>
      <c r="BL387" s="136"/>
      <c r="BM387" s="136"/>
      <c r="BN387" s="136"/>
      <c r="BO387" s="136"/>
      <c r="BP387" s="136"/>
      <c r="BQ387" s="136"/>
      <c r="BR387" s="136"/>
      <c r="BS387" s="136"/>
      <c r="BT387" s="136"/>
      <c r="BU387" s="136"/>
      <c r="BV387" s="136"/>
      <c r="BW387" s="136"/>
      <c r="BX387" s="136"/>
      <c r="BY387" s="136"/>
      <c r="BZ387" s="136"/>
      <c r="CA387" s="136"/>
      <c r="CB387" s="136"/>
      <c r="CC387" s="136"/>
      <c r="CD387" s="136"/>
      <c r="CE387" s="136"/>
      <c r="CF387" s="136"/>
      <c r="CG387" s="136"/>
      <c r="CH387" s="136"/>
      <c r="CI387" s="136"/>
      <c r="CJ387" s="136"/>
      <c r="CK387" s="136"/>
      <c r="CL387" s="136"/>
      <c r="CM387" s="136"/>
      <c r="CN387" s="136"/>
      <c r="CO387" s="136"/>
      <c r="CP387" s="136"/>
      <c r="CQ387" s="136"/>
      <c r="CR387" s="136"/>
      <c r="CS387" s="136"/>
      <c r="CT387" s="136"/>
      <c r="CU387" s="136"/>
      <c r="CV387" s="136"/>
      <c r="CW387" s="136"/>
      <c r="CX387" s="136"/>
      <c r="CY387" s="136"/>
      <c r="CZ387" s="136"/>
      <c r="DA387" s="136"/>
      <c r="DB387" s="136"/>
      <c r="DC387" s="136"/>
      <c r="DD387" s="136"/>
      <c r="DE387" s="136"/>
      <c r="DF387" s="136"/>
      <c r="DG387" s="136"/>
      <c r="DH387" s="136"/>
      <c r="DI387" s="136"/>
      <c r="DJ387" s="136"/>
      <c r="DK387" s="136"/>
      <c r="DL387" s="136"/>
      <c r="DM387" s="136"/>
      <c r="DN387" s="136"/>
      <c r="DO387" s="136"/>
      <c r="DP387" s="136"/>
      <c r="DQ387" s="136"/>
      <c r="DR387" s="136"/>
      <c r="DS387" s="136"/>
      <c r="DT387" s="136"/>
      <c r="DU387" s="136"/>
      <c r="DV387" s="136"/>
      <c r="DW387" s="136"/>
      <c r="DX387" s="136"/>
      <c r="DY387" s="136"/>
      <c r="DZ387" s="136"/>
      <c r="EA387" s="136"/>
      <c r="EB387" s="136"/>
      <c r="EC387" s="136"/>
      <c r="ED387" s="136"/>
      <c r="EE387" s="136"/>
      <c r="EF387" s="136"/>
    </row>
    <row r="388" spans="1:136" x14ac:dyDescent="0.3">
      <c r="A388" s="138"/>
      <c r="B388" s="139"/>
      <c r="C388" s="147"/>
      <c r="D388" s="140"/>
      <c r="E388" s="138"/>
      <c r="F388" s="138"/>
      <c r="G388" s="141"/>
      <c r="H388" s="138"/>
      <c r="I388" s="138"/>
      <c r="J388" s="140"/>
      <c r="K388" s="138"/>
      <c r="L388" s="142"/>
      <c r="M388" s="142"/>
      <c r="N388" s="120"/>
      <c r="O388" s="143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  <c r="AG388" s="144"/>
      <c r="AH388" s="144"/>
      <c r="AI388" s="144"/>
      <c r="AJ388" s="144"/>
      <c r="AK388" s="144"/>
      <c r="AL388" s="144"/>
      <c r="AM388" s="144"/>
      <c r="AN388" s="144"/>
      <c r="AO388" s="144"/>
      <c r="AP388" s="144"/>
      <c r="AQ388" s="144"/>
      <c r="AR388" s="144"/>
      <c r="AS388" s="144"/>
      <c r="AT388" s="144"/>
      <c r="AU388" s="144"/>
      <c r="AV388" s="144"/>
      <c r="AW388" s="144"/>
      <c r="AX388" s="144"/>
      <c r="AY388" s="144"/>
      <c r="AZ388" s="144"/>
      <c r="BA388" s="144"/>
      <c r="BB388" s="144"/>
      <c r="BC388" s="144"/>
      <c r="BD388" s="144"/>
      <c r="BE388" s="144"/>
      <c r="BF388" s="144"/>
      <c r="BG388" s="144"/>
      <c r="BH388" s="144"/>
      <c r="BI388" s="144"/>
      <c r="BJ388" s="144"/>
      <c r="BK388" s="144"/>
      <c r="BL388" s="144"/>
      <c r="BM388" s="144"/>
      <c r="BN388" s="144"/>
      <c r="BO388" s="144"/>
      <c r="BP388" s="144"/>
      <c r="BQ388" s="144"/>
      <c r="BR388" s="144"/>
      <c r="BS388" s="144"/>
      <c r="BT388" s="144"/>
      <c r="BU388" s="144"/>
      <c r="BV388" s="144"/>
      <c r="BW388" s="144"/>
      <c r="BX388" s="144"/>
      <c r="BY388" s="144"/>
      <c r="BZ388" s="144"/>
      <c r="CA388" s="144"/>
      <c r="CB388" s="144"/>
      <c r="CC388" s="144"/>
      <c r="CD388" s="144"/>
      <c r="CE388" s="144"/>
      <c r="CF388" s="144"/>
      <c r="CG388" s="144"/>
      <c r="CH388" s="144"/>
      <c r="CI388" s="144"/>
      <c r="CJ388" s="144"/>
      <c r="CK388" s="144"/>
      <c r="CL388" s="144"/>
      <c r="CM388" s="144"/>
      <c r="CN388" s="144"/>
      <c r="CO388" s="144"/>
      <c r="CP388" s="144"/>
      <c r="CQ388" s="144"/>
      <c r="CR388" s="144"/>
      <c r="CS388" s="144"/>
      <c r="CT388" s="144"/>
      <c r="CU388" s="144"/>
      <c r="CV388" s="144"/>
      <c r="CW388" s="144"/>
      <c r="CX388" s="144"/>
      <c r="CY388" s="144"/>
      <c r="CZ388" s="144"/>
      <c r="DA388" s="144"/>
      <c r="DB388" s="144"/>
      <c r="DC388" s="144"/>
      <c r="DD388" s="144"/>
      <c r="DE388" s="144"/>
      <c r="DF388" s="144"/>
      <c r="DG388" s="144"/>
      <c r="DH388" s="144"/>
      <c r="DI388" s="144"/>
      <c r="DJ388" s="144"/>
      <c r="DK388" s="144"/>
      <c r="DL388" s="144"/>
      <c r="DM388" s="144"/>
      <c r="DN388" s="144"/>
      <c r="DO388" s="144"/>
      <c r="DP388" s="144"/>
      <c r="DQ388" s="144"/>
      <c r="DR388" s="144"/>
      <c r="DS388" s="144"/>
      <c r="DT388" s="144"/>
      <c r="DU388" s="144"/>
      <c r="DV388" s="144"/>
      <c r="DW388" s="144"/>
      <c r="DX388" s="144"/>
      <c r="DY388" s="144"/>
      <c r="DZ388" s="144"/>
      <c r="EA388" s="144"/>
      <c r="EB388" s="144"/>
      <c r="EC388" s="144"/>
      <c r="ED388" s="144"/>
      <c r="EE388" s="144"/>
      <c r="EF388" s="144"/>
    </row>
    <row r="389" spans="1:136" x14ac:dyDescent="0.3">
      <c r="A389" s="72"/>
      <c r="B389" s="2"/>
      <c r="C389" s="135"/>
      <c r="D389" s="122"/>
      <c r="E389" s="123"/>
      <c r="F389" s="123"/>
      <c r="G389" s="124"/>
      <c r="H389" s="125"/>
      <c r="I389" s="126"/>
      <c r="J389" s="122"/>
      <c r="K389" s="127"/>
      <c r="L389" s="142"/>
      <c r="M389" s="142"/>
      <c r="N389" s="120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  <c r="AB389" s="143"/>
      <c r="AC389" s="143"/>
      <c r="AD389" s="143"/>
      <c r="AE389" s="143"/>
      <c r="AF389" s="143"/>
      <c r="AG389" s="143"/>
      <c r="AH389" s="143"/>
      <c r="AI389" s="143"/>
      <c r="AJ389" s="143"/>
      <c r="AK389" s="143"/>
      <c r="AL389" s="143"/>
      <c r="AM389" s="143"/>
      <c r="AN389" s="143"/>
      <c r="AO389" s="143"/>
      <c r="AP389" s="143"/>
      <c r="AQ389" s="143"/>
      <c r="AR389" s="143"/>
      <c r="AS389" s="143"/>
      <c r="AT389" s="143"/>
      <c r="AU389" s="143"/>
      <c r="AV389" s="143"/>
      <c r="AW389" s="143"/>
      <c r="AX389" s="143"/>
      <c r="AY389" s="143"/>
      <c r="AZ389" s="143"/>
      <c r="BA389" s="143"/>
      <c r="BB389" s="143"/>
      <c r="BC389" s="143"/>
      <c r="BD389" s="143"/>
      <c r="BE389" s="143"/>
      <c r="BF389" s="143"/>
      <c r="BG389" s="143"/>
      <c r="BH389" s="143"/>
      <c r="BI389" s="143"/>
      <c r="BJ389" s="143"/>
      <c r="BK389" s="143"/>
      <c r="BL389" s="143"/>
      <c r="BM389" s="143"/>
      <c r="BN389" s="143"/>
      <c r="BO389" s="143"/>
      <c r="BP389" s="143"/>
      <c r="BQ389" s="143"/>
      <c r="BR389" s="143"/>
      <c r="BS389" s="143"/>
      <c r="BT389" s="143"/>
      <c r="BU389" s="143"/>
      <c r="BV389" s="143"/>
      <c r="BW389" s="143"/>
      <c r="BX389" s="143"/>
      <c r="BY389" s="143"/>
      <c r="BZ389" s="143"/>
      <c r="CA389" s="143"/>
      <c r="CB389" s="143"/>
      <c r="CC389" s="143"/>
      <c r="CD389" s="143"/>
      <c r="CE389" s="143"/>
      <c r="CF389" s="143"/>
      <c r="CG389" s="143"/>
      <c r="CH389" s="143"/>
      <c r="CI389" s="143"/>
      <c r="CJ389" s="143"/>
      <c r="CK389" s="143"/>
      <c r="CL389" s="143"/>
      <c r="CM389" s="143"/>
      <c r="CN389" s="143"/>
      <c r="CO389" s="143"/>
      <c r="CP389" s="143"/>
      <c r="CQ389" s="143"/>
      <c r="CR389" s="143"/>
      <c r="CS389" s="143"/>
      <c r="CT389" s="143"/>
      <c r="CU389" s="143"/>
      <c r="CV389" s="143"/>
      <c r="CW389" s="143"/>
      <c r="CX389" s="143"/>
      <c r="CY389" s="143"/>
      <c r="CZ389" s="143"/>
      <c r="DA389" s="143"/>
      <c r="DB389" s="143"/>
      <c r="DC389" s="143"/>
      <c r="DD389" s="143"/>
      <c r="DE389" s="143"/>
      <c r="DF389" s="143"/>
      <c r="DG389" s="143"/>
      <c r="DH389" s="143"/>
      <c r="DI389" s="143"/>
      <c r="DJ389" s="143"/>
      <c r="DK389" s="143"/>
      <c r="DL389" s="143"/>
      <c r="DM389" s="143"/>
      <c r="DN389" s="143"/>
      <c r="DO389" s="143"/>
      <c r="DP389" s="143"/>
      <c r="DQ389" s="143"/>
      <c r="DR389" s="143"/>
      <c r="DS389" s="143"/>
      <c r="DT389" s="143"/>
      <c r="DU389" s="143"/>
      <c r="DV389" s="143"/>
      <c r="DW389" s="143"/>
      <c r="DX389" s="143"/>
      <c r="DY389" s="143"/>
      <c r="DZ389" s="143"/>
      <c r="EA389" s="143"/>
      <c r="EB389" s="143"/>
      <c r="EC389" s="143"/>
      <c r="ED389" s="143"/>
      <c r="EE389" s="143"/>
      <c r="EF389" s="143"/>
    </row>
    <row r="390" spans="1:136" x14ac:dyDescent="0.3">
      <c r="A390" s="128"/>
      <c r="B390" s="129"/>
      <c r="C390" s="137"/>
      <c r="D390" s="131"/>
      <c r="E390" s="128"/>
      <c r="F390" s="128"/>
      <c r="G390" s="132"/>
      <c r="H390" s="128"/>
      <c r="I390" s="128"/>
      <c r="J390" s="131"/>
      <c r="K390" s="128"/>
      <c r="L390" s="133"/>
      <c r="M390" s="133"/>
      <c r="N390" s="134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  <c r="AC390" s="143"/>
      <c r="AD390" s="143"/>
      <c r="AE390" s="143"/>
      <c r="AF390" s="143"/>
      <c r="AG390" s="143"/>
      <c r="AH390" s="143"/>
      <c r="AI390" s="143"/>
      <c r="AJ390" s="143"/>
      <c r="AK390" s="143"/>
      <c r="AL390" s="143"/>
      <c r="AM390" s="143"/>
      <c r="AN390" s="143"/>
      <c r="AO390" s="143"/>
      <c r="AP390" s="143"/>
      <c r="AQ390" s="143"/>
      <c r="AR390" s="143"/>
      <c r="AS390" s="143"/>
      <c r="AT390" s="143"/>
      <c r="AU390" s="143"/>
      <c r="AV390" s="143"/>
      <c r="AW390" s="143"/>
      <c r="AX390" s="143"/>
      <c r="AY390" s="143"/>
      <c r="AZ390" s="143"/>
      <c r="BA390" s="143"/>
      <c r="BB390" s="143"/>
      <c r="BC390" s="143"/>
      <c r="BD390" s="143"/>
      <c r="BE390" s="143"/>
      <c r="BF390" s="143"/>
      <c r="BG390" s="143"/>
      <c r="BH390" s="143"/>
      <c r="BI390" s="143"/>
      <c r="BJ390" s="143"/>
      <c r="BK390" s="143"/>
      <c r="BL390" s="143"/>
      <c r="BM390" s="143"/>
      <c r="BN390" s="143"/>
      <c r="BO390" s="143"/>
      <c r="BP390" s="143"/>
      <c r="BQ390" s="143"/>
      <c r="BR390" s="143"/>
      <c r="BS390" s="143"/>
      <c r="BT390" s="143"/>
      <c r="BU390" s="143"/>
      <c r="BV390" s="143"/>
      <c r="BW390" s="143"/>
      <c r="BX390" s="143"/>
      <c r="BY390" s="143"/>
      <c r="BZ390" s="143"/>
      <c r="CA390" s="143"/>
      <c r="CB390" s="143"/>
      <c r="CC390" s="143"/>
      <c r="CD390" s="143"/>
      <c r="CE390" s="143"/>
      <c r="CF390" s="143"/>
      <c r="CG390" s="143"/>
      <c r="CH390" s="143"/>
      <c r="CI390" s="143"/>
      <c r="CJ390" s="143"/>
      <c r="CK390" s="143"/>
      <c r="CL390" s="143"/>
      <c r="CM390" s="143"/>
      <c r="CN390" s="143"/>
      <c r="CO390" s="143"/>
      <c r="CP390" s="143"/>
      <c r="CQ390" s="143"/>
      <c r="CR390" s="143"/>
      <c r="CS390" s="143"/>
      <c r="CT390" s="143"/>
      <c r="CU390" s="143"/>
      <c r="CV390" s="143"/>
      <c r="CW390" s="143"/>
      <c r="CX390" s="143"/>
      <c r="CY390" s="143"/>
      <c r="CZ390" s="143"/>
      <c r="DA390" s="143"/>
      <c r="DB390" s="143"/>
      <c r="DC390" s="143"/>
      <c r="DD390" s="143"/>
      <c r="DE390" s="143"/>
      <c r="DF390" s="143"/>
      <c r="DG390" s="143"/>
      <c r="DH390" s="143"/>
      <c r="DI390" s="143"/>
      <c r="DJ390" s="143"/>
      <c r="DK390" s="143"/>
      <c r="DL390" s="143"/>
      <c r="DM390" s="143"/>
      <c r="DN390" s="143"/>
      <c r="DO390" s="143"/>
      <c r="DP390" s="143"/>
      <c r="DQ390" s="143"/>
      <c r="DR390" s="143"/>
      <c r="DS390" s="143"/>
      <c r="DT390" s="143"/>
      <c r="DU390" s="143"/>
      <c r="DV390" s="143"/>
      <c r="DW390" s="143"/>
      <c r="DX390" s="143"/>
      <c r="DY390" s="143"/>
      <c r="DZ390" s="143"/>
      <c r="EA390" s="143"/>
      <c r="EB390" s="143"/>
      <c r="EC390" s="143"/>
      <c r="ED390" s="143"/>
      <c r="EE390" s="143"/>
      <c r="EF390" s="143"/>
    </row>
    <row r="391" spans="1:136" x14ac:dyDescent="0.3">
      <c r="A391" s="72"/>
      <c r="B391" s="2"/>
      <c r="C391" s="145"/>
      <c r="D391" s="122"/>
      <c r="E391" s="123"/>
      <c r="F391" s="123"/>
      <c r="G391" s="124"/>
      <c r="H391" s="125"/>
      <c r="I391" s="126"/>
      <c r="J391" s="122"/>
      <c r="K391" s="127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  <c r="AA391" s="136"/>
      <c r="AB391" s="136"/>
      <c r="AC391" s="136"/>
      <c r="AD391" s="136"/>
      <c r="AE391" s="136"/>
      <c r="AF391" s="136"/>
      <c r="AG391" s="136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6"/>
      <c r="AV391" s="136"/>
      <c r="AW391" s="136"/>
      <c r="AX391" s="136"/>
      <c r="AY391" s="136"/>
      <c r="AZ391" s="136"/>
      <c r="BA391" s="136"/>
      <c r="BB391" s="136"/>
      <c r="BC391" s="136"/>
      <c r="BD391" s="136"/>
      <c r="BE391" s="136"/>
      <c r="BF391" s="136"/>
      <c r="BG391" s="136"/>
      <c r="BH391" s="136"/>
      <c r="BI391" s="136"/>
      <c r="BJ391" s="136"/>
      <c r="BK391" s="136"/>
      <c r="BL391" s="136"/>
      <c r="BM391" s="136"/>
      <c r="BN391" s="136"/>
      <c r="BO391" s="136"/>
      <c r="BP391" s="136"/>
      <c r="BQ391" s="136"/>
      <c r="BR391" s="136"/>
      <c r="BS391" s="136"/>
      <c r="BT391" s="136"/>
      <c r="BU391" s="136"/>
      <c r="BV391" s="136"/>
      <c r="BW391" s="136"/>
      <c r="BX391" s="136"/>
      <c r="BY391" s="136"/>
      <c r="BZ391" s="136"/>
      <c r="CA391" s="136"/>
      <c r="CB391" s="136"/>
      <c r="CC391" s="136"/>
      <c r="CD391" s="136"/>
      <c r="CE391" s="136"/>
      <c r="CF391" s="136"/>
      <c r="CG391" s="136"/>
      <c r="CH391" s="136"/>
      <c r="CI391" s="136"/>
      <c r="CJ391" s="136"/>
      <c r="CK391" s="136"/>
      <c r="CL391" s="136"/>
      <c r="CM391" s="136"/>
      <c r="CN391" s="136"/>
      <c r="CO391" s="136"/>
      <c r="CP391" s="136"/>
      <c r="CQ391" s="136"/>
      <c r="CR391" s="136"/>
      <c r="CS391" s="136"/>
      <c r="CT391" s="136"/>
      <c r="CU391" s="136"/>
      <c r="CV391" s="136"/>
      <c r="CW391" s="136"/>
      <c r="CX391" s="136"/>
      <c r="CY391" s="136"/>
      <c r="CZ391" s="136"/>
      <c r="DA391" s="136"/>
      <c r="DB391" s="136"/>
      <c r="DC391" s="136"/>
      <c r="DD391" s="136"/>
      <c r="DE391" s="136"/>
      <c r="DF391" s="136"/>
      <c r="DG391" s="136"/>
      <c r="DH391" s="136"/>
      <c r="DI391" s="136"/>
      <c r="DJ391" s="136"/>
      <c r="DK391" s="136"/>
      <c r="DL391" s="136"/>
      <c r="DM391" s="136"/>
      <c r="DN391" s="136"/>
      <c r="DO391" s="136"/>
      <c r="DP391" s="136"/>
      <c r="DQ391" s="136"/>
      <c r="DR391" s="136"/>
      <c r="DS391" s="136"/>
      <c r="DT391" s="136"/>
      <c r="DU391" s="136"/>
      <c r="DV391" s="136"/>
      <c r="DW391" s="136"/>
      <c r="DX391" s="136"/>
      <c r="DY391" s="136"/>
      <c r="DZ391" s="136"/>
      <c r="EA391" s="136"/>
      <c r="EB391" s="136"/>
      <c r="EC391" s="136"/>
      <c r="ED391" s="136"/>
      <c r="EE391" s="136"/>
      <c r="EF391" s="136"/>
    </row>
    <row r="392" spans="1:136" x14ac:dyDescent="0.3">
      <c r="A392" s="128"/>
      <c r="B392" s="129"/>
      <c r="C392" s="146"/>
      <c r="D392" s="131"/>
      <c r="E392" s="128"/>
      <c r="F392" s="128"/>
      <c r="G392" s="132"/>
      <c r="H392" s="128"/>
      <c r="I392" s="128"/>
      <c r="J392" s="131"/>
      <c r="K392" s="128"/>
      <c r="L392" s="133"/>
      <c r="M392" s="133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6"/>
      <c r="AC392" s="136"/>
      <c r="AD392" s="136"/>
      <c r="AE392" s="136"/>
      <c r="AF392" s="136"/>
      <c r="AG392" s="136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6"/>
      <c r="AV392" s="136"/>
      <c r="AW392" s="136"/>
      <c r="AX392" s="136"/>
      <c r="AY392" s="136"/>
      <c r="AZ392" s="136"/>
      <c r="BA392" s="136"/>
      <c r="BB392" s="136"/>
      <c r="BC392" s="136"/>
      <c r="BD392" s="136"/>
      <c r="BE392" s="136"/>
      <c r="BF392" s="136"/>
      <c r="BG392" s="136"/>
      <c r="BH392" s="136"/>
      <c r="BI392" s="136"/>
      <c r="BJ392" s="136"/>
      <c r="BK392" s="136"/>
      <c r="BL392" s="136"/>
      <c r="BM392" s="136"/>
      <c r="BN392" s="136"/>
      <c r="BO392" s="136"/>
      <c r="BP392" s="136"/>
      <c r="BQ392" s="136"/>
      <c r="BR392" s="136"/>
      <c r="BS392" s="136"/>
      <c r="BT392" s="136"/>
      <c r="BU392" s="136"/>
      <c r="BV392" s="136"/>
      <c r="BW392" s="136"/>
      <c r="BX392" s="136"/>
      <c r="BY392" s="136"/>
      <c r="BZ392" s="136"/>
      <c r="CA392" s="136"/>
      <c r="CB392" s="136"/>
      <c r="CC392" s="136"/>
      <c r="CD392" s="136"/>
      <c r="CE392" s="136"/>
      <c r="CF392" s="136"/>
      <c r="CG392" s="136"/>
      <c r="CH392" s="136"/>
      <c r="CI392" s="136"/>
      <c r="CJ392" s="136"/>
      <c r="CK392" s="136"/>
      <c r="CL392" s="136"/>
      <c r="CM392" s="136"/>
      <c r="CN392" s="136"/>
      <c r="CO392" s="136"/>
      <c r="CP392" s="136"/>
      <c r="CQ392" s="136"/>
      <c r="CR392" s="136"/>
      <c r="CS392" s="136"/>
      <c r="CT392" s="136"/>
      <c r="CU392" s="136"/>
      <c r="CV392" s="136"/>
      <c r="CW392" s="136"/>
      <c r="CX392" s="136"/>
      <c r="CY392" s="136"/>
      <c r="CZ392" s="136"/>
      <c r="DA392" s="136"/>
      <c r="DB392" s="136"/>
      <c r="DC392" s="136"/>
      <c r="DD392" s="136"/>
      <c r="DE392" s="136"/>
      <c r="DF392" s="136"/>
      <c r="DG392" s="136"/>
      <c r="DH392" s="136"/>
      <c r="DI392" s="136"/>
      <c r="DJ392" s="136"/>
      <c r="DK392" s="136"/>
      <c r="DL392" s="136"/>
      <c r="DM392" s="136"/>
      <c r="DN392" s="136"/>
      <c r="DO392" s="136"/>
      <c r="DP392" s="136"/>
      <c r="DQ392" s="136"/>
      <c r="DR392" s="136"/>
      <c r="DS392" s="136"/>
      <c r="DT392" s="136"/>
      <c r="DU392" s="136"/>
      <c r="DV392" s="136"/>
      <c r="DW392" s="136"/>
      <c r="DX392" s="136"/>
      <c r="DY392" s="136"/>
      <c r="DZ392" s="136"/>
      <c r="EA392" s="136"/>
      <c r="EB392" s="136"/>
      <c r="EC392" s="136"/>
      <c r="ED392" s="136"/>
      <c r="EE392" s="136"/>
      <c r="EF392" s="136"/>
    </row>
    <row r="393" spans="1:136" x14ac:dyDescent="0.3">
      <c r="A393" s="138"/>
      <c r="B393" s="139"/>
      <c r="C393" s="147"/>
      <c r="D393" s="140"/>
      <c r="E393" s="138"/>
      <c r="F393" s="138"/>
      <c r="G393" s="141"/>
      <c r="H393" s="138"/>
      <c r="I393" s="138"/>
      <c r="J393" s="140"/>
      <c r="K393" s="138"/>
      <c r="L393" s="142"/>
      <c r="M393" s="142"/>
      <c r="N393" s="120"/>
      <c r="O393" s="143"/>
      <c r="P393" s="144"/>
      <c r="Q393" s="144"/>
      <c r="R393" s="144"/>
      <c r="S393" s="144"/>
      <c r="T393" s="144"/>
      <c r="U393" s="144"/>
      <c r="V393" s="144"/>
      <c r="W393" s="144"/>
      <c r="X393" s="144"/>
      <c r="Y393" s="144"/>
      <c r="Z393" s="144"/>
      <c r="AA393" s="144"/>
      <c r="AB393" s="144"/>
      <c r="AC393" s="144"/>
      <c r="AD393" s="144"/>
      <c r="AE393" s="144"/>
      <c r="AF393" s="144"/>
      <c r="AG393" s="144"/>
      <c r="AH393" s="144"/>
      <c r="AI393" s="144"/>
      <c r="AJ393" s="144"/>
      <c r="AK393" s="144"/>
      <c r="AL393" s="144"/>
      <c r="AM393" s="144"/>
      <c r="AN393" s="144"/>
      <c r="AO393" s="144"/>
      <c r="AP393" s="144"/>
      <c r="AQ393" s="144"/>
      <c r="AR393" s="144"/>
      <c r="AS393" s="144"/>
      <c r="AT393" s="144"/>
      <c r="AU393" s="144"/>
      <c r="AV393" s="144"/>
      <c r="AW393" s="144"/>
      <c r="AX393" s="144"/>
      <c r="AY393" s="144"/>
      <c r="AZ393" s="144"/>
      <c r="BA393" s="144"/>
      <c r="BB393" s="144"/>
      <c r="BC393" s="144"/>
      <c r="BD393" s="144"/>
      <c r="BE393" s="144"/>
      <c r="BF393" s="144"/>
      <c r="BG393" s="144"/>
      <c r="BH393" s="144"/>
      <c r="BI393" s="144"/>
      <c r="BJ393" s="144"/>
      <c r="BK393" s="144"/>
      <c r="BL393" s="144"/>
      <c r="BM393" s="144"/>
      <c r="BN393" s="144"/>
      <c r="BO393" s="144"/>
      <c r="BP393" s="144"/>
      <c r="BQ393" s="144"/>
      <c r="BR393" s="144"/>
      <c r="BS393" s="144"/>
      <c r="BT393" s="144"/>
      <c r="BU393" s="144"/>
      <c r="BV393" s="144"/>
      <c r="BW393" s="144"/>
      <c r="BX393" s="144"/>
      <c r="BY393" s="144"/>
      <c r="BZ393" s="144"/>
      <c r="CA393" s="144"/>
      <c r="CB393" s="144"/>
      <c r="CC393" s="144"/>
      <c r="CD393" s="144"/>
      <c r="CE393" s="144"/>
      <c r="CF393" s="144"/>
      <c r="CG393" s="144"/>
      <c r="CH393" s="144"/>
      <c r="CI393" s="144"/>
      <c r="CJ393" s="144"/>
      <c r="CK393" s="144"/>
      <c r="CL393" s="144"/>
      <c r="CM393" s="144"/>
      <c r="CN393" s="144"/>
      <c r="CO393" s="144"/>
      <c r="CP393" s="144"/>
      <c r="CQ393" s="144"/>
      <c r="CR393" s="144"/>
      <c r="CS393" s="144"/>
      <c r="CT393" s="144"/>
      <c r="CU393" s="144"/>
      <c r="CV393" s="144"/>
      <c r="CW393" s="144"/>
      <c r="CX393" s="144"/>
      <c r="CY393" s="144"/>
      <c r="CZ393" s="144"/>
      <c r="DA393" s="144"/>
      <c r="DB393" s="144"/>
      <c r="DC393" s="144"/>
      <c r="DD393" s="144"/>
      <c r="DE393" s="144"/>
      <c r="DF393" s="144"/>
      <c r="DG393" s="144"/>
      <c r="DH393" s="144"/>
      <c r="DI393" s="144"/>
      <c r="DJ393" s="144"/>
      <c r="DK393" s="144"/>
      <c r="DL393" s="144"/>
      <c r="DM393" s="144"/>
      <c r="DN393" s="144"/>
      <c r="DO393" s="144"/>
      <c r="DP393" s="144"/>
      <c r="DQ393" s="144"/>
      <c r="DR393" s="144"/>
      <c r="DS393" s="144"/>
      <c r="DT393" s="144"/>
      <c r="DU393" s="144"/>
      <c r="DV393" s="144"/>
      <c r="DW393" s="144"/>
      <c r="DX393" s="144"/>
      <c r="DY393" s="144"/>
      <c r="DZ393" s="144"/>
      <c r="EA393" s="144"/>
      <c r="EB393" s="144"/>
      <c r="EC393" s="144"/>
      <c r="ED393" s="144"/>
      <c r="EE393" s="144"/>
      <c r="EF393" s="144"/>
    </row>
    <row r="394" spans="1:136" x14ac:dyDescent="0.3">
      <c r="A394" s="72"/>
      <c r="B394" s="2"/>
      <c r="C394" s="145"/>
      <c r="D394" s="122"/>
      <c r="E394" s="123"/>
      <c r="F394" s="123"/>
      <c r="G394" s="124"/>
      <c r="H394" s="125"/>
      <c r="I394" s="126"/>
      <c r="J394" s="122"/>
      <c r="K394" s="127"/>
      <c r="L394" s="133"/>
      <c r="M394" s="133"/>
      <c r="P394" s="136"/>
      <c r="Q394" s="136"/>
      <c r="R394" s="136"/>
      <c r="S394" s="136"/>
      <c r="T394" s="136"/>
      <c r="U394" s="136"/>
      <c r="V394" s="136"/>
      <c r="W394" s="136"/>
      <c r="X394" s="136"/>
      <c r="Y394" s="136"/>
      <c r="Z394" s="136"/>
      <c r="AA394" s="136"/>
      <c r="AB394" s="136"/>
      <c r="AC394" s="136"/>
      <c r="AD394" s="136"/>
      <c r="AE394" s="136"/>
      <c r="AF394" s="136"/>
      <c r="AG394" s="136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6"/>
      <c r="AV394" s="136"/>
      <c r="AW394" s="136"/>
      <c r="AX394" s="136"/>
      <c r="AY394" s="136"/>
      <c r="AZ394" s="136"/>
      <c r="BA394" s="136"/>
      <c r="BB394" s="136"/>
      <c r="BC394" s="136"/>
      <c r="BD394" s="136"/>
      <c r="BE394" s="136"/>
      <c r="BF394" s="136"/>
      <c r="BG394" s="136"/>
      <c r="BH394" s="136"/>
      <c r="BI394" s="136"/>
      <c r="BJ394" s="136"/>
      <c r="BK394" s="136"/>
      <c r="BL394" s="136"/>
      <c r="BM394" s="136"/>
      <c r="BN394" s="136"/>
      <c r="BO394" s="136"/>
      <c r="BP394" s="136"/>
      <c r="BQ394" s="136"/>
      <c r="BR394" s="136"/>
      <c r="BS394" s="136"/>
      <c r="BT394" s="136"/>
      <c r="BU394" s="136"/>
      <c r="BV394" s="136"/>
      <c r="BW394" s="136"/>
      <c r="BX394" s="136"/>
      <c r="BY394" s="136"/>
      <c r="BZ394" s="136"/>
      <c r="CA394" s="136"/>
      <c r="CB394" s="136"/>
      <c r="CC394" s="136"/>
      <c r="CD394" s="136"/>
      <c r="CE394" s="136"/>
      <c r="CF394" s="136"/>
      <c r="CG394" s="136"/>
      <c r="CH394" s="136"/>
      <c r="CI394" s="136"/>
      <c r="CJ394" s="136"/>
      <c r="CK394" s="136"/>
      <c r="CL394" s="136"/>
      <c r="CM394" s="136"/>
      <c r="CN394" s="136"/>
      <c r="CO394" s="136"/>
      <c r="CP394" s="136"/>
      <c r="CQ394" s="136"/>
      <c r="CR394" s="136"/>
      <c r="CS394" s="136"/>
      <c r="CT394" s="136"/>
      <c r="CU394" s="136"/>
      <c r="CV394" s="136"/>
      <c r="CW394" s="136"/>
      <c r="CX394" s="136"/>
      <c r="CY394" s="136"/>
      <c r="CZ394" s="136"/>
      <c r="DA394" s="136"/>
      <c r="DB394" s="136"/>
      <c r="DC394" s="136"/>
      <c r="DD394" s="136"/>
      <c r="DE394" s="136"/>
      <c r="DF394" s="136"/>
      <c r="DG394" s="136"/>
      <c r="DH394" s="136"/>
      <c r="DI394" s="136"/>
      <c r="DJ394" s="136"/>
      <c r="DK394" s="136"/>
      <c r="DL394" s="136"/>
      <c r="DM394" s="136"/>
      <c r="DN394" s="136"/>
      <c r="DO394" s="136"/>
      <c r="DP394" s="136"/>
      <c r="DQ394" s="136"/>
      <c r="DR394" s="136"/>
      <c r="DS394" s="136"/>
      <c r="DT394" s="136"/>
      <c r="DU394" s="136"/>
      <c r="DV394" s="136"/>
      <c r="DW394" s="136"/>
      <c r="DX394" s="136"/>
      <c r="DY394" s="136"/>
      <c r="DZ394" s="136"/>
      <c r="EA394" s="136"/>
      <c r="EB394" s="136"/>
      <c r="EC394" s="136"/>
      <c r="ED394" s="136"/>
      <c r="EE394" s="136"/>
      <c r="EF394" s="136"/>
    </row>
    <row r="395" spans="1:136" x14ac:dyDescent="0.3">
      <c r="A395" s="128"/>
      <c r="B395" s="129"/>
      <c r="C395" s="146"/>
      <c r="D395" s="131"/>
      <c r="E395" s="128"/>
      <c r="F395" s="128"/>
      <c r="G395" s="132"/>
      <c r="H395" s="128"/>
      <c r="I395" s="128"/>
      <c r="J395" s="131"/>
      <c r="K395" s="128"/>
      <c r="L395" s="133"/>
      <c r="M395" s="133"/>
      <c r="P395" s="136"/>
      <c r="Q395" s="136"/>
      <c r="R395" s="136"/>
      <c r="S395" s="136"/>
      <c r="T395" s="136"/>
      <c r="U395" s="136"/>
      <c r="V395" s="136"/>
      <c r="W395" s="136"/>
      <c r="X395" s="136"/>
      <c r="Y395" s="136"/>
      <c r="Z395" s="136"/>
      <c r="AA395" s="136"/>
      <c r="AB395" s="136"/>
      <c r="AC395" s="136"/>
      <c r="AD395" s="136"/>
      <c r="AE395" s="136"/>
      <c r="AF395" s="136"/>
      <c r="AG395" s="136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6"/>
      <c r="AV395" s="136"/>
      <c r="AW395" s="136"/>
      <c r="AX395" s="136"/>
      <c r="AY395" s="136"/>
      <c r="AZ395" s="136"/>
      <c r="BA395" s="136"/>
      <c r="BB395" s="136"/>
      <c r="BC395" s="136"/>
      <c r="BD395" s="136"/>
      <c r="BE395" s="136"/>
      <c r="BF395" s="136"/>
      <c r="BG395" s="136"/>
      <c r="BH395" s="136"/>
      <c r="BI395" s="136"/>
      <c r="BJ395" s="136"/>
      <c r="BK395" s="136"/>
      <c r="BL395" s="136"/>
      <c r="BM395" s="136"/>
      <c r="BN395" s="136"/>
      <c r="BO395" s="136"/>
      <c r="BP395" s="136"/>
      <c r="BQ395" s="136"/>
      <c r="BR395" s="136"/>
      <c r="BS395" s="136"/>
      <c r="BT395" s="136"/>
      <c r="BU395" s="136"/>
      <c r="BV395" s="136"/>
      <c r="BW395" s="136"/>
      <c r="BX395" s="136"/>
      <c r="BY395" s="136"/>
      <c r="BZ395" s="136"/>
      <c r="CA395" s="136"/>
      <c r="CB395" s="136"/>
      <c r="CC395" s="136"/>
      <c r="CD395" s="136"/>
      <c r="CE395" s="136"/>
      <c r="CF395" s="136"/>
      <c r="CG395" s="136"/>
      <c r="CH395" s="136"/>
      <c r="CI395" s="136"/>
      <c r="CJ395" s="136"/>
      <c r="CK395" s="136"/>
      <c r="CL395" s="136"/>
      <c r="CM395" s="136"/>
      <c r="CN395" s="136"/>
      <c r="CO395" s="136"/>
      <c r="CP395" s="136"/>
      <c r="CQ395" s="136"/>
      <c r="CR395" s="136"/>
      <c r="CS395" s="136"/>
      <c r="CT395" s="136"/>
      <c r="CU395" s="136"/>
      <c r="CV395" s="136"/>
      <c r="CW395" s="136"/>
      <c r="CX395" s="136"/>
      <c r="CY395" s="136"/>
      <c r="CZ395" s="136"/>
      <c r="DA395" s="136"/>
      <c r="DB395" s="136"/>
      <c r="DC395" s="136"/>
      <c r="DD395" s="136"/>
      <c r="DE395" s="136"/>
      <c r="DF395" s="136"/>
      <c r="DG395" s="136"/>
      <c r="DH395" s="136"/>
      <c r="DI395" s="136"/>
      <c r="DJ395" s="136"/>
      <c r="DK395" s="136"/>
      <c r="DL395" s="136"/>
      <c r="DM395" s="136"/>
      <c r="DN395" s="136"/>
      <c r="DO395" s="136"/>
      <c r="DP395" s="136"/>
      <c r="DQ395" s="136"/>
      <c r="DR395" s="136"/>
      <c r="DS395" s="136"/>
      <c r="DT395" s="136"/>
      <c r="DU395" s="136"/>
      <c r="DV395" s="136"/>
      <c r="DW395" s="136"/>
      <c r="DX395" s="136"/>
      <c r="DY395" s="136"/>
      <c r="DZ395" s="136"/>
      <c r="EA395" s="136"/>
      <c r="EB395" s="136"/>
      <c r="EC395" s="136"/>
      <c r="ED395" s="136"/>
      <c r="EE395" s="136"/>
      <c r="EF395" s="136"/>
    </row>
    <row r="396" spans="1:136" x14ac:dyDescent="0.3">
      <c r="A396" s="138"/>
      <c r="B396" s="139"/>
      <c r="C396" s="147"/>
      <c r="D396" s="140"/>
      <c r="E396" s="138"/>
      <c r="F396" s="138"/>
      <c r="G396" s="141"/>
      <c r="H396" s="138"/>
      <c r="I396" s="138"/>
      <c r="J396" s="140"/>
      <c r="K396" s="138"/>
      <c r="L396" s="142"/>
      <c r="M396" s="142"/>
      <c r="N396" s="120"/>
      <c r="O396" s="143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  <c r="AA396" s="144"/>
      <c r="AB396" s="144"/>
      <c r="AC396" s="144"/>
      <c r="AD396" s="144"/>
      <c r="AE396" s="144"/>
      <c r="AF396" s="144"/>
      <c r="AG396" s="144"/>
      <c r="AH396" s="144"/>
      <c r="AI396" s="144"/>
      <c r="AJ396" s="144"/>
      <c r="AK396" s="144"/>
      <c r="AL396" s="144"/>
      <c r="AM396" s="144"/>
      <c r="AN396" s="144"/>
      <c r="AO396" s="144"/>
      <c r="AP396" s="144"/>
      <c r="AQ396" s="144"/>
      <c r="AR396" s="144"/>
      <c r="AS396" s="144"/>
      <c r="AT396" s="144"/>
      <c r="AU396" s="144"/>
      <c r="AV396" s="144"/>
      <c r="AW396" s="144"/>
      <c r="AX396" s="144"/>
      <c r="AY396" s="144"/>
      <c r="AZ396" s="144"/>
      <c r="BA396" s="144"/>
      <c r="BB396" s="144"/>
      <c r="BC396" s="144"/>
      <c r="BD396" s="144"/>
      <c r="BE396" s="144"/>
      <c r="BF396" s="144"/>
      <c r="BG396" s="144"/>
      <c r="BH396" s="144"/>
      <c r="BI396" s="144"/>
      <c r="BJ396" s="144"/>
      <c r="BK396" s="144"/>
      <c r="BL396" s="144"/>
      <c r="BM396" s="144"/>
      <c r="BN396" s="144"/>
      <c r="BO396" s="144"/>
      <c r="BP396" s="144"/>
      <c r="BQ396" s="144"/>
      <c r="BR396" s="144"/>
      <c r="BS396" s="144"/>
      <c r="BT396" s="144"/>
      <c r="BU396" s="144"/>
      <c r="BV396" s="144"/>
      <c r="BW396" s="144"/>
      <c r="BX396" s="144"/>
      <c r="BY396" s="144"/>
      <c r="BZ396" s="144"/>
      <c r="CA396" s="144"/>
      <c r="CB396" s="144"/>
      <c r="CC396" s="144"/>
      <c r="CD396" s="144"/>
      <c r="CE396" s="144"/>
      <c r="CF396" s="144"/>
      <c r="CG396" s="144"/>
      <c r="CH396" s="144"/>
      <c r="CI396" s="144"/>
      <c r="CJ396" s="144"/>
      <c r="CK396" s="144"/>
      <c r="CL396" s="144"/>
      <c r="CM396" s="144"/>
      <c r="CN396" s="144"/>
      <c r="CO396" s="144"/>
      <c r="CP396" s="144"/>
      <c r="CQ396" s="144"/>
      <c r="CR396" s="144"/>
      <c r="CS396" s="144"/>
      <c r="CT396" s="144"/>
      <c r="CU396" s="144"/>
      <c r="CV396" s="144"/>
      <c r="CW396" s="144"/>
      <c r="CX396" s="144"/>
      <c r="CY396" s="144"/>
      <c r="CZ396" s="144"/>
      <c r="DA396" s="144"/>
      <c r="DB396" s="144"/>
      <c r="DC396" s="144"/>
      <c r="DD396" s="144"/>
      <c r="DE396" s="144"/>
      <c r="DF396" s="144"/>
      <c r="DG396" s="144"/>
      <c r="DH396" s="144"/>
      <c r="DI396" s="144"/>
      <c r="DJ396" s="144"/>
      <c r="DK396" s="144"/>
      <c r="DL396" s="144"/>
      <c r="DM396" s="144"/>
      <c r="DN396" s="144"/>
      <c r="DO396" s="144"/>
      <c r="DP396" s="144"/>
      <c r="DQ396" s="144"/>
      <c r="DR396" s="144"/>
      <c r="DS396" s="144"/>
      <c r="DT396" s="144"/>
      <c r="DU396" s="144"/>
      <c r="DV396" s="144"/>
      <c r="DW396" s="144"/>
      <c r="DX396" s="144"/>
      <c r="DY396" s="144"/>
      <c r="DZ396" s="144"/>
      <c r="EA396" s="144"/>
      <c r="EB396" s="144"/>
      <c r="EC396" s="144"/>
      <c r="ED396" s="144"/>
      <c r="EE396" s="144"/>
      <c r="EF396" s="144"/>
    </row>
    <row r="397" spans="1:136" x14ac:dyDescent="0.3">
      <c r="A397" s="72"/>
      <c r="B397" s="2"/>
      <c r="C397" s="145"/>
      <c r="D397" s="122"/>
      <c r="E397" s="123"/>
      <c r="F397" s="123"/>
      <c r="G397" s="124"/>
      <c r="H397" s="125"/>
      <c r="I397" s="126"/>
      <c r="J397" s="122"/>
      <c r="K397" s="127"/>
      <c r="L397" s="142"/>
      <c r="M397" s="142"/>
      <c r="N397" s="120"/>
      <c r="P397" s="136"/>
      <c r="Q397" s="136"/>
      <c r="R397" s="136"/>
      <c r="S397" s="136"/>
      <c r="T397" s="136"/>
      <c r="U397" s="136"/>
      <c r="V397" s="136"/>
      <c r="W397" s="136"/>
      <c r="X397" s="136"/>
      <c r="Y397" s="136"/>
      <c r="Z397" s="136"/>
      <c r="AA397" s="136"/>
      <c r="AB397" s="136"/>
      <c r="AC397" s="136"/>
      <c r="AD397" s="136"/>
      <c r="AE397" s="136"/>
      <c r="AF397" s="136"/>
      <c r="AG397" s="136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6"/>
      <c r="AV397" s="136"/>
      <c r="AW397" s="136"/>
      <c r="AX397" s="136"/>
      <c r="AY397" s="136"/>
      <c r="AZ397" s="136"/>
      <c r="BA397" s="136"/>
      <c r="BB397" s="136"/>
      <c r="BC397" s="136"/>
      <c r="BD397" s="136"/>
      <c r="BE397" s="136"/>
      <c r="BF397" s="136"/>
      <c r="BG397" s="136"/>
      <c r="BH397" s="136"/>
      <c r="BI397" s="136"/>
      <c r="BJ397" s="136"/>
      <c r="BK397" s="136"/>
      <c r="BL397" s="136"/>
      <c r="BM397" s="136"/>
      <c r="BN397" s="136"/>
      <c r="BO397" s="136"/>
      <c r="BP397" s="136"/>
      <c r="BQ397" s="136"/>
      <c r="BR397" s="136"/>
      <c r="BS397" s="136"/>
      <c r="BT397" s="136"/>
      <c r="BU397" s="136"/>
      <c r="BV397" s="136"/>
      <c r="BW397" s="136"/>
      <c r="BX397" s="136"/>
      <c r="BY397" s="136"/>
      <c r="BZ397" s="136"/>
      <c r="CA397" s="136"/>
      <c r="CB397" s="136"/>
      <c r="CC397" s="136"/>
      <c r="CD397" s="136"/>
      <c r="CE397" s="136"/>
      <c r="CF397" s="136"/>
      <c r="CG397" s="136"/>
      <c r="CH397" s="136"/>
      <c r="CI397" s="136"/>
      <c r="CJ397" s="136"/>
      <c r="CK397" s="136"/>
      <c r="CL397" s="136"/>
      <c r="CM397" s="136"/>
      <c r="CN397" s="136"/>
      <c r="CO397" s="136"/>
      <c r="CP397" s="136"/>
      <c r="CQ397" s="136"/>
      <c r="CR397" s="136"/>
      <c r="CS397" s="136"/>
      <c r="CT397" s="136"/>
      <c r="CU397" s="136"/>
      <c r="CV397" s="136"/>
      <c r="CW397" s="136"/>
      <c r="CX397" s="136"/>
      <c r="CY397" s="136"/>
      <c r="CZ397" s="136"/>
      <c r="DA397" s="136"/>
      <c r="DB397" s="136"/>
      <c r="DC397" s="136"/>
      <c r="DD397" s="136"/>
      <c r="DE397" s="136"/>
      <c r="DF397" s="136"/>
      <c r="DG397" s="136"/>
      <c r="DH397" s="136"/>
      <c r="DI397" s="136"/>
      <c r="DJ397" s="136"/>
      <c r="DK397" s="136"/>
      <c r="DL397" s="136"/>
      <c r="DM397" s="136"/>
      <c r="DN397" s="136"/>
      <c r="DO397" s="136"/>
      <c r="DP397" s="136"/>
      <c r="DQ397" s="136"/>
      <c r="DR397" s="136"/>
      <c r="DS397" s="136"/>
      <c r="DT397" s="136"/>
      <c r="DU397" s="136"/>
      <c r="DV397" s="136"/>
      <c r="DW397" s="136"/>
      <c r="DX397" s="136"/>
      <c r="DY397" s="136"/>
      <c r="DZ397" s="136"/>
      <c r="EA397" s="136"/>
      <c r="EB397" s="136"/>
      <c r="EC397" s="136"/>
      <c r="ED397" s="136"/>
      <c r="EE397" s="136"/>
      <c r="EF397" s="136"/>
    </row>
    <row r="398" spans="1:136" x14ac:dyDescent="0.3">
      <c r="A398" s="128"/>
      <c r="B398" s="129"/>
      <c r="C398" s="146"/>
      <c r="D398" s="131"/>
      <c r="E398" s="128"/>
      <c r="F398" s="128"/>
      <c r="G398" s="132"/>
      <c r="H398" s="128"/>
      <c r="I398" s="128"/>
      <c r="J398" s="131"/>
      <c r="K398" s="128"/>
      <c r="L398" s="133"/>
      <c r="M398" s="133"/>
      <c r="P398" s="136"/>
      <c r="Q398" s="136"/>
      <c r="R398" s="136"/>
      <c r="S398" s="136"/>
      <c r="T398" s="136"/>
      <c r="U398" s="136"/>
      <c r="V398" s="136"/>
      <c r="W398" s="136"/>
      <c r="X398" s="136"/>
      <c r="Y398" s="136"/>
      <c r="Z398" s="136"/>
      <c r="AA398" s="136"/>
      <c r="AB398" s="136"/>
      <c r="AC398" s="136"/>
      <c r="AD398" s="136"/>
      <c r="AE398" s="136"/>
      <c r="AF398" s="136"/>
      <c r="AG398" s="136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6"/>
      <c r="AV398" s="136"/>
      <c r="AW398" s="136"/>
      <c r="AX398" s="136"/>
      <c r="AY398" s="136"/>
      <c r="AZ398" s="136"/>
      <c r="BA398" s="136"/>
      <c r="BB398" s="136"/>
      <c r="BC398" s="136"/>
      <c r="BD398" s="136"/>
      <c r="BE398" s="136"/>
      <c r="BF398" s="136"/>
      <c r="BG398" s="136"/>
      <c r="BH398" s="136"/>
      <c r="BI398" s="136"/>
      <c r="BJ398" s="136"/>
      <c r="BK398" s="136"/>
      <c r="BL398" s="136"/>
      <c r="BM398" s="136"/>
      <c r="BN398" s="136"/>
      <c r="BO398" s="136"/>
      <c r="BP398" s="136"/>
      <c r="BQ398" s="136"/>
      <c r="BR398" s="136"/>
      <c r="BS398" s="136"/>
      <c r="BT398" s="136"/>
      <c r="BU398" s="136"/>
      <c r="BV398" s="136"/>
      <c r="BW398" s="136"/>
      <c r="BX398" s="136"/>
      <c r="BY398" s="136"/>
      <c r="BZ398" s="136"/>
      <c r="CA398" s="136"/>
      <c r="CB398" s="136"/>
      <c r="CC398" s="136"/>
      <c r="CD398" s="136"/>
      <c r="CE398" s="136"/>
      <c r="CF398" s="136"/>
      <c r="CG398" s="136"/>
      <c r="CH398" s="136"/>
      <c r="CI398" s="136"/>
      <c r="CJ398" s="136"/>
      <c r="CK398" s="136"/>
      <c r="CL398" s="136"/>
      <c r="CM398" s="136"/>
      <c r="CN398" s="136"/>
      <c r="CO398" s="136"/>
      <c r="CP398" s="136"/>
      <c r="CQ398" s="136"/>
      <c r="CR398" s="136"/>
      <c r="CS398" s="136"/>
      <c r="CT398" s="136"/>
      <c r="CU398" s="136"/>
      <c r="CV398" s="136"/>
      <c r="CW398" s="136"/>
      <c r="CX398" s="136"/>
      <c r="CY398" s="136"/>
      <c r="CZ398" s="136"/>
      <c r="DA398" s="136"/>
      <c r="DB398" s="136"/>
      <c r="DC398" s="136"/>
      <c r="DD398" s="136"/>
      <c r="DE398" s="136"/>
      <c r="DF398" s="136"/>
      <c r="DG398" s="136"/>
      <c r="DH398" s="136"/>
      <c r="DI398" s="136"/>
      <c r="DJ398" s="136"/>
      <c r="DK398" s="136"/>
      <c r="DL398" s="136"/>
      <c r="DM398" s="136"/>
      <c r="DN398" s="136"/>
      <c r="DO398" s="136"/>
      <c r="DP398" s="136"/>
      <c r="DQ398" s="136"/>
      <c r="DR398" s="136"/>
      <c r="DS398" s="136"/>
      <c r="DT398" s="136"/>
      <c r="DU398" s="136"/>
      <c r="DV398" s="136"/>
      <c r="DW398" s="136"/>
      <c r="DX398" s="136"/>
      <c r="DY398" s="136"/>
      <c r="DZ398" s="136"/>
      <c r="EA398" s="136"/>
      <c r="EB398" s="136"/>
      <c r="EC398" s="136"/>
      <c r="ED398" s="136"/>
      <c r="EE398" s="136"/>
      <c r="EF398" s="136"/>
    </row>
    <row r="399" spans="1:136" x14ac:dyDescent="0.3">
      <c r="A399" s="138"/>
      <c r="B399" s="139"/>
      <c r="C399" s="147"/>
      <c r="D399" s="140"/>
      <c r="E399" s="138"/>
      <c r="F399" s="138"/>
      <c r="G399" s="141"/>
      <c r="H399" s="138"/>
      <c r="I399" s="138"/>
      <c r="J399" s="140"/>
      <c r="K399" s="138"/>
      <c r="L399" s="142"/>
      <c r="M399" s="142"/>
      <c r="N399" s="120"/>
      <c r="O399" s="143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  <c r="AG399" s="144"/>
      <c r="AH399" s="144"/>
      <c r="AI399" s="144"/>
      <c r="AJ399" s="144"/>
      <c r="AK399" s="144"/>
      <c r="AL399" s="144"/>
      <c r="AM399" s="144"/>
      <c r="AN399" s="144"/>
      <c r="AO399" s="144"/>
      <c r="AP399" s="144"/>
      <c r="AQ399" s="144"/>
      <c r="AR399" s="144"/>
      <c r="AS399" s="144"/>
      <c r="AT399" s="144"/>
      <c r="AU399" s="144"/>
      <c r="AV399" s="144"/>
      <c r="AW399" s="144"/>
      <c r="AX399" s="144"/>
      <c r="AY399" s="144"/>
      <c r="AZ399" s="144"/>
      <c r="BA399" s="144"/>
      <c r="BB399" s="144"/>
      <c r="BC399" s="144"/>
      <c r="BD399" s="144"/>
      <c r="BE399" s="144"/>
      <c r="BF399" s="144"/>
      <c r="BG399" s="144"/>
      <c r="BH399" s="144"/>
      <c r="BI399" s="144"/>
      <c r="BJ399" s="144"/>
      <c r="BK399" s="144"/>
      <c r="BL399" s="144"/>
      <c r="BM399" s="144"/>
      <c r="BN399" s="144"/>
      <c r="BO399" s="144"/>
      <c r="BP399" s="144"/>
      <c r="BQ399" s="144"/>
      <c r="BR399" s="144"/>
      <c r="BS399" s="144"/>
      <c r="BT399" s="144"/>
      <c r="BU399" s="144"/>
      <c r="BV399" s="144"/>
      <c r="BW399" s="144"/>
      <c r="BX399" s="144"/>
      <c r="BY399" s="144"/>
      <c r="BZ399" s="144"/>
      <c r="CA399" s="144"/>
      <c r="CB399" s="144"/>
      <c r="CC399" s="144"/>
      <c r="CD399" s="144"/>
      <c r="CE399" s="144"/>
      <c r="CF399" s="144"/>
      <c r="CG399" s="144"/>
      <c r="CH399" s="144"/>
      <c r="CI399" s="144"/>
      <c r="CJ399" s="144"/>
      <c r="CK399" s="144"/>
      <c r="CL399" s="144"/>
      <c r="CM399" s="144"/>
      <c r="CN399" s="144"/>
      <c r="CO399" s="144"/>
      <c r="CP399" s="144"/>
      <c r="CQ399" s="144"/>
      <c r="CR399" s="144"/>
      <c r="CS399" s="144"/>
      <c r="CT399" s="144"/>
      <c r="CU399" s="144"/>
      <c r="CV399" s="144"/>
      <c r="CW399" s="144"/>
      <c r="CX399" s="144"/>
      <c r="CY399" s="144"/>
      <c r="CZ399" s="144"/>
      <c r="DA399" s="144"/>
      <c r="DB399" s="144"/>
      <c r="DC399" s="144"/>
      <c r="DD399" s="144"/>
      <c r="DE399" s="144"/>
      <c r="DF399" s="144"/>
      <c r="DG399" s="144"/>
      <c r="DH399" s="144"/>
      <c r="DI399" s="144"/>
      <c r="DJ399" s="144"/>
      <c r="DK399" s="144"/>
      <c r="DL399" s="144"/>
      <c r="DM399" s="144"/>
      <c r="DN399" s="144"/>
      <c r="DO399" s="144"/>
      <c r="DP399" s="144"/>
      <c r="DQ399" s="144"/>
      <c r="DR399" s="144"/>
      <c r="DS399" s="144"/>
      <c r="DT399" s="144"/>
      <c r="DU399" s="144"/>
      <c r="DV399" s="144"/>
      <c r="DW399" s="144"/>
      <c r="DX399" s="144"/>
      <c r="DY399" s="144"/>
      <c r="DZ399" s="144"/>
      <c r="EA399" s="144"/>
      <c r="EB399" s="144"/>
      <c r="EC399" s="144"/>
      <c r="ED399" s="144"/>
      <c r="EE399" s="144"/>
      <c r="EF399" s="144"/>
    </row>
    <row r="400" spans="1:136" x14ac:dyDescent="0.3">
      <c r="A400" s="72"/>
      <c r="B400" s="2"/>
      <c r="C400" s="145"/>
      <c r="D400" s="122"/>
      <c r="E400" s="123"/>
      <c r="F400" s="123"/>
      <c r="G400" s="124"/>
      <c r="H400" s="125"/>
      <c r="I400" s="126"/>
      <c r="J400" s="122"/>
      <c r="K400" s="127"/>
      <c r="P400" s="136"/>
      <c r="Q400" s="136"/>
      <c r="R400" s="136"/>
      <c r="S400" s="136"/>
      <c r="T400" s="136"/>
      <c r="U400" s="136"/>
      <c r="V400" s="136"/>
      <c r="W400" s="136"/>
      <c r="X400" s="136"/>
      <c r="Y400" s="136"/>
      <c r="Z400" s="136"/>
      <c r="AA400" s="136"/>
      <c r="AB400" s="136"/>
      <c r="AC400" s="136"/>
      <c r="AD400" s="136"/>
      <c r="AE400" s="136"/>
      <c r="AF400" s="136"/>
      <c r="AG400" s="136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6"/>
      <c r="AV400" s="136"/>
      <c r="AW400" s="136"/>
      <c r="AX400" s="136"/>
      <c r="AY400" s="136"/>
      <c r="AZ400" s="136"/>
      <c r="BA400" s="136"/>
      <c r="BB400" s="136"/>
      <c r="BC400" s="136"/>
      <c r="BD400" s="136"/>
      <c r="BE400" s="136"/>
      <c r="BF400" s="136"/>
      <c r="BG400" s="136"/>
      <c r="BH400" s="136"/>
      <c r="BI400" s="136"/>
      <c r="BJ400" s="136"/>
      <c r="BK400" s="136"/>
      <c r="BL400" s="136"/>
      <c r="BM400" s="136"/>
      <c r="BN400" s="136"/>
      <c r="BO400" s="136"/>
      <c r="BP400" s="136"/>
      <c r="BQ400" s="136"/>
      <c r="BR400" s="136"/>
      <c r="BS400" s="136"/>
      <c r="BT400" s="136"/>
      <c r="BU400" s="136"/>
      <c r="BV400" s="136"/>
      <c r="BW400" s="136"/>
      <c r="BX400" s="136"/>
      <c r="BY400" s="136"/>
      <c r="BZ400" s="136"/>
      <c r="CA400" s="136"/>
      <c r="CB400" s="136"/>
      <c r="CC400" s="136"/>
      <c r="CD400" s="136"/>
      <c r="CE400" s="136"/>
      <c r="CF400" s="136"/>
      <c r="CG400" s="136"/>
      <c r="CH400" s="136"/>
      <c r="CI400" s="136"/>
      <c r="CJ400" s="136"/>
      <c r="CK400" s="136"/>
      <c r="CL400" s="136"/>
      <c r="CM400" s="136"/>
      <c r="CN400" s="136"/>
      <c r="CO400" s="136"/>
      <c r="CP400" s="136"/>
      <c r="CQ400" s="136"/>
      <c r="CR400" s="136"/>
      <c r="CS400" s="136"/>
      <c r="CT400" s="136"/>
      <c r="CU400" s="136"/>
      <c r="CV400" s="136"/>
      <c r="CW400" s="136"/>
      <c r="CX400" s="136"/>
      <c r="CY400" s="136"/>
      <c r="CZ400" s="136"/>
      <c r="DA400" s="136"/>
      <c r="DB400" s="136"/>
      <c r="DC400" s="136"/>
      <c r="DD400" s="136"/>
      <c r="DE400" s="136"/>
      <c r="DF400" s="136"/>
      <c r="DG400" s="136"/>
      <c r="DH400" s="136"/>
      <c r="DI400" s="136"/>
      <c r="DJ400" s="136"/>
      <c r="DK400" s="136"/>
      <c r="DL400" s="136"/>
      <c r="DM400" s="136"/>
      <c r="DN400" s="136"/>
      <c r="DO400" s="136"/>
      <c r="DP400" s="136"/>
      <c r="DQ400" s="136"/>
      <c r="DR400" s="136"/>
      <c r="DS400" s="136"/>
      <c r="DT400" s="136"/>
      <c r="DU400" s="136"/>
      <c r="DV400" s="136"/>
      <c r="DW400" s="136"/>
      <c r="DX400" s="136"/>
      <c r="DY400" s="136"/>
      <c r="DZ400" s="136"/>
      <c r="EA400" s="136"/>
      <c r="EB400" s="136"/>
      <c r="EC400" s="136"/>
      <c r="ED400" s="136"/>
      <c r="EE400" s="136"/>
      <c r="EF400" s="136"/>
    </row>
    <row r="401" spans="1:136" x14ac:dyDescent="0.3">
      <c r="A401" s="128"/>
      <c r="B401" s="129"/>
      <c r="C401" s="146"/>
      <c r="D401" s="131"/>
      <c r="E401" s="128"/>
      <c r="F401" s="128"/>
      <c r="G401" s="132"/>
      <c r="H401" s="128"/>
      <c r="I401" s="128"/>
      <c r="J401" s="131"/>
      <c r="K401" s="128"/>
      <c r="L401" s="133"/>
      <c r="M401" s="133"/>
      <c r="P401" s="136"/>
      <c r="Q401" s="136"/>
      <c r="R401" s="136"/>
      <c r="S401" s="136"/>
      <c r="T401" s="136"/>
      <c r="U401" s="136"/>
      <c r="V401" s="136"/>
      <c r="W401" s="136"/>
      <c r="X401" s="136"/>
      <c r="Y401" s="136"/>
      <c r="Z401" s="136"/>
      <c r="AA401" s="136"/>
      <c r="AB401" s="136"/>
      <c r="AC401" s="136"/>
      <c r="AD401" s="136"/>
      <c r="AE401" s="136"/>
      <c r="AF401" s="136"/>
      <c r="AG401" s="136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6"/>
      <c r="AV401" s="136"/>
      <c r="AW401" s="136"/>
      <c r="AX401" s="136"/>
      <c r="AY401" s="136"/>
      <c r="AZ401" s="136"/>
      <c r="BA401" s="136"/>
      <c r="BB401" s="136"/>
      <c r="BC401" s="136"/>
      <c r="BD401" s="136"/>
      <c r="BE401" s="136"/>
      <c r="BF401" s="136"/>
      <c r="BG401" s="136"/>
      <c r="BH401" s="136"/>
      <c r="BI401" s="136"/>
      <c r="BJ401" s="136"/>
      <c r="BK401" s="136"/>
      <c r="BL401" s="136"/>
      <c r="BM401" s="136"/>
      <c r="BN401" s="136"/>
      <c r="BO401" s="136"/>
      <c r="BP401" s="136"/>
      <c r="BQ401" s="136"/>
      <c r="BR401" s="136"/>
      <c r="BS401" s="136"/>
      <c r="BT401" s="136"/>
      <c r="BU401" s="136"/>
      <c r="BV401" s="136"/>
      <c r="BW401" s="136"/>
      <c r="BX401" s="136"/>
      <c r="BY401" s="136"/>
      <c r="BZ401" s="136"/>
      <c r="CA401" s="136"/>
      <c r="CB401" s="136"/>
      <c r="CC401" s="136"/>
      <c r="CD401" s="136"/>
      <c r="CE401" s="136"/>
      <c r="CF401" s="136"/>
      <c r="CG401" s="136"/>
      <c r="CH401" s="136"/>
      <c r="CI401" s="136"/>
      <c r="CJ401" s="136"/>
      <c r="CK401" s="136"/>
      <c r="CL401" s="136"/>
      <c r="CM401" s="136"/>
      <c r="CN401" s="136"/>
      <c r="CO401" s="136"/>
      <c r="CP401" s="136"/>
      <c r="CQ401" s="136"/>
      <c r="CR401" s="136"/>
      <c r="CS401" s="136"/>
      <c r="CT401" s="136"/>
      <c r="CU401" s="136"/>
      <c r="CV401" s="136"/>
      <c r="CW401" s="136"/>
      <c r="CX401" s="136"/>
      <c r="CY401" s="136"/>
      <c r="CZ401" s="136"/>
      <c r="DA401" s="136"/>
      <c r="DB401" s="136"/>
      <c r="DC401" s="136"/>
      <c r="DD401" s="136"/>
      <c r="DE401" s="136"/>
      <c r="DF401" s="136"/>
      <c r="DG401" s="136"/>
      <c r="DH401" s="136"/>
      <c r="DI401" s="136"/>
      <c r="DJ401" s="136"/>
      <c r="DK401" s="136"/>
      <c r="DL401" s="136"/>
      <c r="DM401" s="136"/>
      <c r="DN401" s="136"/>
      <c r="DO401" s="136"/>
      <c r="DP401" s="136"/>
      <c r="DQ401" s="136"/>
      <c r="DR401" s="136"/>
      <c r="DS401" s="136"/>
      <c r="DT401" s="136"/>
      <c r="DU401" s="136"/>
      <c r="DV401" s="136"/>
      <c r="DW401" s="136"/>
      <c r="DX401" s="136"/>
      <c r="DY401" s="136"/>
      <c r="DZ401" s="136"/>
      <c r="EA401" s="136"/>
      <c r="EB401" s="136"/>
      <c r="EC401" s="136"/>
      <c r="ED401" s="136"/>
      <c r="EE401" s="136"/>
      <c r="EF401" s="136"/>
    </row>
    <row r="402" spans="1:136" x14ac:dyDescent="0.3">
      <c r="A402" s="138"/>
      <c r="B402" s="139"/>
      <c r="C402" s="147"/>
      <c r="D402" s="140"/>
      <c r="E402" s="138"/>
      <c r="F402" s="138"/>
      <c r="G402" s="141"/>
      <c r="H402" s="138"/>
      <c r="I402" s="138"/>
      <c r="J402" s="140"/>
      <c r="K402" s="138"/>
      <c r="L402" s="142"/>
      <c r="M402" s="142"/>
      <c r="N402" s="120"/>
      <c r="O402" s="143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  <c r="AA402" s="144"/>
      <c r="AB402" s="144"/>
      <c r="AC402" s="144"/>
      <c r="AD402" s="144"/>
      <c r="AE402" s="144"/>
      <c r="AF402" s="144"/>
      <c r="AG402" s="144"/>
      <c r="AH402" s="144"/>
      <c r="AI402" s="144"/>
      <c r="AJ402" s="144"/>
      <c r="AK402" s="144"/>
      <c r="AL402" s="144"/>
      <c r="AM402" s="144"/>
      <c r="AN402" s="144"/>
      <c r="AO402" s="144"/>
      <c r="AP402" s="144"/>
      <c r="AQ402" s="144"/>
      <c r="AR402" s="144"/>
      <c r="AS402" s="144"/>
      <c r="AT402" s="144"/>
      <c r="AU402" s="144"/>
      <c r="AV402" s="144"/>
      <c r="AW402" s="144"/>
      <c r="AX402" s="144"/>
      <c r="AY402" s="144"/>
      <c r="AZ402" s="144"/>
      <c r="BA402" s="144"/>
      <c r="BB402" s="144"/>
      <c r="BC402" s="144"/>
      <c r="BD402" s="144"/>
      <c r="BE402" s="144"/>
      <c r="BF402" s="144"/>
      <c r="BG402" s="144"/>
      <c r="BH402" s="144"/>
      <c r="BI402" s="144"/>
      <c r="BJ402" s="144"/>
      <c r="BK402" s="144"/>
      <c r="BL402" s="144"/>
      <c r="BM402" s="144"/>
      <c r="BN402" s="144"/>
      <c r="BO402" s="144"/>
      <c r="BP402" s="144"/>
      <c r="BQ402" s="144"/>
      <c r="BR402" s="144"/>
      <c r="BS402" s="144"/>
      <c r="BT402" s="144"/>
      <c r="BU402" s="144"/>
      <c r="BV402" s="144"/>
      <c r="BW402" s="144"/>
      <c r="BX402" s="144"/>
      <c r="BY402" s="144"/>
      <c r="BZ402" s="144"/>
      <c r="CA402" s="144"/>
      <c r="CB402" s="144"/>
      <c r="CC402" s="144"/>
      <c r="CD402" s="144"/>
      <c r="CE402" s="144"/>
      <c r="CF402" s="144"/>
      <c r="CG402" s="144"/>
      <c r="CH402" s="144"/>
      <c r="CI402" s="144"/>
      <c r="CJ402" s="144"/>
      <c r="CK402" s="144"/>
      <c r="CL402" s="144"/>
      <c r="CM402" s="144"/>
      <c r="CN402" s="144"/>
      <c r="CO402" s="144"/>
      <c r="CP402" s="144"/>
      <c r="CQ402" s="144"/>
      <c r="CR402" s="144"/>
      <c r="CS402" s="144"/>
      <c r="CT402" s="144"/>
      <c r="CU402" s="144"/>
      <c r="CV402" s="144"/>
      <c r="CW402" s="144"/>
      <c r="CX402" s="144"/>
      <c r="CY402" s="144"/>
      <c r="CZ402" s="144"/>
      <c r="DA402" s="144"/>
      <c r="DB402" s="144"/>
      <c r="DC402" s="144"/>
      <c r="DD402" s="144"/>
      <c r="DE402" s="144"/>
      <c r="DF402" s="144"/>
      <c r="DG402" s="144"/>
      <c r="DH402" s="144"/>
      <c r="DI402" s="144"/>
      <c r="DJ402" s="144"/>
      <c r="DK402" s="144"/>
      <c r="DL402" s="144"/>
      <c r="DM402" s="144"/>
      <c r="DN402" s="144"/>
      <c r="DO402" s="144"/>
      <c r="DP402" s="144"/>
      <c r="DQ402" s="144"/>
      <c r="DR402" s="144"/>
      <c r="DS402" s="144"/>
      <c r="DT402" s="144"/>
      <c r="DU402" s="144"/>
      <c r="DV402" s="144"/>
      <c r="DW402" s="144"/>
      <c r="DX402" s="144"/>
      <c r="DY402" s="144"/>
      <c r="DZ402" s="144"/>
      <c r="EA402" s="144"/>
      <c r="EB402" s="144"/>
      <c r="EC402" s="144"/>
      <c r="ED402" s="144"/>
      <c r="EE402" s="144"/>
      <c r="EF402" s="144"/>
    </row>
    <row r="403" spans="1:136" x14ac:dyDescent="0.3">
      <c r="A403" s="72"/>
      <c r="B403" s="2"/>
      <c r="C403" s="135"/>
      <c r="D403" s="122"/>
      <c r="E403" s="123"/>
      <c r="F403" s="123"/>
      <c r="G403" s="124"/>
      <c r="H403" s="125"/>
      <c r="I403" s="126"/>
      <c r="J403" s="122"/>
      <c r="K403" s="127"/>
      <c r="L403" s="133"/>
      <c r="M403" s="133"/>
      <c r="P403" s="136"/>
      <c r="Q403" s="136"/>
      <c r="R403" s="136"/>
      <c r="S403" s="136"/>
      <c r="T403" s="136"/>
      <c r="U403" s="136"/>
      <c r="V403" s="136"/>
      <c r="W403" s="136"/>
      <c r="X403" s="136"/>
      <c r="Y403" s="136"/>
      <c r="Z403" s="136"/>
      <c r="AA403" s="136"/>
      <c r="AB403" s="136"/>
      <c r="AC403" s="136"/>
      <c r="AD403" s="136"/>
      <c r="AE403" s="136"/>
      <c r="AF403" s="136"/>
      <c r="AG403" s="136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6"/>
      <c r="AV403" s="136"/>
      <c r="AW403" s="136"/>
      <c r="AX403" s="136"/>
      <c r="AY403" s="136"/>
      <c r="AZ403" s="136"/>
      <c r="BA403" s="136"/>
      <c r="BB403" s="136"/>
      <c r="BC403" s="136"/>
      <c r="BD403" s="136"/>
      <c r="BE403" s="136"/>
      <c r="BF403" s="136"/>
      <c r="BG403" s="136"/>
      <c r="BH403" s="136"/>
      <c r="BI403" s="136"/>
      <c r="BJ403" s="136"/>
      <c r="BK403" s="136"/>
      <c r="BL403" s="136"/>
      <c r="BM403" s="136"/>
      <c r="BN403" s="136"/>
      <c r="BO403" s="136"/>
      <c r="BP403" s="136"/>
      <c r="BQ403" s="136"/>
      <c r="BR403" s="136"/>
      <c r="BS403" s="136"/>
      <c r="BT403" s="136"/>
      <c r="BU403" s="136"/>
      <c r="BV403" s="136"/>
      <c r="BW403" s="136"/>
      <c r="BX403" s="136"/>
      <c r="BY403" s="136"/>
      <c r="BZ403" s="136"/>
      <c r="CA403" s="136"/>
      <c r="CB403" s="136"/>
      <c r="CC403" s="136"/>
      <c r="CD403" s="136"/>
      <c r="CE403" s="136"/>
      <c r="CF403" s="136"/>
      <c r="CG403" s="136"/>
      <c r="CH403" s="136"/>
      <c r="CI403" s="136"/>
      <c r="CJ403" s="136"/>
      <c r="CK403" s="136"/>
      <c r="CL403" s="136"/>
      <c r="CM403" s="136"/>
      <c r="CN403" s="136"/>
      <c r="CO403" s="136"/>
      <c r="CP403" s="136"/>
      <c r="CQ403" s="136"/>
      <c r="CR403" s="136"/>
      <c r="CS403" s="136"/>
      <c r="CT403" s="136"/>
      <c r="CU403" s="136"/>
      <c r="CV403" s="136"/>
      <c r="CW403" s="136"/>
      <c r="CX403" s="136"/>
      <c r="CY403" s="136"/>
      <c r="CZ403" s="136"/>
      <c r="DA403" s="136"/>
      <c r="DB403" s="136"/>
      <c r="DC403" s="136"/>
      <c r="DD403" s="136"/>
      <c r="DE403" s="136"/>
      <c r="DF403" s="136"/>
      <c r="DG403" s="136"/>
      <c r="DH403" s="136"/>
      <c r="DI403" s="136"/>
      <c r="DJ403" s="136"/>
      <c r="DK403" s="136"/>
      <c r="DL403" s="136"/>
      <c r="DM403" s="136"/>
      <c r="DN403" s="136"/>
      <c r="DO403" s="136"/>
      <c r="DP403" s="136"/>
      <c r="DQ403" s="136"/>
      <c r="DR403" s="136"/>
      <c r="DS403" s="136"/>
      <c r="DT403" s="136"/>
      <c r="DU403" s="136"/>
      <c r="DV403" s="136"/>
      <c r="DW403" s="136"/>
      <c r="DX403" s="136"/>
      <c r="DY403" s="136"/>
      <c r="DZ403" s="136"/>
      <c r="EA403" s="136"/>
      <c r="EB403" s="136"/>
      <c r="EC403" s="136"/>
      <c r="ED403" s="136"/>
      <c r="EE403" s="136"/>
      <c r="EF403" s="136"/>
    </row>
    <row r="404" spans="1:136" x14ac:dyDescent="0.3">
      <c r="A404" s="128"/>
      <c r="B404" s="129"/>
      <c r="C404" s="137"/>
      <c r="D404" s="131"/>
      <c r="E404" s="128"/>
      <c r="F404" s="128"/>
      <c r="G404" s="132"/>
      <c r="H404" s="128"/>
      <c r="I404" s="128"/>
      <c r="J404" s="131"/>
      <c r="K404" s="128"/>
      <c r="L404" s="133"/>
      <c r="M404" s="133"/>
      <c r="P404" s="136"/>
      <c r="Q404" s="136"/>
      <c r="R404" s="136"/>
      <c r="S404" s="136"/>
      <c r="T404" s="136"/>
      <c r="U404" s="136"/>
      <c r="V404" s="136"/>
      <c r="W404" s="136"/>
      <c r="X404" s="136"/>
      <c r="Y404" s="136"/>
      <c r="Z404" s="136"/>
      <c r="AA404" s="136"/>
      <c r="AB404" s="136"/>
      <c r="AC404" s="136"/>
      <c r="AD404" s="136"/>
      <c r="AE404" s="136"/>
      <c r="AF404" s="136"/>
      <c r="AG404" s="136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6"/>
      <c r="AV404" s="136"/>
      <c r="AW404" s="136"/>
      <c r="AX404" s="136"/>
      <c r="AY404" s="136"/>
      <c r="AZ404" s="136"/>
      <c r="BA404" s="136"/>
      <c r="BB404" s="136"/>
      <c r="BC404" s="136"/>
      <c r="BD404" s="136"/>
      <c r="BE404" s="136"/>
      <c r="BF404" s="136"/>
      <c r="BG404" s="136"/>
      <c r="BH404" s="136"/>
      <c r="BI404" s="136"/>
      <c r="BJ404" s="136"/>
      <c r="BK404" s="136"/>
      <c r="BL404" s="136"/>
      <c r="BM404" s="136"/>
      <c r="BN404" s="136"/>
      <c r="BO404" s="136"/>
      <c r="BP404" s="136"/>
      <c r="BQ404" s="136"/>
      <c r="BR404" s="136"/>
      <c r="BS404" s="136"/>
      <c r="BT404" s="136"/>
      <c r="BU404" s="136"/>
      <c r="BV404" s="136"/>
      <c r="BW404" s="136"/>
      <c r="BX404" s="136"/>
      <c r="BY404" s="136"/>
      <c r="BZ404" s="136"/>
      <c r="CA404" s="136"/>
      <c r="CB404" s="136"/>
      <c r="CC404" s="136"/>
      <c r="CD404" s="136"/>
      <c r="CE404" s="136"/>
      <c r="CF404" s="136"/>
      <c r="CG404" s="136"/>
      <c r="CH404" s="136"/>
      <c r="CI404" s="136"/>
      <c r="CJ404" s="136"/>
      <c r="CK404" s="136"/>
      <c r="CL404" s="136"/>
      <c r="CM404" s="136"/>
      <c r="CN404" s="136"/>
      <c r="CO404" s="136"/>
      <c r="CP404" s="136"/>
      <c r="CQ404" s="136"/>
      <c r="CR404" s="136"/>
      <c r="CS404" s="136"/>
      <c r="CT404" s="136"/>
      <c r="CU404" s="136"/>
      <c r="CV404" s="136"/>
      <c r="CW404" s="136"/>
      <c r="CX404" s="136"/>
      <c r="CY404" s="136"/>
      <c r="CZ404" s="136"/>
      <c r="DA404" s="136"/>
      <c r="DB404" s="136"/>
      <c r="DC404" s="136"/>
      <c r="DD404" s="136"/>
      <c r="DE404" s="136"/>
      <c r="DF404" s="136"/>
      <c r="DG404" s="136"/>
      <c r="DH404" s="136"/>
      <c r="DI404" s="136"/>
      <c r="DJ404" s="136"/>
      <c r="DK404" s="136"/>
      <c r="DL404" s="136"/>
      <c r="DM404" s="136"/>
      <c r="DN404" s="136"/>
      <c r="DO404" s="136"/>
      <c r="DP404" s="136"/>
      <c r="DQ404" s="136"/>
      <c r="DR404" s="136"/>
      <c r="DS404" s="136"/>
      <c r="DT404" s="136"/>
      <c r="DU404" s="136"/>
      <c r="DV404" s="136"/>
      <c r="DW404" s="136"/>
      <c r="DX404" s="136"/>
      <c r="DY404" s="136"/>
      <c r="DZ404" s="136"/>
      <c r="EA404" s="136"/>
      <c r="EB404" s="136"/>
      <c r="EC404" s="136"/>
      <c r="ED404" s="136"/>
      <c r="EE404" s="136"/>
      <c r="EF404" s="136"/>
    </row>
    <row r="405" spans="1:136" x14ac:dyDescent="0.3">
      <c r="A405" s="138"/>
      <c r="B405" s="139"/>
      <c r="C405" s="160"/>
      <c r="D405" s="140"/>
      <c r="E405" s="138"/>
      <c r="F405" s="138"/>
      <c r="G405" s="141"/>
      <c r="H405" s="138"/>
      <c r="I405" s="138"/>
      <c r="J405" s="140"/>
      <c r="K405" s="138"/>
      <c r="L405" s="142"/>
      <c r="M405" s="142"/>
      <c r="N405" s="120"/>
      <c r="O405" s="143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  <c r="Z405" s="144"/>
      <c r="AA405" s="144"/>
      <c r="AB405" s="144"/>
      <c r="AC405" s="144"/>
      <c r="AD405" s="144"/>
      <c r="AE405" s="144"/>
      <c r="AF405" s="144"/>
      <c r="AG405" s="144"/>
      <c r="AH405" s="144"/>
      <c r="AI405" s="144"/>
      <c r="AJ405" s="144"/>
      <c r="AK405" s="144"/>
      <c r="AL405" s="144"/>
      <c r="AM405" s="144"/>
      <c r="AN405" s="144"/>
      <c r="AO405" s="144"/>
      <c r="AP405" s="144"/>
      <c r="AQ405" s="144"/>
      <c r="AR405" s="144"/>
      <c r="AS405" s="144"/>
      <c r="AT405" s="144"/>
      <c r="AU405" s="144"/>
      <c r="AV405" s="144"/>
      <c r="AW405" s="144"/>
      <c r="AX405" s="144"/>
      <c r="AY405" s="144"/>
      <c r="AZ405" s="144"/>
      <c r="BA405" s="144"/>
      <c r="BB405" s="144"/>
      <c r="BC405" s="144"/>
      <c r="BD405" s="144"/>
      <c r="BE405" s="144"/>
      <c r="BF405" s="144"/>
      <c r="BG405" s="144"/>
      <c r="BH405" s="144"/>
      <c r="BI405" s="144"/>
      <c r="BJ405" s="144"/>
      <c r="BK405" s="144"/>
      <c r="BL405" s="144"/>
      <c r="BM405" s="144"/>
      <c r="BN405" s="144"/>
      <c r="BO405" s="144"/>
      <c r="BP405" s="144"/>
      <c r="BQ405" s="144"/>
      <c r="BR405" s="144"/>
      <c r="BS405" s="144"/>
      <c r="BT405" s="144"/>
      <c r="BU405" s="144"/>
      <c r="BV405" s="144"/>
      <c r="BW405" s="144"/>
      <c r="BX405" s="144"/>
      <c r="BY405" s="144"/>
      <c r="BZ405" s="144"/>
      <c r="CA405" s="144"/>
      <c r="CB405" s="144"/>
      <c r="CC405" s="144"/>
      <c r="CD405" s="144"/>
      <c r="CE405" s="144"/>
      <c r="CF405" s="144"/>
      <c r="CG405" s="144"/>
      <c r="CH405" s="144"/>
      <c r="CI405" s="144"/>
      <c r="CJ405" s="144"/>
      <c r="CK405" s="144"/>
      <c r="CL405" s="144"/>
      <c r="CM405" s="144"/>
      <c r="CN405" s="144"/>
      <c r="CO405" s="144"/>
      <c r="CP405" s="144"/>
      <c r="CQ405" s="144"/>
      <c r="CR405" s="144"/>
      <c r="CS405" s="144"/>
      <c r="CT405" s="144"/>
      <c r="CU405" s="144"/>
      <c r="CV405" s="144"/>
      <c r="CW405" s="144"/>
      <c r="CX405" s="144"/>
      <c r="CY405" s="144"/>
      <c r="CZ405" s="144"/>
      <c r="DA405" s="144"/>
      <c r="DB405" s="144"/>
      <c r="DC405" s="144"/>
      <c r="DD405" s="144"/>
      <c r="DE405" s="144"/>
      <c r="DF405" s="144"/>
      <c r="DG405" s="144"/>
      <c r="DH405" s="144"/>
      <c r="DI405" s="144"/>
      <c r="DJ405" s="144"/>
      <c r="DK405" s="144"/>
      <c r="DL405" s="144"/>
      <c r="DM405" s="144"/>
      <c r="DN405" s="144"/>
      <c r="DO405" s="144"/>
      <c r="DP405" s="144"/>
      <c r="DQ405" s="144"/>
      <c r="DR405" s="144"/>
      <c r="DS405" s="144"/>
      <c r="DT405" s="144"/>
      <c r="DU405" s="144"/>
      <c r="DV405" s="144"/>
      <c r="DW405" s="144"/>
      <c r="DX405" s="144"/>
      <c r="DY405" s="144"/>
      <c r="DZ405" s="144"/>
      <c r="EA405" s="144"/>
      <c r="EB405" s="144"/>
      <c r="EC405" s="144"/>
      <c r="ED405" s="144"/>
      <c r="EE405" s="144"/>
      <c r="EF405" s="144"/>
    </row>
    <row r="406" spans="1:136" x14ac:dyDescent="0.3">
      <c r="A406" s="72"/>
      <c r="B406" s="2"/>
      <c r="C406" s="145"/>
      <c r="D406" s="122"/>
      <c r="E406" s="123"/>
      <c r="F406" s="123"/>
      <c r="G406" s="124"/>
      <c r="H406" s="125"/>
      <c r="I406" s="126"/>
      <c r="J406" s="122"/>
      <c r="K406" s="127"/>
      <c r="L406" s="142"/>
      <c r="M406" s="142"/>
      <c r="N406" s="120"/>
      <c r="O406" s="143"/>
      <c r="P406" s="144"/>
      <c r="Q406" s="144"/>
      <c r="R406" s="144"/>
      <c r="S406" s="144"/>
      <c r="T406" s="144"/>
      <c r="U406" s="144"/>
      <c r="V406" s="144"/>
      <c r="W406" s="144"/>
      <c r="X406" s="144"/>
      <c r="Y406" s="144"/>
      <c r="Z406" s="144"/>
      <c r="AA406" s="144"/>
      <c r="AB406" s="144"/>
      <c r="AC406" s="144"/>
      <c r="AD406" s="144"/>
      <c r="AE406" s="144"/>
      <c r="AF406" s="144"/>
      <c r="AG406" s="144"/>
      <c r="AH406" s="144"/>
      <c r="AI406" s="144"/>
      <c r="AJ406" s="144"/>
      <c r="AK406" s="144"/>
      <c r="AL406" s="144"/>
      <c r="AM406" s="144"/>
      <c r="AN406" s="144"/>
      <c r="AO406" s="144"/>
      <c r="AP406" s="144"/>
      <c r="AQ406" s="144"/>
      <c r="AR406" s="144"/>
      <c r="AS406" s="144"/>
      <c r="AT406" s="144"/>
      <c r="AU406" s="144"/>
      <c r="AV406" s="144"/>
      <c r="AW406" s="144"/>
      <c r="AX406" s="144"/>
      <c r="AY406" s="144"/>
      <c r="AZ406" s="144"/>
      <c r="BA406" s="144"/>
      <c r="BB406" s="144"/>
      <c r="BC406" s="144"/>
      <c r="BD406" s="144"/>
      <c r="BE406" s="144"/>
      <c r="BF406" s="144"/>
      <c r="BG406" s="144"/>
      <c r="BH406" s="144"/>
      <c r="BI406" s="144"/>
      <c r="BJ406" s="144"/>
      <c r="BK406" s="144"/>
      <c r="BL406" s="144"/>
      <c r="BM406" s="144"/>
      <c r="BN406" s="144"/>
      <c r="BO406" s="144"/>
      <c r="BP406" s="144"/>
      <c r="BQ406" s="144"/>
      <c r="BR406" s="144"/>
      <c r="BS406" s="144"/>
      <c r="BT406" s="144"/>
      <c r="BU406" s="144"/>
      <c r="BV406" s="144"/>
      <c r="BW406" s="144"/>
      <c r="BX406" s="144"/>
      <c r="BY406" s="144"/>
      <c r="BZ406" s="144"/>
      <c r="CA406" s="144"/>
      <c r="CB406" s="144"/>
      <c r="CC406" s="144"/>
      <c r="CD406" s="144"/>
      <c r="CE406" s="144"/>
      <c r="CF406" s="144"/>
      <c r="CG406" s="144"/>
      <c r="CH406" s="144"/>
      <c r="CI406" s="144"/>
      <c r="CJ406" s="144"/>
      <c r="CK406" s="144"/>
      <c r="CL406" s="144"/>
      <c r="CM406" s="144"/>
      <c r="CN406" s="144"/>
      <c r="CO406" s="144"/>
      <c r="CP406" s="144"/>
      <c r="CQ406" s="144"/>
      <c r="CR406" s="144"/>
      <c r="CS406" s="144"/>
      <c r="CT406" s="144"/>
      <c r="CU406" s="144"/>
      <c r="CV406" s="144"/>
      <c r="CW406" s="144"/>
      <c r="CX406" s="144"/>
      <c r="CY406" s="144"/>
      <c r="CZ406" s="144"/>
      <c r="DA406" s="144"/>
      <c r="DB406" s="144"/>
      <c r="DC406" s="144"/>
      <c r="DD406" s="144"/>
      <c r="DE406" s="144"/>
      <c r="DF406" s="144"/>
      <c r="DG406" s="144"/>
      <c r="DH406" s="144"/>
      <c r="DI406" s="144"/>
      <c r="DJ406" s="144"/>
      <c r="DK406" s="144"/>
      <c r="DL406" s="144"/>
      <c r="DM406" s="144"/>
      <c r="DN406" s="144"/>
      <c r="DO406" s="144"/>
      <c r="DP406" s="144"/>
      <c r="DQ406" s="144"/>
      <c r="DR406" s="144"/>
      <c r="DS406" s="144"/>
      <c r="DT406" s="144"/>
      <c r="DU406" s="144"/>
      <c r="DV406" s="144"/>
      <c r="DW406" s="144"/>
      <c r="DX406" s="144"/>
      <c r="DY406" s="144"/>
      <c r="DZ406" s="144"/>
      <c r="EA406" s="144"/>
      <c r="EB406" s="144"/>
      <c r="EC406" s="144"/>
      <c r="ED406" s="144"/>
      <c r="EE406" s="144"/>
      <c r="EF406" s="144"/>
    </row>
    <row r="407" spans="1:136" x14ac:dyDescent="0.3">
      <c r="A407" s="72"/>
      <c r="B407" s="2"/>
      <c r="C407" s="145"/>
      <c r="D407" s="122"/>
      <c r="E407" s="123"/>
      <c r="F407" s="123"/>
      <c r="G407" s="124"/>
      <c r="H407" s="125"/>
      <c r="I407" s="126"/>
      <c r="J407" s="122"/>
      <c r="K407" s="127"/>
      <c r="P407" s="136"/>
      <c r="Q407" s="136"/>
      <c r="R407" s="136"/>
      <c r="S407" s="136"/>
      <c r="T407" s="136"/>
      <c r="U407" s="136"/>
      <c r="V407" s="136"/>
      <c r="W407" s="136"/>
      <c r="X407" s="136"/>
      <c r="Y407" s="136"/>
      <c r="Z407" s="136"/>
      <c r="AA407" s="136"/>
      <c r="AB407" s="136"/>
      <c r="AC407" s="136"/>
      <c r="AD407" s="136"/>
      <c r="AE407" s="136"/>
      <c r="AF407" s="136"/>
      <c r="AG407" s="136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6"/>
      <c r="AV407" s="136"/>
      <c r="AW407" s="136"/>
      <c r="AX407" s="136"/>
      <c r="AY407" s="136"/>
      <c r="AZ407" s="136"/>
      <c r="BA407" s="136"/>
      <c r="BB407" s="136"/>
      <c r="BC407" s="136"/>
      <c r="BD407" s="136"/>
      <c r="BE407" s="136"/>
      <c r="BF407" s="136"/>
      <c r="BG407" s="136"/>
      <c r="BH407" s="136"/>
      <c r="BI407" s="136"/>
      <c r="BJ407" s="136"/>
      <c r="BK407" s="136"/>
      <c r="BL407" s="136"/>
      <c r="BM407" s="136"/>
      <c r="BN407" s="136"/>
      <c r="BO407" s="136"/>
      <c r="BP407" s="136"/>
      <c r="BQ407" s="136"/>
      <c r="BR407" s="136"/>
      <c r="BS407" s="136"/>
      <c r="BT407" s="136"/>
      <c r="BU407" s="136"/>
      <c r="BV407" s="136"/>
      <c r="BW407" s="136"/>
      <c r="BX407" s="136"/>
      <c r="BY407" s="136"/>
      <c r="BZ407" s="136"/>
      <c r="CA407" s="136"/>
      <c r="CB407" s="136"/>
      <c r="CC407" s="136"/>
      <c r="CD407" s="136"/>
      <c r="CE407" s="136"/>
      <c r="CF407" s="136"/>
      <c r="CG407" s="136"/>
      <c r="CH407" s="136"/>
      <c r="CI407" s="136"/>
      <c r="CJ407" s="136"/>
      <c r="CK407" s="136"/>
      <c r="CL407" s="136"/>
      <c r="CM407" s="136"/>
      <c r="CN407" s="136"/>
      <c r="CO407" s="136"/>
      <c r="CP407" s="136"/>
      <c r="CQ407" s="136"/>
      <c r="CR407" s="136"/>
      <c r="CS407" s="136"/>
      <c r="CT407" s="136"/>
      <c r="CU407" s="136"/>
      <c r="CV407" s="136"/>
      <c r="CW407" s="136"/>
      <c r="CX407" s="136"/>
      <c r="CY407" s="136"/>
      <c r="CZ407" s="136"/>
      <c r="DA407" s="136"/>
      <c r="DB407" s="136"/>
      <c r="DC407" s="136"/>
      <c r="DD407" s="136"/>
      <c r="DE407" s="136"/>
      <c r="DF407" s="136"/>
      <c r="DG407" s="136"/>
      <c r="DH407" s="136"/>
      <c r="DI407" s="136"/>
      <c r="DJ407" s="136"/>
      <c r="DK407" s="136"/>
      <c r="DL407" s="136"/>
      <c r="DM407" s="136"/>
      <c r="DN407" s="136"/>
      <c r="DO407" s="136"/>
      <c r="DP407" s="136"/>
      <c r="DQ407" s="136"/>
      <c r="DR407" s="136"/>
      <c r="DS407" s="136"/>
      <c r="DT407" s="136"/>
      <c r="DU407" s="136"/>
      <c r="DV407" s="136"/>
      <c r="DW407" s="136"/>
      <c r="DX407" s="136"/>
      <c r="DY407" s="136"/>
      <c r="DZ407" s="136"/>
      <c r="EA407" s="136"/>
      <c r="EB407" s="136"/>
      <c r="EC407" s="136"/>
      <c r="ED407" s="136"/>
      <c r="EE407" s="136"/>
      <c r="EF407" s="136"/>
    </row>
    <row r="408" spans="1:136" x14ac:dyDescent="0.3">
      <c r="A408" s="128"/>
      <c r="B408" s="129"/>
      <c r="C408" s="154"/>
      <c r="D408" s="131"/>
      <c r="E408" s="128"/>
      <c r="F408" s="128"/>
      <c r="G408" s="124"/>
      <c r="H408" s="128"/>
      <c r="I408" s="128"/>
      <c r="J408" s="131"/>
      <c r="K408" s="128"/>
      <c r="L408" s="133"/>
      <c r="M408" s="133"/>
      <c r="P408" s="136"/>
      <c r="Q408" s="136"/>
      <c r="R408" s="136"/>
      <c r="S408" s="136"/>
      <c r="T408" s="136"/>
      <c r="U408" s="136"/>
      <c r="V408" s="136"/>
      <c r="W408" s="136"/>
      <c r="X408" s="136"/>
      <c r="Y408" s="136"/>
      <c r="Z408" s="136"/>
      <c r="AA408" s="136"/>
      <c r="AB408" s="136"/>
      <c r="AC408" s="136"/>
      <c r="AD408" s="136"/>
      <c r="AE408" s="136"/>
      <c r="AF408" s="136"/>
      <c r="AG408" s="136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6"/>
      <c r="AV408" s="136"/>
      <c r="AW408" s="136"/>
      <c r="AX408" s="136"/>
      <c r="AY408" s="136"/>
      <c r="AZ408" s="136"/>
      <c r="BA408" s="136"/>
      <c r="BB408" s="136"/>
      <c r="BC408" s="136"/>
      <c r="BD408" s="136"/>
      <c r="BE408" s="136"/>
      <c r="BF408" s="136"/>
      <c r="BG408" s="136"/>
      <c r="BH408" s="136"/>
      <c r="BI408" s="136"/>
      <c r="BJ408" s="136"/>
      <c r="BK408" s="136"/>
      <c r="BL408" s="136"/>
      <c r="BM408" s="136"/>
      <c r="BN408" s="136"/>
      <c r="BO408" s="136"/>
      <c r="BP408" s="136"/>
      <c r="BQ408" s="136"/>
      <c r="BR408" s="136"/>
      <c r="BS408" s="136"/>
      <c r="BT408" s="136"/>
      <c r="BU408" s="136"/>
      <c r="BV408" s="136"/>
      <c r="BW408" s="136"/>
      <c r="BX408" s="136"/>
      <c r="BY408" s="136"/>
      <c r="BZ408" s="136"/>
      <c r="CA408" s="136"/>
      <c r="CB408" s="136"/>
      <c r="CC408" s="136"/>
      <c r="CD408" s="136"/>
      <c r="CE408" s="136"/>
      <c r="CF408" s="136"/>
      <c r="CG408" s="136"/>
      <c r="CH408" s="136"/>
      <c r="CI408" s="136"/>
      <c r="CJ408" s="136"/>
      <c r="CK408" s="136"/>
      <c r="CL408" s="136"/>
      <c r="CM408" s="136"/>
      <c r="CN408" s="136"/>
      <c r="CO408" s="136"/>
      <c r="CP408" s="136"/>
      <c r="CQ408" s="136"/>
      <c r="CR408" s="136"/>
      <c r="CS408" s="136"/>
      <c r="CT408" s="136"/>
      <c r="CU408" s="136"/>
      <c r="CV408" s="136"/>
      <c r="CW408" s="136"/>
      <c r="CX408" s="136"/>
      <c r="CY408" s="136"/>
      <c r="CZ408" s="136"/>
      <c r="DA408" s="136"/>
      <c r="DB408" s="136"/>
      <c r="DC408" s="136"/>
      <c r="DD408" s="136"/>
      <c r="DE408" s="136"/>
      <c r="DF408" s="136"/>
      <c r="DG408" s="136"/>
      <c r="DH408" s="136"/>
      <c r="DI408" s="136"/>
      <c r="DJ408" s="136"/>
      <c r="DK408" s="136"/>
      <c r="DL408" s="136"/>
      <c r="DM408" s="136"/>
      <c r="DN408" s="136"/>
      <c r="DO408" s="136"/>
      <c r="DP408" s="136"/>
      <c r="DQ408" s="136"/>
      <c r="DR408" s="136"/>
      <c r="DS408" s="136"/>
      <c r="DT408" s="136"/>
      <c r="DU408" s="136"/>
      <c r="DV408" s="136"/>
      <c r="DW408" s="136"/>
      <c r="DX408" s="136"/>
      <c r="DY408" s="136"/>
      <c r="DZ408" s="136"/>
      <c r="EA408" s="136"/>
      <c r="EB408" s="136"/>
      <c r="EC408" s="136"/>
      <c r="ED408" s="136"/>
      <c r="EE408" s="136"/>
      <c r="EF408" s="136"/>
    </row>
    <row r="409" spans="1:136" x14ac:dyDescent="0.3">
      <c r="A409" s="138"/>
      <c r="B409" s="139"/>
      <c r="C409" s="155"/>
      <c r="D409" s="140"/>
      <c r="E409" s="138"/>
      <c r="F409" s="138"/>
      <c r="G409" s="124"/>
      <c r="H409" s="138"/>
      <c r="I409" s="138"/>
      <c r="J409" s="140"/>
      <c r="K409" s="138"/>
      <c r="L409" s="142"/>
      <c r="M409" s="142"/>
      <c r="N409" s="120"/>
      <c r="O409" s="143"/>
      <c r="P409" s="144"/>
      <c r="Q409" s="144"/>
      <c r="R409" s="144"/>
      <c r="S409" s="144"/>
      <c r="T409" s="144"/>
      <c r="U409" s="144"/>
      <c r="V409" s="144"/>
      <c r="W409" s="144"/>
      <c r="X409" s="144"/>
      <c r="Y409" s="144"/>
      <c r="Z409" s="144"/>
      <c r="AA409" s="144"/>
      <c r="AB409" s="144"/>
      <c r="AC409" s="144"/>
      <c r="AD409" s="144"/>
      <c r="AE409" s="144"/>
      <c r="AF409" s="144"/>
      <c r="AG409" s="144"/>
      <c r="AH409" s="144"/>
      <c r="AI409" s="144"/>
      <c r="AJ409" s="144"/>
      <c r="AK409" s="144"/>
      <c r="AL409" s="144"/>
      <c r="AM409" s="144"/>
      <c r="AN409" s="144"/>
      <c r="AO409" s="144"/>
      <c r="AP409" s="144"/>
      <c r="AQ409" s="144"/>
      <c r="AR409" s="144"/>
      <c r="AS409" s="144"/>
      <c r="AT409" s="144"/>
      <c r="AU409" s="144"/>
      <c r="AV409" s="144"/>
      <c r="AW409" s="144"/>
      <c r="AX409" s="144"/>
      <c r="AY409" s="144"/>
      <c r="AZ409" s="144"/>
      <c r="BA409" s="144"/>
      <c r="BB409" s="144"/>
      <c r="BC409" s="144"/>
      <c r="BD409" s="144"/>
      <c r="BE409" s="144"/>
      <c r="BF409" s="144"/>
      <c r="BG409" s="144"/>
      <c r="BH409" s="144"/>
      <c r="BI409" s="144"/>
      <c r="BJ409" s="144"/>
      <c r="BK409" s="144"/>
      <c r="BL409" s="144"/>
      <c r="BM409" s="144"/>
      <c r="BN409" s="144"/>
      <c r="BO409" s="144"/>
      <c r="BP409" s="144"/>
      <c r="BQ409" s="144"/>
      <c r="BR409" s="144"/>
      <c r="BS409" s="144"/>
      <c r="BT409" s="144"/>
      <c r="BU409" s="144"/>
      <c r="BV409" s="144"/>
      <c r="BW409" s="144"/>
      <c r="BX409" s="144"/>
      <c r="BY409" s="144"/>
      <c r="BZ409" s="144"/>
      <c r="CA409" s="144"/>
      <c r="CB409" s="144"/>
      <c r="CC409" s="144"/>
      <c r="CD409" s="144"/>
      <c r="CE409" s="144"/>
      <c r="CF409" s="144"/>
      <c r="CG409" s="144"/>
      <c r="CH409" s="144"/>
      <c r="CI409" s="144"/>
      <c r="CJ409" s="144"/>
      <c r="CK409" s="144"/>
      <c r="CL409" s="144"/>
      <c r="CM409" s="144"/>
      <c r="CN409" s="144"/>
      <c r="CO409" s="144"/>
      <c r="CP409" s="144"/>
      <c r="CQ409" s="144"/>
      <c r="CR409" s="144"/>
      <c r="CS409" s="144"/>
      <c r="CT409" s="144"/>
      <c r="CU409" s="144"/>
      <c r="CV409" s="144"/>
      <c r="CW409" s="144"/>
      <c r="CX409" s="144"/>
      <c r="CY409" s="144"/>
      <c r="CZ409" s="144"/>
      <c r="DA409" s="144"/>
      <c r="DB409" s="144"/>
      <c r="DC409" s="144"/>
      <c r="DD409" s="144"/>
      <c r="DE409" s="144"/>
      <c r="DF409" s="144"/>
      <c r="DG409" s="144"/>
      <c r="DH409" s="144"/>
      <c r="DI409" s="144"/>
      <c r="DJ409" s="144"/>
      <c r="DK409" s="144"/>
      <c r="DL409" s="144"/>
      <c r="DM409" s="144"/>
      <c r="DN409" s="144"/>
      <c r="DO409" s="144"/>
      <c r="DP409" s="144"/>
      <c r="DQ409" s="144"/>
      <c r="DR409" s="144"/>
      <c r="DS409" s="144"/>
      <c r="DT409" s="144"/>
      <c r="DU409" s="144"/>
      <c r="DV409" s="144"/>
      <c r="DW409" s="144"/>
      <c r="DX409" s="144"/>
      <c r="DY409" s="144"/>
      <c r="DZ409" s="144"/>
      <c r="EA409" s="144"/>
      <c r="EB409" s="144"/>
      <c r="EC409" s="144"/>
      <c r="ED409" s="144"/>
      <c r="EE409" s="144"/>
      <c r="EF409" s="144"/>
    </row>
    <row r="410" spans="1:136" x14ac:dyDescent="0.3">
      <c r="A410" s="72"/>
      <c r="B410" s="2"/>
      <c r="C410" s="151"/>
      <c r="D410" s="122"/>
      <c r="E410" s="123"/>
      <c r="F410" s="123"/>
      <c r="G410" s="124"/>
      <c r="H410" s="125"/>
      <c r="I410" s="126"/>
      <c r="J410" s="122"/>
      <c r="K410" s="127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  <c r="AQ410" s="33"/>
      <c r="AR410" s="33"/>
      <c r="AS410" s="33"/>
      <c r="AT410" s="33"/>
      <c r="AU410" s="33"/>
      <c r="AV410" s="33"/>
      <c r="AW410" s="33"/>
      <c r="AX410" s="33"/>
      <c r="AY410" s="33"/>
      <c r="AZ410" s="33"/>
      <c r="BA410" s="33"/>
      <c r="BB410" s="33"/>
      <c r="BC410" s="33"/>
      <c r="BD410" s="33"/>
      <c r="BE410" s="33"/>
      <c r="BF410" s="33"/>
      <c r="BG410" s="33"/>
      <c r="BH410" s="33"/>
      <c r="BI410" s="33"/>
      <c r="BJ410" s="33"/>
      <c r="BK410" s="33"/>
      <c r="BL410" s="33"/>
      <c r="BM410" s="33"/>
      <c r="BN410" s="33"/>
      <c r="BO410" s="33"/>
      <c r="BP410" s="33"/>
      <c r="BQ410" s="33"/>
      <c r="BR410" s="33"/>
      <c r="BS410" s="33"/>
      <c r="BT410" s="33"/>
      <c r="BU410" s="33"/>
      <c r="BV410" s="33"/>
      <c r="BW410" s="33"/>
      <c r="BX410" s="33"/>
      <c r="BY410" s="33"/>
      <c r="BZ410" s="33"/>
      <c r="CA410" s="33"/>
      <c r="CB410" s="33"/>
      <c r="CC410" s="33"/>
      <c r="CD410" s="33"/>
      <c r="CE410" s="33"/>
      <c r="CF410" s="33"/>
      <c r="CG410" s="33"/>
      <c r="CH410" s="33"/>
      <c r="CI410" s="33"/>
      <c r="CJ410" s="33"/>
      <c r="CK410" s="33"/>
      <c r="CL410" s="33"/>
      <c r="CM410" s="33"/>
      <c r="CN410" s="33"/>
      <c r="CO410" s="33"/>
      <c r="CP410" s="33"/>
      <c r="CQ410" s="33"/>
      <c r="CR410" s="33"/>
      <c r="CS410" s="33"/>
      <c r="CT410" s="33"/>
      <c r="CU410" s="33"/>
      <c r="CV410" s="33"/>
      <c r="CW410" s="33"/>
      <c r="CX410" s="33"/>
      <c r="CY410" s="33"/>
      <c r="CZ410" s="33"/>
      <c r="DA410" s="33"/>
      <c r="DB410" s="33"/>
      <c r="DC410" s="33"/>
      <c r="DD410" s="33"/>
      <c r="DE410" s="33"/>
      <c r="DF410" s="33"/>
      <c r="DG410" s="33"/>
      <c r="DH410" s="33"/>
      <c r="DI410" s="33"/>
      <c r="DJ410" s="33"/>
      <c r="DK410" s="33"/>
      <c r="DL410" s="33"/>
      <c r="DM410" s="33"/>
      <c r="DN410" s="33"/>
      <c r="DO410" s="33"/>
      <c r="DP410" s="33"/>
      <c r="DQ410" s="33"/>
      <c r="DR410" s="33"/>
      <c r="DS410" s="33"/>
      <c r="DT410" s="33"/>
      <c r="DU410" s="33"/>
      <c r="DV410" s="33"/>
      <c r="DW410" s="33"/>
      <c r="DX410" s="33"/>
      <c r="DY410" s="33"/>
      <c r="DZ410" s="33"/>
      <c r="EA410" s="33"/>
      <c r="EB410" s="33"/>
      <c r="EC410" s="33"/>
      <c r="ED410" s="33"/>
      <c r="EE410" s="33"/>
      <c r="EF410" s="33"/>
    </row>
    <row r="411" spans="1:136" x14ac:dyDescent="0.3">
      <c r="A411" s="128"/>
      <c r="B411" s="129"/>
      <c r="C411" s="152"/>
      <c r="D411" s="131"/>
      <c r="E411" s="128"/>
      <c r="F411" s="128"/>
      <c r="G411" s="124"/>
      <c r="H411" s="128"/>
      <c r="I411" s="128"/>
      <c r="J411" s="131"/>
      <c r="K411" s="128"/>
      <c r="L411" s="133"/>
      <c r="M411" s="133"/>
      <c r="N411" s="134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  <c r="AQ411" s="33"/>
      <c r="AR411" s="33"/>
      <c r="AS411" s="33"/>
      <c r="AT411" s="33"/>
      <c r="AU411" s="33"/>
      <c r="AV411" s="33"/>
      <c r="AW411" s="33"/>
      <c r="AX411" s="33"/>
      <c r="AY411" s="33"/>
      <c r="AZ411" s="33"/>
      <c r="BA411" s="33"/>
      <c r="BB411" s="33"/>
      <c r="BC411" s="33"/>
      <c r="BD411" s="33"/>
      <c r="BE411" s="33"/>
      <c r="BF411" s="33"/>
      <c r="BG411" s="33"/>
      <c r="BH411" s="33"/>
      <c r="BI411" s="33"/>
      <c r="BJ411" s="33"/>
      <c r="BK411" s="33"/>
      <c r="BL411" s="33"/>
      <c r="BM411" s="33"/>
      <c r="BN411" s="33"/>
      <c r="BO411" s="33"/>
      <c r="BP411" s="33"/>
      <c r="BQ411" s="33"/>
      <c r="BR411" s="33"/>
      <c r="BS411" s="33"/>
      <c r="BT411" s="33"/>
      <c r="BU411" s="33"/>
      <c r="BV411" s="33"/>
      <c r="BW411" s="33"/>
      <c r="BX411" s="33"/>
      <c r="BY411" s="33"/>
      <c r="BZ411" s="33"/>
      <c r="CA411" s="33"/>
      <c r="CB411" s="33"/>
      <c r="CC411" s="33"/>
      <c r="CD411" s="33"/>
      <c r="CE411" s="33"/>
      <c r="CF411" s="33"/>
      <c r="CG411" s="33"/>
      <c r="CH411" s="33"/>
      <c r="CI411" s="33"/>
      <c r="CJ411" s="33"/>
      <c r="CK411" s="33"/>
      <c r="CL411" s="33"/>
      <c r="CM411" s="33"/>
      <c r="CN411" s="33"/>
      <c r="CO411" s="33"/>
      <c r="CP411" s="33"/>
      <c r="CQ411" s="33"/>
      <c r="CR411" s="33"/>
      <c r="CS411" s="33"/>
      <c r="CT411" s="33"/>
      <c r="CU411" s="33"/>
      <c r="CV411" s="33"/>
      <c r="CW411" s="33"/>
      <c r="CX411" s="33"/>
      <c r="CY411" s="33"/>
      <c r="CZ411" s="33"/>
      <c r="DA411" s="33"/>
      <c r="DB411" s="33"/>
      <c r="DC411" s="33"/>
      <c r="DD411" s="33"/>
      <c r="DE411" s="33"/>
      <c r="DF411" s="33"/>
      <c r="DG411" s="33"/>
      <c r="DH411" s="33"/>
      <c r="DI411" s="33"/>
      <c r="DJ411" s="33"/>
      <c r="DK411" s="33"/>
      <c r="DL411" s="33"/>
      <c r="DM411" s="33"/>
      <c r="DN411" s="33"/>
      <c r="DO411" s="33"/>
      <c r="DP411" s="33"/>
      <c r="DQ411" s="33"/>
      <c r="DR411" s="33"/>
      <c r="DS411" s="33"/>
      <c r="DT411" s="33"/>
      <c r="DU411" s="33"/>
      <c r="DV411" s="33"/>
      <c r="DW411" s="33"/>
      <c r="DX411" s="33"/>
      <c r="DY411" s="33"/>
      <c r="DZ411" s="33"/>
      <c r="EA411" s="33"/>
      <c r="EB411" s="33"/>
      <c r="EC411" s="33"/>
      <c r="ED411" s="33"/>
      <c r="EE411" s="33"/>
      <c r="EF411" s="33"/>
    </row>
    <row r="412" spans="1:136" x14ac:dyDescent="0.3">
      <c r="A412" s="72"/>
      <c r="B412" s="2"/>
      <c r="C412" s="153"/>
      <c r="D412" s="122"/>
      <c r="E412" s="123"/>
      <c r="F412" s="123"/>
      <c r="G412" s="124"/>
      <c r="H412" s="125"/>
      <c r="I412" s="126"/>
      <c r="J412" s="122"/>
      <c r="K412" s="127"/>
      <c r="P412" s="136"/>
      <c r="Q412" s="136"/>
      <c r="R412" s="136"/>
      <c r="S412" s="136"/>
      <c r="T412" s="136"/>
      <c r="U412" s="136"/>
      <c r="V412" s="136"/>
      <c r="W412" s="136"/>
      <c r="X412" s="136"/>
      <c r="Y412" s="136"/>
      <c r="Z412" s="136"/>
      <c r="AA412" s="136"/>
      <c r="AB412" s="136"/>
      <c r="AC412" s="136"/>
      <c r="AD412" s="136"/>
      <c r="AE412" s="136"/>
      <c r="AF412" s="136"/>
      <c r="AG412" s="136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6"/>
      <c r="AV412" s="136"/>
      <c r="AW412" s="136"/>
      <c r="AX412" s="136"/>
      <c r="AY412" s="136"/>
      <c r="AZ412" s="136"/>
      <c r="BA412" s="136"/>
      <c r="BB412" s="136"/>
      <c r="BC412" s="136"/>
      <c r="BD412" s="136"/>
      <c r="BE412" s="136"/>
      <c r="BF412" s="136"/>
      <c r="BG412" s="136"/>
      <c r="BH412" s="136"/>
      <c r="BI412" s="136"/>
      <c r="BJ412" s="136"/>
      <c r="BK412" s="136"/>
      <c r="BL412" s="136"/>
      <c r="BM412" s="136"/>
      <c r="BN412" s="136"/>
      <c r="BO412" s="136"/>
      <c r="BP412" s="136"/>
      <c r="BQ412" s="136"/>
      <c r="BR412" s="136"/>
      <c r="BS412" s="136"/>
      <c r="BT412" s="136"/>
      <c r="BU412" s="136"/>
      <c r="BV412" s="136"/>
      <c r="BW412" s="136"/>
      <c r="BX412" s="136"/>
      <c r="BY412" s="136"/>
      <c r="BZ412" s="136"/>
      <c r="CA412" s="136"/>
      <c r="CB412" s="136"/>
      <c r="CC412" s="136"/>
      <c r="CD412" s="136"/>
      <c r="CE412" s="136"/>
      <c r="CF412" s="136"/>
      <c r="CG412" s="136"/>
      <c r="CH412" s="136"/>
      <c r="CI412" s="136"/>
      <c r="CJ412" s="136"/>
      <c r="CK412" s="136"/>
      <c r="CL412" s="136"/>
      <c r="CM412" s="136"/>
      <c r="CN412" s="136"/>
      <c r="CO412" s="136"/>
      <c r="CP412" s="136"/>
      <c r="CQ412" s="136"/>
      <c r="CR412" s="136"/>
      <c r="CS412" s="136"/>
      <c r="CT412" s="136"/>
      <c r="CU412" s="136"/>
      <c r="CV412" s="136"/>
      <c r="CW412" s="136"/>
      <c r="CX412" s="136"/>
      <c r="CY412" s="136"/>
      <c r="CZ412" s="136"/>
      <c r="DA412" s="136"/>
      <c r="DB412" s="136"/>
      <c r="DC412" s="136"/>
      <c r="DD412" s="136"/>
      <c r="DE412" s="136"/>
      <c r="DF412" s="136"/>
      <c r="DG412" s="136"/>
      <c r="DH412" s="136"/>
      <c r="DI412" s="136"/>
      <c r="DJ412" s="136"/>
      <c r="DK412" s="136"/>
      <c r="DL412" s="136"/>
      <c r="DM412" s="136"/>
      <c r="DN412" s="136"/>
      <c r="DO412" s="136"/>
      <c r="DP412" s="136"/>
      <c r="DQ412" s="136"/>
      <c r="DR412" s="136"/>
      <c r="DS412" s="136"/>
      <c r="DT412" s="136"/>
      <c r="DU412" s="136"/>
      <c r="DV412" s="136"/>
      <c r="DW412" s="136"/>
      <c r="DX412" s="136"/>
      <c r="DY412" s="136"/>
      <c r="DZ412" s="136"/>
      <c r="EA412" s="136"/>
      <c r="EB412" s="136"/>
      <c r="EC412" s="136"/>
      <c r="ED412" s="136"/>
      <c r="EE412" s="136"/>
      <c r="EF412" s="136"/>
    </row>
    <row r="413" spans="1:136" x14ac:dyDescent="0.3">
      <c r="A413" s="128"/>
      <c r="B413" s="129"/>
      <c r="C413" s="154"/>
      <c r="D413" s="131"/>
      <c r="E413" s="128"/>
      <c r="F413" s="128"/>
      <c r="G413" s="124"/>
      <c r="H413" s="128"/>
      <c r="I413" s="128"/>
      <c r="J413" s="131"/>
      <c r="K413" s="128"/>
      <c r="L413" s="133"/>
      <c r="M413" s="133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  <c r="AA413" s="136"/>
      <c r="AB413" s="136"/>
      <c r="AC413" s="136"/>
      <c r="AD413" s="136"/>
      <c r="AE413" s="136"/>
      <c r="AF413" s="136"/>
      <c r="AG413" s="136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6"/>
      <c r="AV413" s="136"/>
      <c r="AW413" s="136"/>
      <c r="AX413" s="136"/>
      <c r="AY413" s="136"/>
      <c r="AZ413" s="136"/>
      <c r="BA413" s="136"/>
      <c r="BB413" s="136"/>
      <c r="BC413" s="136"/>
      <c r="BD413" s="136"/>
      <c r="BE413" s="136"/>
      <c r="BF413" s="136"/>
      <c r="BG413" s="136"/>
      <c r="BH413" s="136"/>
      <c r="BI413" s="136"/>
      <c r="BJ413" s="136"/>
      <c r="BK413" s="136"/>
      <c r="BL413" s="136"/>
      <c r="BM413" s="136"/>
      <c r="BN413" s="136"/>
      <c r="BO413" s="136"/>
      <c r="BP413" s="136"/>
      <c r="BQ413" s="136"/>
      <c r="BR413" s="136"/>
      <c r="BS413" s="136"/>
      <c r="BT413" s="136"/>
      <c r="BU413" s="136"/>
      <c r="BV413" s="136"/>
      <c r="BW413" s="136"/>
      <c r="BX413" s="136"/>
      <c r="BY413" s="136"/>
      <c r="BZ413" s="136"/>
      <c r="CA413" s="136"/>
      <c r="CB413" s="136"/>
      <c r="CC413" s="136"/>
      <c r="CD413" s="136"/>
      <c r="CE413" s="136"/>
      <c r="CF413" s="136"/>
      <c r="CG413" s="136"/>
      <c r="CH413" s="136"/>
      <c r="CI413" s="136"/>
      <c r="CJ413" s="136"/>
      <c r="CK413" s="136"/>
      <c r="CL413" s="136"/>
      <c r="CM413" s="136"/>
      <c r="CN413" s="136"/>
      <c r="CO413" s="136"/>
      <c r="CP413" s="136"/>
      <c r="CQ413" s="136"/>
      <c r="CR413" s="136"/>
      <c r="CS413" s="136"/>
      <c r="CT413" s="136"/>
      <c r="CU413" s="136"/>
      <c r="CV413" s="136"/>
      <c r="CW413" s="136"/>
      <c r="CX413" s="136"/>
      <c r="CY413" s="136"/>
      <c r="CZ413" s="136"/>
      <c r="DA413" s="136"/>
      <c r="DB413" s="136"/>
      <c r="DC413" s="136"/>
      <c r="DD413" s="136"/>
      <c r="DE413" s="136"/>
      <c r="DF413" s="136"/>
      <c r="DG413" s="136"/>
      <c r="DH413" s="136"/>
      <c r="DI413" s="136"/>
      <c r="DJ413" s="136"/>
      <c r="DK413" s="136"/>
      <c r="DL413" s="136"/>
      <c r="DM413" s="136"/>
      <c r="DN413" s="136"/>
      <c r="DO413" s="136"/>
      <c r="DP413" s="136"/>
      <c r="DQ413" s="136"/>
      <c r="DR413" s="136"/>
      <c r="DS413" s="136"/>
      <c r="DT413" s="136"/>
      <c r="DU413" s="136"/>
      <c r="DV413" s="136"/>
      <c r="DW413" s="136"/>
      <c r="DX413" s="136"/>
      <c r="DY413" s="136"/>
      <c r="DZ413" s="136"/>
      <c r="EA413" s="136"/>
      <c r="EB413" s="136"/>
      <c r="EC413" s="136"/>
      <c r="ED413" s="136"/>
      <c r="EE413" s="136"/>
      <c r="EF413" s="136"/>
    </row>
    <row r="414" spans="1:136" x14ac:dyDescent="0.3">
      <c r="A414" s="138"/>
      <c r="B414" s="139"/>
      <c r="C414" s="155"/>
      <c r="D414" s="140"/>
      <c r="E414" s="138"/>
      <c r="F414" s="138"/>
      <c r="G414" s="124"/>
      <c r="H414" s="138"/>
      <c r="I414" s="138"/>
      <c r="J414" s="140"/>
      <c r="K414" s="138"/>
      <c r="L414" s="142"/>
      <c r="M414" s="142"/>
      <c r="N414" s="120"/>
      <c r="O414" s="143"/>
      <c r="P414" s="144"/>
      <c r="Q414" s="144"/>
      <c r="R414" s="144"/>
      <c r="S414" s="144"/>
      <c r="T414" s="144"/>
      <c r="U414" s="144"/>
      <c r="V414" s="144"/>
      <c r="W414" s="144"/>
      <c r="X414" s="144"/>
      <c r="Y414" s="144"/>
      <c r="Z414" s="144"/>
      <c r="AA414" s="144"/>
      <c r="AB414" s="144"/>
      <c r="AC414" s="144"/>
      <c r="AD414" s="144"/>
      <c r="AE414" s="144"/>
      <c r="AF414" s="144"/>
      <c r="AG414" s="144"/>
      <c r="AH414" s="144"/>
      <c r="AI414" s="144"/>
      <c r="AJ414" s="144"/>
      <c r="AK414" s="144"/>
      <c r="AL414" s="144"/>
      <c r="AM414" s="144"/>
      <c r="AN414" s="144"/>
      <c r="AO414" s="144"/>
      <c r="AP414" s="144"/>
      <c r="AQ414" s="144"/>
      <c r="AR414" s="144"/>
      <c r="AS414" s="144"/>
      <c r="AT414" s="144"/>
      <c r="AU414" s="144"/>
      <c r="AV414" s="144"/>
      <c r="AW414" s="144"/>
      <c r="AX414" s="144"/>
      <c r="AY414" s="144"/>
      <c r="AZ414" s="144"/>
      <c r="BA414" s="144"/>
      <c r="BB414" s="144"/>
      <c r="BC414" s="144"/>
      <c r="BD414" s="144"/>
      <c r="BE414" s="144"/>
      <c r="BF414" s="144"/>
      <c r="BG414" s="144"/>
      <c r="BH414" s="144"/>
      <c r="BI414" s="144"/>
      <c r="BJ414" s="144"/>
      <c r="BK414" s="144"/>
      <c r="BL414" s="144"/>
      <c r="BM414" s="144"/>
      <c r="BN414" s="144"/>
      <c r="BO414" s="144"/>
      <c r="BP414" s="144"/>
      <c r="BQ414" s="144"/>
      <c r="BR414" s="144"/>
      <c r="BS414" s="144"/>
      <c r="BT414" s="144"/>
      <c r="BU414" s="144"/>
      <c r="BV414" s="144"/>
      <c r="BW414" s="144"/>
      <c r="BX414" s="144"/>
      <c r="BY414" s="144"/>
      <c r="BZ414" s="144"/>
      <c r="CA414" s="144"/>
      <c r="CB414" s="144"/>
      <c r="CC414" s="144"/>
      <c r="CD414" s="144"/>
      <c r="CE414" s="144"/>
      <c r="CF414" s="144"/>
      <c r="CG414" s="144"/>
      <c r="CH414" s="144"/>
      <c r="CI414" s="144"/>
      <c r="CJ414" s="144"/>
      <c r="CK414" s="144"/>
      <c r="CL414" s="144"/>
      <c r="CM414" s="144"/>
      <c r="CN414" s="144"/>
      <c r="CO414" s="144"/>
      <c r="CP414" s="144"/>
      <c r="CQ414" s="144"/>
      <c r="CR414" s="144"/>
      <c r="CS414" s="144"/>
      <c r="CT414" s="144"/>
      <c r="CU414" s="144"/>
      <c r="CV414" s="144"/>
      <c r="CW414" s="144"/>
      <c r="CX414" s="144"/>
      <c r="CY414" s="144"/>
      <c r="CZ414" s="144"/>
      <c r="DA414" s="144"/>
      <c r="DB414" s="144"/>
      <c r="DC414" s="144"/>
      <c r="DD414" s="144"/>
      <c r="DE414" s="144"/>
      <c r="DF414" s="144"/>
      <c r="DG414" s="144"/>
      <c r="DH414" s="144"/>
      <c r="DI414" s="144"/>
      <c r="DJ414" s="144"/>
      <c r="DK414" s="144"/>
      <c r="DL414" s="144"/>
      <c r="DM414" s="144"/>
      <c r="DN414" s="144"/>
      <c r="DO414" s="144"/>
      <c r="DP414" s="144"/>
      <c r="DQ414" s="144"/>
      <c r="DR414" s="144"/>
      <c r="DS414" s="144"/>
      <c r="DT414" s="144"/>
      <c r="DU414" s="144"/>
      <c r="DV414" s="144"/>
      <c r="DW414" s="144"/>
      <c r="DX414" s="144"/>
      <c r="DY414" s="144"/>
      <c r="DZ414" s="144"/>
      <c r="EA414" s="144"/>
      <c r="EB414" s="144"/>
      <c r="EC414" s="144"/>
      <c r="ED414" s="144"/>
      <c r="EE414" s="144"/>
      <c r="EF414" s="144"/>
    </row>
    <row r="415" spans="1:136" x14ac:dyDescent="0.3">
      <c r="A415" s="72"/>
      <c r="B415" s="2"/>
      <c r="C415" s="151"/>
      <c r="D415" s="122"/>
      <c r="E415" s="123"/>
      <c r="F415" s="123"/>
      <c r="G415" s="124"/>
      <c r="H415" s="125"/>
      <c r="I415" s="126"/>
      <c r="J415" s="122"/>
      <c r="K415" s="127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  <c r="AQ415" s="33"/>
      <c r="AR415" s="33"/>
      <c r="AS415" s="33"/>
      <c r="AT415" s="33"/>
      <c r="AU415" s="33"/>
      <c r="AV415" s="33"/>
      <c r="AW415" s="33"/>
      <c r="AX415" s="33"/>
      <c r="AY415" s="33"/>
      <c r="AZ415" s="33"/>
      <c r="BA415" s="33"/>
      <c r="BB415" s="33"/>
      <c r="BC415" s="33"/>
      <c r="BD415" s="33"/>
      <c r="BE415" s="33"/>
      <c r="BF415" s="33"/>
      <c r="BG415" s="33"/>
      <c r="BH415" s="33"/>
      <c r="BI415" s="33"/>
      <c r="BJ415" s="33"/>
      <c r="BK415" s="33"/>
      <c r="BL415" s="33"/>
      <c r="BM415" s="33"/>
      <c r="BN415" s="33"/>
      <c r="BO415" s="33"/>
      <c r="BP415" s="33"/>
      <c r="BQ415" s="33"/>
      <c r="BR415" s="33"/>
      <c r="BS415" s="33"/>
      <c r="BT415" s="33"/>
      <c r="BU415" s="33"/>
      <c r="BV415" s="33"/>
      <c r="BW415" s="33"/>
      <c r="BX415" s="33"/>
      <c r="BY415" s="33"/>
      <c r="BZ415" s="33"/>
      <c r="CA415" s="33"/>
      <c r="CB415" s="33"/>
      <c r="CC415" s="33"/>
      <c r="CD415" s="33"/>
      <c r="CE415" s="33"/>
      <c r="CF415" s="33"/>
      <c r="CG415" s="33"/>
      <c r="CH415" s="33"/>
      <c r="CI415" s="33"/>
      <c r="CJ415" s="33"/>
      <c r="CK415" s="33"/>
      <c r="CL415" s="33"/>
      <c r="CM415" s="33"/>
      <c r="CN415" s="33"/>
      <c r="CO415" s="33"/>
      <c r="CP415" s="33"/>
      <c r="CQ415" s="33"/>
      <c r="CR415" s="33"/>
      <c r="CS415" s="33"/>
      <c r="CT415" s="33"/>
      <c r="CU415" s="33"/>
      <c r="CV415" s="33"/>
      <c r="CW415" s="33"/>
      <c r="CX415" s="33"/>
      <c r="CY415" s="33"/>
      <c r="CZ415" s="33"/>
      <c r="DA415" s="33"/>
      <c r="DB415" s="33"/>
      <c r="DC415" s="33"/>
      <c r="DD415" s="33"/>
      <c r="DE415" s="33"/>
      <c r="DF415" s="33"/>
      <c r="DG415" s="33"/>
      <c r="DH415" s="33"/>
      <c r="DI415" s="33"/>
      <c r="DJ415" s="33"/>
      <c r="DK415" s="33"/>
      <c r="DL415" s="33"/>
      <c r="DM415" s="33"/>
      <c r="DN415" s="33"/>
      <c r="DO415" s="33"/>
      <c r="DP415" s="33"/>
      <c r="DQ415" s="33"/>
      <c r="DR415" s="33"/>
      <c r="DS415" s="33"/>
      <c r="DT415" s="33"/>
      <c r="DU415" s="33"/>
      <c r="DV415" s="33"/>
      <c r="DW415" s="33"/>
      <c r="DX415" s="33"/>
      <c r="DY415" s="33"/>
      <c r="DZ415" s="33"/>
      <c r="EA415" s="33"/>
      <c r="EB415" s="33"/>
      <c r="EC415" s="33"/>
      <c r="ED415" s="33"/>
      <c r="EE415" s="33"/>
      <c r="EF415" s="33"/>
    </row>
    <row r="416" spans="1:136" x14ac:dyDescent="0.3">
      <c r="A416" s="128"/>
      <c r="B416" s="129"/>
      <c r="C416" s="152"/>
      <c r="D416" s="131"/>
      <c r="E416" s="128"/>
      <c r="F416" s="128"/>
      <c r="G416" s="132"/>
      <c r="H416" s="128"/>
      <c r="I416" s="128"/>
      <c r="J416" s="131"/>
      <c r="K416" s="128"/>
      <c r="L416" s="133"/>
      <c r="M416" s="133"/>
      <c r="N416" s="134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  <c r="AQ416" s="33"/>
      <c r="AR416" s="33"/>
      <c r="AS416" s="33"/>
      <c r="AT416" s="33"/>
      <c r="AU416" s="33"/>
      <c r="AV416" s="33"/>
      <c r="AW416" s="33"/>
      <c r="AX416" s="33"/>
      <c r="AY416" s="33"/>
      <c r="AZ416" s="33"/>
      <c r="BA416" s="33"/>
      <c r="BB416" s="33"/>
      <c r="BC416" s="33"/>
      <c r="BD416" s="33"/>
      <c r="BE416" s="33"/>
      <c r="BF416" s="33"/>
      <c r="BG416" s="33"/>
      <c r="BH416" s="33"/>
      <c r="BI416" s="33"/>
      <c r="BJ416" s="33"/>
      <c r="BK416" s="33"/>
      <c r="BL416" s="33"/>
      <c r="BM416" s="33"/>
      <c r="BN416" s="33"/>
      <c r="BO416" s="33"/>
      <c r="BP416" s="33"/>
      <c r="BQ416" s="33"/>
      <c r="BR416" s="33"/>
      <c r="BS416" s="33"/>
      <c r="BT416" s="33"/>
      <c r="BU416" s="33"/>
      <c r="BV416" s="33"/>
      <c r="BW416" s="33"/>
      <c r="BX416" s="33"/>
      <c r="BY416" s="33"/>
      <c r="BZ416" s="33"/>
      <c r="CA416" s="33"/>
      <c r="CB416" s="33"/>
      <c r="CC416" s="33"/>
      <c r="CD416" s="33"/>
      <c r="CE416" s="33"/>
      <c r="CF416" s="33"/>
      <c r="CG416" s="33"/>
      <c r="CH416" s="33"/>
      <c r="CI416" s="33"/>
      <c r="CJ416" s="33"/>
      <c r="CK416" s="33"/>
      <c r="CL416" s="33"/>
      <c r="CM416" s="33"/>
      <c r="CN416" s="33"/>
      <c r="CO416" s="33"/>
      <c r="CP416" s="33"/>
      <c r="CQ416" s="33"/>
      <c r="CR416" s="33"/>
      <c r="CS416" s="33"/>
      <c r="CT416" s="33"/>
      <c r="CU416" s="33"/>
      <c r="CV416" s="33"/>
      <c r="CW416" s="33"/>
      <c r="CX416" s="33"/>
      <c r="CY416" s="33"/>
      <c r="CZ416" s="33"/>
      <c r="DA416" s="33"/>
      <c r="DB416" s="33"/>
      <c r="DC416" s="33"/>
      <c r="DD416" s="33"/>
      <c r="DE416" s="33"/>
      <c r="DF416" s="33"/>
      <c r="DG416" s="33"/>
      <c r="DH416" s="33"/>
      <c r="DI416" s="33"/>
      <c r="DJ416" s="33"/>
      <c r="DK416" s="33"/>
      <c r="DL416" s="33"/>
      <c r="DM416" s="33"/>
      <c r="DN416" s="33"/>
      <c r="DO416" s="33"/>
      <c r="DP416" s="33"/>
      <c r="DQ416" s="33"/>
      <c r="DR416" s="33"/>
      <c r="DS416" s="33"/>
      <c r="DT416" s="33"/>
      <c r="DU416" s="33"/>
      <c r="DV416" s="33"/>
      <c r="DW416" s="33"/>
      <c r="DX416" s="33"/>
      <c r="DY416" s="33"/>
      <c r="DZ416" s="33"/>
      <c r="EA416" s="33"/>
      <c r="EB416" s="33"/>
      <c r="EC416" s="33"/>
      <c r="ED416" s="33"/>
      <c r="EE416" s="33"/>
      <c r="EF416" s="33"/>
    </row>
    <row r="417" spans="1:136" x14ac:dyDescent="0.3">
      <c r="A417" s="72"/>
      <c r="B417" s="2"/>
      <c r="C417" s="153"/>
      <c r="D417" s="122"/>
      <c r="E417" s="123"/>
      <c r="F417" s="123"/>
      <c r="G417" s="124"/>
      <c r="H417" s="125"/>
      <c r="I417" s="126"/>
      <c r="J417" s="122"/>
      <c r="K417" s="127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  <c r="Z417" s="136"/>
      <c r="AA417" s="136"/>
      <c r="AB417" s="136"/>
      <c r="AC417" s="136"/>
      <c r="AD417" s="136"/>
      <c r="AE417" s="136"/>
      <c r="AF417" s="136"/>
      <c r="AG417" s="136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6"/>
      <c r="AV417" s="136"/>
      <c r="AW417" s="136"/>
      <c r="AX417" s="136"/>
      <c r="AY417" s="136"/>
      <c r="AZ417" s="136"/>
      <c r="BA417" s="136"/>
      <c r="BB417" s="136"/>
      <c r="BC417" s="136"/>
      <c r="BD417" s="136"/>
      <c r="BE417" s="136"/>
      <c r="BF417" s="136"/>
      <c r="BG417" s="136"/>
      <c r="BH417" s="136"/>
      <c r="BI417" s="136"/>
      <c r="BJ417" s="136"/>
      <c r="BK417" s="136"/>
      <c r="BL417" s="136"/>
      <c r="BM417" s="136"/>
      <c r="BN417" s="136"/>
      <c r="BO417" s="136"/>
      <c r="BP417" s="136"/>
      <c r="BQ417" s="136"/>
      <c r="BR417" s="136"/>
      <c r="BS417" s="136"/>
      <c r="BT417" s="136"/>
      <c r="BU417" s="136"/>
      <c r="BV417" s="136"/>
      <c r="BW417" s="136"/>
      <c r="BX417" s="136"/>
      <c r="BY417" s="136"/>
      <c r="BZ417" s="136"/>
      <c r="CA417" s="136"/>
      <c r="CB417" s="136"/>
      <c r="CC417" s="136"/>
      <c r="CD417" s="136"/>
      <c r="CE417" s="136"/>
      <c r="CF417" s="136"/>
      <c r="CG417" s="136"/>
      <c r="CH417" s="136"/>
      <c r="CI417" s="136"/>
      <c r="CJ417" s="136"/>
      <c r="CK417" s="136"/>
      <c r="CL417" s="136"/>
      <c r="CM417" s="136"/>
      <c r="CN417" s="136"/>
      <c r="CO417" s="136"/>
      <c r="CP417" s="136"/>
      <c r="CQ417" s="136"/>
      <c r="CR417" s="136"/>
      <c r="CS417" s="136"/>
      <c r="CT417" s="136"/>
      <c r="CU417" s="136"/>
      <c r="CV417" s="136"/>
      <c r="CW417" s="136"/>
      <c r="CX417" s="136"/>
      <c r="CY417" s="136"/>
      <c r="CZ417" s="136"/>
      <c r="DA417" s="136"/>
      <c r="DB417" s="136"/>
      <c r="DC417" s="136"/>
      <c r="DD417" s="136"/>
      <c r="DE417" s="136"/>
      <c r="DF417" s="136"/>
      <c r="DG417" s="136"/>
      <c r="DH417" s="136"/>
      <c r="DI417" s="136"/>
      <c r="DJ417" s="136"/>
      <c r="DK417" s="136"/>
      <c r="DL417" s="136"/>
      <c r="DM417" s="136"/>
      <c r="DN417" s="136"/>
      <c r="DO417" s="136"/>
      <c r="DP417" s="136"/>
      <c r="DQ417" s="136"/>
      <c r="DR417" s="136"/>
      <c r="DS417" s="136"/>
      <c r="DT417" s="136"/>
      <c r="DU417" s="136"/>
      <c r="DV417" s="136"/>
      <c r="DW417" s="136"/>
      <c r="DX417" s="136"/>
      <c r="DY417" s="136"/>
      <c r="DZ417" s="136"/>
      <c r="EA417" s="136"/>
      <c r="EB417" s="136"/>
      <c r="EC417" s="136"/>
      <c r="ED417" s="136"/>
      <c r="EE417" s="136"/>
      <c r="EF417" s="136"/>
    </row>
    <row r="418" spans="1:136" x14ac:dyDescent="0.3">
      <c r="A418" s="128"/>
      <c r="B418" s="129"/>
      <c r="C418" s="154"/>
      <c r="D418" s="131"/>
      <c r="E418" s="128"/>
      <c r="F418" s="128"/>
      <c r="G418" s="132"/>
      <c r="H418" s="128"/>
      <c r="I418" s="128"/>
      <c r="J418" s="131"/>
      <c r="K418" s="128"/>
      <c r="L418" s="133"/>
      <c r="M418" s="133"/>
      <c r="P418" s="136"/>
      <c r="Q418" s="136"/>
      <c r="R418" s="136"/>
      <c r="S418" s="136"/>
      <c r="T418" s="136"/>
      <c r="U418" s="136"/>
      <c r="V418" s="136"/>
      <c r="W418" s="136"/>
      <c r="X418" s="136"/>
      <c r="Y418" s="136"/>
      <c r="Z418" s="136"/>
      <c r="AA418" s="136"/>
      <c r="AB418" s="136"/>
      <c r="AC418" s="136"/>
      <c r="AD418" s="136"/>
      <c r="AE418" s="136"/>
      <c r="AF418" s="136"/>
      <c r="AG418" s="136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6"/>
      <c r="AV418" s="136"/>
      <c r="AW418" s="136"/>
      <c r="AX418" s="136"/>
      <c r="AY418" s="136"/>
      <c r="AZ418" s="136"/>
      <c r="BA418" s="136"/>
      <c r="BB418" s="136"/>
      <c r="BC418" s="136"/>
      <c r="BD418" s="136"/>
      <c r="BE418" s="136"/>
      <c r="BF418" s="136"/>
      <c r="BG418" s="136"/>
      <c r="BH418" s="136"/>
      <c r="BI418" s="136"/>
      <c r="BJ418" s="136"/>
      <c r="BK418" s="136"/>
      <c r="BL418" s="136"/>
      <c r="BM418" s="136"/>
      <c r="BN418" s="136"/>
      <c r="BO418" s="136"/>
      <c r="BP418" s="136"/>
      <c r="BQ418" s="136"/>
      <c r="BR418" s="136"/>
      <c r="BS418" s="136"/>
      <c r="BT418" s="136"/>
      <c r="BU418" s="136"/>
      <c r="BV418" s="136"/>
      <c r="BW418" s="136"/>
      <c r="BX418" s="136"/>
      <c r="BY418" s="136"/>
      <c r="BZ418" s="136"/>
      <c r="CA418" s="136"/>
      <c r="CB418" s="136"/>
      <c r="CC418" s="136"/>
      <c r="CD418" s="136"/>
      <c r="CE418" s="136"/>
      <c r="CF418" s="136"/>
      <c r="CG418" s="136"/>
      <c r="CH418" s="136"/>
      <c r="CI418" s="136"/>
      <c r="CJ418" s="136"/>
      <c r="CK418" s="136"/>
      <c r="CL418" s="136"/>
      <c r="CM418" s="136"/>
      <c r="CN418" s="136"/>
      <c r="CO418" s="136"/>
      <c r="CP418" s="136"/>
      <c r="CQ418" s="136"/>
      <c r="CR418" s="136"/>
      <c r="CS418" s="136"/>
      <c r="CT418" s="136"/>
      <c r="CU418" s="136"/>
      <c r="CV418" s="136"/>
      <c r="CW418" s="136"/>
      <c r="CX418" s="136"/>
      <c r="CY418" s="136"/>
      <c r="CZ418" s="136"/>
      <c r="DA418" s="136"/>
      <c r="DB418" s="136"/>
      <c r="DC418" s="136"/>
      <c r="DD418" s="136"/>
      <c r="DE418" s="136"/>
      <c r="DF418" s="136"/>
      <c r="DG418" s="136"/>
      <c r="DH418" s="136"/>
      <c r="DI418" s="136"/>
      <c r="DJ418" s="136"/>
      <c r="DK418" s="136"/>
      <c r="DL418" s="136"/>
      <c r="DM418" s="136"/>
      <c r="DN418" s="136"/>
      <c r="DO418" s="136"/>
      <c r="DP418" s="136"/>
      <c r="DQ418" s="136"/>
      <c r="DR418" s="136"/>
      <c r="DS418" s="136"/>
      <c r="DT418" s="136"/>
      <c r="DU418" s="136"/>
      <c r="DV418" s="136"/>
      <c r="DW418" s="136"/>
      <c r="DX418" s="136"/>
      <c r="DY418" s="136"/>
      <c r="DZ418" s="136"/>
      <c r="EA418" s="136"/>
      <c r="EB418" s="136"/>
      <c r="EC418" s="136"/>
      <c r="ED418" s="136"/>
      <c r="EE418" s="136"/>
      <c r="EF418" s="136"/>
    </row>
    <row r="419" spans="1:136" x14ac:dyDescent="0.3">
      <c r="A419" s="138"/>
      <c r="B419" s="139"/>
      <c r="C419" s="155"/>
      <c r="D419" s="140"/>
      <c r="E419" s="138"/>
      <c r="F419" s="138"/>
      <c r="G419" s="141"/>
      <c r="H419" s="138"/>
      <c r="I419" s="138"/>
      <c r="J419" s="140"/>
      <c r="K419" s="138"/>
      <c r="L419" s="142"/>
      <c r="M419" s="142"/>
      <c r="N419" s="120"/>
      <c r="O419" s="143"/>
      <c r="P419" s="144"/>
      <c r="Q419" s="144"/>
      <c r="R419" s="144"/>
      <c r="S419" s="144"/>
      <c r="T419" s="144"/>
      <c r="U419" s="144"/>
      <c r="V419" s="144"/>
      <c r="W419" s="144"/>
      <c r="X419" s="144"/>
      <c r="Y419" s="144"/>
      <c r="Z419" s="144"/>
      <c r="AA419" s="144"/>
      <c r="AB419" s="144"/>
      <c r="AC419" s="144"/>
      <c r="AD419" s="144"/>
      <c r="AE419" s="144"/>
      <c r="AF419" s="144"/>
      <c r="AG419" s="144"/>
      <c r="AH419" s="144"/>
      <c r="AI419" s="144"/>
      <c r="AJ419" s="144"/>
      <c r="AK419" s="144"/>
      <c r="AL419" s="144"/>
      <c r="AM419" s="144"/>
      <c r="AN419" s="144"/>
      <c r="AO419" s="144"/>
      <c r="AP419" s="144"/>
      <c r="AQ419" s="144"/>
      <c r="AR419" s="144"/>
      <c r="AS419" s="144"/>
      <c r="AT419" s="144"/>
      <c r="AU419" s="144"/>
      <c r="AV419" s="144"/>
      <c r="AW419" s="144"/>
      <c r="AX419" s="144"/>
      <c r="AY419" s="144"/>
      <c r="AZ419" s="144"/>
      <c r="BA419" s="144"/>
      <c r="BB419" s="144"/>
      <c r="BC419" s="144"/>
      <c r="BD419" s="144"/>
      <c r="BE419" s="144"/>
      <c r="BF419" s="144"/>
      <c r="BG419" s="144"/>
      <c r="BH419" s="144"/>
      <c r="BI419" s="144"/>
      <c r="BJ419" s="144"/>
      <c r="BK419" s="144"/>
      <c r="BL419" s="144"/>
      <c r="BM419" s="144"/>
      <c r="BN419" s="144"/>
      <c r="BO419" s="144"/>
      <c r="BP419" s="144"/>
      <c r="BQ419" s="144"/>
      <c r="BR419" s="144"/>
      <c r="BS419" s="144"/>
      <c r="BT419" s="144"/>
      <c r="BU419" s="144"/>
      <c r="BV419" s="144"/>
      <c r="BW419" s="144"/>
      <c r="BX419" s="144"/>
      <c r="BY419" s="144"/>
      <c r="BZ419" s="144"/>
      <c r="CA419" s="144"/>
      <c r="CB419" s="144"/>
      <c r="CC419" s="144"/>
      <c r="CD419" s="144"/>
      <c r="CE419" s="144"/>
      <c r="CF419" s="144"/>
      <c r="CG419" s="144"/>
      <c r="CH419" s="144"/>
      <c r="CI419" s="144"/>
      <c r="CJ419" s="144"/>
      <c r="CK419" s="144"/>
      <c r="CL419" s="144"/>
      <c r="CM419" s="144"/>
      <c r="CN419" s="144"/>
      <c r="CO419" s="144"/>
      <c r="CP419" s="144"/>
      <c r="CQ419" s="144"/>
      <c r="CR419" s="144"/>
      <c r="CS419" s="144"/>
      <c r="CT419" s="144"/>
      <c r="CU419" s="144"/>
      <c r="CV419" s="144"/>
      <c r="CW419" s="144"/>
      <c r="CX419" s="144"/>
      <c r="CY419" s="144"/>
      <c r="CZ419" s="144"/>
      <c r="DA419" s="144"/>
      <c r="DB419" s="144"/>
      <c r="DC419" s="144"/>
      <c r="DD419" s="144"/>
      <c r="DE419" s="144"/>
      <c r="DF419" s="144"/>
      <c r="DG419" s="144"/>
      <c r="DH419" s="144"/>
      <c r="DI419" s="144"/>
      <c r="DJ419" s="144"/>
      <c r="DK419" s="144"/>
      <c r="DL419" s="144"/>
      <c r="DM419" s="144"/>
      <c r="DN419" s="144"/>
      <c r="DO419" s="144"/>
      <c r="DP419" s="144"/>
      <c r="DQ419" s="144"/>
      <c r="DR419" s="144"/>
      <c r="DS419" s="144"/>
      <c r="DT419" s="144"/>
      <c r="DU419" s="144"/>
      <c r="DV419" s="144"/>
      <c r="DW419" s="144"/>
      <c r="DX419" s="144"/>
      <c r="DY419" s="144"/>
      <c r="DZ419" s="144"/>
      <c r="EA419" s="144"/>
      <c r="EB419" s="144"/>
      <c r="EC419" s="144"/>
      <c r="ED419" s="144"/>
      <c r="EE419" s="144"/>
      <c r="EF419" s="144"/>
    </row>
    <row r="420" spans="1:136" x14ac:dyDescent="0.3">
      <c r="A420" s="72"/>
      <c r="B420" s="2"/>
      <c r="C420" s="153"/>
      <c r="D420" s="122"/>
      <c r="E420" s="123"/>
      <c r="F420" s="123"/>
      <c r="G420" s="124"/>
      <c r="H420" s="125"/>
      <c r="I420" s="126"/>
      <c r="J420" s="122"/>
      <c r="K420" s="127"/>
      <c r="P420" s="136"/>
      <c r="Q420" s="136"/>
      <c r="R420" s="136"/>
      <c r="S420" s="136"/>
      <c r="T420" s="136"/>
      <c r="U420" s="136"/>
      <c r="V420" s="136"/>
      <c r="W420" s="136"/>
      <c r="X420" s="136"/>
      <c r="Y420" s="136"/>
      <c r="Z420" s="136"/>
      <c r="AA420" s="136"/>
      <c r="AB420" s="136"/>
      <c r="AC420" s="136"/>
      <c r="AD420" s="136"/>
      <c r="AE420" s="136"/>
      <c r="AF420" s="136"/>
      <c r="AG420" s="136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6"/>
      <c r="AV420" s="136"/>
      <c r="AW420" s="136"/>
      <c r="AX420" s="136"/>
      <c r="AY420" s="136"/>
      <c r="AZ420" s="136"/>
      <c r="BA420" s="136"/>
      <c r="BB420" s="136"/>
      <c r="BC420" s="136"/>
      <c r="BD420" s="136"/>
      <c r="BE420" s="136"/>
      <c r="BF420" s="136"/>
      <c r="BG420" s="136"/>
      <c r="BH420" s="136"/>
      <c r="BI420" s="136"/>
      <c r="BJ420" s="136"/>
      <c r="BK420" s="136"/>
      <c r="BL420" s="136"/>
      <c r="BM420" s="136"/>
      <c r="BN420" s="136"/>
      <c r="BO420" s="136"/>
      <c r="BP420" s="136"/>
      <c r="BQ420" s="136"/>
      <c r="BR420" s="136"/>
      <c r="BS420" s="136"/>
      <c r="BT420" s="136"/>
      <c r="BU420" s="136"/>
      <c r="BV420" s="136"/>
      <c r="BW420" s="136"/>
      <c r="BX420" s="136"/>
      <c r="BY420" s="136"/>
      <c r="BZ420" s="136"/>
      <c r="CA420" s="136"/>
      <c r="CB420" s="136"/>
      <c r="CC420" s="136"/>
      <c r="CD420" s="136"/>
      <c r="CE420" s="136"/>
      <c r="CF420" s="136"/>
      <c r="CG420" s="136"/>
      <c r="CH420" s="136"/>
      <c r="CI420" s="136"/>
      <c r="CJ420" s="136"/>
      <c r="CK420" s="136"/>
      <c r="CL420" s="136"/>
      <c r="CM420" s="136"/>
      <c r="CN420" s="136"/>
      <c r="CO420" s="136"/>
      <c r="CP420" s="136"/>
      <c r="CQ420" s="136"/>
      <c r="CR420" s="136"/>
      <c r="CS420" s="136"/>
      <c r="CT420" s="136"/>
      <c r="CU420" s="136"/>
      <c r="CV420" s="136"/>
      <c r="CW420" s="136"/>
      <c r="CX420" s="136"/>
      <c r="CY420" s="136"/>
      <c r="CZ420" s="136"/>
      <c r="DA420" s="136"/>
      <c r="DB420" s="136"/>
      <c r="DC420" s="136"/>
      <c r="DD420" s="136"/>
      <c r="DE420" s="136"/>
      <c r="DF420" s="136"/>
      <c r="DG420" s="136"/>
      <c r="DH420" s="136"/>
      <c r="DI420" s="136"/>
      <c r="DJ420" s="136"/>
      <c r="DK420" s="136"/>
      <c r="DL420" s="136"/>
      <c r="DM420" s="136"/>
      <c r="DN420" s="136"/>
      <c r="DO420" s="136"/>
      <c r="DP420" s="136"/>
      <c r="DQ420" s="136"/>
      <c r="DR420" s="136"/>
      <c r="DS420" s="136"/>
      <c r="DT420" s="136"/>
      <c r="DU420" s="136"/>
      <c r="DV420" s="136"/>
      <c r="DW420" s="136"/>
      <c r="DX420" s="136"/>
      <c r="DY420" s="136"/>
      <c r="DZ420" s="136"/>
      <c r="EA420" s="136"/>
      <c r="EB420" s="136"/>
      <c r="EC420" s="136"/>
      <c r="ED420" s="136"/>
      <c r="EE420" s="136"/>
      <c r="EF420" s="136"/>
    </row>
    <row r="421" spans="1:136" x14ac:dyDescent="0.3">
      <c r="A421" s="128"/>
      <c r="B421" s="129"/>
      <c r="C421" s="154"/>
      <c r="D421" s="131"/>
      <c r="E421" s="128"/>
      <c r="F421" s="128"/>
      <c r="G421" s="132"/>
      <c r="H421" s="128"/>
      <c r="I421" s="128"/>
      <c r="J421" s="131"/>
      <c r="K421" s="128"/>
      <c r="L421" s="133"/>
      <c r="M421" s="133"/>
      <c r="P421" s="136"/>
      <c r="Q421" s="136"/>
      <c r="R421" s="136"/>
      <c r="S421" s="136"/>
      <c r="T421" s="136"/>
      <c r="U421" s="136"/>
      <c r="V421" s="136"/>
      <c r="W421" s="136"/>
      <c r="X421" s="136"/>
      <c r="Y421" s="136"/>
      <c r="Z421" s="136"/>
      <c r="AA421" s="136"/>
      <c r="AB421" s="136"/>
      <c r="AC421" s="136"/>
      <c r="AD421" s="136"/>
      <c r="AE421" s="136"/>
      <c r="AF421" s="136"/>
      <c r="AG421" s="136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6"/>
      <c r="AV421" s="136"/>
      <c r="AW421" s="136"/>
      <c r="AX421" s="136"/>
      <c r="AY421" s="136"/>
      <c r="AZ421" s="136"/>
      <c r="BA421" s="136"/>
      <c r="BB421" s="136"/>
      <c r="BC421" s="136"/>
      <c r="BD421" s="136"/>
      <c r="BE421" s="136"/>
      <c r="BF421" s="136"/>
      <c r="BG421" s="136"/>
      <c r="BH421" s="136"/>
      <c r="BI421" s="136"/>
      <c r="BJ421" s="136"/>
      <c r="BK421" s="136"/>
      <c r="BL421" s="136"/>
      <c r="BM421" s="136"/>
      <c r="BN421" s="136"/>
      <c r="BO421" s="136"/>
      <c r="BP421" s="136"/>
      <c r="BQ421" s="136"/>
      <c r="BR421" s="136"/>
      <c r="BS421" s="136"/>
      <c r="BT421" s="136"/>
      <c r="BU421" s="136"/>
      <c r="BV421" s="136"/>
      <c r="BW421" s="136"/>
      <c r="BX421" s="136"/>
      <c r="BY421" s="136"/>
      <c r="BZ421" s="136"/>
      <c r="CA421" s="136"/>
      <c r="CB421" s="136"/>
      <c r="CC421" s="136"/>
      <c r="CD421" s="136"/>
      <c r="CE421" s="136"/>
      <c r="CF421" s="136"/>
      <c r="CG421" s="136"/>
      <c r="CH421" s="136"/>
      <c r="CI421" s="136"/>
      <c r="CJ421" s="136"/>
      <c r="CK421" s="136"/>
      <c r="CL421" s="136"/>
      <c r="CM421" s="136"/>
      <c r="CN421" s="136"/>
      <c r="CO421" s="136"/>
      <c r="CP421" s="136"/>
      <c r="CQ421" s="136"/>
      <c r="CR421" s="136"/>
      <c r="CS421" s="136"/>
      <c r="CT421" s="136"/>
      <c r="CU421" s="136"/>
      <c r="CV421" s="136"/>
      <c r="CW421" s="136"/>
      <c r="CX421" s="136"/>
      <c r="CY421" s="136"/>
      <c r="CZ421" s="136"/>
      <c r="DA421" s="136"/>
      <c r="DB421" s="136"/>
      <c r="DC421" s="136"/>
      <c r="DD421" s="136"/>
      <c r="DE421" s="136"/>
      <c r="DF421" s="136"/>
      <c r="DG421" s="136"/>
      <c r="DH421" s="136"/>
      <c r="DI421" s="136"/>
      <c r="DJ421" s="136"/>
      <c r="DK421" s="136"/>
      <c r="DL421" s="136"/>
      <c r="DM421" s="136"/>
      <c r="DN421" s="136"/>
      <c r="DO421" s="136"/>
      <c r="DP421" s="136"/>
      <c r="DQ421" s="136"/>
      <c r="DR421" s="136"/>
      <c r="DS421" s="136"/>
      <c r="DT421" s="136"/>
      <c r="DU421" s="136"/>
      <c r="DV421" s="136"/>
      <c r="DW421" s="136"/>
    </row>
    <row r="422" spans="1:136" x14ac:dyDescent="0.3">
      <c r="A422" s="138"/>
      <c r="B422" s="139"/>
      <c r="C422" s="155"/>
      <c r="D422" s="140"/>
      <c r="E422" s="138"/>
      <c r="F422" s="138"/>
      <c r="G422" s="141"/>
      <c r="H422" s="138"/>
      <c r="I422" s="138"/>
      <c r="J422" s="140"/>
      <c r="K422" s="138"/>
      <c r="L422" s="142"/>
      <c r="M422" s="142"/>
      <c r="N422" s="120"/>
      <c r="O422" s="143"/>
      <c r="P422" s="144"/>
      <c r="Q422" s="144"/>
      <c r="R422" s="144"/>
      <c r="S422" s="144"/>
      <c r="T422" s="144"/>
      <c r="U422" s="144"/>
      <c r="V422" s="144"/>
      <c r="W422" s="144"/>
      <c r="X422" s="144"/>
      <c r="Y422" s="144"/>
      <c r="Z422" s="144"/>
      <c r="AA422" s="144"/>
      <c r="AB422" s="144"/>
      <c r="AC422" s="144"/>
      <c r="AD422" s="144"/>
      <c r="AE422" s="144"/>
      <c r="AF422" s="144"/>
      <c r="AG422" s="144"/>
      <c r="AH422" s="144"/>
      <c r="AI422" s="144"/>
      <c r="AJ422" s="144"/>
      <c r="AK422" s="144"/>
      <c r="AL422" s="144"/>
      <c r="AM422" s="144"/>
      <c r="AN422" s="144"/>
      <c r="AO422" s="144"/>
      <c r="AP422" s="144"/>
      <c r="AQ422" s="144"/>
      <c r="AR422" s="144"/>
      <c r="AS422" s="144"/>
      <c r="AT422" s="144"/>
      <c r="AU422" s="144"/>
      <c r="AV422" s="144"/>
      <c r="AW422" s="144"/>
      <c r="AX422" s="144"/>
      <c r="AY422" s="144"/>
      <c r="AZ422" s="144"/>
      <c r="BA422" s="144"/>
      <c r="BB422" s="144"/>
      <c r="BC422" s="144"/>
      <c r="BD422" s="144"/>
      <c r="BE422" s="144"/>
      <c r="BF422" s="144"/>
      <c r="BG422" s="144"/>
      <c r="BH422" s="144"/>
      <c r="BI422" s="144"/>
      <c r="BJ422" s="144"/>
      <c r="BK422" s="144"/>
      <c r="BL422" s="144"/>
      <c r="BM422" s="144"/>
      <c r="BN422" s="144"/>
      <c r="BO422" s="144"/>
      <c r="BP422" s="144"/>
      <c r="BQ422" s="144"/>
      <c r="BR422" s="144"/>
      <c r="BS422" s="144"/>
      <c r="BT422" s="144"/>
      <c r="BU422" s="144"/>
      <c r="BV422" s="144"/>
      <c r="BW422" s="144"/>
      <c r="BX422" s="144"/>
      <c r="BY422" s="144"/>
      <c r="BZ422" s="144"/>
      <c r="CA422" s="144"/>
      <c r="CB422" s="144"/>
      <c r="CC422" s="144"/>
      <c r="CD422" s="144"/>
      <c r="CE422" s="144"/>
      <c r="CF422" s="144"/>
      <c r="CG422" s="144"/>
      <c r="CH422" s="144"/>
      <c r="CI422" s="144"/>
      <c r="CJ422" s="144"/>
      <c r="CK422" s="144"/>
      <c r="CL422" s="144"/>
      <c r="CM422" s="144"/>
      <c r="CN422" s="144"/>
      <c r="CO422" s="144"/>
      <c r="CP422" s="144"/>
      <c r="CQ422" s="144"/>
      <c r="CR422" s="144"/>
      <c r="CS422" s="144"/>
      <c r="CT422" s="144"/>
      <c r="CU422" s="144"/>
      <c r="CV422" s="144"/>
      <c r="CW422" s="144"/>
      <c r="CX422" s="144"/>
      <c r="CY422" s="144"/>
      <c r="CZ422" s="144"/>
      <c r="DA422" s="144"/>
      <c r="DB422" s="144"/>
      <c r="DC422" s="144"/>
      <c r="DD422" s="144"/>
      <c r="DE422" s="144"/>
      <c r="DF422" s="144"/>
      <c r="DG422" s="144"/>
      <c r="DH422" s="144"/>
      <c r="DI422" s="144"/>
      <c r="DJ422" s="144"/>
      <c r="DK422" s="144"/>
      <c r="DL422" s="144"/>
      <c r="DM422" s="144"/>
      <c r="DN422" s="144"/>
      <c r="DO422" s="144"/>
      <c r="DP422" s="144"/>
      <c r="DQ422" s="144"/>
      <c r="DR422" s="144"/>
      <c r="DS422" s="144"/>
      <c r="DT422" s="144"/>
      <c r="DU422" s="144"/>
      <c r="DV422" s="144"/>
      <c r="DW422" s="144"/>
    </row>
    <row r="423" spans="1:136" x14ac:dyDescent="0.3">
      <c r="A423" s="72"/>
      <c r="B423" s="2"/>
      <c r="C423" s="151"/>
      <c r="D423" s="122"/>
      <c r="E423" s="123"/>
      <c r="F423" s="123"/>
      <c r="G423" s="124"/>
      <c r="H423" s="125"/>
      <c r="I423" s="126"/>
      <c r="J423" s="122"/>
      <c r="K423" s="127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  <c r="AP423" s="33"/>
      <c r="AQ423" s="33"/>
      <c r="AR423" s="33"/>
      <c r="AS423" s="33"/>
      <c r="AT423" s="33"/>
      <c r="AU423" s="33"/>
      <c r="AV423" s="33"/>
      <c r="AW423" s="33"/>
      <c r="AX423" s="33"/>
      <c r="AY423" s="33"/>
      <c r="AZ423" s="33"/>
      <c r="BA423" s="33"/>
      <c r="BB423" s="33"/>
      <c r="BC423" s="33"/>
      <c r="BD423" s="33"/>
      <c r="BE423" s="33"/>
      <c r="BF423" s="33"/>
      <c r="BG423" s="33"/>
      <c r="BH423" s="33"/>
      <c r="BI423" s="33"/>
      <c r="BJ423" s="33"/>
      <c r="BK423" s="33"/>
      <c r="BL423" s="33"/>
      <c r="BM423" s="33"/>
      <c r="BN423" s="33"/>
      <c r="BO423" s="33"/>
      <c r="BP423" s="33"/>
      <c r="BQ423" s="33"/>
      <c r="BR423" s="33"/>
      <c r="BS423" s="33"/>
      <c r="BT423" s="33"/>
      <c r="BU423" s="33"/>
      <c r="BV423" s="33"/>
      <c r="BW423" s="33"/>
      <c r="BX423" s="33"/>
      <c r="BY423" s="33"/>
      <c r="BZ423" s="33"/>
      <c r="CA423" s="33"/>
      <c r="CB423" s="33"/>
      <c r="CC423" s="33"/>
      <c r="CD423" s="33"/>
      <c r="CE423" s="33"/>
      <c r="CF423" s="33"/>
      <c r="CG423" s="33"/>
      <c r="CH423" s="33"/>
      <c r="CI423" s="33"/>
      <c r="CJ423" s="33"/>
      <c r="CK423" s="33"/>
      <c r="CL423" s="33"/>
      <c r="CM423" s="33"/>
      <c r="CN423" s="33"/>
      <c r="CO423" s="33"/>
      <c r="CP423" s="33"/>
      <c r="CQ423" s="33"/>
      <c r="CR423" s="33"/>
      <c r="CS423" s="33"/>
      <c r="CT423" s="33"/>
      <c r="CU423" s="33"/>
      <c r="CV423" s="33"/>
      <c r="CW423" s="33"/>
      <c r="CX423" s="33"/>
      <c r="CY423" s="33"/>
      <c r="CZ423" s="33"/>
      <c r="DA423" s="33"/>
      <c r="DB423" s="33"/>
      <c r="DC423" s="33"/>
      <c r="DD423" s="33"/>
      <c r="DE423" s="33"/>
      <c r="DF423" s="33"/>
      <c r="DG423" s="33"/>
      <c r="DH423" s="33"/>
      <c r="DI423" s="33"/>
      <c r="DJ423" s="33"/>
      <c r="DK423" s="33"/>
      <c r="DL423" s="33"/>
      <c r="DM423" s="33"/>
      <c r="DN423" s="33"/>
      <c r="DO423" s="33"/>
      <c r="DP423" s="33"/>
      <c r="DQ423" s="33"/>
      <c r="DR423" s="33"/>
      <c r="DS423" s="33"/>
      <c r="DT423" s="33"/>
      <c r="DU423" s="33"/>
      <c r="DV423" s="33"/>
      <c r="DW423" s="33"/>
    </row>
    <row r="424" spans="1:136" x14ac:dyDescent="0.3">
      <c r="A424" s="128"/>
      <c r="B424" s="129"/>
      <c r="C424" s="152"/>
      <c r="D424" s="131"/>
      <c r="E424" s="128"/>
      <c r="F424" s="128"/>
      <c r="G424" s="132"/>
      <c r="H424" s="128"/>
      <c r="I424" s="128"/>
      <c r="J424" s="131"/>
      <c r="K424" s="128"/>
      <c r="L424" s="133"/>
      <c r="M424" s="133"/>
      <c r="N424" s="134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  <c r="AP424" s="33"/>
      <c r="AQ424" s="33"/>
      <c r="AR424" s="33"/>
      <c r="AS424" s="33"/>
      <c r="AT424" s="33"/>
      <c r="AU424" s="33"/>
      <c r="AV424" s="33"/>
      <c r="AW424" s="33"/>
      <c r="AX424" s="33"/>
      <c r="AY424" s="33"/>
      <c r="AZ424" s="33"/>
      <c r="BA424" s="33"/>
      <c r="BB424" s="33"/>
      <c r="BC424" s="33"/>
      <c r="BD424" s="33"/>
      <c r="BE424" s="33"/>
      <c r="BF424" s="33"/>
      <c r="BG424" s="33"/>
      <c r="BH424" s="33"/>
      <c r="BI424" s="33"/>
      <c r="BJ424" s="33"/>
      <c r="BK424" s="33"/>
      <c r="BL424" s="33"/>
      <c r="BM424" s="33"/>
      <c r="BN424" s="33"/>
      <c r="BO424" s="33"/>
      <c r="BP424" s="33"/>
      <c r="BQ424" s="33"/>
      <c r="BR424" s="33"/>
      <c r="BS424" s="33"/>
      <c r="BT424" s="33"/>
      <c r="BU424" s="33"/>
      <c r="BV424" s="33"/>
      <c r="BW424" s="33"/>
      <c r="BX424" s="33"/>
      <c r="BY424" s="33"/>
      <c r="BZ424" s="33"/>
      <c r="CA424" s="33"/>
      <c r="CB424" s="33"/>
      <c r="CC424" s="33"/>
      <c r="CD424" s="33"/>
      <c r="CE424" s="33"/>
      <c r="CF424" s="33"/>
      <c r="CG424" s="33"/>
      <c r="CH424" s="33"/>
      <c r="CI424" s="33"/>
      <c r="CJ424" s="33"/>
      <c r="CK424" s="33"/>
      <c r="CL424" s="33"/>
      <c r="CM424" s="33"/>
      <c r="CN424" s="33"/>
      <c r="CO424" s="33"/>
      <c r="CP424" s="33"/>
      <c r="CQ424" s="33"/>
      <c r="CR424" s="33"/>
      <c r="CS424" s="33"/>
      <c r="CT424" s="33"/>
      <c r="CU424" s="33"/>
      <c r="CV424" s="33"/>
      <c r="CW424" s="33"/>
      <c r="CX424" s="33"/>
      <c r="CY424" s="33"/>
      <c r="CZ424" s="33"/>
      <c r="DA424" s="33"/>
      <c r="DB424" s="33"/>
      <c r="DC424" s="33"/>
      <c r="DD424" s="33"/>
      <c r="DE424" s="33"/>
      <c r="DF424" s="33"/>
      <c r="DG424" s="33"/>
      <c r="DH424" s="33"/>
      <c r="DI424" s="33"/>
      <c r="DJ424" s="33"/>
      <c r="DK424" s="33"/>
      <c r="DL424" s="33"/>
      <c r="DM424" s="33"/>
      <c r="DN424" s="33"/>
      <c r="DO424" s="33"/>
      <c r="DP424" s="33"/>
      <c r="DQ424" s="33"/>
      <c r="DR424" s="33"/>
      <c r="DS424" s="33"/>
      <c r="DT424" s="33"/>
      <c r="DU424" s="33"/>
      <c r="DV424" s="33"/>
      <c r="DW424" s="33"/>
    </row>
    <row r="425" spans="1:136" x14ac:dyDescent="0.3">
      <c r="A425" s="72"/>
      <c r="B425" s="2"/>
      <c r="C425" s="153"/>
      <c r="D425" s="122"/>
      <c r="E425" s="123"/>
      <c r="F425" s="123"/>
      <c r="G425" s="124"/>
      <c r="H425" s="125"/>
      <c r="I425" s="126"/>
      <c r="J425" s="122"/>
      <c r="K425" s="127"/>
      <c r="P425" s="136"/>
      <c r="Q425" s="136"/>
      <c r="R425" s="136"/>
      <c r="S425" s="136"/>
      <c r="T425" s="136"/>
      <c r="U425" s="136"/>
      <c r="V425" s="136"/>
      <c r="W425" s="136"/>
      <c r="X425" s="136"/>
      <c r="Y425" s="136"/>
      <c r="Z425" s="136"/>
      <c r="AA425" s="136"/>
      <c r="AB425" s="136"/>
      <c r="AC425" s="136"/>
      <c r="AD425" s="136"/>
      <c r="AE425" s="136"/>
      <c r="AF425" s="136"/>
      <c r="AG425" s="136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6"/>
      <c r="AV425" s="136"/>
      <c r="AW425" s="136"/>
      <c r="AX425" s="136"/>
      <c r="AY425" s="136"/>
      <c r="AZ425" s="136"/>
      <c r="BA425" s="136"/>
      <c r="BB425" s="136"/>
      <c r="BC425" s="136"/>
      <c r="BD425" s="136"/>
      <c r="BE425" s="136"/>
      <c r="BF425" s="136"/>
      <c r="BG425" s="136"/>
      <c r="BH425" s="136"/>
      <c r="BI425" s="136"/>
      <c r="BJ425" s="136"/>
      <c r="BK425" s="136"/>
      <c r="BL425" s="136"/>
      <c r="BM425" s="136"/>
      <c r="BN425" s="136"/>
      <c r="BO425" s="136"/>
      <c r="BP425" s="136"/>
      <c r="BQ425" s="136"/>
      <c r="BR425" s="136"/>
      <c r="BS425" s="136"/>
      <c r="BT425" s="136"/>
      <c r="BU425" s="136"/>
      <c r="BV425" s="136"/>
      <c r="BW425" s="136"/>
      <c r="BX425" s="136"/>
      <c r="BY425" s="136"/>
      <c r="BZ425" s="136"/>
      <c r="CA425" s="136"/>
      <c r="CB425" s="136"/>
      <c r="CC425" s="136"/>
      <c r="CD425" s="136"/>
      <c r="CE425" s="136"/>
      <c r="CF425" s="136"/>
      <c r="CG425" s="136"/>
      <c r="CH425" s="136"/>
      <c r="CI425" s="136"/>
      <c r="CJ425" s="136"/>
      <c r="CK425" s="136"/>
      <c r="CL425" s="136"/>
      <c r="CM425" s="136"/>
      <c r="CN425" s="136"/>
      <c r="CO425" s="136"/>
      <c r="CP425" s="136"/>
      <c r="CQ425" s="136"/>
      <c r="CR425" s="136"/>
      <c r="CS425" s="136"/>
      <c r="CT425" s="136"/>
      <c r="CU425" s="136"/>
      <c r="CV425" s="136"/>
      <c r="CW425" s="136"/>
      <c r="CX425" s="136"/>
      <c r="CY425" s="136"/>
      <c r="CZ425" s="136"/>
      <c r="DA425" s="136"/>
      <c r="DB425" s="136"/>
      <c r="DC425" s="136"/>
      <c r="DD425" s="136"/>
      <c r="DE425" s="136"/>
      <c r="DF425" s="136"/>
      <c r="DG425" s="136"/>
      <c r="DH425" s="136"/>
      <c r="DI425" s="136"/>
      <c r="DJ425" s="136"/>
      <c r="DK425" s="136"/>
      <c r="DL425" s="136"/>
      <c r="DM425" s="136"/>
      <c r="DN425" s="136"/>
      <c r="DO425" s="136"/>
      <c r="DP425" s="136"/>
      <c r="DQ425" s="136"/>
      <c r="DR425" s="136"/>
      <c r="DS425" s="136"/>
      <c r="DT425" s="136"/>
      <c r="DU425" s="136"/>
      <c r="DV425" s="136"/>
      <c r="DW425" s="136"/>
    </row>
    <row r="426" spans="1:136" x14ac:dyDescent="0.3">
      <c r="A426" s="128"/>
      <c r="B426" s="129"/>
      <c r="C426" s="154"/>
      <c r="D426" s="131"/>
      <c r="E426" s="128"/>
      <c r="F426" s="128"/>
      <c r="G426" s="132"/>
      <c r="H426" s="128"/>
      <c r="I426" s="128"/>
      <c r="J426" s="131"/>
      <c r="K426" s="128"/>
      <c r="L426" s="133"/>
      <c r="M426" s="133"/>
      <c r="P426" s="136"/>
      <c r="Q426" s="136"/>
      <c r="R426" s="136"/>
      <c r="S426" s="136"/>
      <c r="T426" s="136"/>
      <c r="U426" s="136"/>
      <c r="V426" s="136"/>
      <c r="W426" s="136"/>
      <c r="X426" s="136"/>
      <c r="Y426" s="136"/>
      <c r="Z426" s="136"/>
      <c r="AA426" s="136"/>
      <c r="AB426" s="136"/>
      <c r="AC426" s="136"/>
      <c r="AD426" s="136"/>
      <c r="AE426" s="136"/>
      <c r="AF426" s="136"/>
      <c r="AG426" s="136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6"/>
      <c r="AV426" s="136"/>
      <c r="AW426" s="136"/>
      <c r="AX426" s="136"/>
      <c r="AY426" s="136"/>
      <c r="AZ426" s="136"/>
      <c r="BA426" s="136"/>
      <c r="BB426" s="136"/>
      <c r="BC426" s="136"/>
      <c r="BD426" s="136"/>
      <c r="BE426" s="136"/>
      <c r="BF426" s="136"/>
      <c r="BG426" s="136"/>
      <c r="BH426" s="136"/>
      <c r="BI426" s="136"/>
      <c r="BJ426" s="136"/>
      <c r="BK426" s="136"/>
      <c r="BL426" s="136"/>
      <c r="BM426" s="136"/>
      <c r="BN426" s="136"/>
      <c r="BO426" s="136"/>
      <c r="BP426" s="136"/>
      <c r="BQ426" s="136"/>
      <c r="BR426" s="136"/>
      <c r="BS426" s="136"/>
      <c r="BT426" s="136"/>
      <c r="BU426" s="136"/>
      <c r="BV426" s="136"/>
      <c r="BW426" s="136"/>
      <c r="BX426" s="136"/>
      <c r="BY426" s="136"/>
      <c r="BZ426" s="136"/>
      <c r="CA426" s="136"/>
      <c r="CB426" s="136"/>
      <c r="CC426" s="136"/>
      <c r="CD426" s="136"/>
      <c r="CE426" s="136"/>
      <c r="CF426" s="136"/>
      <c r="CG426" s="136"/>
      <c r="CH426" s="136"/>
      <c r="CI426" s="136"/>
      <c r="CJ426" s="136"/>
      <c r="CK426" s="136"/>
      <c r="CL426" s="136"/>
      <c r="CM426" s="136"/>
      <c r="CN426" s="136"/>
      <c r="CO426" s="136"/>
      <c r="CP426" s="136"/>
      <c r="CQ426" s="136"/>
      <c r="CR426" s="136"/>
      <c r="CS426" s="136"/>
      <c r="CT426" s="136"/>
      <c r="CU426" s="136"/>
      <c r="CV426" s="136"/>
      <c r="CW426" s="136"/>
      <c r="CX426" s="136"/>
      <c r="CY426" s="136"/>
      <c r="CZ426" s="136"/>
      <c r="DA426" s="136"/>
      <c r="DB426" s="136"/>
      <c r="DC426" s="136"/>
      <c r="DD426" s="136"/>
      <c r="DE426" s="136"/>
      <c r="DF426" s="136"/>
      <c r="DG426" s="136"/>
      <c r="DH426" s="136"/>
      <c r="DI426" s="136"/>
      <c r="DJ426" s="136"/>
      <c r="DK426" s="136"/>
      <c r="DL426" s="136"/>
      <c r="DM426" s="136"/>
      <c r="DN426" s="136"/>
      <c r="DO426" s="136"/>
      <c r="DP426" s="136"/>
      <c r="DQ426" s="136"/>
      <c r="DR426" s="136"/>
      <c r="DS426" s="136"/>
      <c r="DT426" s="136"/>
      <c r="DU426" s="136"/>
      <c r="DV426" s="136"/>
      <c r="DW426" s="136"/>
    </row>
    <row r="427" spans="1:136" x14ac:dyDescent="0.3">
      <c r="A427" s="138"/>
      <c r="B427" s="139"/>
      <c r="C427" s="155"/>
      <c r="D427" s="140"/>
      <c r="E427" s="138"/>
      <c r="F427" s="138"/>
      <c r="G427" s="141"/>
      <c r="H427" s="138"/>
      <c r="I427" s="138"/>
      <c r="J427" s="140"/>
      <c r="K427" s="138"/>
      <c r="L427" s="142"/>
      <c r="M427" s="142"/>
      <c r="N427" s="120"/>
      <c r="O427" s="143"/>
      <c r="P427" s="144"/>
      <c r="Q427" s="144"/>
      <c r="R427" s="144"/>
      <c r="S427" s="144"/>
      <c r="T427" s="144"/>
      <c r="U427" s="144"/>
      <c r="V427" s="144"/>
      <c r="W427" s="144"/>
      <c r="X427" s="144"/>
      <c r="Y427" s="144"/>
      <c r="Z427" s="144"/>
      <c r="AA427" s="144"/>
      <c r="AB427" s="144"/>
      <c r="AC427" s="144"/>
      <c r="AD427" s="144"/>
      <c r="AE427" s="144"/>
      <c r="AF427" s="144"/>
      <c r="AG427" s="144"/>
      <c r="AH427" s="144"/>
      <c r="AI427" s="144"/>
      <c r="AJ427" s="144"/>
      <c r="AK427" s="144"/>
      <c r="AL427" s="144"/>
      <c r="AM427" s="144"/>
      <c r="AN427" s="144"/>
      <c r="AO427" s="144"/>
      <c r="AP427" s="144"/>
      <c r="AQ427" s="144"/>
      <c r="AR427" s="144"/>
      <c r="AS427" s="144"/>
      <c r="AT427" s="144"/>
      <c r="AU427" s="144"/>
      <c r="AV427" s="144"/>
      <c r="AW427" s="144"/>
      <c r="AX427" s="144"/>
      <c r="AY427" s="144"/>
      <c r="AZ427" s="144"/>
      <c r="BA427" s="144"/>
      <c r="BB427" s="144"/>
      <c r="BC427" s="144"/>
      <c r="BD427" s="144"/>
      <c r="BE427" s="144"/>
      <c r="BF427" s="144"/>
      <c r="BG427" s="144"/>
      <c r="BH427" s="144"/>
      <c r="BI427" s="144"/>
      <c r="BJ427" s="144"/>
      <c r="BK427" s="144"/>
      <c r="BL427" s="144"/>
      <c r="BM427" s="144"/>
      <c r="BN427" s="144"/>
      <c r="BO427" s="144"/>
      <c r="BP427" s="144"/>
      <c r="BQ427" s="144"/>
      <c r="BR427" s="144"/>
      <c r="BS427" s="144"/>
      <c r="BT427" s="144"/>
      <c r="BU427" s="144"/>
      <c r="BV427" s="144"/>
      <c r="BW427" s="144"/>
      <c r="BX427" s="144"/>
      <c r="BY427" s="144"/>
      <c r="BZ427" s="144"/>
      <c r="CA427" s="144"/>
      <c r="CB427" s="144"/>
      <c r="CC427" s="144"/>
      <c r="CD427" s="144"/>
      <c r="CE427" s="144"/>
      <c r="CF427" s="144"/>
      <c r="CG427" s="144"/>
      <c r="CH427" s="144"/>
      <c r="CI427" s="144"/>
      <c r="CJ427" s="144"/>
      <c r="CK427" s="144"/>
      <c r="CL427" s="144"/>
      <c r="CM427" s="144"/>
      <c r="CN427" s="144"/>
      <c r="CO427" s="144"/>
      <c r="CP427" s="144"/>
      <c r="CQ427" s="144"/>
      <c r="CR427" s="144"/>
      <c r="CS427" s="144"/>
      <c r="CT427" s="144"/>
      <c r="CU427" s="144"/>
      <c r="CV427" s="144"/>
      <c r="CW427" s="144"/>
      <c r="CX427" s="144"/>
      <c r="CY427" s="144"/>
      <c r="CZ427" s="144"/>
      <c r="DA427" s="144"/>
      <c r="DB427" s="144"/>
      <c r="DC427" s="144"/>
      <c r="DD427" s="144"/>
      <c r="DE427" s="144"/>
      <c r="DF427" s="144"/>
      <c r="DG427" s="144"/>
      <c r="DH427" s="144"/>
      <c r="DI427" s="144"/>
      <c r="DJ427" s="144"/>
      <c r="DK427" s="144"/>
      <c r="DL427" s="144"/>
      <c r="DM427" s="144"/>
      <c r="DN427" s="144"/>
      <c r="DO427" s="144"/>
      <c r="DP427" s="144"/>
      <c r="DQ427" s="144"/>
      <c r="DR427" s="144"/>
      <c r="DS427" s="144"/>
      <c r="DT427" s="144"/>
      <c r="DU427" s="144"/>
      <c r="DV427" s="144"/>
      <c r="DW427" s="144"/>
    </row>
    <row r="428" spans="1:136" x14ac:dyDescent="0.3">
      <c r="A428" s="72"/>
      <c r="B428" s="2"/>
      <c r="C428" s="153"/>
      <c r="D428" s="122"/>
      <c r="E428" s="123"/>
      <c r="F428" s="123"/>
      <c r="G428" s="124"/>
      <c r="H428" s="125"/>
      <c r="I428" s="126"/>
      <c r="J428" s="122"/>
      <c r="K428" s="127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  <c r="Z428" s="136"/>
      <c r="AA428" s="136"/>
      <c r="AB428" s="136"/>
      <c r="AC428" s="136"/>
      <c r="AD428" s="136"/>
      <c r="AE428" s="136"/>
      <c r="AF428" s="136"/>
      <c r="AG428" s="136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6"/>
      <c r="AV428" s="136"/>
      <c r="AW428" s="136"/>
      <c r="AX428" s="136"/>
      <c r="AY428" s="136"/>
      <c r="AZ428" s="136"/>
      <c r="BA428" s="136"/>
      <c r="BB428" s="136"/>
      <c r="BC428" s="136"/>
      <c r="BD428" s="136"/>
      <c r="BE428" s="136"/>
      <c r="BF428" s="136"/>
      <c r="BG428" s="136"/>
      <c r="BH428" s="136"/>
      <c r="BI428" s="136"/>
      <c r="BJ428" s="136"/>
      <c r="BK428" s="136"/>
      <c r="BL428" s="136"/>
      <c r="BM428" s="136"/>
      <c r="BN428" s="136"/>
      <c r="BO428" s="136"/>
      <c r="BP428" s="136"/>
      <c r="BQ428" s="136"/>
      <c r="BR428" s="136"/>
      <c r="BS428" s="136"/>
      <c r="BT428" s="136"/>
      <c r="BU428" s="136"/>
      <c r="BV428" s="136"/>
      <c r="BW428" s="136"/>
      <c r="BX428" s="136"/>
      <c r="BY428" s="136"/>
      <c r="BZ428" s="136"/>
      <c r="CA428" s="136"/>
      <c r="CB428" s="136"/>
      <c r="CC428" s="136"/>
      <c r="CD428" s="136"/>
      <c r="CE428" s="136"/>
      <c r="CF428" s="136"/>
      <c r="CG428" s="136"/>
      <c r="CH428" s="136"/>
      <c r="CI428" s="136"/>
      <c r="CJ428" s="136"/>
      <c r="CK428" s="136"/>
      <c r="CL428" s="136"/>
      <c r="CM428" s="136"/>
      <c r="CN428" s="136"/>
      <c r="CO428" s="136"/>
      <c r="CP428" s="136"/>
      <c r="CQ428" s="136"/>
      <c r="CR428" s="136"/>
      <c r="CS428" s="136"/>
      <c r="CT428" s="136"/>
      <c r="CU428" s="136"/>
      <c r="CV428" s="136"/>
      <c r="CW428" s="136"/>
      <c r="CX428" s="136"/>
      <c r="CY428" s="136"/>
      <c r="CZ428" s="136"/>
      <c r="DA428" s="136"/>
      <c r="DB428" s="136"/>
      <c r="DC428" s="136"/>
      <c r="DD428" s="136"/>
      <c r="DE428" s="136"/>
      <c r="DF428" s="136"/>
      <c r="DG428" s="136"/>
      <c r="DH428" s="136"/>
      <c r="DI428" s="136"/>
      <c r="DJ428" s="136"/>
      <c r="DK428" s="136"/>
      <c r="DL428" s="136"/>
      <c r="DM428" s="136"/>
      <c r="DN428" s="136"/>
      <c r="DO428" s="136"/>
      <c r="DP428" s="136"/>
      <c r="DQ428" s="136"/>
      <c r="DR428" s="136"/>
      <c r="DS428" s="136"/>
      <c r="DT428" s="136"/>
      <c r="DU428" s="136"/>
      <c r="DV428" s="136"/>
      <c r="DW428" s="136"/>
    </row>
    <row r="429" spans="1:136" x14ac:dyDescent="0.3">
      <c r="A429" s="128"/>
      <c r="B429" s="129"/>
      <c r="C429" s="154"/>
      <c r="D429" s="131"/>
      <c r="E429" s="128"/>
      <c r="F429" s="128"/>
      <c r="G429" s="132"/>
      <c r="H429" s="128"/>
      <c r="I429" s="128"/>
      <c r="J429" s="131"/>
      <c r="K429" s="128"/>
      <c r="L429" s="133"/>
      <c r="M429" s="133"/>
      <c r="P429" s="136"/>
      <c r="Q429" s="136"/>
      <c r="R429" s="136"/>
      <c r="S429" s="136"/>
      <c r="T429" s="136"/>
      <c r="U429" s="136"/>
      <c r="V429" s="136"/>
      <c r="W429" s="136"/>
      <c r="X429" s="136"/>
      <c r="Y429" s="136"/>
      <c r="Z429" s="136"/>
      <c r="AA429" s="136"/>
      <c r="AB429" s="136"/>
      <c r="AC429" s="136"/>
      <c r="AD429" s="136"/>
      <c r="AE429" s="136"/>
      <c r="AF429" s="136"/>
      <c r="AG429" s="136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6"/>
      <c r="AV429" s="136"/>
      <c r="AW429" s="136"/>
      <c r="AX429" s="136"/>
      <c r="AY429" s="136"/>
      <c r="AZ429" s="136"/>
      <c r="BA429" s="136"/>
      <c r="BB429" s="136"/>
      <c r="BC429" s="136"/>
      <c r="BD429" s="136"/>
      <c r="BE429" s="136"/>
      <c r="BF429" s="136"/>
      <c r="BG429" s="136"/>
      <c r="BH429" s="136"/>
      <c r="BI429" s="136"/>
      <c r="BJ429" s="136"/>
      <c r="BK429" s="136"/>
      <c r="BL429" s="136"/>
      <c r="BM429" s="136"/>
      <c r="BN429" s="136"/>
      <c r="BO429" s="136"/>
      <c r="BP429" s="136"/>
      <c r="BQ429" s="136"/>
      <c r="BR429" s="136"/>
      <c r="BS429" s="136"/>
      <c r="BT429" s="136"/>
      <c r="BU429" s="136"/>
      <c r="BV429" s="136"/>
      <c r="BW429" s="136"/>
      <c r="BX429" s="136"/>
      <c r="BY429" s="136"/>
      <c r="BZ429" s="136"/>
      <c r="CA429" s="136"/>
      <c r="CB429" s="136"/>
      <c r="CC429" s="136"/>
      <c r="CD429" s="136"/>
      <c r="CE429" s="136"/>
      <c r="CF429" s="136"/>
      <c r="CG429" s="136"/>
      <c r="CH429" s="136"/>
      <c r="CI429" s="136"/>
      <c r="CJ429" s="136"/>
      <c r="CK429" s="136"/>
      <c r="CL429" s="136"/>
      <c r="CM429" s="136"/>
      <c r="CN429" s="136"/>
      <c r="CO429" s="136"/>
      <c r="CP429" s="136"/>
      <c r="CQ429" s="136"/>
      <c r="CR429" s="136"/>
      <c r="CS429" s="136"/>
      <c r="CT429" s="136"/>
      <c r="CU429" s="136"/>
      <c r="CV429" s="136"/>
      <c r="CW429" s="136"/>
      <c r="CX429" s="136"/>
      <c r="CY429" s="136"/>
      <c r="CZ429" s="136"/>
      <c r="DA429" s="136"/>
      <c r="DB429" s="136"/>
      <c r="DC429" s="136"/>
      <c r="DD429" s="136"/>
      <c r="DE429" s="136"/>
      <c r="DF429" s="136"/>
      <c r="DG429" s="136"/>
      <c r="DH429" s="136"/>
      <c r="DI429" s="136"/>
      <c r="DJ429" s="136"/>
      <c r="DK429" s="136"/>
      <c r="DL429" s="136"/>
      <c r="DM429" s="136"/>
      <c r="DN429" s="136"/>
      <c r="DO429" s="136"/>
      <c r="DP429" s="136"/>
      <c r="DQ429" s="136"/>
      <c r="DR429" s="136"/>
      <c r="DS429" s="136"/>
      <c r="DT429" s="136"/>
      <c r="DU429" s="136"/>
      <c r="DV429" s="136"/>
      <c r="DW429" s="136"/>
    </row>
    <row r="430" spans="1:136" x14ac:dyDescent="0.3">
      <c r="A430" s="138"/>
      <c r="B430" s="139"/>
      <c r="C430" s="155"/>
      <c r="D430" s="140"/>
      <c r="E430" s="138"/>
      <c r="F430" s="138"/>
      <c r="G430" s="141"/>
      <c r="H430" s="138"/>
      <c r="I430" s="138"/>
      <c r="J430" s="140"/>
      <c r="K430" s="138"/>
      <c r="L430" s="142"/>
      <c r="M430" s="142"/>
      <c r="N430" s="120"/>
      <c r="O430" s="143"/>
      <c r="P430" s="144"/>
      <c r="Q430" s="144"/>
      <c r="R430" s="144"/>
      <c r="S430" s="144"/>
      <c r="T430" s="144"/>
      <c r="U430" s="144"/>
      <c r="V430" s="144"/>
      <c r="W430" s="144"/>
      <c r="X430" s="144"/>
      <c r="Y430" s="144"/>
      <c r="Z430" s="144"/>
      <c r="AA430" s="144"/>
      <c r="AB430" s="144"/>
      <c r="AC430" s="144"/>
      <c r="AD430" s="144"/>
      <c r="AE430" s="144"/>
      <c r="AF430" s="144"/>
      <c r="AG430" s="144"/>
      <c r="AH430" s="144"/>
      <c r="AI430" s="144"/>
      <c r="AJ430" s="144"/>
      <c r="AK430" s="144"/>
      <c r="AL430" s="144"/>
      <c r="AM430" s="144"/>
      <c r="AN430" s="144"/>
      <c r="AO430" s="144"/>
      <c r="AP430" s="144"/>
      <c r="AQ430" s="144"/>
      <c r="AR430" s="144"/>
      <c r="AS430" s="144"/>
      <c r="AT430" s="144"/>
      <c r="AU430" s="144"/>
      <c r="AV430" s="144"/>
      <c r="AW430" s="144"/>
      <c r="AX430" s="144"/>
      <c r="AY430" s="144"/>
      <c r="AZ430" s="144"/>
      <c r="BA430" s="144"/>
      <c r="BB430" s="144"/>
      <c r="BC430" s="144"/>
      <c r="BD430" s="144"/>
      <c r="BE430" s="144"/>
      <c r="BF430" s="144"/>
      <c r="BG430" s="144"/>
      <c r="BH430" s="144"/>
      <c r="BI430" s="144"/>
      <c r="BJ430" s="144"/>
      <c r="BK430" s="144"/>
      <c r="BL430" s="144"/>
      <c r="BM430" s="144"/>
      <c r="BN430" s="144"/>
      <c r="BO430" s="144"/>
      <c r="BP430" s="144"/>
      <c r="BQ430" s="144"/>
      <c r="BR430" s="144"/>
      <c r="BS430" s="144"/>
      <c r="BT430" s="144"/>
      <c r="BU430" s="144"/>
      <c r="BV430" s="144"/>
      <c r="BW430" s="144"/>
      <c r="BX430" s="144"/>
      <c r="BY430" s="144"/>
      <c r="BZ430" s="144"/>
      <c r="CA430" s="144"/>
      <c r="CB430" s="144"/>
      <c r="CC430" s="144"/>
      <c r="CD430" s="144"/>
      <c r="CE430" s="144"/>
      <c r="CF430" s="144"/>
      <c r="CG430" s="144"/>
      <c r="CH430" s="144"/>
      <c r="CI430" s="144"/>
      <c r="CJ430" s="144"/>
      <c r="CK430" s="144"/>
      <c r="CL430" s="144"/>
      <c r="CM430" s="144"/>
      <c r="CN430" s="144"/>
      <c r="CO430" s="144"/>
      <c r="CP430" s="144"/>
      <c r="CQ430" s="144"/>
      <c r="CR430" s="144"/>
      <c r="CS430" s="144"/>
      <c r="CT430" s="144"/>
      <c r="CU430" s="144"/>
      <c r="CV430" s="144"/>
      <c r="CW430" s="144"/>
      <c r="CX430" s="144"/>
      <c r="CY430" s="144"/>
      <c r="CZ430" s="144"/>
      <c r="DA430" s="144"/>
      <c r="DB430" s="144"/>
      <c r="DC430" s="144"/>
      <c r="DD430" s="144"/>
      <c r="DE430" s="144"/>
      <c r="DF430" s="144"/>
      <c r="DG430" s="144"/>
      <c r="DH430" s="144"/>
      <c r="DI430" s="144"/>
      <c r="DJ430" s="144"/>
      <c r="DK430" s="144"/>
      <c r="DL430" s="144"/>
      <c r="DM430" s="144"/>
      <c r="DN430" s="144"/>
      <c r="DO430" s="144"/>
      <c r="DP430" s="144"/>
      <c r="DQ430" s="144"/>
      <c r="DR430" s="144"/>
      <c r="DS430" s="144"/>
      <c r="DT430" s="144"/>
      <c r="DU430" s="144"/>
      <c r="DV430" s="144"/>
      <c r="DW430" s="144"/>
    </row>
    <row r="431" spans="1:136" x14ac:dyDescent="0.3">
      <c r="A431" s="72"/>
      <c r="B431" s="2"/>
      <c r="C431" s="148"/>
      <c r="D431" s="122"/>
      <c r="E431" s="123"/>
      <c r="F431" s="123"/>
      <c r="G431" s="124"/>
      <c r="H431" s="125"/>
      <c r="I431" s="126"/>
      <c r="J431" s="122"/>
      <c r="K431" s="127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  <c r="AP431" s="33"/>
      <c r="AQ431" s="33"/>
      <c r="AR431" s="33"/>
      <c r="AS431" s="33"/>
      <c r="AT431" s="33"/>
      <c r="AU431" s="33"/>
      <c r="AV431" s="33"/>
      <c r="AW431" s="33"/>
      <c r="AX431" s="33"/>
      <c r="AY431" s="33"/>
      <c r="AZ431" s="33"/>
      <c r="BA431" s="33"/>
      <c r="BB431" s="33"/>
      <c r="BC431" s="33"/>
      <c r="BD431" s="33"/>
      <c r="BE431" s="33"/>
      <c r="BF431" s="33"/>
      <c r="BG431" s="33"/>
      <c r="BH431" s="33"/>
      <c r="BI431" s="33"/>
      <c r="BJ431" s="33"/>
      <c r="BK431" s="33"/>
      <c r="BL431" s="33"/>
      <c r="BM431" s="33"/>
      <c r="BN431" s="33"/>
      <c r="BO431" s="33"/>
      <c r="BP431" s="33"/>
      <c r="BQ431" s="33"/>
      <c r="BR431" s="33"/>
      <c r="BS431" s="33"/>
      <c r="BT431" s="33"/>
      <c r="BU431" s="33"/>
      <c r="BV431" s="33"/>
      <c r="BW431" s="33"/>
      <c r="BX431" s="33"/>
      <c r="BY431" s="33"/>
      <c r="BZ431" s="33"/>
      <c r="CA431" s="33"/>
      <c r="CB431" s="33"/>
      <c r="CC431" s="33"/>
      <c r="CD431" s="33"/>
      <c r="CE431" s="33"/>
      <c r="CF431" s="33"/>
      <c r="CG431" s="33"/>
      <c r="CH431" s="33"/>
      <c r="CI431" s="33"/>
      <c r="CJ431" s="33"/>
      <c r="CK431" s="33"/>
      <c r="CL431" s="33"/>
      <c r="CM431" s="33"/>
      <c r="CN431" s="33"/>
      <c r="CO431" s="33"/>
      <c r="CP431" s="33"/>
      <c r="CQ431" s="33"/>
      <c r="CR431" s="33"/>
      <c r="CS431" s="33"/>
      <c r="CT431" s="33"/>
      <c r="CU431" s="33"/>
      <c r="CV431" s="33"/>
      <c r="CW431" s="33"/>
      <c r="CX431" s="33"/>
      <c r="CY431" s="33"/>
      <c r="CZ431" s="33"/>
      <c r="DA431" s="33"/>
      <c r="DB431" s="33"/>
      <c r="DC431" s="33"/>
      <c r="DD431" s="33"/>
      <c r="DE431" s="33"/>
      <c r="DF431" s="33"/>
      <c r="DG431" s="33"/>
      <c r="DH431" s="33"/>
      <c r="DI431" s="33"/>
      <c r="DJ431" s="33"/>
      <c r="DK431" s="33"/>
      <c r="DL431" s="33"/>
      <c r="DM431" s="33"/>
      <c r="DN431" s="33"/>
      <c r="DO431" s="33"/>
      <c r="DP431" s="33"/>
      <c r="DQ431" s="33"/>
      <c r="DR431" s="33"/>
      <c r="DS431" s="33"/>
      <c r="DT431" s="33"/>
      <c r="DU431" s="33"/>
      <c r="DV431" s="33"/>
      <c r="DW431" s="33"/>
    </row>
    <row r="432" spans="1:136" x14ac:dyDescent="0.3">
      <c r="A432" s="128"/>
      <c r="B432" s="129"/>
      <c r="C432" s="149"/>
      <c r="D432" s="131"/>
      <c r="E432" s="128"/>
      <c r="F432" s="128"/>
      <c r="G432" s="132"/>
      <c r="H432" s="128"/>
      <c r="I432" s="128"/>
      <c r="J432" s="131"/>
      <c r="K432" s="128"/>
      <c r="L432" s="133"/>
      <c r="M432" s="133"/>
      <c r="N432" s="134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  <c r="AP432" s="33"/>
      <c r="AQ432" s="33"/>
      <c r="AR432" s="33"/>
      <c r="AS432" s="33"/>
      <c r="AT432" s="33"/>
      <c r="AU432" s="33"/>
      <c r="AV432" s="33"/>
      <c r="AW432" s="33"/>
      <c r="AX432" s="33"/>
      <c r="AY432" s="33"/>
      <c r="AZ432" s="33"/>
      <c r="BA432" s="33"/>
      <c r="BB432" s="33"/>
      <c r="BC432" s="33"/>
      <c r="BD432" s="33"/>
      <c r="BE432" s="33"/>
      <c r="BF432" s="33"/>
      <c r="BG432" s="33"/>
      <c r="BH432" s="33"/>
      <c r="BI432" s="33"/>
      <c r="BJ432" s="33"/>
      <c r="BK432" s="33"/>
      <c r="BL432" s="33"/>
      <c r="BM432" s="33"/>
      <c r="BN432" s="33"/>
      <c r="BO432" s="33"/>
      <c r="BP432" s="33"/>
      <c r="BQ432" s="33"/>
      <c r="BR432" s="33"/>
      <c r="BS432" s="33"/>
      <c r="BT432" s="33"/>
      <c r="BU432" s="33"/>
      <c r="BV432" s="33"/>
      <c r="BW432" s="33"/>
      <c r="BX432" s="33"/>
      <c r="BY432" s="33"/>
      <c r="BZ432" s="33"/>
      <c r="CA432" s="33"/>
      <c r="CB432" s="33"/>
      <c r="CC432" s="33"/>
      <c r="CD432" s="33"/>
      <c r="CE432" s="33"/>
      <c r="CF432" s="33"/>
      <c r="CG432" s="33"/>
      <c r="CH432" s="33"/>
      <c r="CI432" s="33"/>
      <c r="CJ432" s="33"/>
      <c r="CK432" s="33"/>
      <c r="CL432" s="33"/>
      <c r="CM432" s="33"/>
      <c r="CN432" s="33"/>
      <c r="CO432" s="33"/>
      <c r="CP432" s="33"/>
      <c r="CQ432" s="33"/>
      <c r="CR432" s="33"/>
      <c r="CS432" s="33"/>
      <c r="CT432" s="33"/>
      <c r="CU432" s="33"/>
      <c r="CV432" s="33"/>
      <c r="CW432" s="33"/>
      <c r="CX432" s="33"/>
      <c r="CY432" s="33"/>
      <c r="CZ432" s="33"/>
      <c r="DA432" s="33"/>
      <c r="DB432" s="33"/>
      <c r="DC432" s="33"/>
      <c r="DD432" s="33"/>
      <c r="DE432" s="33"/>
      <c r="DF432" s="33"/>
      <c r="DG432" s="33"/>
      <c r="DH432" s="33"/>
      <c r="DI432" s="33"/>
      <c r="DJ432" s="33"/>
      <c r="DK432" s="33"/>
      <c r="DL432" s="33"/>
      <c r="DM432" s="33"/>
      <c r="DN432" s="33"/>
      <c r="DO432" s="33"/>
      <c r="DP432" s="33"/>
      <c r="DQ432" s="33"/>
      <c r="DR432" s="33"/>
      <c r="DS432" s="33"/>
      <c r="DT432" s="33"/>
      <c r="DU432" s="33"/>
      <c r="DV432" s="33"/>
      <c r="DW432" s="33"/>
    </row>
    <row r="433" spans="1:127" x14ac:dyDescent="0.3">
      <c r="A433" s="72"/>
      <c r="B433" s="2"/>
      <c r="C433" s="151"/>
      <c r="D433" s="122"/>
      <c r="E433" s="123"/>
      <c r="F433" s="123"/>
      <c r="G433" s="124"/>
      <c r="H433" s="125"/>
      <c r="I433" s="126"/>
      <c r="J433" s="122"/>
      <c r="K433" s="127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  <c r="Z433" s="136"/>
      <c r="AA433" s="136"/>
      <c r="AB433" s="136"/>
      <c r="AC433" s="136"/>
      <c r="AD433" s="136"/>
      <c r="AE433" s="136"/>
      <c r="AF433" s="136"/>
      <c r="AG433" s="136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6"/>
      <c r="AV433" s="136"/>
      <c r="AW433" s="136"/>
      <c r="AX433" s="136"/>
      <c r="AY433" s="136"/>
      <c r="AZ433" s="136"/>
      <c r="BA433" s="136"/>
      <c r="BB433" s="136"/>
      <c r="BC433" s="136"/>
      <c r="BD433" s="136"/>
      <c r="BE433" s="136"/>
      <c r="BF433" s="136"/>
      <c r="BG433" s="136"/>
      <c r="BH433" s="136"/>
      <c r="BI433" s="136"/>
      <c r="BJ433" s="136"/>
      <c r="BK433" s="136"/>
      <c r="BL433" s="136"/>
      <c r="BM433" s="136"/>
      <c r="BN433" s="136"/>
      <c r="BO433" s="136"/>
      <c r="BP433" s="136"/>
      <c r="BQ433" s="136"/>
      <c r="BR433" s="136"/>
      <c r="BS433" s="136"/>
      <c r="BT433" s="136"/>
      <c r="BU433" s="136"/>
      <c r="BV433" s="136"/>
      <c r="BW433" s="136"/>
      <c r="BX433" s="136"/>
      <c r="BY433" s="136"/>
      <c r="BZ433" s="136"/>
      <c r="CA433" s="136"/>
      <c r="CB433" s="136"/>
      <c r="CC433" s="136"/>
      <c r="CD433" s="136"/>
      <c r="CE433" s="136"/>
      <c r="CF433" s="136"/>
      <c r="CG433" s="136"/>
      <c r="CH433" s="136"/>
      <c r="CI433" s="136"/>
      <c r="CJ433" s="136"/>
      <c r="CK433" s="136"/>
      <c r="CL433" s="136"/>
      <c r="CM433" s="136"/>
      <c r="CN433" s="136"/>
      <c r="CO433" s="136"/>
      <c r="CP433" s="136"/>
      <c r="CQ433" s="136"/>
      <c r="CR433" s="136"/>
      <c r="CS433" s="136"/>
      <c r="CT433" s="136"/>
      <c r="CU433" s="136"/>
      <c r="CV433" s="136"/>
      <c r="CW433" s="136"/>
      <c r="CX433" s="136"/>
      <c r="CY433" s="136"/>
      <c r="CZ433" s="136"/>
      <c r="DA433" s="136"/>
      <c r="DB433" s="136"/>
      <c r="DC433" s="136"/>
      <c r="DD433" s="136"/>
      <c r="DE433" s="136"/>
      <c r="DF433" s="136"/>
      <c r="DG433" s="136"/>
      <c r="DH433" s="136"/>
      <c r="DI433" s="136"/>
      <c r="DJ433" s="136"/>
      <c r="DK433" s="136"/>
      <c r="DL433" s="136"/>
      <c r="DM433" s="136"/>
      <c r="DN433" s="136"/>
      <c r="DO433" s="136"/>
      <c r="DP433" s="136"/>
      <c r="DQ433" s="136"/>
      <c r="DR433" s="136"/>
      <c r="DS433" s="136"/>
      <c r="DT433" s="136"/>
      <c r="DU433" s="136"/>
      <c r="DV433" s="136"/>
      <c r="DW433" s="136"/>
    </row>
    <row r="434" spans="1:127" x14ac:dyDescent="0.3">
      <c r="A434" s="128"/>
      <c r="B434" s="129"/>
      <c r="C434" s="152"/>
      <c r="D434" s="131"/>
      <c r="E434" s="128"/>
      <c r="F434" s="128"/>
      <c r="G434" s="132"/>
      <c r="H434" s="128"/>
      <c r="I434" s="128"/>
      <c r="J434" s="131"/>
      <c r="K434" s="128"/>
      <c r="L434" s="133"/>
      <c r="M434" s="133"/>
      <c r="P434" s="136"/>
      <c r="Q434" s="136"/>
      <c r="R434" s="136"/>
      <c r="S434" s="136"/>
      <c r="T434" s="136"/>
      <c r="U434" s="136"/>
      <c r="V434" s="136"/>
      <c r="W434" s="136"/>
      <c r="X434" s="136"/>
      <c r="Y434" s="136"/>
      <c r="Z434" s="136"/>
      <c r="AA434" s="136"/>
      <c r="AB434" s="136"/>
      <c r="AC434" s="136"/>
      <c r="AD434" s="136"/>
      <c r="AE434" s="136"/>
      <c r="AF434" s="136"/>
      <c r="AG434" s="136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6"/>
      <c r="AV434" s="136"/>
      <c r="AW434" s="136"/>
      <c r="AX434" s="136"/>
      <c r="AY434" s="136"/>
      <c r="AZ434" s="136"/>
      <c r="BA434" s="136"/>
      <c r="BB434" s="136"/>
      <c r="BC434" s="136"/>
      <c r="BD434" s="136"/>
      <c r="BE434" s="136"/>
      <c r="BF434" s="136"/>
      <c r="BG434" s="136"/>
      <c r="BH434" s="136"/>
      <c r="BI434" s="136"/>
      <c r="BJ434" s="136"/>
      <c r="BK434" s="136"/>
      <c r="BL434" s="136"/>
      <c r="BM434" s="136"/>
      <c r="BN434" s="136"/>
      <c r="BO434" s="136"/>
      <c r="BP434" s="136"/>
      <c r="BQ434" s="136"/>
      <c r="BR434" s="136"/>
      <c r="BS434" s="136"/>
      <c r="BT434" s="136"/>
      <c r="BU434" s="136"/>
      <c r="BV434" s="136"/>
      <c r="BW434" s="136"/>
      <c r="BX434" s="136"/>
      <c r="BY434" s="136"/>
      <c r="BZ434" s="136"/>
      <c r="CA434" s="136"/>
      <c r="CB434" s="136"/>
      <c r="CC434" s="136"/>
      <c r="CD434" s="136"/>
      <c r="CE434" s="136"/>
      <c r="CF434" s="136"/>
      <c r="CG434" s="136"/>
      <c r="CH434" s="136"/>
      <c r="CI434" s="136"/>
      <c r="CJ434" s="136"/>
      <c r="CK434" s="136"/>
      <c r="CL434" s="136"/>
      <c r="CM434" s="136"/>
      <c r="CN434" s="136"/>
      <c r="CO434" s="136"/>
      <c r="CP434" s="136"/>
      <c r="CQ434" s="136"/>
      <c r="CR434" s="136"/>
      <c r="CS434" s="136"/>
      <c r="CT434" s="136"/>
      <c r="CU434" s="136"/>
      <c r="CV434" s="136"/>
      <c r="CW434" s="136"/>
      <c r="CX434" s="136"/>
      <c r="CY434" s="136"/>
      <c r="CZ434" s="136"/>
      <c r="DA434" s="136"/>
      <c r="DB434" s="136"/>
      <c r="DC434" s="136"/>
      <c r="DD434" s="136"/>
      <c r="DE434" s="136"/>
      <c r="DF434" s="136"/>
      <c r="DG434" s="136"/>
      <c r="DH434" s="136"/>
      <c r="DI434" s="136"/>
      <c r="DJ434" s="136"/>
      <c r="DK434" s="136"/>
      <c r="DL434" s="136"/>
      <c r="DM434" s="136"/>
      <c r="DN434" s="136"/>
      <c r="DO434" s="136"/>
      <c r="DP434" s="136"/>
      <c r="DQ434" s="136"/>
      <c r="DR434" s="136"/>
      <c r="DS434" s="136"/>
      <c r="DT434" s="136"/>
      <c r="DU434" s="136"/>
      <c r="DV434" s="136"/>
      <c r="DW434" s="136"/>
    </row>
    <row r="435" spans="1:127" x14ac:dyDescent="0.3">
      <c r="A435" s="138"/>
      <c r="B435" s="139"/>
      <c r="C435" s="161"/>
      <c r="D435" s="140"/>
      <c r="E435" s="138"/>
      <c r="F435" s="138"/>
      <c r="G435" s="141"/>
      <c r="H435" s="138"/>
      <c r="I435" s="138"/>
      <c r="J435" s="140"/>
      <c r="K435" s="138"/>
      <c r="L435" s="142"/>
      <c r="M435" s="142"/>
      <c r="N435" s="120"/>
      <c r="O435" s="143"/>
      <c r="P435" s="144"/>
      <c r="Q435" s="144"/>
      <c r="R435" s="144"/>
      <c r="S435" s="144"/>
      <c r="T435" s="144"/>
      <c r="U435" s="144"/>
      <c r="V435" s="144"/>
      <c r="W435" s="144"/>
      <c r="X435" s="144"/>
      <c r="Y435" s="144"/>
      <c r="Z435" s="144"/>
      <c r="AA435" s="144"/>
      <c r="AB435" s="144"/>
      <c r="AC435" s="144"/>
      <c r="AD435" s="144"/>
      <c r="AE435" s="144"/>
      <c r="AF435" s="144"/>
      <c r="AG435" s="144"/>
      <c r="AH435" s="144"/>
      <c r="AI435" s="144"/>
      <c r="AJ435" s="144"/>
      <c r="AK435" s="144"/>
      <c r="AL435" s="144"/>
      <c r="AM435" s="144"/>
      <c r="AN435" s="144"/>
      <c r="AO435" s="144"/>
      <c r="AP435" s="144"/>
      <c r="AQ435" s="144"/>
      <c r="AR435" s="144"/>
      <c r="AS435" s="144"/>
      <c r="AT435" s="144"/>
      <c r="AU435" s="144"/>
      <c r="AV435" s="144"/>
      <c r="AW435" s="144"/>
      <c r="AX435" s="144"/>
      <c r="AY435" s="144"/>
      <c r="AZ435" s="144"/>
      <c r="BA435" s="144"/>
      <c r="BB435" s="144"/>
      <c r="BC435" s="144"/>
      <c r="BD435" s="144"/>
      <c r="BE435" s="144"/>
      <c r="BF435" s="144"/>
      <c r="BG435" s="144"/>
      <c r="BH435" s="144"/>
      <c r="BI435" s="144"/>
      <c r="BJ435" s="144"/>
      <c r="BK435" s="144"/>
      <c r="BL435" s="144"/>
      <c r="BM435" s="144"/>
      <c r="BN435" s="144"/>
      <c r="BO435" s="144"/>
      <c r="BP435" s="144"/>
      <c r="BQ435" s="144"/>
      <c r="BR435" s="144"/>
      <c r="BS435" s="144"/>
      <c r="BT435" s="144"/>
      <c r="BU435" s="144"/>
      <c r="BV435" s="144"/>
      <c r="BW435" s="144"/>
      <c r="BX435" s="144"/>
      <c r="BY435" s="144"/>
      <c r="BZ435" s="144"/>
      <c r="CA435" s="144"/>
      <c r="CB435" s="144"/>
      <c r="CC435" s="144"/>
      <c r="CD435" s="144"/>
      <c r="CE435" s="144"/>
      <c r="CF435" s="144"/>
      <c r="CG435" s="144"/>
      <c r="CH435" s="144"/>
      <c r="CI435" s="144"/>
      <c r="CJ435" s="144"/>
      <c r="CK435" s="144"/>
      <c r="CL435" s="144"/>
      <c r="CM435" s="144"/>
      <c r="CN435" s="144"/>
      <c r="CO435" s="144"/>
      <c r="CP435" s="144"/>
      <c r="CQ435" s="144"/>
      <c r="CR435" s="144"/>
      <c r="CS435" s="144"/>
      <c r="CT435" s="144"/>
      <c r="CU435" s="144"/>
      <c r="CV435" s="144"/>
      <c r="CW435" s="144"/>
      <c r="CX435" s="144"/>
      <c r="CY435" s="144"/>
      <c r="CZ435" s="144"/>
      <c r="DA435" s="144"/>
      <c r="DB435" s="144"/>
      <c r="DC435" s="144"/>
      <c r="DD435" s="144"/>
      <c r="DE435" s="144"/>
      <c r="DF435" s="144"/>
      <c r="DG435" s="144"/>
      <c r="DH435" s="144"/>
      <c r="DI435" s="144"/>
      <c r="DJ435" s="144"/>
      <c r="DK435" s="144"/>
      <c r="DL435" s="144"/>
      <c r="DM435" s="144"/>
      <c r="DN435" s="144"/>
      <c r="DO435" s="144"/>
      <c r="DP435" s="144"/>
      <c r="DQ435" s="144"/>
      <c r="DR435" s="144"/>
      <c r="DS435" s="144"/>
      <c r="DT435" s="144"/>
      <c r="DU435" s="144"/>
      <c r="DV435" s="144"/>
      <c r="DW435" s="144"/>
    </row>
    <row r="436" spans="1:127" x14ac:dyDescent="0.3">
      <c r="A436" s="72"/>
      <c r="B436" s="2"/>
      <c r="C436" s="151"/>
      <c r="D436" s="122"/>
      <c r="E436" s="123"/>
      <c r="F436" s="123"/>
      <c r="G436" s="124"/>
      <c r="H436" s="125"/>
      <c r="I436" s="126"/>
      <c r="J436" s="122"/>
      <c r="K436" s="127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  <c r="Z436" s="136"/>
      <c r="AA436" s="136"/>
      <c r="AB436" s="136"/>
      <c r="AC436" s="136"/>
      <c r="AD436" s="136"/>
      <c r="AE436" s="136"/>
      <c r="AF436" s="136"/>
      <c r="AG436" s="136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6"/>
      <c r="AV436" s="136"/>
      <c r="AW436" s="136"/>
      <c r="AX436" s="136"/>
      <c r="AY436" s="136"/>
      <c r="AZ436" s="136"/>
      <c r="BA436" s="136"/>
      <c r="BB436" s="136"/>
      <c r="BC436" s="136"/>
      <c r="BD436" s="136"/>
      <c r="BE436" s="136"/>
      <c r="BF436" s="136"/>
      <c r="BG436" s="136"/>
      <c r="BH436" s="136"/>
      <c r="BI436" s="136"/>
      <c r="BJ436" s="136"/>
      <c r="BK436" s="136"/>
      <c r="BL436" s="136"/>
      <c r="BM436" s="136"/>
      <c r="BN436" s="136"/>
      <c r="BO436" s="136"/>
      <c r="BP436" s="136"/>
      <c r="BQ436" s="136"/>
      <c r="BR436" s="136"/>
      <c r="BS436" s="136"/>
      <c r="BT436" s="136"/>
      <c r="BU436" s="136"/>
      <c r="BV436" s="136"/>
      <c r="BW436" s="136"/>
      <c r="BX436" s="136"/>
      <c r="BY436" s="136"/>
      <c r="BZ436" s="136"/>
      <c r="CA436" s="136"/>
      <c r="CB436" s="136"/>
      <c r="CC436" s="136"/>
      <c r="CD436" s="136"/>
      <c r="CE436" s="136"/>
      <c r="CF436" s="136"/>
      <c r="CG436" s="136"/>
      <c r="CH436" s="136"/>
      <c r="CI436" s="136"/>
      <c r="CJ436" s="136"/>
      <c r="CK436" s="136"/>
      <c r="CL436" s="136"/>
      <c r="CM436" s="136"/>
      <c r="CN436" s="136"/>
      <c r="CO436" s="136"/>
      <c r="CP436" s="136"/>
      <c r="CQ436" s="136"/>
      <c r="CR436" s="136"/>
      <c r="CS436" s="136"/>
      <c r="CT436" s="136"/>
      <c r="CU436" s="136"/>
      <c r="CV436" s="136"/>
      <c r="CW436" s="136"/>
      <c r="CX436" s="136"/>
      <c r="CY436" s="136"/>
      <c r="CZ436" s="136"/>
      <c r="DA436" s="136"/>
      <c r="DB436" s="136"/>
      <c r="DC436" s="136"/>
      <c r="DD436" s="136"/>
      <c r="DE436" s="136"/>
      <c r="DF436" s="136"/>
      <c r="DG436" s="136"/>
      <c r="DH436" s="136"/>
      <c r="DI436" s="136"/>
      <c r="DJ436" s="136"/>
      <c r="DK436" s="136"/>
      <c r="DL436" s="136"/>
      <c r="DM436" s="136"/>
      <c r="DN436" s="136"/>
      <c r="DO436" s="136"/>
      <c r="DP436" s="136"/>
      <c r="DQ436" s="136"/>
      <c r="DR436" s="136"/>
      <c r="DS436" s="136"/>
      <c r="DT436" s="136"/>
      <c r="DU436" s="136"/>
      <c r="DV436" s="136"/>
      <c r="DW436" s="136"/>
    </row>
    <row r="437" spans="1:127" x14ac:dyDescent="0.3">
      <c r="A437" s="128"/>
      <c r="B437" s="129"/>
      <c r="C437" s="152"/>
      <c r="D437" s="131"/>
      <c r="E437" s="128"/>
      <c r="F437" s="128"/>
      <c r="G437" s="132"/>
      <c r="H437" s="128"/>
      <c r="I437" s="128"/>
      <c r="J437" s="131"/>
      <c r="K437" s="128"/>
      <c r="L437" s="133"/>
      <c r="M437" s="133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  <c r="Z437" s="136"/>
      <c r="AA437" s="136"/>
      <c r="AB437" s="136"/>
      <c r="AC437" s="136"/>
      <c r="AD437" s="136"/>
      <c r="AE437" s="136"/>
      <c r="AF437" s="136"/>
      <c r="AG437" s="136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6"/>
      <c r="AV437" s="136"/>
      <c r="AW437" s="136"/>
      <c r="AX437" s="136"/>
      <c r="AY437" s="136"/>
      <c r="AZ437" s="136"/>
      <c r="BA437" s="136"/>
      <c r="BB437" s="136"/>
      <c r="BC437" s="136"/>
      <c r="BD437" s="136"/>
      <c r="BE437" s="136"/>
      <c r="BF437" s="136"/>
      <c r="BG437" s="136"/>
      <c r="BH437" s="136"/>
      <c r="BI437" s="136"/>
      <c r="BJ437" s="136"/>
      <c r="BK437" s="136"/>
      <c r="BL437" s="136"/>
      <c r="BM437" s="136"/>
      <c r="BN437" s="136"/>
      <c r="BO437" s="136"/>
      <c r="BP437" s="136"/>
      <c r="BQ437" s="136"/>
      <c r="BR437" s="136"/>
      <c r="BS437" s="136"/>
      <c r="BT437" s="136"/>
      <c r="BU437" s="136"/>
      <c r="BV437" s="136"/>
      <c r="BW437" s="136"/>
      <c r="BX437" s="136"/>
      <c r="BY437" s="136"/>
      <c r="BZ437" s="136"/>
      <c r="CA437" s="136"/>
      <c r="CB437" s="136"/>
      <c r="CC437" s="136"/>
      <c r="CD437" s="136"/>
      <c r="CE437" s="136"/>
      <c r="CF437" s="136"/>
      <c r="CG437" s="136"/>
      <c r="CH437" s="136"/>
      <c r="CI437" s="136"/>
      <c r="CJ437" s="136"/>
      <c r="CK437" s="136"/>
      <c r="CL437" s="136"/>
      <c r="CM437" s="136"/>
      <c r="CN437" s="136"/>
      <c r="CO437" s="136"/>
      <c r="CP437" s="136"/>
      <c r="CQ437" s="136"/>
      <c r="CR437" s="136"/>
      <c r="CS437" s="136"/>
      <c r="CT437" s="136"/>
      <c r="CU437" s="136"/>
      <c r="CV437" s="136"/>
      <c r="CW437" s="136"/>
      <c r="CX437" s="136"/>
      <c r="CY437" s="136"/>
      <c r="CZ437" s="136"/>
      <c r="DA437" s="136"/>
      <c r="DB437" s="136"/>
      <c r="DC437" s="136"/>
      <c r="DD437" s="136"/>
      <c r="DE437" s="136"/>
      <c r="DF437" s="136"/>
      <c r="DG437" s="136"/>
      <c r="DH437" s="136"/>
      <c r="DI437" s="136"/>
      <c r="DJ437" s="136"/>
      <c r="DK437" s="136"/>
      <c r="DL437" s="136"/>
      <c r="DM437" s="136"/>
      <c r="DN437" s="136"/>
      <c r="DO437" s="136"/>
      <c r="DP437" s="136"/>
      <c r="DQ437" s="136"/>
      <c r="DR437" s="136"/>
      <c r="DS437" s="136"/>
      <c r="DT437" s="136"/>
      <c r="DU437" s="136"/>
      <c r="DV437" s="136"/>
      <c r="DW437" s="136"/>
    </row>
    <row r="438" spans="1:127" x14ac:dyDescent="0.3">
      <c r="A438" s="138"/>
      <c r="B438" s="139"/>
      <c r="C438" s="161"/>
      <c r="D438" s="140"/>
      <c r="E438" s="138"/>
      <c r="F438" s="138"/>
      <c r="G438" s="141"/>
      <c r="H438" s="138"/>
      <c r="I438" s="138"/>
      <c r="J438" s="140"/>
      <c r="K438" s="138"/>
      <c r="L438" s="142"/>
      <c r="M438" s="142"/>
      <c r="N438" s="120"/>
      <c r="O438" s="143"/>
      <c r="P438" s="144"/>
      <c r="Q438" s="144"/>
      <c r="R438" s="144"/>
      <c r="S438" s="144"/>
      <c r="T438" s="144"/>
      <c r="U438" s="144"/>
      <c r="V438" s="144"/>
      <c r="W438" s="144"/>
      <c r="X438" s="144"/>
      <c r="Y438" s="144"/>
      <c r="Z438" s="144"/>
      <c r="AA438" s="144"/>
      <c r="AB438" s="144"/>
      <c r="AC438" s="144"/>
      <c r="AD438" s="144"/>
      <c r="AE438" s="144"/>
      <c r="AF438" s="144"/>
      <c r="AG438" s="144"/>
      <c r="AH438" s="144"/>
      <c r="AI438" s="144"/>
      <c r="AJ438" s="144"/>
      <c r="AK438" s="144"/>
      <c r="AL438" s="144"/>
      <c r="AM438" s="144"/>
      <c r="AN438" s="144"/>
      <c r="AO438" s="144"/>
      <c r="AP438" s="144"/>
      <c r="AQ438" s="144"/>
      <c r="AR438" s="144"/>
      <c r="AS438" s="144"/>
      <c r="AT438" s="144"/>
      <c r="AU438" s="144"/>
      <c r="AV438" s="144"/>
      <c r="AW438" s="144"/>
      <c r="AX438" s="144"/>
      <c r="AY438" s="144"/>
      <c r="AZ438" s="144"/>
      <c r="BA438" s="144"/>
      <c r="BB438" s="144"/>
      <c r="BC438" s="144"/>
      <c r="BD438" s="144"/>
      <c r="BE438" s="144"/>
      <c r="BF438" s="144"/>
      <c r="BG438" s="144"/>
      <c r="BH438" s="144"/>
      <c r="BI438" s="144"/>
      <c r="BJ438" s="144"/>
      <c r="BK438" s="144"/>
      <c r="BL438" s="144"/>
      <c r="BM438" s="144"/>
      <c r="BN438" s="144"/>
      <c r="BO438" s="144"/>
      <c r="BP438" s="144"/>
      <c r="BQ438" s="144"/>
      <c r="BR438" s="144"/>
      <c r="BS438" s="144"/>
      <c r="BT438" s="144"/>
      <c r="BU438" s="144"/>
      <c r="BV438" s="144"/>
      <c r="BW438" s="144"/>
      <c r="BX438" s="144"/>
      <c r="BY438" s="144"/>
      <c r="BZ438" s="144"/>
      <c r="CA438" s="144"/>
      <c r="CB438" s="144"/>
      <c r="CC438" s="144"/>
      <c r="CD438" s="144"/>
      <c r="CE438" s="144"/>
      <c r="CF438" s="144"/>
      <c r="CG438" s="144"/>
      <c r="CH438" s="144"/>
      <c r="CI438" s="144"/>
      <c r="CJ438" s="144"/>
      <c r="CK438" s="144"/>
      <c r="CL438" s="144"/>
      <c r="CM438" s="144"/>
      <c r="CN438" s="144"/>
      <c r="CO438" s="144"/>
      <c r="CP438" s="144"/>
      <c r="CQ438" s="144"/>
      <c r="CR438" s="144"/>
      <c r="CS438" s="144"/>
      <c r="CT438" s="144"/>
      <c r="CU438" s="144"/>
      <c r="CV438" s="144"/>
      <c r="CW438" s="144"/>
      <c r="CX438" s="144"/>
      <c r="CY438" s="144"/>
      <c r="CZ438" s="144"/>
      <c r="DA438" s="144"/>
      <c r="DB438" s="144"/>
      <c r="DC438" s="144"/>
      <c r="DD438" s="144"/>
      <c r="DE438" s="144"/>
      <c r="DF438" s="144"/>
      <c r="DG438" s="144"/>
      <c r="DH438" s="144"/>
      <c r="DI438" s="144"/>
      <c r="DJ438" s="144"/>
      <c r="DK438" s="144"/>
      <c r="DL438" s="144"/>
      <c r="DM438" s="144"/>
      <c r="DN438" s="144"/>
      <c r="DO438" s="144"/>
      <c r="DP438" s="144"/>
      <c r="DQ438" s="144"/>
      <c r="DR438" s="144"/>
      <c r="DS438" s="144"/>
      <c r="DT438" s="144"/>
      <c r="DU438" s="144"/>
      <c r="DV438" s="144"/>
      <c r="DW438" s="144"/>
    </row>
    <row r="439" spans="1:127" x14ac:dyDescent="0.3">
      <c r="A439" s="72"/>
      <c r="B439" s="2"/>
      <c r="C439" s="151"/>
      <c r="D439" s="122"/>
      <c r="E439" s="123"/>
      <c r="F439" s="123"/>
      <c r="G439" s="124"/>
      <c r="H439" s="125"/>
      <c r="I439" s="126"/>
      <c r="J439" s="122"/>
      <c r="K439" s="127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  <c r="Z439" s="136"/>
      <c r="AA439" s="136"/>
      <c r="AB439" s="136"/>
      <c r="AC439" s="136"/>
      <c r="AD439" s="136"/>
      <c r="AE439" s="136"/>
      <c r="AF439" s="136"/>
      <c r="AG439" s="136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6"/>
      <c r="AV439" s="136"/>
      <c r="AW439" s="136"/>
      <c r="AX439" s="136"/>
      <c r="AY439" s="136"/>
      <c r="AZ439" s="136"/>
      <c r="BA439" s="136"/>
      <c r="BB439" s="136"/>
      <c r="BC439" s="136"/>
      <c r="BD439" s="136"/>
      <c r="BE439" s="136"/>
      <c r="BF439" s="136"/>
      <c r="BG439" s="136"/>
      <c r="BH439" s="136"/>
      <c r="BI439" s="136"/>
      <c r="BJ439" s="136"/>
      <c r="BK439" s="136"/>
      <c r="BL439" s="136"/>
      <c r="BM439" s="136"/>
      <c r="BN439" s="136"/>
      <c r="BO439" s="136"/>
      <c r="BP439" s="136"/>
      <c r="BQ439" s="136"/>
      <c r="BR439" s="136"/>
      <c r="BS439" s="136"/>
      <c r="BT439" s="136"/>
      <c r="BU439" s="136"/>
      <c r="BV439" s="136"/>
      <c r="BW439" s="136"/>
      <c r="BX439" s="136"/>
      <c r="BY439" s="136"/>
      <c r="BZ439" s="136"/>
      <c r="CA439" s="136"/>
      <c r="CB439" s="136"/>
      <c r="CC439" s="136"/>
      <c r="CD439" s="136"/>
      <c r="CE439" s="136"/>
      <c r="CF439" s="136"/>
      <c r="CG439" s="136"/>
      <c r="CH439" s="136"/>
      <c r="CI439" s="136"/>
      <c r="CJ439" s="136"/>
      <c r="CK439" s="136"/>
      <c r="CL439" s="136"/>
      <c r="CM439" s="136"/>
      <c r="CN439" s="136"/>
      <c r="CO439" s="136"/>
      <c r="CP439" s="136"/>
      <c r="CQ439" s="136"/>
      <c r="CR439" s="136"/>
      <c r="CS439" s="136"/>
      <c r="CT439" s="136"/>
      <c r="CU439" s="136"/>
      <c r="CV439" s="136"/>
      <c r="CW439" s="136"/>
      <c r="CX439" s="136"/>
      <c r="CY439" s="136"/>
      <c r="CZ439" s="136"/>
      <c r="DA439" s="136"/>
      <c r="DB439" s="136"/>
      <c r="DC439" s="136"/>
      <c r="DD439" s="136"/>
      <c r="DE439" s="136"/>
      <c r="DF439" s="136"/>
      <c r="DG439" s="136"/>
      <c r="DH439" s="136"/>
      <c r="DI439" s="136"/>
      <c r="DJ439" s="136"/>
      <c r="DK439" s="136"/>
      <c r="DL439" s="136"/>
      <c r="DM439" s="136"/>
      <c r="DN439" s="136"/>
      <c r="DO439" s="136"/>
      <c r="DP439" s="136"/>
      <c r="DQ439" s="136"/>
      <c r="DR439" s="136"/>
      <c r="DS439" s="136"/>
      <c r="DT439" s="136"/>
      <c r="DU439" s="136"/>
      <c r="DV439" s="136"/>
      <c r="DW439" s="136"/>
    </row>
    <row r="440" spans="1:127" x14ac:dyDescent="0.3">
      <c r="A440" s="128"/>
      <c r="B440" s="129"/>
      <c r="C440" s="152"/>
      <c r="D440" s="131"/>
      <c r="E440" s="128"/>
      <c r="F440" s="128"/>
      <c r="G440" s="132"/>
      <c r="H440" s="128"/>
      <c r="I440" s="128"/>
      <c r="J440" s="131"/>
      <c r="K440" s="128"/>
      <c r="L440" s="133"/>
      <c r="M440" s="133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  <c r="Z440" s="136"/>
      <c r="AA440" s="136"/>
      <c r="AB440" s="136"/>
      <c r="AC440" s="136"/>
      <c r="AD440" s="136"/>
      <c r="AE440" s="136"/>
      <c r="AF440" s="136"/>
      <c r="AG440" s="136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6"/>
      <c r="AV440" s="136"/>
      <c r="AW440" s="136"/>
      <c r="AX440" s="136"/>
      <c r="AY440" s="136"/>
      <c r="AZ440" s="136"/>
      <c r="BA440" s="136"/>
      <c r="BB440" s="136"/>
      <c r="BC440" s="136"/>
      <c r="BD440" s="136"/>
      <c r="BE440" s="136"/>
      <c r="BF440" s="136"/>
      <c r="BG440" s="136"/>
      <c r="BH440" s="136"/>
      <c r="BI440" s="136"/>
      <c r="BJ440" s="136"/>
      <c r="BK440" s="136"/>
      <c r="BL440" s="136"/>
      <c r="BM440" s="136"/>
      <c r="BN440" s="136"/>
      <c r="BO440" s="136"/>
      <c r="BP440" s="136"/>
      <c r="BQ440" s="136"/>
      <c r="BR440" s="136"/>
      <c r="BS440" s="136"/>
      <c r="BT440" s="136"/>
      <c r="BU440" s="136"/>
      <c r="BV440" s="136"/>
      <c r="BW440" s="136"/>
      <c r="BX440" s="136"/>
      <c r="BY440" s="136"/>
      <c r="BZ440" s="136"/>
      <c r="CA440" s="136"/>
      <c r="CB440" s="136"/>
      <c r="CC440" s="136"/>
      <c r="CD440" s="136"/>
      <c r="CE440" s="136"/>
      <c r="CF440" s="136"/>
      <c r="CG440" s="136"/>
      <c r="CH440" s="136"/>
      <c r="CI440" s="136"/>
      <c r="CJ440" s="136"/>
      <c r="CK440" s="136"/>
      <c r="CL440" s="136"/>
      <c r="CM440" s="136"/>
      <c r="CN440" s="136"/>
      <c r="CO440" s="136"/>
      <c r="CP440" s="136"/>
      <c r="CQ440" s="136"/>
      <c r="CR440" s="136"/>
      <c r="CS440" s="136"/>
      <c r="CT440" s="136"/>
      <c r="CU440" s="136"/>
      <c r="CV440" s="136"/>
      <c r="CW440" s="136"/>
      <c r="CX440" s="136"/>
      <c r="CY440" s="136"/>
      <c r="CZ440" s="136"/>
      <c r="DA440" s="136"/>
      <c r="DB440" s="136"/>
      <c r="DC440" s="136"/>
      <c r="DD440" s="136"/>
      <c r="DE440" s="136"/>
      <c r="DF440" s="136"/>
      <c r="DG440" s="136"/>
      <c r="DH440" s="136"/>
      <c r="DI440" s="136"/>
      <c r="DJ440" s="136"/>
      <c r="DK440" s="136"/>
      <c r="DL440" s="136"/>
      <c r="DM440" s="136"/>
      <c r="DN440" s="136"/>
      <c r="DO440" s="136"/>
      <c r="DP440" s="136"/>
      <c r="DQ440" s="136"/>
      <c r="DR440" s="136"/>
      <c r="DS440" s="136"/>
      <c r="DT440" s="136"/>
      <c r="DU440" s="136"/>
      <c r="DV440" s="136"/>
      <c r="DW440" s="136"/>
    </row>
    <row r="441" spans="1:127" x14ac:dyDescent="0.3">
      <c r="A441" s="138"/>
      <c r="B441" s="139"/>
      <c r="C441" s="161"/>
      <c r="D441" s="140"/>
      <c r="E441" s="138"/>
      <c r="F441" s="138"/>
      <c r="G441" s="141"/>
      <c r="H441" s="138"/>
      <c r="I441" s="138"/>
      <c r="J441" s="140"/>
      <c r="K441" s="138"/>
      <c r="L441" s="142"/>
      <c r="M441" s="142"/>
      <c r="N441" s="120"/>
      <c r="O441" s="143"/>
      <c r="P441" s="144"/>
      <c r="Q441" s="144"/>
      <c r="R441" s="144"/>
      <c r="S441" s="144"/>
      <c r="T441" s="144"/>
      <c r="U441" s="144"/>
      <c r="V441" s="144"/>
      <c r="W441" s="144"/>
      <c r="X441" s="144"/>
      <c r="Y441" s="144"/>
      <c r="Z441" s="144"/>
      <c r="AA441" s="144"/>
      <c r="AB441" s="144"/>
      <c r="AC441" s="144"/>
      <c r="AD441" s="144"/>
      <c r="AE441" s="144"/>
      <c r="AF441" s="144"/>
      <c r="AG441" s="144"/>
      <c r="AH441" s="144"/>
      <c r="AI441" s="144"/>
      <c r="AJ441" s="144"/>
      <c r="AK441" s="144"/>
      <c r="AL441" s="144"/>
      <c r="AM441" s="144"/>
      <c r="AN441" s="144"/>
      <c r="AO441" s="144"/>
      <c r="AP441" s="144"/>
      <c r="AQ441" s="144"/>
      <c r="AR441" s="144"/>
      <c r="AS441" s="144"/>
      <c r="AT441" s="144"/>
      <c r="AU441" s="144"/>
      <c r="AV441" s="144"/>
      <c r="AW441" s="144"/>
      <c r="AX441" s="144"/>
      <c r="AY441" s="144"/>
      <c r="AZ441" s="144"/>
      <c r="BA441" s="144"/>
      <c r="BB441" s="144"/>
      <c r="BC441" s="144"/>
      <c r="BD441" s="144"/>
      <c r="BE441" s="144"/>
      <c r="BF441" s="144"/>
      <c r="BG441" s="144"/>
      <c r="BH441" s="144"/>
      <c r="BI441" s="144"/>
      <c r="BJ441" s="144"/>
      <c r="BK441" s="144"/>
      <c r="BL441" s="144"/>
      <c r="BM441" s="144"/>
      <c r="BN441" s="144"/>
      <c r="BO441" s="144"/>
      <c r="BP441" s="144"/>
      <c r="BQ441" s="144"/>
      <c r="BR441" s="144"/>
      <c r="BS441" s="144"/>
      <c r="BT441" s="144"/>
      <c r="BU441" s="144"/>
      <c r="BV441" s="144"/>
      <c r="BW441" s="144"/>
      <c r="BX441" s="144"/>
      <c r="BY441" s="144"/>
      <c r="BZ441" s="144"/>
      <c r="CA441" s="144"/>
      <c r="CB441" s="144"/>
      <c r="CC441" s="144"/>
      <c r="CD441" s="144"/>
      <c r="CE441" s="144"/>
      <c r="CF441" s="144"/>
      <c r="CG441" s="144"/>
      <c r="CH441" s="144"/>
      <c r="CI441" s="144"/>
      <c r="CJ441" s="144"/>
      <c r="CK441" s="144"/>
      <c r="CL441" s="144"/>
      <c r="CM441" s="144"/>
      <c r="CN441" s="144"/>
      <c r="CO441" s="144"/>
      <c r="CP441" s="144"/>
      <c r="CQ441" s="144"/>
      <c r="CR441" s="144"/>
      <c r="CS441" s="144"/>
      <c r="CT441" s="144"/>
      <c r="CU441" s="144"/>
      <c r="CV441" s="144"/>
      <c r="CW441" s="144"/>
      <c r="CX441" s="144"/>
      <c r="CY441" s="144"/>
      <c r="CZ441" s="144"/>
      <c r="DA441" s="144"/>
      <c r="DB441" s="144"/>
      <c r="DC441" s="144"/>
      <c r="DD441" s="144"/>
      <c r="DE441" s="144"/>
      <c r="DF441" s="144"/>
      <c r="DG441" s="144"/>
      <c r="DH441" s="144"/>
      <c r="DI441" s="144"/>
      <c r="DJ441" s="144"/>
      <c r="DK441" s="144"/>
      <c r="DL441" s="144"/>
      <c r="DM441" s="144"/>
      <c r="DN441" s="144"/>
      <c r="DO441" s="144"/>
      <c r="DP441" s="144"/>
      <c r="DQ441" s="144"/>
      <c r="DR441" s="144"/>
      <c r="DS441" s="144"/>
      <c r="DT441" s="144"/>
      <c r="DU441" s="144"/>
      <c r="DV441" s="144"/>
      <c r="DW441" s="144"/>
    </row>
    <row r="442" spans="1:127" x14ac:dyDescent="0.3">
      <c r="A442" s="72"/>
      <c r="B442" s="2"/>
      <c r="C442" s="151"/>
      <c r="D442" s="122"/>
      <c r="E442" s="123"/>
      <c r="F442" s="123"/>
      <c r="G442" s="124"/>
      <c r="H442" s="125"/>
      <c r="I442" s="126"/>
      <c r="J442" s="122"/>
      <c r="K442" s="127"/>
      <c r="P442" s="136"/>
      <c r="Q442" s="136"/>
      <c r="R442" s="136"/>
      <c r="S442" s="136"/>
      <c r="T442" s="136"/>
      <c r="U442" s="136"/>
      <c r="V442" s="136"/>
      <c r="W442" s="136"/>
      <c r="X442" s="136"/>
      <c r="Y442" s="136"/>
      <c r="Z442" s="136"/>
      <c r="AA442" s="136"/>
      <c r="AB442" s="136"/>
      <c r="AC442" s="136"/>
      <c r="AD442" s="136"/>
      <c r="AE442" s="136"/>
      <c r="AF442" s="136"/>
      <c r="AG442" s="136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6"/>
      <c r="AV442" s="136"/>
      <c r="AW442" s="136"/>
      <c r="AX442" s="136"/>
      <c r="AY442" s="136"/>
      <c r="AZ442" s="136"/>
      <c r="BA442" s="136"/>
      <c r="BB442" s="136"/>
      <c r="BC442" s="136"/>
      <c r="BD442" s="136"/>
      <c r="BE442" s="136"/>
      <c r="BF442" s="136"/>
      <c r="BG442" s="136"/>
      <c r="BH442" s="136"/>
      <c r="BI442" s="136"/>
      <c r="BJ442" s="136"/>
      <c r="BK442" s="136"/>
      <c r="BL442" s="136"/>
      <c r="BM442" s="136"/>
      <c r="BN442" s="136"/>
      <c r="BO442" s="136"/>
      <c r="BP442" s="136"/>
      <c r="BQ442" s="136"/>
      <c r="BR442" s="136"/>
      <c r="BS442" s="136"/>
      <c r="BT442" s="136"/>
      <c r="BU442" s="136"/>
      <c r="BV442" s="136"/>
      <c r="BW442" s="136"/>
      <c r="BX442" s="136"/>
      <c r="BY442" s="136"/>
      <c r="BZ442" s="136"/>
      <c r="CA442" s="136"/>
      <c r="CB442" s="136"/>
      <c r="CC442" s="136"/>
      <c r="CD442" s="136"/>
      <c r="CE442" s="136"/>
      <c r="CF442" s="136"/>
      <c r="CG442" s="136"/>
      <c r="CH442" s="136"/>
      <c r="CI442" s="136"/>
      <c r="CJ442" s="136"/>
      <c r="CK442" s="136"/>
      <c r="CL442" s="136"/>
      <c r="CM442" s="136"/>
      <c r="CN442" s="136"/>
      <c r="CO442" s="136"/>
      <c r="CP442" s="136"/>
      <c r="CQ442" s="136"/>
      <c r="CR442" s="136"/>
      <c r="CS442" s="136"/>
      <c r="CT442" s="136"/>
      <c r="CU442" s="136"/>
      <c r="CV442" s="136"/>
      <c r="CW442" s="136"/>
      <c r="CX442" s="136"/>
      <c r="CY442" s="136"/>
      <c r="CZ442" s="136"/>
      <c r="DA442" s="136"/>
      <c r="DB442" s="136"/>
      <c r="DC442" s="136"/>
      <c r="DD442" s="136"/>
      <c r="DE442" s="136"/>
      <c r="DF442" s="136"/>
      <c r="DG442" s="136"/>
      <c r="DH442" s="136"/>
      <c r="DI442" s="136"/>
      <c r="DJ442" s="136"/>
      <c r="DK442" s="136"/>
      <c r="DL442" s="136"/>
      <c r="DM442" s="136"/>
      <c r="DN442" s="136"/>
      <c r="DO442" s="136"/>
      <c r="DP442" s="136"/>
      <c r="DQ442" s="136"/>
      <c r="DR442" s="136"/>
      <c r="DS442" s="136"/>
      <c r="DT442" s="136"/>
      <c r="DU442" s="136"/>
      <c r="DV442" s="136"/>
      <c r="DW442" s="136"/>
    </row>
    <row r="443" spans="1:127" x14ac:dyDescent="0.3">
      <c r="A443" s="128"/>
      <c r="B443" s="129"/>
      <c r="C443" s="152"/>
      <c r="D443" s="131"/>
      <c r="E443" s="128"/>
      <c r="F443" s="128"/>
      <c r="G443" s="132"/>
      <c r="H443" s="128"/>
      <c r="I443" s="128"/>
      <c r="J443" s="131"/>
      <c r="K443" s="128"/>
      <c r="L443" s="133"/>
      <c r="M443" s="133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  <c r="Z443" s="136"/>
      <c r="AA443" s="136"/>
      <c r="AB443" s="136"/>
      <c r="AC443" s="136"/>
      <c r="AD443" s="136"/>
      <c r="AE443" s="136"/>
      <c r="AF443" s="136"/>
      <c r="AG443" s="136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6"/>
      <c r="AV443" s="136"/>
      <c r="AW443" s="136"/>
      <c r="AX443" s="136"/>
      <c r="AY443" s="136"/>
      <c r="AZ443" s="136"/>
      <c r="BA443" s="136"/>
      <c r="BB443" s="136"/>
      <c r="BC443" s="136"/>
      <c r="BD443" s="136"/>
      <c r="BE443" s="136"/>
      <c r="BF443" s="136"/>
      <c r="BG443" s="136"/>
      <c r="BH443" s="136"/>
      <c r="BI443" s="136"/>
      <c r="BJ443" s="136"/>
      <c r="BK443" s="136"/>
      <c r="BL443" s="136"/>
      <c r="BM443" s="136"/>
      <c r="BN443" s="136"/>
      <c r="BO443" s="136"/>
      <c r="BP443" s="136"/>
      <c r="BQ443" s="136"/>
      <c r="BR443" s="136"/>
      <c r="BS443" s="136"/>
      <c r="BT443" s="136"/>
      <c r="BU443" s="136"/>
      <c r="BV443" s="136"/>
      <c r="BW443" s="136"/>
      <c r="BX443" s="136"/>
      <c r="BY443" s="136"/>
      <c r="BZ443" s="136"/>
      <c r="CA443" s="136"/>
      <c r="CB443" s="136"/>
      <c r="CC443" s="136"/>
      <c r="CD443" s="136"/>
      <c r="CE443" s="136"/>
      <c r="CF443" s="136"/>
      <c r="CG443" s="136"/>
      <c r="CH443" s="136"/>
      <c r="CI443" s="136"/>
      <c r="CJ443" s="136"/>
      <c r="CK443" s="136"/>
      <c r="CL443" s="136"/>
      <c r="CM443" s="136"/>
      <c r="CN443" s="136"/>
      <c r="CO443" s="136"/>
      <c r="CP443" s="136"/>
      <c r="CQ443" s="136"/>
      <c r="CR443" s="136"/>
      <c r="CS443" s="136"/>
      <c r="CT443" s="136"/>
      <c r="CU443" s="136"/>
      <c r="CV443" s="136"/>
      <c r="CW443" s="136"/>
      <c r="CX443" s="136"/>
      <c r="CY443" s="136"/>
      <c r="CZ443" s="136"/>
      <c r="DA443" s="136"/>
      <c r="DB443" s="136"/>
      <c r="DC443" s="136"/>
      <c r="DD443" s="136"/>
      <c r="DE443" s="136"/>
      <c r="DF443" s="136"/>
      <c r="DG443" s="136"/>
      <c r="DH443" s="136"/>
      <c r="DI443" s="136"/>
      <c r="DJ443" s="136"/>
      <c r="DK443" s="136"/>
      <c r="DL443" s="136"/>
      <c r="DM443" s="136"/>
      <c r="DN443" s="136"/>
      <c r="DO443" s="136"/>
      <c r="DP443" s="136"/>
      <c r="DQ443" s="136"/>
      <c r="DR443" s="136"/>
      <c r="DS443" s="136"/>
      <c r="DT443" s="136"/>
      <c r="DU443" s="136"/>
      <c r="DV443" s="136"/>
      <c r="DW443" s="136"/>
    </row>
    <row r="444" spans="1:127" x14ac:dyDescent="0.3">
      <c r="A444" s="138"/>
      <c r="B444" s="139"/>
      <c r="C444" s="161"/>
      <c r="D444" s="140"/>
      <c r="E444" s="138"/>
      <c r="F444" s="138"/>
      <c r="G444" s="141"/>
      <c r="H444" s="138"/>
      <c r="I444" s="138"/>
      <c r="J444" s="140"/>
      <c r="K444" s="138"/>
      <c r="L444" s="142"/>
      <c r="M444" s="142"/>
      <c r="N444" s="120"/>
      <c r="O444" s="143"/>
      <c r="P444" s="144"/>
      <c r="Q444" s="144"/>
      <c r="R444" s="144"/>
      <c r="S444" s="144"/>
      <c r="T444" s="144"/>
      <c r="U444" s="144"/>
      <c r="V444" s="144"/>
      <c r="W444" s="144"/>
      <c r="X444" s="144"/>
      <c r="Y444" s="144"/>
      <c r="Z444" s="144"/>
      <c r="AA444" s="144"/>
      <c r="AB444" s="144"/>
      <c r="AC444" s="144"/>
      <c r="AD444" s="144"/>
      <c r="AE444" s="144"/>
      <c r="AF444" s="144"/>
      <c r="AG444" s="144"/>
      <c r="AH444" s="144"/>
      <c r="AI444" s="144"/>
      <c r="AJ444" s="144"/>
      <c r="AK444" s="144"/>
      <c r="AL444" s="144"/>
      <c r="AM444" s="144"/>
      <c r="AN444" s="144"/>
      <c r="AO444" s="144"/>
      <c r="AP444" s="144"/>
      <c r="AQ444" s="144"/>
      <c r="AR444" s="144"/>
      <c r="AS444" s="144"/>
      <c r="AT444" s="144"/>
      <c r="AU444" s="144"/>
      <c r="AV444" s="144"/>
      <c r="AW444" s="144"/>
      <c r="AX444" s="144"/>
      <c r="AY444" s="144"/>
      <c r="AZ444" s="144"/>
      <c r="BA444" s="144"/>
      <c r="BB444" s="144"/>
      <c r="BC444" s="144"/>
      <c r="BD444" s="144"/>
      <c r="BE444" s="144"/>
      <c r="BF444" s="144"/>
      <c r="BG444" s="144"/>
      <c r="BH444" s="144"/>
      <c r="BI444" s="144"/>
      <c r="BJ444" s="144"/>
      <c r="BK444" s="144"/>
      <c r="BL444" s="144"/>
      <c r="BM444" s="144"/>
      <c r="BN444" s="144"/>
      <c r="BO444" s="144"/>
      <c r="BP444" s="144"/>
      <c r="BQ444" s="144"/>
      <c r="BR444" s="144"/>
      <c r="BS444" s="144"/>
      <c r="BT444" s="144"/>
      <c r="BU444" s="144"/>
      <c r="BV444" s="144"/>
      <c r="BW444" s="144"/>
      <c r="BX444" s="144"/>
      <c r="BY444" s="144"/>
      <c r="BZ444" s="144"/>
      <c r="CA444" s="144"/>
      <c r="CB444" s="144"/>
      <c r="CC444" s="144"/>
      <c r="CD444" s="144"/>
      <c r="CE444" s="144"/>
      <c r="CF444" s="144"/>
      <c r="CG444" s="144"/>
      <c r="CH444" s="144"/>
      <c r="CI444" s="144"/>
      <c r="CJ444" s="144"/>
      <c r="CK444" s="144"/>
      <c r="CL444" s="144"/>
      <c r="CM444" s="144"/>
      <c r="CN444" s="144"/>
      <c r="CO444" s="144"/>
      <c r="CP444" s="144"/>
      <c r="CQ444" s="144"/>
      <c r="CR444" s="144"/>
      <c r="CS444" s="144"/>
      <c r="CT444" s="144"/>
      <c r="CU444" s="144"/>
      <c r="CV444" s="144"/>
      <c r="CW444" s="144"/>
      <c r="CX444" s="144"/>
      <c r="CY444" s="144"/>
      <c r="CZ444" s="144"/>
      <c r="DA444" s="144"/>
      <c r="DB444" s="144"/>
      <c r="DC444" s="144"/>
      <c r="DD444" s="144"/>
      <c r="DE444" s="144"/>
      <c r="DF444" s="144"/>
      <c r="DG444" s="144"/>
      <c r="DH444" s="144"/>
      <c r="DI444" s="144"/>
      <c r="DJ444" s="144"/>
      <c r="DK444" s="144"/>
      <c r="DL444" s="144"/>
      <c r="DM444" s="144"/>
      <c r="DN444" s="144"/>
      <c r="DO444" s="144"/>
      <c r="DP444" s="144"/>
      <c r="DQ444" s="144"/>
      <c r="DR444" s="144"/>
      <c r="DS444" s="144"/>
      <c r="DT444" s="144"/>
      <c r="DU444" s="144"/>
      <c r="DV444" s="144"/>
      <c r="DW444" s="144"/>
    </row>
    <row r="445" spans="1:127" x14ac:dyDescent="0.3">
      <c r="A445" s="72"/>
      <c r="B445" s="2"/>
      <c r="C445" s="148"/>
      <c r="D445" s="122"/>
      <c r="E445" s="123"/>
      <c r="F445" s="123"/>
      <c r="G445" s="124"/>
      <c r="H445" s="125"/>
      <c r="I445" s="126"/>
      <c r="J445" s="122"/>
      <c r="K445" s="127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  <c r="AP445" s="33"/>
      <c r="AQ445" s="33"/>
      <c r="AR445" s="33"/>
      <c r="AS445" s="33"/>
      <c r="AT445" s="33"/>
      <c r="AU445" s="33"/>
      <c r="AV445" s="33"/>
      <c r="AW445" s="33"/>
      <c r="AX445" s="33"/>
      <c r="AY445" s="33"/>
      <c r="AZ445" s="33"/>
      <c r="BA445" s="33"/>
      <c r="BB445" s="33"/>
      <c r="BC445" s="33"/>
      <c r="BD445" s="33"/>
      <c r="BE445" s="33"/>
      <c r="BF445" s="33"/>
      <c r="BG445" s="33"/>
      <c r="BH445" s="33"/>
      <c r="BI445" s="33"/>
      <c r="BJ445" s="33"/>
      <c r="BK445" s="33"/>
      <c r="BL445" s="33"/>
      <c r="BM445" s="33"/>
      <c r="BN445" s="33"/>
      <c r="BO445" s="33"/>
      <c r="BP445" s="33"/>
      <c r="BQ445" s="33"/>
      <c r="BR445" s="33"/>
      <c r="BS445" s="33"/>
      <c r="BT445" s="33"/>
      <c r="BU445" s="33"/>
      <c r="BV445" s="33"/>
      <c r="BW445" s="33"/>
      <c r="BX445" s="33"/>
      <c r="BY445" s="33"/>
      <c r="BZ445" s="33"/>
      <c r="CA445" s="33"/>
      <c r="CB445" s="33"/>
      <c r="CC445" s="33"/>
      <c r="CD445" s="33"/>
      <c r="CE445" s="33"/>
      <c r="CF445" s="33"/>
      <c r="CG445" s="33"/>
      <c r="CH445" s="33"/>
      <c r="CI445" s="33"/>
      <c r="CJ445" s="33"/>
      <c r="CK445" s="33"/>
      <c r="CL445" s="33"/>
      <c r="CM445" s="33"/>
      <c r="CN445" s="33"/>
      <c r="CO445" s="33"/>
      <c r="CP445" s="33"/>
      <c r="CQ445" s="33"/>
      <c r="CR445" s="33"/>
      <c r="CS445" s="33"/>
      <c r="CT445" s="33"/>
      <c r="CU445" s="33"/>
      <c r="CV445" s="33"/>
      <c r="CW445" s="33"/>
      <c r="CX445" s="33"/>
      <c r="CY445" s="33"/>
      <c r="CZ445" s="33"/>
      <c r="DA445" s="33"/>
      <c r="DB445" s="33"/>
      <c r="DC445" s="33"/>
      <c r="DD445" s="33"/>
      <c r="DE445" s="33"/>
      <c r="DF445" s="33"/>
      <c r="DG445" s="33"/>
      <c r="DH445" s="33"/>
      <c r="DI445" s="33"/>
      <c r="DJ445" s="33"/>
      <c r="DK445" s="33"/>
      <c r="DL445" s="33"/>
      <c r="DM445" s="33"/>
      <c r="DN445" s="33"/>
      <c r="DO445" s="33"/>
      <c r="DP445" s="33"/>
      <c r="DQ445" s="33"/>
      <c r="DR445" s="33"/>
      <c r="DS445" s="33"/>
      <c r="DT445" s="33"/>
      <c r="DU445" s="33"/>
      <c r="DV445" s="33"/>
      <c r="DW445" s="33"/>
    </row>
    <row r="446" spans="1:127" x14ac:dyDescent="0.3">
      <c r="A446" s="128"/>
      <c r="B446" s="129"/>
      <c r="C446" s="149"/>
      <c r="D446" s="131"/>
      <c r="E446" s="128"/>
      <c r="F446" s="128"/>
      <c r="G446" s="132"/>
      <c r="H446" s="128"/>
      <c r="I446" s="128"/>
      <c r="J446" s="131"/>
      <c r="K446" s="128"/>
      <c r="L446" s="133"/>
      <c r="M446" s="133"/>
      <c r="N446" s="134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  <c r="AP446" s="33"/>
      <c r="AQ446" s="33"/>
      <c r="AR446" s="33"/>
      <c r="AS446" s="33"/>
      <c r="AT446" s="33"/>
      <c r="AU446" s="33"/>
      <c r="AV446" s="33"/>
      <c r="AW446" s="33"/>
      <c r="AX446" s="33"/>
      <c r="AY446" s="33"/>
      <c r="AZ446" s="33"/>
      <c r="BA446" s="33"/>
      <c r="BB446" s="33"/>
      <c r="BC446" s="33"/>
      <c r="BD446" s="33"/>
      <c r="BE446" s="33"/>
      <c r="BF446" s="33"/>
      <c r="BG446" s="33"/>
      <c r="BH446" s="33"/>
      <c r="BI446" s="33"/>
      <c r="BJ446" s="33"/>
      <c r="BK446" s="33"/>
      <c r="BL446" s="33"/>
      <c r="BM446" s="33"/>
      <c r="BN446" s="33"/>
      <c r="BO446" s="33"/>
      <c r="BP446" s="33"/>
      <c r="BQ446" s="33"/>
      <c r="BR446" s="33"/>
      <c r="BS446" s="33"/>
      <c r="BT446" s="33"/>
      <c r="BU446" s="33"/>
      <c r="BV446" s="33"/>
      <c r="BW446" s="33"/>
      <c r="BX446" s="33"/>
      <c r="BY446" s="33"/>
      <c r="BZ446" s="33"/>
      <c r="CA446" s="33"/>
      <c r="CB446" s="33"/>
      <c r="CC446" s="33"/>
      <c r="CD446" s="33"/>
      <c r="CE446" s="33"/>
      <c r="CF446" s="33"/>
      <c r="CG446" s="33"/>
      <c r="CH446" s="33"/>
      <c r="CI446" s="33"/>
      <c r="CJ446" s="33"/>
      <c r="CK446" s="33"/>
      <c r="CL446" s="33"/>
      <c r="CM446" s="33"/>
      <c r="CN446" s="33"/>
      <c r="CO446" s="33"/>
      <c r="CP446" s="33"/>
      <c r="CQ446" s="33"/>
      <c r="CR446" s="33"/>
      <c r="CS446" s="33"/>
      <c r="CT446" s="33"/>
      <c r="CU446" s="33"/>
      <c r="CV446" s="33"/>
      <c r="CW446" s="33"/>
      <c r="CX446" s="33"/>
      <c r="CY446" s="33"/>
      <c r="CZ446" s="33"/>
      <c r="DA446" s="33"/>
      <c r="DB446" s="33"/>
      <c r="DC446" s="33"/>
      <c r="DD446" s="33"/>
      <c r="DE446" s="33"/>
      <c r="DF446" s="33"/>
      <c r="DG446" s="33"/>
      <c r="DH446" s="33"/>
      <c r="DI446" s="33"/>
      <c r="DJ446" s="33"/>
      <c r="DK446" s="33"/>
      <c r="DL446" s="33"/>
      <c r="DM446" s="33"/>
      <c r="DN446" s="33"/>
      <c r="DO446" s="33"/>
      <c r="DP446" s="33"/>
      <c r="DQ446" s="33"/>
      <c r="DR446" s="33"/>
      <c r="DS446" s="33"/>
      <c r="DT446" s="33"/>
      <c r="DU446" s="33"/>
      <c r="DV446" s="33"/>
      <c r="DW446" s="33"/>
    </row>
    <row r="447" spans="1:127" x14ac:dyDescent="0.3">
      <c r="A447" s="72"/>
      <c r="B447" s="2"/>
      <c r="C447" s="151"/>
      <c r="D447" s="122"/>
      <c r="E447" s="123"/>
      <c r="F447" s="123"/>
      <c r="G447" s="124"/>
      <c r="H447" s="125"/>
      <c r="I447" s="126"/>
      <c r="J447" s="122"/>
      <c r="K447" s="127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  <c r="AP447" s="33"/>
      <c r="AQ447" s="33"/>
      <c r="AR447" s="33"/>
      <c r="AS447" s="33"/>
      <c r="AT447" s="33"/>
      <c r="AU447" s="33"/>
      <c r="AV447" s="33"/>
      <c r="AW447" s="33"/>
      <c r="AX447" s="33"/>
      <c r="AY447" s="33"/>
      <c r="AZ447" s="33"/>
      <c r="BA447" s="33"/>
      <c r="BB447" s="33"/>
      <c r="BC447" s="33"/>
      <c r="BD447" s="33"/>
      <c r="BE447" s="33"/>
      <c r="BF447" s="33"/>
      <c r="BG447" s="33"/>
      <c r="BH447" s="33"/>
      <c r="BI447" s="33"/>
      <c r="BJ447" s="33"/>
      <c r="BK447" s="33"/>
      <c r="BL447" s="33"/>
      <c r="BM447" s="33"/>
      <c r="BN447" s="33"/>
      <c r="BO447" s="33"/>
      <c r="BP447" s="33"/>
      <c r="BQ447" s="33"/>
      <c r="BR447" s="33"/>
      <c r="BS447" s="33"/>
      <c r="BT447" s="33"/>
      <c r="BU447" s="33"/>
      <c r="BV447" s="33"/>
      <c r="BW447" s="33"/>
      <c r="BX447" s="33"/>
      <c r="BY447" s="33"/>
      <c r="BZ447" s="33"/>
      <c r="CA447" s="33"/>
      <c r="CB447" s="33"/>
      <c r="CC447" s="33"/>
      <c r="CD447" s="33"/>
      <c r="CE447" s="33"/>
      <c r="CF447" s="33"/>
      <c r="CG447" s="33"/>
      <c r="CH447" s="33"/>
      <c r="CI447" s="33"/>
      <c r="CJ447" s="33"/>
      <c r="CK447" s="33"/>
      <c r="CL447" s="33"/>
      <c r="CM447" s="33"/>
      <c r="CN447" s="33"/>
      <c r="CO447" s="33"/>
      <c r="CP447" s="33"/>
      <c r="CQ447" s="33"/>
      <c r="CR447" s="33"/>
      <c r="CS447" s="33"/>
      <c r="CT447" s="33"/>
      <c r="CU447" s="33"/>
      <c r="CV447" s="33"/>
      <c r="CW447" s="33"/>
      <c r="CX447" s="33"/>
      <c r="CY447" s="33"/>
      <c r="CZ447" s="33"/>
      <c r="DA447" s="33"/>
      <c r="DB447" s="33"/>
      <c r="DC447" s="33"/>
      <c r="DD447" s="33"/>
      <c r="DE447" s="33"/>
      <c r="DF447" s="33"/>
      <c r="DG447" s="33"/>
      <c r="DH447" s="33"/>
      <c r="DI447" s="33"/>
      <c r="DJ447" s="33"/>
      <c r="DK447" s="33"/>
      <c r="DL447" s="33"/>
      <c r="DM447" s="33"/>
      <c r="DN447" s="33"/>
      <c r="DO447" s="33"/>
      <c r="DP447" s="33"/>
      <c r="DQ447" s="33"/>
      <c r="DR447" s="33"/>
      <c r="DS447" s="33"/>
      <c r="DT447" s="33"/>
      <c r="DU447" s="33"/>
      <c r="DV447" s="33"/>
      <c r="DW447" s="33"/>
    </row>
    <row r="448" spans="1:127" x14ac:dyDescent="0.3">
      <c r="A448" s="128"/>
      <c r="B448" s="129"/>
      <c r="C448" s="152"/>
      <c r="D448" s="131"/>
      <c r="E448" s="128"/>
      <c r="F448" s="128"/>
      <c r="G448" s="132"/>
      <c r="H448" s="128"/>
      <c r="I448" s="128"/>
      <c r="J448" s="131"/>
      <c r="K448" s="128"/>
      <c r="L448" s="133"/>
      <c r="M448" s="133"/>
      <c r="N448" s="134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  <c r="AP448" s="33"/>
      <c r="AQ448" s="33"/>
      <c r="AR448" s="33"/>
      <c r="AS448" s="33"/>
      <c r="AT448" s="33"/>
      <c r="AU448" s="33"/>
      <c r="AV448" s="33"/>
      <c r="AW448" s="33"/>
      <c r="AX448" s="33"/>
      <c r="AY448" s="33"/>
      <c r="AZ448" s="33"/>
      <c r="BA448" s="33"/>
      <c r="BB448" s="33"/>
      <c r="BC448" s="33"/>
      <c r="BD448" s="33"/>
      <c r="BE448" s="33"/>
      <c r="BF448" s="33"/>
      <c r="BG448" s="33"/>
      <c r="BH448" s="33"/>
      <c r="BI448" s="33"/>
      <c r="BJ448" s="33"/>
      <c r="BK448" s="33"/>
      <c r="BL448" s="33"/>
      <c r="BM448" s="33"/>
      <c r="BN448" s="33"/>
      <c r="BO448" s="33"/>
      <c r="BP448" s="33"/>
      <c r="BQ448" s="33"/>
      <c r="BR448" s="33"/>
      <c r="BS448" s="33"/>
      <c r="BT448" s="33"/>
      <c r="BU448" s="33"/>
      <c r="BV448" s="33"/>
      <c r="BW448" s="33"/>
      <c r="BX448" s="33"/>
      <c r="BY448" s="33"/>
      <c r="BZ448" s="33"/>
      <c r="CA448" s="33"/>
      <c r="CB448" s="33"/>
      <c r="CC448" s="33"/>
      <c r="CD448" s="33"/>
      <c r="CE448" s="33"/>
      <c r="CF448" s="33"/>
      <c r="CG448" s="33"/>
      <c r="CH448" s="33"/>
      <c r="CI448" s="33"/>
      <c r="CJ448" s="33"/>
      <c r="CK448" s="33"/>
      <c r="CL448" s="33"/>
      <c r="CM448" s="33"/>
      <c r="CN448" s="33"/>
      <c r="CO448" s="33"/>
      <c r="CP448" s="33"/>
      <c r="CQ448" s="33"/>
      <c r="CR448" s="33"/>
      <c r="CS448" s="33"/>
      <c r="CT448" s="33"/>
      <c r="CU448" s="33"/>
      <c r="CV448" s="33"/>
      <c r="CW448" s="33"/>
      <c r="CX448" s="33"/>
      <c r="CY448" s="33"/>
      <c r="CZ448" s="33"/>
      <c r="DA448" s="33"/>
      <c r="DB448" s="33"/>
      <c r="DC448" s="33"/>
      <c r="DD448" s="33"/>
      <c r="DE448" s="33"/>
      <c r="DF448" s="33"/>
      <c r="DG448" s="33"/>
      <c r="DH448" s="33"/>
      <c r="DI448" s="33"/>
      <c r="DJ448" s="33"/>
      <c r="DK448" s="33"/>
      <c r="DL448" s="33"/>
      <c r="DM448" s="33"/>
      <c r="DN448" s="33"/>
      <c r="DO448" s="33"/>
      <c r="DP448" s="33"/>
      <c r="DQ448" s="33"/>
      <c r="DR448" s="33"/>
      <c r="DS448" s="33"/>
      <c r="DT448" s="33"/>
      <c r="DU448" s="33"/>
      <c r="DV448" s="33"/>
      <c r="DW448" s="33"/>
    </row>
    <row r="449" spans="1:127" x14ac:dyDescent="0.3">
      <c r="A449" s="72"/>
      <c r="B449" s="2"/>
      <c r="C449" s="153"/>
      <c r="D449" s="122"/>
      <c r="E449" s="123"/>
      <c r="F449" s="123"/>
      <c r="G449" s="124"/>
      <c r="H449" s="125"/>
      <c r="I449" s="126"/>
      <c r="J449" s="122"/>
      <c r="K449" s="127"/>
      <c r="P449" s="136"/>
      <c r="Q449" s="136"/>
      <c r="R449" s="136"/>
      <c r="S449" s="136"/>
      <c r="T449" s="136"/>
      <c r="U449" s="136"/>
      <c r="V449" s="136"/>
      <c r="W449" s="136"/>
      <c r="X449" s="136"/>
      <c r="Y449" s="136"/>
      <c r="Z449" s="136"/>
      <c r="AA449" s="136"/>
      <c r="AB449" s="136"/>
      <c r="AC449" s="136"/>
      <c r="AD449" s="136"/>
      <c r="AE449" s="136"/>
      <c r="AF449" s="136"/>
      <c r="AG449" s="136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6"/>
      <c r="AV449" s="136"/>
      <c r="AW449" s="136"/>
      <c r="AX449" s="136"/>
      <c r="AY449" s="136"/>
      <c r="AZ449" s="136"/>
      <c r="BA449" s="136"/>
      <c r="BB449" s="136"/>
      <c r="BC449" s="136"/>
      <c r="BD449" s="136"/>
      <c r="BE449" s="136"/>
      <c r="BF449" s="136"/>
      <c r="BG449" s="136"/>
      <c r="BH449" s="136"/>
      <c r="BI449" s="136"/>
      <c r="BJ449" s="136"/>
      <c r="BK449" s="136"/>
      <c r="BL449" s="136"/>
      <c r="BM449" s="136"/>
      <c r="BN449" s="136"/>
      <c r="BO449" s="136"/>
      <c r="BP449" s="136"/>
      <c r="BQ449" s="136"/>
      <c r="BR449" s="136"/>
      <c r="BS449" s="136"/>
      <c r="BT449" s="136"/>
      <c r="BU449" s="136"/>
      <c r="BV449" s="136"/>
      <c r="BW449" s="136"/>
      <c r="BX449" s="136"/>
      <c r="BY449" s="136"/>
      <c r="BZ449" s="136"/>
      <c r="CA449" s="136"/>
      <c r="CB449" s="136"/>
      <c r="CC449" s="136"/>
      <c r="CD449" s="136"/>
      <c r="CE449" s="136"/>
      <c r="CF449" s="136"/>
      <c r="CG449" s="136"/>
      <c r="CH449" s="136"/>
      <c r="CI449" s="136"/>
      <c r="CJ449" s="136"/>
      <c r="CK449" s="136"/>
      <c r="CL449" s="136"/>
      <c r="CM449" s="136"/>
      <c r="CN449" s="136"/>
      <c r="CO449" s="136"/>
      <c r="CP449" s="136"/>
      <c r="CQ449" s="136"/>
      <c r="CR449" s="136"/>
      <c r="CS449" s="136"/>
      <c r="CT449" s="136"/>
      <c r="CU449" s="136"/>
      <c r="CV449" s="136"/>
      <c r="CW449" s="136"/>
      <c r="CX449" s="136"/>
      <c r="CY449" s="136"/>
      <c r="CZ449" s="136"/>
      <c r="DA449" s="136"/>
      <c r="DB449" s="136"/>
      <c r="DC449" s="136"/>
      <c r="DD449" s="136"/>
      <c r="DE449" s="136"/>
      <c r="DF449" s="136"/>
      <c r="DG449" s="136"/>
      <c r="DH449" s="136"/>
      <c r="DI449" s="136"/>
      <c r="DJ449" s="136"/>
      <c r="DK449" s="136"/>
      <c r="DL449" s="136"/>
      <c r="DM449" s="136"/>
      <c r="DN449" s="136"/>
      <c r="DO449" s="136"/>
      <c r="DP449" s="136"/>
      <c r="DQ449" s="136"/>
      <c r="DR449" s="136"/>
      <c r="DS449" s="136"/>
      <c r="DT449" s="136"/>
      <c r="DU449" s="136"/>
      <c r="DV449" s="136"/>
      <c r="DW449" s="136"/>
    </row>
    <row r="450" spans="1:127" x14ac:dyDescent="0.3">
      <c r="A450" s="128"/>
      <c r="B450" s="129"/>
      <c r="C450" s="154"/>
      <c r="D450" s="131"/>
      <c r="E450" s="128"/>
      <c r="F450" s="128"/>
      <c r="G450" s="132"/>
      <c r="H450" s="128"/>
      <c r="I450" s="128"/>
      <c r="J450" s="131"/>
      <c r="K450" s="128"/>
      <c r="L450" s="133"/>
      <c r="M450" s="133"/>
      <c r="P450" s="136"/>
      <c r="Q450" s="136"/>
      <c r="R450" s="136"/>
      <c r="S450" s="136"/>
      <c r="T450" s="136"/>
      <c r="U450" s="136"/>
      <c r="V450" s="136"/>
      <c r="W450" s="136"/>
      <c r="X450" s="136"/>
      <c r="Y450" s="136"/>
      <c r="Z450" s="136"/>
      <c r="AA450" s="136"/>
      <c r="AB450" s="136"/>
      <c r="AC450" s="136"/>
      <c r="AD450" s="136"/>
      <c r="AE450" s="136"/>
      <c r="AF450" s="136"/>
      <c r="AG450" s="136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6"/>
      <c r="AV450" s="136"/>
      <c r="AW450" s="136"/>
      <c r="AX450" s="136"/>
      <c r="AY450" s="136"/>
      <c r="AZ450" s="136"/>
      <c r="BA450" s="136"/>
      <c r="BB450" s="136"/>
      <c r="BC450" s="136"/>
      <c r="BD450" s="136"/>
      <c r="BE450" s="136"/>
      <c r="BF450" s="136"/>
      <c r="BG450" s="136"/>
      <c r="BH450" s="136"/>
      <c r="BI450" s="136"/>
      <c r="BJ450" s="136"/>
      <c r="BK450" s="136"/>
      <c r="BL450" s="136"/>
      <c r="BM450" s="136"/>
      <c r="BN450" s="136"/>
      <c r="BO450" s="136"/>
      <c r="BP450" s="136"/>
      <c r="BQ450" s="136"/>
      <c r="BR450" s="136"/>
      <c r="BS450" s="136"/>
      <c r="BT450" s="136"/>
      <c r="BU450" s="136"/>
      <c r="BV450" s="136"/>
      <c r="BW450" s="136"/>
      <c r="BX450" s="136"/>
      <c r="BY450" s="136"/>
      <c r="BZ450" s="136"/>
      <c r="CA450" s="136"/>
      <c r="CB450" s="136"/>
      <c r="CC450" s="136"/>
      <c r="CD450" s="136"/>
      <c r="CE450" s="136"/>
      <c r="CF450" s="136"/>
      <c r="CG450" s="136"/>
      <c r="CH450" s="136"/>
      <c r="CI450" s="136"/>
      <c r="CJ450" s="136"/>
      <c r="CK450" s="136"/>
      <c r="CL450" s="136"/>
      <c r="CM450" s="136"/>
      <c r="CN450" s="136"/>
      <c r="CO450" s="136"/>
      <c r="CP450" s="136"/>
      <c r="CQ450" s="136"/>
      <c r="CR450" s="136"/>
      <c r="CS450" s="136"/>
      <c r="CT450" s="136"/>
      <c r="CU450" s="136"/>
      <c r="CV450" s="136"/>
      <c r="CW450" s="136"/>
      <c r="CX450" s="136"/>
      <c r="CY450" s="136"/>
      <c r="CZ450" s="136"/>
      <c r="DA450" s="136"/>
      <c r="DB450" s="136"/>
      <c r="DC450" s="136"/>
      <c r="DD450" s="136"/>
      <c r="DE450" s="136"/>
      <c r="DF450" s="136"/>
      <c r="DG450" s="136"/>
      <c r="DH450" s="136"/>
      <c r="DI450" s="136"/>
      <c r="DJ450" s="136"/>
      <c r="DK450" s="136"/>
      <c r="DL450" s="136"/>
      <c r="DM450" s="136"/>
      <c r="DN450" s="136"/>
      <c r="DO450" s="136"/>
      <c r="DP450" s="136"/>
      <c r="DQ450" s="136"/>
      <c r="DR450" s="136"/>
      <c r="DS450" s="136"/>
      <c r="DT450" s="136"/>
      <c r="DU450" s="136"/>
      <c r="DV450" s="136"/>
      <c r="DW450" s="136"/>
    </row>
    <row r="451" spans="1:127" x14ac:dyDescent="0.3">
      <c r="A451" s="138"/>
      <c r="B451" s="139"/>
      <c r="C451" s="155"/>
      <c r="D451" s="140"/>
      <c r="E451" s="138"/>
      <c r="F451" s="138"/>
      <c r="G451" s="141"/>
      <c r="H451" s="138"/>
      <c r="I451" s="138"/>
      <c r="J451" s="140"/>
      <c r="K451" s="138"/>
      <c r="L451" s="142"/>
      <c r="M451" s="142"/>
      <c r="N451" s="120"/>
      <c r="O451" s="143"/>
      <c r="P451" s="144"/>
      <c r="Q451" s="144"/>
      <c r="R451" s="144"/>
      <c r="S451" s="144"/>
      <c r="T451" s="144"/>
      <c r="U451" s="144"/>
      <c r="V451" s="144"/>
      <c r="W451" s="144"/>
      <c r="X451" s="144"/>
      <c r="Y451" s="144"/>
      <c r="Z451" s="144"/>
      <c r="AA451" s="144"/>
      <c r="AB451" s="144"/>
      <c r="AC451" s="144"/>
      <c r="AD451" s="144"/>
      <c r="AE451" s="144"/>
      <c r="AF451" s="144"/>
      <c r="AG451" s="144"/>
      <c r="AH451" s="144"/>
      <c r="AI451" s="144"/>
      <c r="AJ451" s="144"/>
      <c r="AK451" s="144"/>
      <c r="AL451" s="144"/>
      <c r="AM451" s="144"/>
      <c r="AN451" s="144"/>
      <c r="AO451" s="144"/>
      <c r="AP451" s="144"/>
      <c r="AQ451" s="144"/>
      <c r="AR451" s="144"/>
      <c r="AS451" s="144"/>
      <c r="AT451" s="144"/>
      <c r="AU451" s="144"/>
      <c r="AV451" s="144"/>
      <c r="AW451" s="144"/>
      <c r="AX451" s="144"/>
      <c r="AY451" s="144"/>
      <c r="AZ451" s="144"/>
      <c r="BA451" s="144"/>
      <c r="BB451" s="144"/>
      <c r="BC451" s="144"/>
      <c r="BD451" s="144"/>
      <c r="BE451" s="144"/>
      <c r="BF451" s="144"/>
      <c r="BG451" s="144"/>
      <c r="BH451" s="144"/>
      <c r="BI451" s="144"/>
      <c r="BJ451" s="144"/>
      <c r="BK451" s="144"/>
      <c r="BL451" s="144"/>
      <c r="BM451" s="144"/>
      <c r="BN451" s="144"/>
      <c r="BO451" s="144"/>
      <c r="BP451" s="144"/>
      <c r="BQ451" s="144"/>
      <c r="BR451" s="144"/>
      <c r="BS451" s="144"/>
      <c r="BT451" s="144"/>
      <c r="BU451" s="144"/>
      <c r="BV451" s="144"/>
      <c r="BW451" s="144"/>
      <c r="BX451" s="144"/>
      <c r="BY451" s="144"/>
      <c r="BZ451" s="144"/>
      <c r="CA451" s="144"/>
      <c r="CB451" s="144"/>
      <c r="CC451" s="144"/>
      <c r="CD451" s="144"/>
      <c r="CE451" s="144"/>
      <c r="CF451" s="144"/>
      <c r="CG451" s="144"/>
      <c r="CH451" s="144"/>
      <c r="CI451" s="144"/>
      <c r="CJ451" s="144"/>
      <c r="CK451" s="144"/>
      <c r="CL451" s="144"/>
      <c r="CM451" s="144"/>
      <c r="CN451" s="144"/>
      <c r="CO451" s="144"/>
      <c r="CP451" s="144"/>
      <c r="CQ451" s="144"/>
      <c r="CR451" s="144"/>
      <c r="CS451" s="144"/>
      <c r="CT451" s="144"/>
      <c r="CU451" s="144"/>
      <c r="CV451" s="144"/>
      <c r="CW451" s="144"/>
      <c r="CX451" s="144"/>
      <c r="CY451" s="144"/>
      <c r="CZ451" s="144"/>
      <c r="DA451" s="144"/>
      <c r="DB451" s="144"/>
      <c r="DC451" s="144"/>
      <c r="DD451" s="144"/>
      <c r="DE451" s="144"/>
      <c r="DF451" s="144"/>
      <c r="DG451" s="144"/>
      <c r="DH451" s="144"/>
      <c r="DI451" s="144"/>
      <c r="DJ451" s="144"/>
      <c r="DK451" s="144"/>
      <c r="DL451" s="144"/>
      <c r="DM451" s="144"/>
      <c r="DN451" s="144"/>
      <c r="DO451" s="144"/>
      <c r="DP451" s="144"/>
      <c r="DQ451" s="144"/>
      <c r="DR451" s="144"/>
      <c r="DS451" s="144"/>
      <c r="DT451" s="144"/>
      <c r="DU451" s="144"/>
      <c r="DV451" s="144"/>
      <c r="DW451" s="144"/>
    </row>
    <row r="452" spans="1:127" x14ac:dyDescent="0.3">
      <c r="A452" s="72"/>
      <c r="B452" s="2"/>
      <c r="C452" s="153"/>
      <c r="D452" s="122"/>
      <c r="E452" s="123"/>
      <c r="F452" s="123"/>
      <c r="G452" s="124"/>
      <c r="H452" s="125"/>
      <c r="I452" s="126"/>
      <c r="J452" s="122"/>
      <c r="K452" s="127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  <c r="Z452" s="136"/>
      <c r="AA452" s="136"/>
      <c r="AB452" s="136"/>
      <c r="AC452" s="136"/>
      <c r="AD452" s="136"/>
      <c r="AE452" s="136"/>
      <c r="AF452" s="136"/>
      <c r="AG452" s="136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6"/>
      <c r="AV452" s="136"/>
      <c r="AW452" s="136"/>
      <c r="AX452" s="136"/>
      <c r="AY452" s="136"/>
      <c r="AZ452" s="136"/>
      <c r="BA452" s="136"/>
      <c r="BB452" s="136"/>
      <c r="BC452" s="136"/>
      <c r="BD452" s="136"/>
      <c r="BE452" s="136"/>
      <c r="BF452" s="136"/>
      <c r="BG452" s="136"/>
      <c r="BH452" s="136"/>
      <c r="BI452" s="136"/>
      <c r="BJ452" s="136"/>
      <c r="BK452" s="136"/>
      <c r="BL452" s="136"/>
      <c r="BM452" s="136"/>
      <c r="BN452" s="136"/>
      <c r="BO452" s="136"/>
      <c r="BP452" s="136"/>
      <c r="BQ452" s="136"/>
      <c r="BR452" s="136"/>
      <c r="BS452" s="136"/>
      <c r="BT452" s="136"/>
      <c r="BU452" s="136"/>
      <c r="BV452" s="136"/>
      <c r="BW452" s="136"/>
      <c r="BX452" s="136"/>
      <c r="BY452" s="136"/>
      <c r="BZ452" s="136"/>
      <c r="CA452" s="136"/>
      <c r="CB452" s="136"/>
      <c r="CC452" s="136"/>
      <c r="CD452" s="136"/>
      <c r="CE452" s="136"/>
      <c r="CF452" s="136"/>
      <c r="CG452" s="136"/>
      <c r="CH452" s="136"/>
      <c r="CI452" s="136"/>
      <c r="CJ452" s="136"/>
      <c r="CK452" s="136"/>
      <c r="CL452" s="136"/>
      <c r="CM452" s="136"/>
      <c r="CN452" s="136"/>
      <c r="CO452" s="136"/>
      <c r="CP452" s="136"/>
      <c r="CQ452" s="136"/>
      <c r="CR452" s="136"/>
      <c r="CS452" s="136"/>
      <c r="CT452" s="136"/>
      <c r="CU452" s="136"/>
      <c r="CV452" s="136"/>
      <c r="CW452" s="136"/>
      <c r="CX452" s="136"/>
      <c r="CY452" s="136"/>
      <c r="CZ452" s="136"/>
      <c r="DA452" s="136"/>
      <c r="DB452" s="136"/>
      <c r="DC452" s="136"/>
      <c r="DD452" s="136"/>
      <c r="DE452" s="136"/>
      <c r="DF452" s="136"/>
      <c r="DG452" s="136"/>
      <c r="DH452" s="136"/>
      <c r="DI452" s="136"/>
      <c r="DJ452" s="136"/>
      <c r="DK452" s="136"/>
      <c r="DL452" s="136"/>
      <c r="DM452" s="136"/>
      <c r="DN452" s="136"/>
      <c r="DO452" s="136"/>
      <c r="DP452" s="136"/>
      <c r="DQ452" s="136"/>
      <c r="DR452" s="136"/>
      <c r="DS452" s="136"/>
      <c r="DT452" s="136"/>
      <c r="DU452" s="136"/>
      <c r="DV452" s="136"/>
      <c r="DW452" s="136"/>
    </row>
    <row r="453" spans="1:127" x14ac:dyDescent="0.3">
      <c r="A453" s="128"/>
      <c r="B453" s="129"/>
      <c r="C453" s="154"/>
      <c r="D453" s="131"/>
      <c r="E453" s="128"/>
      <c r="F453" s="128"/>
      <c r="G453" s="132"/>
      <c r="H453" s="128"/>
      <c r="I453" s="128"/>
      <c r="J453" s="131"/>
      <c r="K453" s="128"/>
      <c r="L453" s="133"/>
      <c r="M453" s="133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  <c r="Z453" s="136"/>
      <c r="AA453" s="136"/>
      <c r="AB453" s="136"/>
      <c r="AC453" s="136"/>
      <c r="AD453" s="136"/>
      <c r="AE453" s="136"/>
      <c r="AF453" s="136"/>
      <c r="AG453" s="136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6"/>
      <c r="AV453" s="136"/>
      <c r="AW453" s="136"/>
      <c r="AX453" s="136"/>
      <c r="AY453" s="136"/>
      <c r="AZ453" s="136"/>
      <c r="BA453" s="136"/>
      <c r="BB453" s="136"/>
      <c r="BC453" s="136"/>
      <c r="BD453" s="136"/>
      <c r="BE453" s="136"/>
      <c r="BF453" s="136"/>
      <c r="BG453" s="136"/>
      <c r="BH453" s="136"/>
      <c r="BI453" s="136"/>
      <c r="BJ453" s="136"/>
      <c r="BK453" s="136"/>
      <c r="BL453" s="136"/>
      <c r="BM453" s="136"/>
      <c r="BN453" s="136"/>
      <c r="BO453" s="136"/>
      <c r="BP453" s="136"/>
      <c r="BQ453" s="136"/>
      <c r="BR453" s="136"/>
      <c r="BS453" s="136"/>
      <c r="BT453" s="136"/>
      <c r="BU453" s="136"/>
      <c r="BV453" s="136"/>
      <c r="BW453" s="136"/>
      <c r="BX453" s="136"/>
      <c r="BY453" s="136"/>
      <c r="BZ453" s="136"/>
      <c r="CA453" s="136"/>
      <c r="CB453" s="136"/>
      <c r="CC453" s="136"/>
      <c r="CD453" s="136"/>
      <c r="CE453" s="136"/>
      <c r="CF453" s="136"/>
      <c r="CG453" s="136"/>
      <c r="CH453" s="136"/>
      <c r="CI453" s="136"/>
      <c r="CJ453" s="136"/>
      <c r="CK453" s="136"/>
      <c r="CL453" s="136"/>
      <c r="CM453" s="136"/>
      <c r="CN453" s="136"/>
      <c r="CO453" s="136"/>
      <c r="CP453" s="136"/>
      <c r="CQ453" s="136"/>
      <c r="CR453" s="136"/>
      <c r="CS453" s="136"/>
      <c r="CT453" s="136"/>
      <c r="CU453" s="136"/>
      <c r="CV453" s="136"/>
      <c r="CW453" s="136"/>
      <c r="CX453" s="136"/>
      <c r="CY453" s="136"/>
      <c r="CZ453" s="136"/>
      <c r="DA453" s="136"/>
      <c r="DB453" s="136"/>
      <c r="DC453" s="136"/>
      <c r="DD453" s="136"/>
      <c r="DE453" s="136"/>
      <c r="DF453" s="136"/>
      <c r="DG453" s="136"/>
      <c r="DH453" s="136"/>
      <c r="DI453" s="136"/>
      <c r="DJ453" s="136"/>
      <c r="DK453" s="136"/>
      <c r="DL453" s="136"/>
      <c r="DM453" s="136"/>
      <c r="DN453" s="136"/>
      <c r="DO453" s="136"/>
      <c r="DP453" s="136"/>
      <c r="DQ453" s="136"/>
      <c r="DR453" s="136"/>
      <c r="DS453" s="136"/>
      <c r="DT453" s="136"/>
      <c r="DU453" s="136"/>
      <c r="DV453" s="136"/>
      <c r="DW453" s="136"/>
    </row>
    <row r="454" spans="1:127" x14ac:dyDescent="0.3">
      <c r="A454" s="138"/>
      <c r="B454" s="139"/>
      <c r="C454" s="155"/>
      <c r="D454" s="140"/>
      <c r="E454" s="138"/>
      <c r="F454" s="138"/>
      <c r="G454" s="141"/>
      <c r="H454" s="138"/>
      <c r="I454" s="138"/>
      <c r="J454" s="140"/>
      <c r="K454" s="138"/>
      <c r="L454" s="142"/>
      <c r="M454" s="142"/>
      <c r="N454" s="120"/>
      <c r="O454" s="143"/>
      <c r="P454" s="144"/>
      <c r="Q454" s="144"/>
      <c r="R454" s="144"/>
      <c r="S454" s="144"/>
      <c r="T454" s="144"/>
      <c r="U454" s="144"/>
      <c r="V454" s="144"/>
      <c r="W454" s="144"/>
      <c r="X454" s="144"/>
      <c r="Y454" s="144"/>
      <c r="Z454" s="144"/>
      <c r="AA454" s="144"/>
      <c r="AB454" s="144"/>
      <c r="AC454" s="144"/>
      <c r="AD454" s="144"/>
      <c r="AE454" s="144"/>
      <c r="AF454" s="144"/>
      <c r="AG454" s="144"/>
      <c r="AH454" s="144"/>
      <c r="AI454" s="144"/>
      <c r="AJ454" s="144"/>
      <c r="AK454" s="144"/>
      <c r="AL454" s="144"/>
      <c r="AM454" s="144"/>
      <c r="AN454" s="144"/>
      <c r="AO454" s="144"/>
      <c r="AP454" s="144"/>
      <c r="AQ454" s="144"/>
      <c r="AR454" s="144"/>
      <c r="AS454" s="144"/>
      <c r="AT454" s="144"/>
      <c r="AU454" s="144"/>
      <c r="AV454" s="144"/>
      <c r="AW454" s="144"/>
      <c r="AX454" s="144"/>
      <c r="AY454" s="144"/>
      <c r="AZ454" s="144"/>
      <c r="BA454" s="144"/>
      <c r="BB454" s="144"/>
      <c r="BC454" s="144"/>
      <c r="BD454" s="144"/>
      <c r="BE454" s="144"/>
      <c r="BF454" s="144"/>
      <c r="BG454" s="144"/>
      <c r="BH454" s="144"/>
      <c r="BI454" s="144"/>
      <c r="BJ454" s="144"/>
      <c r="BK454" s="144"/>
      <c r="BL454" s="144"/>
      <c r="BM454" s="144"/>
      <c r="BN454" s="144"/>
      <c r="BO454" s="144"/>
      <c r="BP454" s="144"/>
      <c r="BQ454" s="144"/>
      <c r="BR454" s="144"/>
      <c r="BS454" s="144"/>
      <c r="BT454" s="144"/>
      <c r="BU454" s="144"/>
      <c r="BV454" s="144"/>
      <c r="BW454" s="144"/>
      <c r="BX454" s="144"/>
      <c r="BY454" s="144"/>
      <c r="BZ454" s="144"/>
      <c r="CA454" s="144"/>
      <c r="CB454" s="144"/>
      <c r="CC454" s="144"/>
      <c r="CD454" s="144"/>
      <c r="CE454" s="144"/>
      <c r="CF454" s="144"/>
      <c r="CG454" s="144"/>
      <c r="CH454" s="144"/>
      <c r="CI454" s="144"/>
      <c r="CJ454" s="144"/>
      <c r="CK454" s="144"/>
      <c r="CL454" s="144"/>
      <c r="CM454" s="144"/>
      <c r="CN454" s="144"/>
      <c r="CO454" s="144"/>
      <c r="CP454" s="144"/>
      <c r="CQ454" s="144"/>
      <c r="CR454" s="144"/>
      <c r="CS454" s="144"/>
      <c r="CT454" s="144"/>
      <c r="CU454" s="144"/>
      <c r="CV454" s="144"/>
      <c r="CW454" s="144"/>
      <c r="CX454" s="144"/>
      <c r="CY454" s="144"/>
      <c r="CZ454" s="144"/>
      <c r="DA454" s="144"/>
      <c r="DB454" s="144"/>
      <c r="DC454" s="144"/>
      <c r="DD454" s="144"/>
      <c r="DE454" s="144"/>
      <c r="DF454" s="144"/>
      <c r="DG454" s="144"/>
      <c r="DH454" s="144"/>
      <c r="DI454" s="144"/>
      <c r="DJ454" s="144"/>
      <c r="DK454" s="144"/>
      <c r="DL454" s="144"/>
      <c r="DM454" s="144"/>
      <c r="DN454" s="144"/>
      <c r="DO454" s="144"/>
      <c r="DP454" s="144"/>
      <c r="DQ454" s="144"/>
      <c r="DR454" s="144"/>
      <c r="DS454" s="144"/>
      <c r="DT454" s="144"/>
      <c r="DU454" s="144"/>
      <c r="DV454" s="144"/>
      <c r="DW454" s="144"/>
    </row>
    <row r="455" spans="1:127" x14ac:dyDescent="0.3">
      <c r="A455" s="72"/>
      <c r="B455" s="2"/>
      <c r="C455" s="153"/>
      <c r="D455" s="122"/>
      <c r="E455" s="123"/>
      <c r="F455" s="123"/>
      <c r="G455" s="124"/>
      <c r="H455" s="125"/>
      <c r="I455" s="126"/>
      <c r="J455" s="122"/>
      <c r="K455" s="127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  <c r="Z455" s="136"/>
      <c r="AA455" s="136"/>
      <c r="AB455" s="136"/>
      <c r="AC455" s="136"/>
      <c r="AD455" s="136"/>
      <c r="AE455" s="136"/>
      <c r="AF455" s="136"/>
      <c r="AG455" s="136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6"/>
      <c r="AV455" s="136"/>
      <c r="AW455" s="136"/>
      <c r="AX455" s="136"/>
      <c r="AY455" s="136"/>
      <c r="AZ455" s="136"/>
      <c r="BA455" s="136"/>
      <c r="BB455" s="136"/>
      <c r="BC455" s="136"/>
      <c r="BD455" s="136"/>
      <c r="BE455" s="136"/>
      <c r="BF455" s="136"/>
      <c r="BG455" s="136"/>
      <c r="BH455" s="136"/>
      <c r="BI455" s="136"/>
      <c r="BJ455" s="136"/>
      <c r="BK455" s="136"/>
      <c r="BL455" s="136"/>
      <c r="BM455" s="136"/>
      <c r="BN455" s="136"/>
      <c r="BO455" s="136"/>
      <c r="BP455" s="136"/>
      <c r="BQ455" s="136"/>
      <c r="BR455" s="136"/>
      <c r="BS455" s="136"/>
      <c r="BT455" s="136"/>
      <c r="BU455" s="136"/>
      <c r="BV455" s="136"/>
      <c r="BW455" s="136"/>
      <c r="BX455" s="136"/>
      <c r="BY455" s="136"/>
      <c r="BZ455" s="136"/>
      <c r="CA455" s="136"/>
      <c r="CB455" s="136"/>
      <c r="CC455" s="136"/>
      <c r="CD455" s="136"/>
      <c r="CE455" s="136"/>
      <c r="CF455" s="136"/>
      <c r="CG455" s="136"/>
      <c r="CH455" s="136"/>
      <c r="CI455" s="136"/>
      <c r="CJ455" s="136"/>
      <c r="CK455" s="136"/>
      <c r="CL455" s="136"/>
      <c r="CM455" s="136"/>
      <c r="CN455" s="136"/>
      <c r="CO455" s="136"/>
      <c r="CP455" s="136"/>
      <c r="CQ455" s="136"/>
      <c r="CR455" s="136"/>
      <c r="CS455" s="136"/>
      <c r="CT455" s="136"/>
      <c r="CU455" s="136"/>
      <c r="CV455" s="136"/>
      <c r="CW455" s="136"/>
      <c r="CX455" s="136"/>
      <c r="CY455" s="136"/>
      <c r="CZ455" s="136"/>
      <c r="DA455" s="136"/>
      <c r="DB455" s="136"/>
      <c r="DC455" s="136"/>
      <c r="DD455" s="136"/>
      <c r="DE455" s="136"/>
      <c r="DF455" s="136"/>
      <c r="DG455" s="136"/>
      <c r="DH455" s="136"/>
      <c r="DI455" s="136"/>
      <c r="DJ455" s="136"/>
      <c r="DK455" s="136"/>
      <c r="DL455" s="136"/>
      <c r="DM455" s="136"/>
      <c r="DN455" s="136"/>
      <c r="DO455" s="136"/>
      <c r="DP455" s="136"/>
      <c r="DQ455" s="136"/>
      <c r="DR455" s="136"/>
      <c r="DS455" s="136"/>
      <c r="DT455" s="136"/>
      <c r="DU455" s="136"/>
      <c r="DV455" s="136"/>
      <c r="DW455" s="136"/>
    </row>
    <row r="456" spans="1:127" x14ac:dyDescent="0.3">
      <c r="A456" s="128"/>
      <c r="B456" s="129"/>
      <c r="C456" s="154"/>
      <c r="D456" s="131"/>
      <c r="E456" s="128"/>
      <c r="F456" s="128"/>
      <c r="G456" s="132"/>
      <c r="H456" s="128"/>
      <c r="I456" s="128"/>
      <c r="J456" s="131"/>
      <c r="K456" s="128"/>
      <c r="L456" s="133"/>
      <c r="M456" s="133"/>
      <c r="P456" s="136"/>
      <c r="Q456" s="136"/>
      <c r="R456" s="136"/>
      <c r="S456" s="136"/>
      <c r="T456" s="136"/>
      <c r="U456" s="136"/>
      <c r="V456" s="136"/>
      <c r="W456" s="136"/>
      <c r="X456" s="136"/>
      <c r="Y456" s="136"/>
      <c r="Z456" s="136"/>
      <c r="AA456" s="136"/>
      <c r="AB456" s="136"/>
      <c r="AC456" s="136"/>
      <c r="AD456" s="136"/>
      <c r="AE456" s="136"/>
      <c r="AF456" s="136"/>
      <c r="AG456" s="136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6"/>
      <c r="AV456" s="136"/>
      <c r="AW456" s="136"/>
      <c r="AX456" s="136"/>
      <c r="AY456" s="136"/>
      <c r="AZ456" s="136"/>
      <c r="BA456" s="136"/>
      <c r="BB456" s="136"/>
      <c r="BC456" s="136"/>
      <c r="BD456" s="136"/>
      <c r="BE456" s="136"/>
      <c r="BF456" s="136"/>
      <c r="BG456" s="136"/>
      <c r="BH456" s="136"/>
      <c r="BI456" s="136"/>
      <c r="BJ456" s="136"/>
      <c r="BK456" s="136"/>
      <c r="BL456" s="136"/>
      <c r="BM456" s="136"/>
      <c r="BN456" s="136"/>
      <c r="BO456" s="136"/>
      <c r="BP456" s="136"/>
      <c r="BQ456" s="136"/>
      <c r="BR456" s="136"/>
      <c r="BS456" s="136"/>
      <c r="BT456" s="136"/>
      <c r="BU456" s="136"/>
      <c r="BV456" s="136"/>
      <c r="BW456" s="136"/>
      <c r="BX456" s="136"/>
      <c r="BY456" s="136"/>
      <c r="BZ456" s="136"/>
      <c r="CA456" s="136"/>
      <c r="CB456" s="136"/>
      <c r="CC456" s="136"/>
      <c r="CD456" s="136"/>
      <c r="CE456" s="136"/>
      <c r="CF456" s="136"/>
      <c r="CG456" s="136"/>
      <c r="CH456" s="136"/>
      <c r="CI456" s="136"/>
      <c r="CJ456" s="136"/>
      <c r="CK456" s="136"/>
      <c r="CL456" s="136"/>
      <c r="CM456" s="136"/>
      <c r="CN456" s="136"/>
      <c r="CO456" s="136"/>
      <c r="CP456" s="136"/>
      <c r="CQ456" s="136"/>
      <c r="CR456" s="136"/>
      <c r="CS456" s="136"/>
      <c r="CT456" s="136"/>
      <c r="CU456" s="136"/>
      <c r="CV456" s="136"/>
      <c r="CW456" s="136"/>
      <c r="CX456" s="136"/>
      <c r="CY456" s="136"/>
      <c r="CZ456" s="136"/>
      <c r="DA456" s="136"/>
      <c r="DB456" s="136"/>
      <c r="DC456" s="136"/>
      <c r="DD456" s="136"/>
      <c r="DE456" s="136"/>
      <c r="DF456" s="136"/>
      <c r="DG456" s="136"/>
      <c r="DH456" s="136"/>
      <c r="DI456" s="136"/>
      <c r="DJ456" s="136"/>
      <c r="DK456" s="136"/>
      <c r="DL456" s="136"/>
      <c r="DM456" s="136"/>
      <c r="DN456" s="136"/>
      <c r="DO456" s="136"/>
      <c r="DP456" s="136"/>
      <c r="DQ456" s="136"/>
      <c r="DR456" s="136"/>
      <c r="DS456" s="136"/>
      <c r="DT456" s="136"/>
      <c r="DU456" s="136"/>
      <c r="DV456" s="136"/>
      <c r="DW456" s="136"/>
    </row>
    <row r="457" spans="1:127" x14ac:dyDescent="0.3">
      <c r="A457" s="138"/>
      <c r="B457" s="139"/>
      <c r="C457" s="155"/>
      <c r="D457" s="140"/>
      <c r="E457" s="138"/>
      <c r="F457" s="138"/>
      <c r="G457" s="141"/>
      <c r="H457" s="138"/>
      <c r="I457" s="138"/>
      <c r="J457" s="140"/>
      <c r="K457" s="138"/>
      <c r="L457" s="142"/>
      <c r="M457" s="142"/>
      <c r="N457" s="120"/>
      <c r="O457" s="143"/>
      <c r="P457" s="144"/>
      <c r="Q457" s="144"/>
      <c r="R457" s="144"/>
      <c r="S457" s="144"/>
      <c r="T457" s="144"/>
      <c r="U457" s="144"/>
      <c r="V457" s="144"/>
      <c r="W457" s="144"/>
      <c r="X457" s="144"/>
      <c r="Y457" s="144"/>
      <c r="Z457" s="144"/>
      <c r="AA457" s="144"/>
      <c r="AB457" s="144"/>
      <c r="AC457" s="144"/>
      <c r="AD457" s="144"/>
      <c r="AE457" s="144"/>
      <c r="AF457" s="144"/>
      <c r="AG457" s="144"/>
      <c r="AH457" s="144"/>
      <c r="AI457" s="144"/>
      <c r="AJ457" s="144"/>
      <c r="AK457" s="144"/>
      <c r="AL457" s="144"/>
      <c r="AM457" s="144"/>
      <c r="AN457" s="144"/>
      <c r="AO457" s="144"/>
      <c r="AP457" s="144"/>
      <c r="AQ457" s="144"/>
      <c r="AR457" s="144"/>
      <c r="AS457" s="144"/>
      <c r="AT457" s="144"/>
      <c r="AU457" s="144"/>
      <c r="AV457" s="144"/>
      <c r="AW457" s="144"/>
      <c r="AX457" s="144"/>
      <c r="AY457" s="144"/>
      <c r="AZ457" s="144"/>
      <c r="BA457" s="144"/>
      <c r="BB457" s="144"/>
      <c r="BC457" s="144"/>
      <c r="BD457" s="144"/>
      <c r="BE457" s="144"/>
      <c r="BF457" s="144"/>
      <c r="BG457" s="144"/>
      <c r="BH457" s="144"/>
      <c r="BI457" s="144"/>
      <c r="BJ457" s="144"/>
      <c r="BK457" s="144"/>
      <c r="BL457" s="144"/>
      <c r="BM457" s="144"/>
      <c r="BN457" s="144"/>
      <c r="BO457" s="144"/>
      <c r="BP457" s="144"/>
      <c r="BQ457" s="144"/>
      <c r="BR457" s="144"/>
      <c r="BS457" s="144"/>
      <c r="BT457" s="144"/>
      <c r="BU457" s="144"/>
      <c r="BV457" s="144"/>
      <c r="BW457" s="144"/>
      <c r="BX457" s="144"/>
      <c r="BY457" s="144"/>
      <c r="BZ457" s="144"/>
      <c r="CA457" s="144"/>
      <c r="CB457" s="144"/>
      <c r="CC457" s="144"/>
      <c r="CD457" s="144"/>
      <c r="CE457" s="144"/>
      <c r="CF457" s="144"/>
      <c r="CG457" s="144"/>
      <c r="CH457" s="144"/>
      <c r="CI457" s="144"/>
      <c r="CJ457" s="144"/>
      <c r="CK457" s="144"/>
      <c r="CL457" s="144"/>
      <c r="CM457" s="144"/>
      <c r="CN457" s="144"/>
      <c r="CO457" s="144"/>
      <c r="CP457" s="144"/>
      <c r="CQ457" s="144"/>
      <c r="CR457" s="144"/>
      <c r="CS457" s="144"/>
      <c r="CT457" s="144"/>
      <c r="CU457" s="144"/>
      <c r="CV457" s="144"/>
      <c r="CW457" s="144"/>
      <c r="CX457" s="144"/>
      <c r="CY457" s="144"/>
      <c r="CZ457" s="144"/>
      <c r="DA457" s="144"/>
      <c r="DB457" s="144"/>
      <c r="DC457" s="144"/>
      <c r="DD457" s="144"/>
      <c r="DE457" s="144"/>
      <c r="DF457" s="144"/>
      <c r="DG457" s="144"/>
      <c r="DH457" s="144"/>
      <c r="DI457" s="144"/>
      <c r="DJ457" s="144"/>
      <c r="DK457" s="144"/>
      <c r="DL457" s="144"/>
      <c r="DM457" s="144"/>
      <c r="DN457" s="144"/>
      <c r="DO457" s="144"/>
      <c r="DP457" s="144"/>
      <c r="DQ457" s="144"/>
      <c r="DR457" s="144"/>
      <c r="DS457" s="144"/>
      <c r="DT457" s="144"/>
      <c r="DU457" s="144"/>
      <c r="DV457" s="144"/>
      <c r="DW457" s="144"/>
    </row>
    <row r="458" spans="1:127" x14ac:dyDescent="0.3">
      <c r="A458" s="72"/>
      <c r="B458" s="2"/>
      <c r="C458" s="153"/>
      <c r="D458" s="122"/>
      <c r="E458" s="123"/>
      <c r="F458" s="123"/>
      <c r="G458" s="124"/>
      <c r="H458" s="125"/>
      <c r="I458" s="126"/>
      <c r="J458" s="122"/>
      <c r="K458" s="127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  <c r="Z458" s="136"/>
      <c r="AA458" s="136"/>
      <c r="AB458" s="136"/>
      <c r="AC458" s="136"/>
      <c r="AD458" s="136"/>
      <c r="AE458" s="136"/>
      <c r="AF458" s="136"/>
      <c r="AG458" s="136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6"/>
      <c r="AV458" s="136"/>
      <c r="AW458" s="136"/>
      <c r="AX458" s="136"/>
      <c r="AY458" s="136"/>
      <c r="AZ458" s="136"/>
      <c r="BA458" s="136"/>
      <c r="BB458" s="136"/>
      <c r="BC458" s="136"/>
      <c r="BD458" s="136"/>
      <c r="BE458" s="136"/>
      <c r="BF458" s="136"/>
      <c r="BG458" s="136"/>
      <c r="BH458" s="136"/>
      <c r="BI458" s="136"/>
      <c r="BJ458" s="136"/>
      <c r="BK458" s="136"/>
      <c r="BL458" s="136"/>
      <c r="BM458" s="136"/>
      <c r="BN458" s="136"/>
      <c r="BO458" s="136"/>
      <c r="BP458" s="136"/>
      <c r="BQ458" s="136"/>
      <c r="BR458" s="136"/>
      <c r="BS458" s="136"/>
      <c r="BT458" s="136"/>
      <c r="BU458" s="136"/>
      <c r="BV458" s="136"/>
      <c r="BW458" s="136"/>
      <c r="BX458" s="136"/>
      <c r="BY458" s="136"/>
      <c r="BZ458" s="136"/>
      <c r="CA458" s="136"/>
      <c r="CB458" s="136"/>
      <c r="CC458" s="136"/>
      <c r="CD458" s="136"/>
      <c r="CE458" s="136"/>
      <c r="CF458" s="136"/>
      <c r="CG458" s="136"/>
      <c r="CH458" s="136"/>
      <c r="CI458" s="136"/>
      <c r="CJ458" s="136"/>
      <c r="CK458" s="136"/>
      <c r="CL458" s="136"/>
      <c r="CM458" s="136"/>
      <c r="CN458" s="136"/>
      <c r="CO458" s="136"/>
      <c r="CP458" s="136"/>
      <c r="CQ458" s="136"/>
      <c r="CR458" s="136"/>
      <c r="CS458" s="136"/>
      <c r="CT458" s="136"/>
      <c r="CU458" s="136"/>
      <c r="CV458" s="136"/>
      <c r="CW458" s="136"/>
      <c r="CX458" s="136"/>
      <c r="CY458" s="136"/>
      <c r="CZ458" s="136"/>
      <c r="DA458" s="136"/>
      <c r="DB458" s="136"/>
      <c r="DC458" s="136"/>
      <c r="DD458" s="136"/>
      <c r="DE458" s="136"/>
      <c r="DF458" s="136"/>
      <c r="DG458" s="136"/>
      <c r="DH458" s="136"/>
      <c r="DI458" s="136"/>
      <c r="DJ458" s="136"/>
      <c r="DK458" s="136"/>
      <c r="DL458" s="136"/>
      <c r="DM458" s="136"/>
      <c r="DN458" s="136"/>
      <c r="DO458" s="136"/>
      <c r="DP458" s="136"/>
      <c r="DQ458" s="136"/>
      <c r="DR458" s="136"/>
      <c r="DS458" s="136"/>
      <c r="DT458" s="136"/>
      <c r="DU458" s="136"/>
      <c r="DV458" s="136"/>
      <c r="DW458" s="136"/>
    </row>
    <row r="459" spans="1:127" x14ac:dyDescent="0.3">
      <c r="A459" s="128"/>
      <c r="B459" s="129"/>
      <c r="C459" s="154"/>
      <c r="D459" s="131"/>
      <c r="E459" s="128"/>
      <c r="F459" s="128"/>
      <c r="G459" s="132"/>
      <c r="H459" s="128"/>
      <c r="I459" s="128"/>
      <c r="J459" s="131"/>
      <c r="K459" s="128"/>
      <c r="L459" s="133"/>
      <c r="M459" s="133"/>
      <c r="P459" s="136"/>
      <c r="Q459" s="136"/>
      <c r="R459" s="136"/>
      <c r="S459" s="136"/>
      <c r="T459" s="136"/>
      <c r="U459" s="136"/>
      <c r="V459" s="136"/>
      <c r="W459" s="136"/>
      <c r="X459" s="136"/>
      <c r="Y459" s="136"/>
      <c r="Z459" s="136"/>
      <c r="AA459" s="136"/>
      <c r="AB459" s="136"/>
      <c r="AC459" s="136"/>
      <c r="AD459" s="136"/>
      <c r="AE459" s="136"/>
      <c r="AF459" s="136"/>
      <c r="AG459" s="136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6"/>
      <c r="AV459" s="136"/>
      <c r="AW459" s="136"/>
      <c r="AX459" s="136"/>
      <c r="AY459" s="136"/>
      <c r="AZ459" s="136"/>
      <c r="BA459" s="136"/>
      <c r="BB459" s="136"/>
      <c r="BC459" s="136"/>
      <c r="BD459" s="136"/>
      <c r="BE459" s="136"/>
      <c r="BF459" s="136"/>
      <c r="BG459" s="136"/>
      <c r="BH459" s="136"/>
      <c r="BI459" s="136"/>
      <c r="BJ459" s="136"/>
      <c r="BK459" s="136"/>
      <c r="BL459" s="136"/>
      <c r="BM459" s="136"/>
      <c r="BN459" s="136"/>
      <c r="BO459" s="136"/>
      <c r="BP459" s="136"/>
      <c r="BQ459" s="136"/>
      <c r="BR459" s="136"/>
      <c r="BS459" s="136"/>
      <c r="BT459" s="136"/>
      <c r="BU459" s="136"/>
      <c r="BV459" s="136"/>
      <c r="BW459" s="136"/>
      <c r="BX459" s="136"/>
      <c r="BY459" s="136"/>
      <c r="BZ459" s="136"/>
      <c r="CA459" s="136"/>
      <c r="CB459" s="136"/>
      <c r="CC459" s="136"/>
      <c r="CD459" s="136"/>
      <c r="CE459" s="136"/>
      <c r="CF459" s="136"/>
      <c r="CG459" s="136"/>
      <c r="CH459" s="136"/>
      <c r="CI459" s="136"/>
      <c r="CJ459" s="136"/>
      <c r="CK459" s="136"/>
      <c r="CL459" s="136"/>
      <c r="CM459" s="136"/>
      <c r="CN459" s="136"/>
      <c r="CO459" s="136"/>
      <c r="CP459" s="136"/>
      <c r="CQ459" s="136"/>
      <c r="CR459" s="136"/>
      <c r="CS459" s="136"/>
      <c r="CT459" s="136"/>
      <c r="CU459" s="136"/>
      <c r="CV459" s="136"/>
      <c r="CW459" s="136"/>
      <c r="CX459" s="136"/>
      <c r="CY459" s="136"/>
      <c r="CZ459" s="136"/>
      <c r="DA459" s="136"/>
      <c r="DB459" s="136"/>
      <c r="DC459" s="136"/>
      <c r="DD459" s="136"/>
      <c r="DE459" s="136"/>
      <c r="DF459" s="136"/>
      <c r="DG459" s="136"/>
      <c r="DH459" s="136"/>
      <c r="DI459" s="136"/>
      <c r="DJ459" s="136"/>
      <c r="DK459" s="136"/>
      <c r="DL459" s="136"/>
      <c r="DM459" s="136"/>
      <c r="DN459" s="136"/>
      <c r="DO459" s="136"/>
      <c r="DP459" s="136"/>
      <c r="DQ459" s="136"/>
      <c r="DR459" s="136"/>
      <c r="DS459" s="136"/>
      <c r="DT459" s="136"/>
      <c r="DU459" s="136"/>
      <c r="DV459" s="136"/>
      <c r="DW459" s="136"/>
    </row>
    <row r="460" spans="1:127" x14ac:dyDescent="0.3">
      <c r="A460" s="138"/>
      <c r="B460" s="139"/>
      <c r="C460" s="155"/>
      <c r="D460" s="140"/>
      <c r="E460" s="138"/>
      <c r="F460" s="138"/>
      <c r="G460" s="141"/>
      <c r="H460" s="138"/>
      <c r="I460" s="138"/>
      <c r="J460" s="140"/>
      <c r="K460" s="138"/>
      <c r="L460" s="142"/>
      <c r="M460" s="142"/>
      <c r="N460" s="120"/>
      <c r="O460" s="143"/>
      <c r="P460" s="144"/>
      <c r="Q460" s="144"/>
      <c r="R460" s="144"/>
      <c r="S460" s="144"/>
      <c r="T460" s="144"/>
      <c r="U460" s="144"/>
      <c r="V460" s="144"/>
      <c r="W460" s="144"/>
      <c r="X460" s="144"/>
      <c r="Y460" s="144"/>
      <c r="Z460" s="144"/>
      <c r="AA460" s="144"/>
      <c r="AB460" s="144"/>
      <c r="AC460" s="144"/>
      <c r="AD460" s="144"/>
      <c r="AE460" s="144"/>
      <c r="AF460" s="144"/>
      <c r="AG460" s="144"/>
      <c r="AH460" s="144"/>
      <c r="AI460" s="144"/>
      <c r="AJ460" s="144"/>
      <c r="AK460" s="144"/>
      <c r="AL460" s="144"/>
      <c r="AM460" s="144"/>
      <c r="AN460" s="144"/>
      <c r="AO460" s="144"/>
      <c r="AP460" s="144"/>
      <c r="AQ460" s="144"/>
      <c r="AR460" s="144"/>
      <c r="AS460" s="144"/>
      <c r="AT460" s="144"/>
      <c r="AU460" s="144"/>
      <c r="AV460" s="144"/>
      <c r="AW460" s="144"/>
      <c r="AX460" s="144"/>
      <c r="AY460" s="144"/>
      <c r="AZ460" s="144"/>
      <c r="BA460" s="144"/>
      <c r="BB460" s="144"/>
      <c r="BC460" s="144"/>
      <c r="BD460" s="144"/>
      <c r="BE460" s="144"/>
      <c r="BF460" s="144"/>
      <c r="BG460" s="144"/>
      <c r="BH460" s="144"/>
      <c r="BI460" s="144"/>
      <c r="BJ460" s="144"/>
      <c r="BK460" s="144"/>
      <c r="BL460" s="144"/>
      <c r="BM460" s="144"/>
      <c r="BN460" s="144"/>
      <c r="BO460" s="144"/>
      <c r="BP460" s="144"/>
      <c r="BQ460" s="144"/>
      <c r="BR460" s="144"/>
      <c r="BS460" s="144"/>
      <c r="BT460" s="144"/>
      <c r="BU460" s="144"/>
      <c r="BV460" s="144"/>
      <c r="BW460" s="144"/>
      <c r="BX460" s="144"/>
      <c r="BY460" s="144"/>
      <c r="BZ460" s="144"/>
      <c r="CA460" s="144"/>
      <c r="CB460" s="144"/>
      <c r="CC460" s="144"/>
      <c r="CD460" s="144"/>
      <c r="CE460" s="144"/>
      <c r="CF460" s="144"/>
      <c r="CG460" s="144"/>
      <c r="CH460" s="144"/>
      <c r="CI460" s="144"/>
      <c r="CJ460" s="144"/>
      <c r="CK460" s="144"/>
      <c r="CL460" s="144"/>
      <c r="CM460" s="144"/>
      <c r="CN460" s="144"/>
      <c r="CO460" s="144"/>
      <c r="CP460" s="144"/>
      <c r="CQ460" s="144"/>
      <c r="CR460" s="144"/>
      <c r="CS460" s="144"/>
      <c r="CT460" s="144"/>
      <c r="CU460" s="144"/>
      <c r="CV460" s="144"/>
      <c r="CW460" s="144"/>
      <c r="CX460" s="144"/>
      <c r="CY460" s="144"/>
      <c r="CZ460" s="144"/>
      <c r="DA460" s="144"/>
      <c r="DB460" s="144"/>
      <c r="DC460" s="144"/>
      <c r="DD460" s="144"/>
      <c r="DE460" s="144"/>
      <c r="DF460" s="144"/>
      <c r="DG460" s="144"/>
      <c r="DH460" s="144"/>
      <c r="DI460" s="144"/>
      <c r="DJ460" s="144"/>
      <c r="DK460" s="144"/>
      <c r="DL460" s="144"/>
      <c r="DM460" s="144"/>
      <c r="DN460" s="144"/>
      <c r="DO460" s="144"/>
      <c r="DP460" s="144"/>
      <c r="DQ460" s="144"/>
      <c r="DR460" s="144"/>
      <c r="DS460" s="144"/>
      <c r="DT460" s="144"/>
      <c r="DU460" s="144"/>
      <c r="DV460" s="144"/>
      <c r="DW460" s="144"/>
    </row>
    <row r="461" spans="1:127" x14ac:dyDescent="0.3">
      <c r="A461" s="72"/>
      <c r="B461" s="2"/>
      <c r="C461" s="153"/>
      <c r="D461" s="122"/>
      <c r="E461" s="123"/>
      <c r="F461" s="123"/>
      <c r="G461" s="124"/>
      <c r="H461" s="125"/>
      <c r="I461" s="126"/>
      <c r="J461" s="122"/>
      <c r="K461" s="127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  <c r="Z461" s="136"/>
      <c r="AA461" s="136"/>
      <c r="AB461" s="136"/>
      <c r="AC461" s="136"/>
      <c r="AD461" s="136"/>
      <c r="AE461" s="136"/>
      <c r="AF461" s="136"/>
      <c r="AG461" s="136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6"/>
      <c r="AV461" s="136"/>
      <c r="AW461" s="136"/>
      <c r="AX461" s="136"/>
      <c r="AY461" s="136"/>
      <c r="AZ461" s="136"/>
      <c r="BA461" s="136"/>
      <c r="BB461" s="136"/>
      <c r="BC461" s="136"/>
      <c r="BD461" s="136"/>
      <c r="BE461" s="136"/>
      <c r="BF461" s="136"/>
      <c r="BG461" s="136"/>
      <c r="BH461" s="136"/>
      <c r="BI461" s="136"/>
      <c r="BJ461" s="136"/>
      <c r="BK461" s="136"/>
      <c r="BL461" s="136"/>
      <c r="BM461" s="136"/>
      <c r="BN461" s="136"/>
      <c r="BO461" s="136"/>
      <c r="BP461" s="136"/>
      <c r="BQ461" s="136"/>
      <c r="BR461" s="136"/>
      <c r="BS461" s="136"/>
      <c r="BT461" s="136"/>
      <c r="BU461" s="136"/>
      <c r="BV461" s="136"/>
      <c r="BW461" s="136"/>
      <c r="BX461" s="136"/>
      <c r="BY461" s="136"/>
      <c r="BZ461" s="136"/>
      <c r="CA461" s="136"/>
      <c r="CB461" s="136"/>
      <c r="CC461" s="136"/>
      <c r="CD461" s="136"/>
      <c r="CE461" s="136"/>
      <c r="CF461" s="136"/>
      <c r="CG461" s="136"/>
      <c r="CH461" s="136"/>
      <c r="CI461" s="136"/>
      <c r="CJ461" s="136"/>
      <c r="CK461" s="136"/>
      <c r="CL461" s="136"/>
      <c r="CM461" s="136"/>
      <c r="CN461" s="136"/>
      <c r="CO461" s="136"/>
      <c r="CP461" s="136"/>
      <c r="CQ461" s="136"/>
      <c r="CR461" s="136"/>
      <c r="CS461" s="136"/>
      <c r="CT461" s="136"/>
      <c r="CU461" s="136"/>
      <c r="CV461" s="136"/>
      <c r="CW461" s="136"/>
      <c r="CX461" s="136"/>
      <c r="CY461" s="136"/>
      <c r="CZ461" s="136"/>
      <c r="DA461" s="136"/>
      <c r="DB461" s="136"/>
      <c r="DC461" s="136"/>
      <c r="DD461" s="136"/>
      <c r="DE461" s="136"/>
      <c r="DF461" s="136"/>
      <c r="DG461" s="136"/>
      <c r="DH461" s="136"/>
      <c r="DI461" s="136"/>
      <c r="DJ461" s="136"/>
      <c r="DK461" s="136"/>
      <c r="DL461" s="136"/>
      <c r="DM461" s="136"/>
      <c r="DN461" s="136"/>
      <c r="DO461" s="136"/>
      <c r="DP461" s="136"/>
      <c r="DQ461" s="136"/>
      <c r="DR461" s="136"/>
      <c r="DS461" s="136"/>
      <c r="DT461" s="136"/>
      <c r="DU461" s="136"/>
      <c r="DV461" s="136"/>
      <c r="DW461" s="136"/>
    </row>
    <row r="462" spans="1:127" x14ac:dyDescent="0.3">
      <c r="A462" s="128"/>
      <c r="B462" s="129"/>
      <c r="C462" s="154"/>
      <c r="D462" s="131"/>
      <c r="E462" s="128"/>
      <c r="F462" s="128"/>
      <c r="G462" s="132"/>
      <c r="H462" s="128"/>
      <c r="I462" s="128"/>
      <c r="J462" s="131"/>
      <c r="K462" s="128"/>
      <c r="L462" s="133"/>
      <c r="M462" s="133"/>
      <c r="P462" s="136"/>
      <c r="Q462" s="136"/>
      <c r="R462" s="136"/>
      <c r="S462" s="136"/>
      <c r="T462" s="136"/>
      <c r="U462" s="136"/>
      <c r="V462" s="136"/>
      <c r="W462" s="136"/>
      <c r="X462" s="136"/>
      <c r="Y462" s="136"/>
      <c r="Z462" s="136"/>
      <c r="AA462" s="136"/>
      <c r="AB462" s="136"/>
      <c r="AC462" s="136"/>
      <c r="AD462" s="136"/>
      <c r="AE462" s="136"/>
      <c r="AF462" s="136"/>
      <c r="AG462" s="136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6"/>
      <c r="AV462" s="136"/>
      <c r="AW462" s="136"/>
      <c r="AX462" s="136"/>
      <c r="AY462" s="136"/>
      <c r="AZ462" s="136"/>
      <c r="BA462" s="136"/>
      <c r="BB462" s="136"/>
      <c r="BC462" s="136"/>
      <c r="BD462" s="136"/>
      <c r="BE462" s="136"/>
      <c r="BF462" s="136"/>
      <c r="BG462" s="136"/>
      <c r="BH462" s="136"/>
      <c r="BI462" s="136"/>
      <c r="BJ462" s="136"/>
      <c r="BK462" s="136"/>
      <c r="BL462" s="136"/>
      <c r="BM462" s="136"/>
      <c r="BN462" s="136"/>
      <c r="BO462" s="136"/>
      <c r="BP462" s="136"/>
      <c r="BQ462" s="136"/>
      <c r="BR462" s="136"/>
      <c r="BS462" s="136"/>
      <c r="BT462" s="136"/>
      <c r="BU462" s="136"/>
      <c r="BV462" s="136"/>
      <c r="BW462" s="136"/>
      <c r="BX462" s="136"/>
      <c r="BY462" s="136"/>
      <c r="BZ462" s="136"/>
      <c r="CA462" s="136"/>
      <c r="CB462" s="136"/>
      <c r="CC462" s="136"/>
      <c r="CD462" s="136"/>
      <c r="CE462" s="136"/>
      <c r="CF462" s="136"/>
      <c r="CG462" s="136"/>
      <c r="CH462" s="136"/>
      <c r="CI462" s="136"/>
      <c r="CJ462" s="136"/>
      <c r="CK462" s="136"/>
      <c r="CL462" s="136"/>
      <c r="CM462" s="136"/>
      <c r="CN462" s="136"/>
      <c r="CO462" s="136"/>
      <c r="CP462" s="136"/>
      <c r="CQ462" s="136"/>
      <c r="CR462" s="136"/>
      <c r="CS462" s="136"/>
      <c r="CT462" s="136"/>
      <c r="CU462" s="136"/>
      <c r="CV462" s="136"/>
      <c r="CW462" s="136"/>
      <c r="CX462" s="136"/>
      <c r="CY462" s="136"/>
      <c r="CZ462" s="136"/>
      <c r="DA462" s="136"/>
      <c r="DB462" s="136"/>
      <c r="DC462" s="136"/>
      <c r="DD462" s="136"/>
      <c r="DE462" s="136"/>
      <c r="DF462" s="136"/>
      <c r="DG462" s="136"/>
      <c r="DH462" s="136"/>
      <c r="DI462" s="136"/>
      <c r="DJ462" s="136"/>
      <c r="DK462" s="136"/>
      <c r="DL462" s="136"/>
      <c r="DM462" s="136"/>
      <c r="DN462" s="136"/>
      <c r="DO462" s="136"/>
      <c r="DP462" s="136"/>
      <c r="DQ462" s="136"/>
      <c r="DR462" s="136"/>
      <c r="DS462" s="136"/>
      <c r="DT462" s="136"/>
      <c r="DU462" s="136"/>
      <c r="DV462" s="136"/>
      <c r="DW462" s="136"/>
    </row>
    <row r="463" spans="1:127" x14ac:dyDescent="0.3">
      <c r="A463" s="138"/>
      <c r="B463" s="139"/>
      <c r="C463" s="155"/>
      <c r="D463" s="140"/>
      <c r="E463" s="138"/>
      <c r="F463" s="138"/>
      <c r="G463" s="141"/>
      <c r="H463" s="138"/>
      <c r="I463" s="138"/>
      <c r="J463" s="140"/>
      <c r="K463" s="138"/>
      <c r="L463" s="142"/>
      <c r="M463" s="142"/>
      <c r="N463" s="120"/>
      <c r="O463" s="143"/>
      <c r="P463" s="144"/>
      <c r="Q463" s="144"/>
      <c r="R463" s="144"/>
      <c r="S463" s="144"/>
      <c r="T463" s="144"/>
      <c r="U463" s="144"/>
      <c r="V463" s="144"/>
      <c r="W463" s="144"/>
      <c r="X463" s="144"/>
      <c r="Y463" s="144"/>
      <c r="Z463" s="144"/>
      <c r="AA463" s="144"/>
      <c r="AB463" s="144"/>
      <c r="AC463" s="144"/>
      <c r="AD463" s="144"/>
      <c r="AE463" s="144"/>
      <c r="AF463" s="144"/>
      <c r="AG463" s="144"/>
      <c r="AH463" s="144"/>
      <c r="AI463" s="144"/>
      <c r="AJ463" s="144"/>
      <c r="AK463" s="144"/>
      <c r="AL463" s="144"/>
      <c r="AM463" s="144"/>
      <c r="AN463" s="144"/>
      <c r="AO463" s="144"/>
      <c r="AP463" s="144"/>
      <c r="AQ463" s="144"/>
      <c r="AR463" s="144"/>
      <c r="AS463" s="144"/>
      <c r="AT463" s="144"/>
      <c r="AU463" s="144"/>
      <c r="AV463" s="144"/>
      <c r="AW463" s="144"/>
      <c r="AX463" s="144"/>
      <c r="AY463" s="144"/>
      <c r="AZ463" s="144"/>
      <c r="BA463" s="144"/>
      <c r="BB463" s="144"/>
      <c r="BC463" s="144"/>
      <c r="BD463" s="144"/>
      <c r="BE463" s="144"/>
      <c r="BF463" s="144"/>
      <c r="BG463" s="144"/>
      <c r="BH463" s="144"/>
      <c r="BI463" s="144"/>
      <c r="BJ463" s="144"/>
      <c r="BK463" s="144"/>
      <c r="BL463" s="144"/>
      <c r="BM463" s="144"/>
      <c r="BN463" s="144"/>
      <c r="BO463" s="144"/>
      <c r="BP463" s="144"/>
      <c r="BQ463" s="144"/>
      <c r="BR463" s="144"/>
      <c r="BS463" s="144"/>
      <c r="BT463" s="144"/>
      <c r="BU463" s="144"/>
      <c r="BV463" s="144"/>
      <c r="BW463" s="144"/>
      <c r="BX463" s="144"/>
      <c r="BY463" s="144"/>
      <c r="BZ463" s="144"/>
      <c r="CA463" s="144"/>
      <c r="CB463" s="144"/>
      <c r="CC463" s="144"/>
      <c r="CD463" s="144"/>
      <c r="CE463" s="144"/>
      <c r="CF463" s="144"/>
      <c r="CG463" s="144"/>
      <c r="CH463" s="144"/>
      <c r="CI463" s="144"/>
      <c r="CJ463" s="144"/>
      <c r="CK463" s="144"/>
      <c r="CL463" s="144"/>
      <c r="CM463" s="144"/>
      <c r="CN463" s="144"/>
      <c r="CO463" s="144"/>
      <c r="CP463" s="144"/>
      <c r="CQ463" s="144"/>
      <c r="CR463" s="144"/>
      <c r="CS463" s="144"/>
      <c r="CT463" s="144"/>
      <c r="CU463" s="144"/>
      <c r="CV463" s="144"/>
      <c r="CW463" s="144"/>
      <c r="CX463" s="144"/>
      <c r="CY463" s="144"/>
      <c r="CZ463" s="144"/>
      <c r="DA463" s="144"/>
      <c r="DB463" s="144"/>
      <c r="DC463" s="144"/>
      <c r="DD463" s="144"/>
      <c r="DE463" s="144"/>
      <c r="DF463" s="144"/>
      <c r="DG463" s="144"/>
      <c r="DH463" s="144"/>
      <c r="DI463" s="144"/>
      <c r="DJ463" s="144"/>
      <c r="DK463" s="144"/>
      <c r="DL463" s="144"/>
      <c r="DM463" s="144"/>
      <c r="DN463" s="144"/>
      <c r="DO463" s="144"/>
      <c r="DP463" s="144"/>
      <c r="DQ463" s="144"/>
      <c r="DR463" s="144"/>
      <c r="DS463" s="144"/>
      <c r="DT463" s="144"/>
      <c r="DU463" s="144"/>
      <c r="DV463" s="144"/>
      <c r="DW463" s="144"/>
    </row>
    <row r="464" spans="1:127" x14ac:dyDescent="0.3">
      <c r="A464" s="72"/>
      <c r="B464" s="2"/>
      <c r="C464" s="151"/>
      <c r="D464" s="122"/>
      <c r="E464" s="123"/>
      <c r="F464" s="123"/>
      <c r="G464" s="124"/>
      <c r="H464" s="125"/>
      <c r="I464" s="126"/>
      <c r="J464" s="122"/>
      <c r="K464" s="127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  <c r="AP464" s="33"/>
      <c r="AQ464" s="33"/>
      <c r="AR464" s="33"/>
      <c r="AS464" s="33"/>
      <c r="AT464" s="33"/>
      <c r="AU464" s="33"/>
      <c r="AV464" s="33"/>
      <c r="AW464" s="33"/>
      <c r="AX464" s="33"/>
      <c r="AY464" s="33"/>
      <c r="AZ464" s="33"/>
      <c r="BA464" s="33"/>
      <c r="BB464" s="33"/>
      <c r="BC464" s="33"/>
      <c r="BD464" s="33"/>
      <c r="BE464" s="33"/>
      <c r="BF464" s="33"/>
      <c r="BG464" s="33"/>
      <c r="BH464" s="33"/>
      <c r="BI464" s="33"/>
      <c r="BJ464" s="33"/>
      <c r="BK464" s="33"/>
      <c r="BL464" s="33"/>
      <c r="BM464" s="33"/>
      <c r="BN464" s="33"/>
      <c r="BO464" s="33"/>
      <c r="BP464" s="33"/>
      <c r="BQ464" s="33"/>
      <c r="BR464" s="33"/>
      <c r="BS464" s="33"/>
      <c r="BT464" s="33"/>
      <c r="BU464" s="33"/>
      <c r="BV464" s="33"/>
      <c r="BW464" s="33"/>
      <c r="BX464" s="33"/>
      <c r="BY464" s="33"/>
      <c r="BZ464" s="33"/>
      <c r="CA464" s="33"/>
      <c r="CB464" s="33"/>
      <c r="CC464" s="33"/>
      <c r="CD464" s="33"/>
      <c r="CE464" s="33"/>
      <c r="CF464" s="33"/>
      <c r="CG464" s="33"/>
      <c r="CH464" s="33"/>
      <c r="CI464" s="33"/>
      <c r="CJ464" s="33"/>
      <c r="CK464" s="33"/>
      <c r="CL464" s="33"/>
      <c r="CM464" s="33"/>
      <c r="CN464" s="33"/>
      <c r="CO464" s="33"/>
      <c r="CP464" s="33"/>
      <c r="CQ464" s="33"/>
      <c r="CR464" s="33"/>
      <c r="CS464" s="33"/>
      <c r="CT464" s="33"/>
      <c r="CU464" s="33"/>
      <c r="CV464" s="33"/>
      <c r="CW464" s="33"/>
      <c r="CX464" s="33"/>
      <c r="CY464" s="33"/>
      <c r="CZ464" s="33"/>
      <c r="DA464" s="33"/>
      <c r="DB464" s="33"/>
      <c r="DC464" s="33"/>
      <c r="DD464" s="33"/>
      <c r="DE464" s="33"/>
      <c r="DF464" s="33"/>
      <c r="DG464" s="33"/>
      <c r="DH464" s="33"/>
      <c r="DI464" s="33"/>
      <c r="DJ464" s="33"/>
      <c r="DK464" s="33"/>
      <c r="DL464" s="33"/>
      <c r="DM464" s="33"/>
      <c r="DN464" s="33"/>
      <c r="DO464" s="33"/>
      <c r="DP464" s="33"/>
      <c r="DQ464" s="33"/>
      <c r="DR464" s="33"/>
      <c r="DS464" s="33"/>
      <c r="DT464" s="33"/>
      <c r="DU464" s="33"/>
      <c r="DV464" s="33"/>
      <c r="DW464" s="33"/>
    </row>
    <row r="465" spans="1:127" x14ac:dyDescent="0.3">
      <c r="A465" s="128"/>
      <c r="B465" s="129"/>
      <c r="C465" s="152"/>
      <c r="D465" s="131"/>
      <c r="E465" s="128"/>
      <c r="F465" s="128"/>
      <c r="G465" s="132"/>
      <c r="H465" s="128"/>
      <c r="I465" s="128"/>
      <c r="J465" s="131"/>
      <c r="K465" s="128"/>
      <c r="L465" s="133"/>
      <c r="M465" s="133"/>
      <c r="N465" s="134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  <c r="AP465" s="33"/>
      <c r="AQ465" s="33"/>
      <c r="AR465" s="33"/>
      <c r="AS465" s="33"/>
      <c r="AT465" s="33"/>
      <c r="AU465" s="33"/>
      <c r="AV465" s="33"/>
      <c r="AW465" s="33"/>
      <c r="AX465" s="33"/>
      <c r="AY465" s="33"/>
      <c r="AZ465" s="33"/>
      <c r="BA465" s="33"/>
      <c r="BB465" s="33"/>
      <c r="BC465" s="33"/>
      <c r="BD465" s="33"/>
      <c r="BE465" s="33"/>
      <c r="BF465" s="33"/>
      <c r="BG465" s="33"/>
      <c r="BH465" s="33"/>
      <c r="BI465" s="33"/>
      <c r="BJ465" s="33"/>
      <c r="BK465" s="33"/>
      <c r="BL465" s="33"/>
      <c r="BM465" s="33"/>
      <c r="BN465" s="33"/>
      <c r="BO465" s="33"/>
      <c r="BP465" s="33"/>
      <c r="BQ465" s="33"/>
      <c r="BR465" s="33"/>
      <c r="BS465" s="33"/>
      <c r="BT465" s="33"/>
      <c r="BU465" s="33"/>
      <c r="BV465" s="33"/>
      <c r="BW465" s="33"/>
      <c r="BX465" s="33"/>
      <c r="BY465" s="33"/>
      <c r="BZ465" s="33"/>
      <c r="CA465" s="33"/>
      <c r="CB465" s="33"/>
      <c r="CC465" s="33"/>
      <c r="CD465" s="33"/>
      <c r="CE465" s="33"/>
      <c r="CF465" s="33"/>
      <c r="CG465" s="33"/>
      <c r="CH465" s="33"/>
      <c r="CI465" s="33"/>
      <c r="CJ465" s="33"/>
      <c r="CK465" s="33"/>
      <c r="CL465" s="33"/>
      <c r="CM465" s="33"/>
      <c r="CN465" s="33"/>
      <c r="CO465" s="33"/>
      <c r="CP465" s="33"/>
      <c r="CQ465" s="33"/>
      <c r="CR465" s="33"/>
      <c r="CS465" s="33"/>
      <c r="CT465" s="33"/>
      <c r="CU465" s="33"/>
      <c r="CV465" s="33"/>
      <c r="CW465" s="33"/>
      <c r="CX465" s="33"/>
      <c r="CY465" s="33"/>
      <c r="CZ465" s="33"/>
      <c r="DA465" s="33"/>
      <c r="DB465" s="33"/>
      <c r="DC465" s="33"/>
      <c r="DD465" s="33"/>
      <c r="DE465" s="33"/>
      <c r="DF465" s="33"/>
      <c r="DG465" s="33"/>
      <c r="DH465" s="33"/>
      <c r="DI465" s="33"/>
      <c r="DJ465" s="33"/>
      <c r="DK465" s="33"/>
      <c r="DL465" s="33"/>
      <c r="DM465" s="33"/>
      <c r="DN465" s="33"/>
      <c r="DO465" s="33"/>
      <c r="DP465" s="33"/>
      <c r="DQ465" s="33"/>
      <c r="DR465" s="33"/>
      <c r="DS465" s="33"/>
      <c r="DT465" s="33"/>
      <c r="DU465" s="33"/>
      <c r="DV465" s="33"/>
      <c r="DW465" s="33"/>
    </row>
    <row r="466" spans="1:127" x14ac:dyDescent="0.3">
      <c r="A466" s="72"/>
      <c r="B466" s="2"/>
      <c r="C466" s="153"/>
      <c r="D466" s="122"/>
      <c r="E466" s="123"/>
      <c r="F466" s="123"/>
      <c r="G466" s="124"/>
      <c r="H466" s="125"/>
      <c r="I466" s="126"/>
      <c r="J466" s="122"/>
      <c r="K466" s="127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6"/>
      <c r="AD466" s="136"/>
      <c r="AE466" s="136"/>
      <c r="AF466" s="136"/>
      <c r="AG466" s="136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6"/>
      <c r="AV466" s="136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6"/>
      <c r="BP466" s="136"/>
      <c r="BQ466" s="136"/>
      <c r="BR466" s="136"/>
      <c r="BS466" s="136"/>
      <c r="BT466" s="136"/>
      <c r="BU466" s="136"/>
      <c r="BV466" s="136"/>
      <c r="BW466" s="136"/>
      <c r="BX466" s="136"/>
      <c r="BY466" s="136"/>
      <c r="BZ466" s="136"/>
      <c r="CA466" s="136"/>
      <c r="CB466" s="136"/>
      <c r="CC466" s="136"/>
      <c r="CD466" s="136"/>
      <c r="CE466" s="136"/>
      <c r="CF466" s="136"/>
      <c r="CG466" s="136"/>
      <c r="CH466" s="136"/>
      <c r="CI466" s="136"/>
      <c r="CJ466" s="136"/>
      <c r="CK466" s="136"/>
      <c r="CL466" s="136"/>
      <c r="CM466" s="136"/>
      <c r="CN466" s="136"/>
      <c r="CO466" s="136"/>
      <c r="CP466" s="136"/>
      <c r="CQ466" s="136"/>
      <c r="CR466" s="136"/>
      <c r="CS466" s="136"/>
      <c r="CT466" s="136"/>
      <c r="CU466" s="136"/>
      <c r="CV466" s="136"/>
      <c r="CW466" s="136"/>
      <c r="CX466" s="136"/>
      <c r="CY466" s="136"/>
      <c r="CZ466" s="136"/>
      <c r="DA466" s="136"/>
      <c r="DB466" s="136"/>
      <c r="DC466" s="136"/>
      <c r="DD466" s="136"/>
      <c r="DE466" s="136"/>
      <c r="DF466" s="136"/>
      <c r="DG466" s="136"/>
      <c r="DH466" s="136"/>
      <c r="DI466" s="136"/>
      <c r="DJ466" s="136"/>
      <c r="DK466" s="136"/>
      <c r="DL466" s="136"/>
      <c r="DM466" s="136"/>
      <c r="DN466" s="136"/>
      <c r="DO466" s="136"/>
      <c r="DP466" s="136"/>
      <c r="DQ466" s="136"/>
      <c r="DR466" s="136"/>
      <c r="DS466" s="136"/>
      <c r="DT466" s="136"/>
      <c r="DU466" s="136"/>
      <c r="DV466" s="136"/>
      <c r="DW466" s="136"/>
    </row>
    <row r="467" spans="1:127" x14ac:dyDescent="0.3">
      <c r="A467" s="128"/>
      <c r="B467" s="129"/>
      <c r="C467" s="154"/>
      <c r="D467" s="131"/>
      <c r="E467" s="128"/>
      <c r="F467" s="128"/>
      <c r="G467" s="132"/>
      <c r="H467" s="128"/>
      <c r="I467" s="128"/>
      <c r="J467" s="131"/>
      <c r="K467" s="128"/>
      <c r="L467" s="133"/>
      <c r="M467" s="133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  <c r="AE467" s="136"/>
      <c r="AF467" s="136"/>
      <c r="AG467" s="136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6"/>
      <c r="AV467" s="136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6"/>
      <c r="BP467" s="136"/>
      <c r="BQ467" s="136"/>
      <c r="BR467" s="136"/>
      <c r="BS467" s="136"/>
      <c r="BT467" s="136"/>
      <c r="BU467" s="136"/>
      <c r="BV467" s="136"/>
      <c r="BW467" s="136"/>
      <c r="BX467" s="136"/>
      <c r="BY467" s="136"/>
      <c r="BZ467" s="136"/>
      <c r="CA467" s="136"/>
      <c r="CB467" s="136"/>
      <c r="CC467" s="136"/>
      <c r="CD467" s="136"/>
      <c r="CE467" s="136"/>
      <c r="CF467" s="136"/>
      <c r="CG467" s="136"/>
      <c r="CH467" s="136"/>
      <c r="CI467" s="136"/>
      <c r="CJ467" s="136"/>
      <c r="CK467" s="136"/>
      <c r="CL467" s="136"/>
      <c r="CM467" s="136"/>
      <c r="CN467" s="136"/>
      <c r="CO467" s="136"/>
      <c r="CP467" s="136"/>
      <c r="CQ467" s="136"/>
      <c r="CR467" s="136"/>
      <c r="CS467" s="136"/>
      <c r="CT467" s="136"/>
      <c r="CU467" s="136"/>
      <c r="CV467" s="136"/>
      <c r="CW467" s="136"/>
      <c r="CX467" s="136"/>
      <c r="CY467" s="136"/>
      <c r="CZ467" s="136"/>
      <c r="DA467" s="136"/>
      <c r="DB467" s="136"/>
      <c r="DC467" s="136"/>
      <c r="DD467" s="136"/>
      <c r="DE467" s="136"/>
      <c r="DF467" s="136"/>
      <c r="DG467" s="136"/>
      <c r="DH467" s="136"/>
      <c r="DI467" s="136"/>
      <c r="DJ467" s="136"/>
      <c r="DK467" s="136"/>
      <c r="DL467" s="136"/>
      <c r="DM467" s="136"/>
      <c r="DN467" s="136"/>
      <c r="DO467" s="136"/>
      <c r="DP467" s="136"/>
      <c r="DQ467" s="136"/>
      <c r="DR467" s="136"/>
      <c r="DS467" s="136"/>
      <c r="DT467" s="136"/>
      <c r="DU467" s="136"/>
      <c r="DV467" s="136"/>
      <c r="DW467" s="136"/>
    </row>
    <row r="468" spans="1:127" x14ac:dyDescent="0.3">
      <c r="A468" s="138"/>
      <c r="B468" s="139"/>
      <c r="C468" s="155"/>
      <c r="D468" s="140"/>
      <c r="E468" s="138"/>
      <c r="F468" s="138"/>
      <c r="G468" s="141"/>
      <c r="H468" s="138"/>
      <c r="I468" s="138"/>
      <c r="J468" s="140"/>
      <c r="K468" s="138"/>
      <c r="L468" s="142"/>
      <c r="M468" s="142"/>
      <c r="N468" s="120"/>
      <c r="O468" s="143"/>
      <c r="P468" s="144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  <c r="AA468" s="144"/>
      <c r="AB468" s="144"/>
      <c r="AC468" s="144"/>
      <c r="AD468" s="144"/>
      <c r="AE468" s="144"/>
      <c r="AF468" s="144"/>
      <c r="AG468" s="144"/>
      <c r="AH468" s="144"/>
      <c r="AI468" s="144"/>
      <c r="AJ468" s="144"/>
      <c r="AK468" s="144"/>
      <c r="AL468" s="144"/>
      <c r="AM468" s="144"/>
      <c r="AN468" s="144"/>
      <c r="AO468" s="144"/>
      <c r="AP468" s="144"/>
      <c r="AQ468" s="144"/>
      <c r="AR468" s="144"/>
      <c r="AS468" s="144"/>
      <c r="AT468" s="144"/>
      <c r="AU468" s="144"/>
      <c r="AV468" s="144"/>
      <c r="AW468" s="144"/>
      <c r="AX468" s="144"/>
      <c r="AY468" s="144"/>
      <c r="AZ468" s="144"/>
      <c r="BA468" s="144"/>
      <c r="BB468" s="144"/>
      <c r="BC468" s="144"/>
      <c r="BD468" s="144"/>
      <c r="BE468" s="144"/>
      <c r="BF468" s="144"/>
      <c r="BG468" s="144"/>
      <c r="BH468" s="144"/>
      <c r="BI468" s="144"/>
      <c r="BJ468" s="144"/>
      <c r="BK468" s="144"/>
      <c r="BL468" s="144"/>
      <c r="BM468" s="144"/>
      <c r="BN468" s="144"/>
      <c r="BO468" s="144"/>
      <c r="BP468" s="144"/>
      <c r="BQ468" s="144"/>
      <c r="BR468" s="144"/>
      <c r="BS468" s="144"/>
      <c r="BT468" s="144"/>
      <c r="BU468" s="144"/>
      <c r="BV468" s="144"/>
      <c r="BW468" s="144"/>
      <c r="BX468" s="144"/>
      <c r="BY468" s="144"/>
      <c r="BZ468" s="144"/>
      <c r="CA468" s="144"/>
      <c r="CB468" s="144"/>
      <c r="CC468" s="144"/>
      <c r="CD468" s="144"/>
      <c r="CE468" s="144"/>
      <c r="CF468" s="144"/>
      <c r="CG468" s="144"/>
      <c r="CH468" s="144"/>
      <c r="CI468" s="144"/>
      <c r="CJ468" s="144"/>
      <c r="CK468" s="144"/>
      <c r="CL468" s="144"/>
      <c r="CM468" s="144"/>
      <c r="CN468" s="144"/>
      <c r="CO468" s="144"/>
      <c r="CP468" s="144"/>
      <c r="CQ468" s="144"/>
      <c r="CR468" s="144"/>
      <c r="CS468" s="144"/>
      <c r="CT468" s="144"/>
      <c r="CU468" s="144"/>
      <c r="CV468" s="144"/>
      <c r="CW468" s="144"/>
      <c r="CX468" s="144"/>
      <c r="CY468" s="144"/>
      <c r="CZ468" s="144"/>
      <c r="DA468" s="144"/>
      <c r="DB468" s="144"/>
      <c r="DC468" s="144"/>
      <c r="DD468" s="144"/>
      <c r="DE468" s="144"/>
      <c r="DF468" s="144"/>
      <c r="DG468" s="144"/>
      <c r="DH468" s="144"/>
      <c r="DI468" s="144"/>
      <c r="DJ468" s="144"/>
      <c r="DK468" s="144"/>
      <c r="DL468" s="144"/>
      <c r="DM468" s="144"/>
      <c r="DN468" s="144"/>
      <c r="DO468" s="144"/>
      <c r="DP468" s="144"/>
      <c r="DQ468" s="144"/>
      <c r="DR468" s="144"/>
      <c r="DS468" s="144"/>
      <c r="DT468" s="144"/>
      <c r="DU468" s="144"/>
      <c r="DV468" s="144"/>
      <c r="DW468" s="144"/>
    </row>
    <row r="469" spans="1:127" x14ac:dyDescent="0.3">
      <c r="A469" s="72"/>
      <c r="B469" s="2"/>
      <c r="C469" s="151"/>
      <c r="D469" s="122"/>
      <c r="E469" s="123"/>
      <c r="F469" s="123"/>
      <c r="G469" s="124"/>
      <c r="H469" s="125"/>
      <c r="I469" s="126"/>
      <c r="J469" s="122"/>
      <c r="K469" s="127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  <c r="AP469" s="33"/>
      <c r="AQ469" s="33"/>
      <c r="AR469" s="33"/>
      <c r="AS469" s="33"/>
      <c r="AT469" s="33"/>
      <c r="AU469" s="33"/>
      <c r="AV469" s="33"/>
      <c r="AW469" s="33"/>
      <c r="AX469" s="33"/>
      <c r="AY469" s="33"/>
      <c r="AZ469" s="33"/>
      <c r="BA469" s="33"/>
      <c r="BB469" s="33"/>
      <c r="BC469" s="33"/>
      <c r="BD469" s="33"/>
      <c r="BE469" s="33"/>
      <c r="BF469" s="33"/>
      <c r="BG469" s="33"/>
      <c r="BH469" s="33"/>
      <c r="BI469" s="33"/>
      <c r="BJ469" s="33"/>
      <c r="BK469" s="33"/>
      <c r="BL469" s="33"/>
      <c r="BM469" s="33"/>
      <c r="BN469" s="33"/>
      <c r="BO469" s="33"/>
      <c r="BP469" s="33"/>
      <c r="BQ469" s="33"/>
      <c r="BR469" s="33"/>
      <c r="BS469" s="33"/>
      <c r="BT469" s="33"/>
      <c r="BU469" s="33"/>
      <c r="BV469" s="33"/>
      <c r="BW469" s="33"/>
      <c r="BX469" s="33"/>
      <c r="BY469" s="33"/>
      <c r="BZ469" s="33"/>
      <c r="CA469" s="33"/>
      <c r="CB469" s="33"/>
      <c r="CC469" s="33"/>
      <c r="CD469" s="33"/>
      <c r="CE469" s="33"/>
      <c r="CF469" s="33"/>
      <c r="CG469" s="33"/>
      <c r="CH469" s="33"/>
      <c r="CI469" s="33"/>
      <c r="CJ469" s="33"/>
      <c r="CK469" s="33"/>
      <c r="CL469" s="33"/>
      <c r="CM469" s="33"/>
      <c r="CN469" s="33"/>
      <c r="CO469" s="33"/>
      <c r="CP469" s="33"/>
      <c r="CQ469" s="33"/>
      <c r="CR469" s="33"/>
      <c r="CS469" s="33"/>
      <c r="CT469" s="33"/>
      <c r="CU469" s="33"/>
      <c r="CV469" s="33"/>
      <c r="CW469" s="33"/>
      <c r="CX469" s="33"/>
      <c r="CY469" s="33"/>
      <c r="CZ469" s="33"/>
      <c r="DA469" s="33"/>
      <c r="DB469" s="33"/>
      <c r="DC469" s="33"/>
      <c r="DD469" s="33"/>
      <c r="DE469" s="33"/>
      <c r="DF469" s="33"/>
      <c r="DG469" s="33"/>
      <c r="DH469" s="33"/>
      <c r="DI469" s="33"/>
      <c r="DJ469" s="33"/>
      <c r="DK469" s="33"/>
      <c r="DL469" s="33"/>
      <c r="DM469" s="33"/>
      <c r="DN469" s="33"/>
      <c r="DO469" s="33"/>
      <c r="DP469" s="33"/>
      <c r="DQ469" s="33"/>
      <c r="DR469" s="33"/>
      <c r="DS469" s="33"/>
      <c r="DT469" s="33"/>
      <c r="DU469" s="33"/>
      <c r="DV469" s="33"/>
      <c r="DW469" s="33"/>
    </row>
    <row r="470" spans="1:127" x14ac:dyDescent="0.3">
      <c r="A470" s="128"/>
      <c r="B470" s="129"/>
      <c r="C470" s="152"/>
      <c r="D470" s="131"/>
      <c r="E470" s="128"/>
      <c r="F470" s="128"/>
      <c r="G470" s="132"/>
      <c r="H470" s="128"/>
      <c r="I470" s="128"/>
      <c r="J470" s="131"/>
      <c r="K470" s="128"/>
      <c r="L470" s="133"/>
      <c r="M470" s="133"/>
      <c r="N470" s="134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  <c r="AP470" s="33"/>
      <c r="AQ470" s="33"/>
      <c r="AR470" s="33"/>
      <c r="AS470" s="33"/>
      <c r="AT470" s="33"/>
      <c r="AU470" s="33"/>
      <c r="AV470" s="33"/>
      <c r="AW470" s="33"/>
      <c r="AX470" s="33"/>
      <c r="AY470" s="33"/>
      <c r="AZ470" s="33"/>
      <c r="BA470" s="33"/>
      <c r="BB470" s="33"/>
      <c r="BC470" s="33"/>
      <c r="BD470" s="33"/>
      <c r="BE470" s="33"/>
      <c r="BF470" s="33"/>
      <c r="BG470" s="33"/>
      <c r="BH470" s="33"/>
      <c r="BI470" s="33"/>
      <c r="BJ470" s="33"/>
      <c r="BK470" s="33"/>
      <c r="BL470" s="33"/>
      <c r="BM470" s="33"/>
      <c r="BN470" s="33"/>
      <c r="BO470" s="33"/>
      <c r="BP470" s="33"/>
      <c r="BQ470" s="33"/>
      <c r="BR470" s="33"/>
      <c r="BS470" s="33"/>
      <c r="BT470" s="33"/>
      <c r="BU470" s="33"/>
      <c r="BV470" s="33"/>
      <c r="BW470" s="33"/>
      <c r="BX470" s="33"/>
      <c r="BY470" s="33"/>
      <c r="BZ470" s="33"/>
      <c r="CA470" s="33"/>
      <c r="CB470" s="33"/>
      <c r="CC470" s="33"/>
      <c r="CD470" s="33"/>
      <c r="CE470" s="33"/>
      <c r="CF470" s="33"/>
      <c r="CG470" s="33"/>
      <c r="CH470" s="33"/>
      <c r="CI470" s="33"/>
      <c r="CJ470" s="33"/>
      <c r="CK470" s="33"/>
      <c r="CL470" s="33"/>
      <c r="CM470" s="33"/>
      <c r="CN470" s="33"/>
      <c r="CO470" s="33"/>
      <c r="CP470" s="33"/>
      <c r="CQ470" s="33"/>
      <c r="CR470" s="33"/>
      <c r="CS470" s="33"/>
      <c r="CT470" s="33"/>
      <c r="CU470" s="33"/>
      <c r="CV470" s="33"/>
      <c r="CW470" s="33"/>
      <c r="CX470" s="33"/>
      <c r="CY470" s="33"/>
      <c r="CZ470" s="33"/>
      <c r="DA470" s="33"/>
      <c r="DB470" s="33"/>
      <c r="DC470" s="33"/>
      <c r="DD470" s="33"/>
      <c r="DE470" s="33"/>
      <c r="DF470" s="33"/>
      <c r="DG470" s="33"/>
      <c r="DH470" s="33"/>
      <c r="DI470" s="33"/>
      <c r="DJ470" s="33"/>
      <c r="DK470" s="33"/>
      <c r="DL470" s="33"/>
      <c r="DM470" s="33"/>
      <c r="DN470" s="33"/>
      <c r="DO470" s="33"/>
      <c r="DP470" s="33"/>
      <c r="DQ470" s="33"/>
      <c r="DR470" s="33"/>
      <c r="DS470" s="33"/>
      <c r="DT470" s="33"/>
      <c r="DU470" s="33"/>
      <c r="DV470" s="33"/>
      <c r="DW470" s="33"/>
    </row>
    <row r="471" spans="1:127" x14ac:dyDescent="0.3">
      <c r="A471" s="72"/>
      <c r="B471" s="2"/>
      <c r="C471" s="153"/>
      <c r="D471" s="122"/>
      <c r="E471" s="123"/>
      <c r="F471" s="123"/>
      <c r="G471" s="124"/>
      <c r="H471" s="125"/>
      <c r="I471" s="126"/>
      <c r="J471" s="122"/>
      <c r="K471" s="127"/>
      <c r="P471" s="136"/>
      <c r="Q471" s="136"/>
      <c r="R471" s="136"/>
      <c r="S471" s="136"/>
      <c r="T471" s="136"/>
      <c r="U471" s="136"/>
      <c r="V471" s="136"/>
      <c r="W471" s="136"/>
      <c r="X471" s="136"/>
      <c r="Y471" s="136"/>
      <c r="Z471" s="136"/>
      <c r="AA471" s="136"/>
      <c r="AB471" s="136"/>
      <c r="AC471" s="136"/>
      <c r="AD471" s="136"/>
      <c r="AE471" s="136"/>
      <c r="AF471" s="136"/>
      <c r="AG471" s="136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6"/>
      <c r="AV471" s="136"/>
      <c r="AW471" s="136"/>
      <c r="AX471" s="136"/>
      <c r="AY471" s="136"/>
      <c r="AZ471" s="136"/>
      <c r="BA471" s="136"/>
      <c r="BB471" s="136"/>
      <c r="BC471" s="136"/>
      <c r="BD471" s="136"/>
      <c r="BE471" s="136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6"/>
      <c r="BP471" s="136"/>
      <c r="BQ471" s="136"/>
      <c r="BR471" s="136"/>
      <c r="BS471" s="136"/>
      <c r="BT471" s="136"/>
      <c r="BU471" s="136"/>
      <c r="BV471" s="136"/>
      <c r="BW471" s="136"/>
      <c r="BX471" s="136"/>
      <c r="BY471" s="136"/>
      <c r="BZ471" s="136"/>
      <c r="CA471" s="136"/>
      <c r="CB471" s="136"/>
      <c r="CC471" s="136"/>
      <c r="CD471" s="136"/>
      <c r="CE471" s="136"/>
      <c r="CF471" s="136"/>
      <c r="CG471" s="136"/>
      <c r="CH471" s="136"/>
      <c r="CI471" s="136"/>
      <c r="CJ471" s="136"/>
      <c r="CK471" s="136"/>
      <c r="CL471" s="136"/>
      <c r="CM471" s="136"/>
      <c r="CN471" s="136"/>
      <c r="CO471" s="136"/>
      <c r="CP471" s="136"/>
      <c r="CQ471" s="136"/>
      <c r="CR471" s="136"/>
      <c r="CS471" s="136"/>
      <c r="CT471" s="136"/>
      <c r="CU471" s="136"/>
      <c r="CV471" s="136"/>
      <c r="CW471" s="136"/>
      <c r="CX471" s="136"/>
      <c r="CY471" s="136"/>
      <c r="CZ471" s="136"/>
      <c r="DA471" s="136"/>
      <c r="DB471" s="136"/>
      <c r="DC471" s="136"/>
      <c r="DD471" s="136"/>
      <c r="DE471" s="136"/>
      <c r="DF471" s="136"/>
      <c r="DG471" s="136"/>
      <c r="DH471" s="136"/>
      <c r="DI471" s="136"/>
      <c r="DJ471" s="136"/>
      <c r="DK471" s="136"/>
      <c r="DL471" s="136"/>
      <c r="DM471" s="136"/>
      <c r="DN471" s="136"/>
      <c r="DO471" s="136"/>
      <c r="DP471" s="136"/>
      <c r="DQ471" s="136"/>
      <c r="DR471" s="136"/>
      <c r="DS471" s="136"/>
      <c r="DT471" s="136"/>
      <c r="DU471" s="136"/>
      <c r="DV471" s="136"/>
      <c r="DW471" s="136"/>
    </row>
    <row r="472" spans="1:127" x14ac:dyDescent="0.3">
      <c r="A472" s="128"/>
      <c r="B472" s="129"/>
      <c r="C472" s="154"/>
      <c r="D472" s="131"/>
      <c r="E472" s="128"/>
      <c r="F472" s="128"/>
      <c r="G472" s="132"/>
      <c r="H472" s="128"/>
      <c r="I472" s="128"/>
      <c r="J472" s="131"/>
      <c r="K472" s="128"/>
      <c r="L472" s="133"/>
      <c r="M472" s="133"/>
      <c r="P472" s="136"/>
      <c r="Q472" s="136"/>
      <c r="R472" s="136"/>
      <c r="S472" s="136"/>
      <c r="T472" s="136"/>
      <c r="U472" s="136"/>
      <c r="V472" s="136"/>
      <c r="W472" s="136"/>
      <c r="X472" s="136"/>
      <c r="Y472" s="136"/>
      <c r="Z472" s="136"/>
      <c r="AA472" s="136"/>
      <c r="AB472" s="136"/>
      <c r="AC472" s="136"/>
      <c r="AD472" s="136"/>
      <c r="AE472" s="136"/>
      <c r="AF472" s="136"/>
      <c r="AG472" s="136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6"/>
      <c r="AV472" s="136"/>
      <c r="AW472" s="136"/>
      <c r="AX472" s="136"/>
      <c r="AY472" s="136"/>
      <c r="AZ472" s="136"/>
      <c r="BA472" s="136"/>
      <c r="BB472" s="136"/>
      <c r="BC472" s="136"/>
      <c r="BD472" s="136"/>
      <c r="BE472" s="136"/>
      <c r="BF472" s="136"/>
      <c r="BG472" s="136"/>
      <c r="BH472" s="136"/>
      <c r="BI472" s="136"/>
      <c r="BJ472" s="136"/>
      <c r="BK472" s="136"/>
      <c r="BL472" s="136"/>
      <c r="BM472" s="136"/>
      <c r="BN472" s="136"/>
      <c r="BO472" s="136"/>
      <c r="BP472" s="136"/>
      <c r="BQ472" s="136"/>
      <c r="BR472" s="136"/>
      <c r="BS472" s="136"/>
      <c r="BT472" s="136"/>
      <c r="BU472" s="136"/>
      <c r="BV472" s="136"/>
      <c r="BW472" s="136"/>
      <c r="BX472" s="136"/>
      <c r="BY472" s="136"/>
      <c r="BZ472" s="136"/>
      <c r="CA472" s="136"/>
      <c r="CB472" s="136"/>
      <c r="CC472" s="136"/>
      <c r="CD472" s="136"/>
      <c r="CE472" s="136"/>
      <c r="CF472" s="136"/>
      <c r="CG472" s="136"/>
      <c r="CH472" s="136"/>
      <c r="CI472" s="136"/>
      <c r="CJ472" s="136"/>
      <c r="CK472" s="136"/>
      <c r="CL472" s="136"/>
      <c r="CM472" s="136"/>
      <c r="CN472" s="136"/>
      <c r="CO472" s="136"/>
      <c r="CP472" s="136"/>
      <c r="CQ472" s="136"/>
      <c r="CR472" s="136"/>
      <c r="CS472" s="136"/>
      <c r="CT472" s="136"/>
      <c r="CU472" s="136"/>
      <c r="CV472" s="136"/>
      <c r="CW472" s="136"/>
      <c r="CX472" s="136"/>
      <c r="CY472" s="136"/>
      <c r="CZ472" s="136"/>
      <c r="DA472" s="136"/>
      <c r="DB472" s="136"/>
      <c r="DC472" s="136"/>
      <c r="DD472" s="136"/>
      <c r="DE472" s="136"/>
      <c r="DF472" s="136"/>
      <c r="DG472" s="136"/>
      <c r="DH472" s="136"/>
      <c r="DI472" s="136"/>
      <c r="DJ472" s="136"/>
      <c r="DK472" s="136"/>
      <c r="DL472" s="136"/>
      <c r="DM472" s="136"/>
      <c r="DN472" s="136"/>
      <c r="DO472" s="136"/>
      <c r="DP472" s="136"/>
      <c r="DQ472" s="136"/>
      <c r="DR472" s="136"/>
      <c r="DS472" s="136"/>
      <c r="DT472" s="136"/>
      <c r="DU472" s="136"/>
      <c r="DV472" s="136"/>
      <c r="DW472" s="136"/>
    </row>
    <row r="473" spans="1:127" x14ac:dyDescent="0.3">
      <c r="A473" s="138"/>
      <c r="B473" s="139"/>
      <c r="C473" s="155"/>
      <c r="D473" s="140"/>
      <c r="E473" s="138"/>
      <c r="F473" s="138"/>
      <c r="G473" s="141"/>
      <c r="H473" s="138"/>
      <c r="I473" s="138"/>
      <c r="J473" s="140"/>
      <c r="K473" s="138"/>
      <c r="L473" s="142"/>
      <c r="M473" s="142"/>
      <c r="N473" s="120"/>
      <c r="O473" s="143"/>
      <c r="P473" s="144"/>
      <c r="Q473" s="144"/>
      <c r="R473" s="144"/>
      <c r="S473" s="144"/>
      <c r="T473" s="144"/>
      <c r="U473" s="144"/>
      <c r="V473" s="144"/>
      <c r="W473" s="144"/>
      <c r="X473" s="144"/>
      <c r="Y473" s="144"/>
      <c r="Z473" s="144"/>
      <c r="AA473" s="144"/>
      <c r="AB473" s="144"/>
      <c r="AC473" s="144"/>
      <c r="AD473" s="144"/>
      <c r="AE473" s="144"/>
      <c r="AF473" s="144"/>
      <c r="AG473" s="144"/>
      <c r="AH473" s="144"/>
      <c r="AI473" s="144"/>
      <c r="AJ473" s="144"/>
      <c r="AK473" s="144"/>
      <c r="AL473" s="144"/>
      <c r="AM473" s="144"/>
      <c r="AN473" s="144"/>
      <c r="AO473" s="144"/>
      <c r="AP473" s="144"/>
      <c r="AQ473" s="144"/>
      <c r="AR473" s="144"/>
      <c r="AS473" s="144"/>
      <c r="AT473" s="144"/>
      <c r="AU473" s="144"/>
      <c r="AV473" s="144"/>
      <c r="AW473" s="144"/>
      <c r="AX473" s="144"/>
      <c r="AY473" s="144"/>
      <c r="AZ473" s="144"/>
      <c r="BA473" s="144"/>
      <c r="BB473" s="144"/>
      <c r="BC473" s="144"/>
      <c r="BD473" s="144"/>
      <c r="BE473" s="144"/>
      <c r="BF473" s="144"/>
      <c r="BG473" s="144"/>
      <c r="BH473" s="144"/>
      <c r="BI473" s="144"/>
      <c r="BJ473" s="144"/>
      <c r="BK473" s="144"/>
      <c r="BL473" s="144"/>
      <c r="BM473" s="144"/>
      <c r="BN473" s="144"/>
      <c r="BO473" s="144"/>
      <c r="BP473" s="144"/>
      <c r="BQ473" s="144"/>
      <c r="BR473" s="144"/>
      <c r="BS473" s="144"/>
      <c r="BT473" s="144"/>
      <c r="BU473" s="144"/>
      <c r="BV473" s="144"/>
      <c r="BW473" s="144"/>
      <c r="BX473" s="144"/>
      <c r="BY473" s="144"/>
      <c r="BZ473" s="144"/>
      <c r="CA473" s="144"/>
      <c r="CB473" s="144"/>
      <c r="CC473" s="144"/>
      <c r="CD473" s="144"/>
      <c r="CE473" s="144"/>
      <c r="CF473" s="144"/>
      <c r="CG473" s="144"/>
      <c r="CH473" s="144"/>
      <c r="CI473" s="144"/>
      <c r="CJ473" s="144"/>
      <c r="CK473" s="144"/>
      <c r="CL473" s="144"/>
      <c r="CM473" s="144"/>
      <c r="CN473" s="144"/>
      <c r="CO473" s="144"/>
      <c r="CP473" s="144"/>
      <c r="CQ473" s="144"/>
      <c r="CR473" s="144"/>
      <c r="CS473" s="144"/>
      <c r="CT473" s="144"/>
      <c r="CU473" s="144"/>
      <c r="CV473" s="144"/>
      <c r="CW473" s="144"/>
      <c r="CX473" s="144"/>
      <c r="CY473" s="144"/>
      <c r="CZ473" s="144"/>
      <c r="DA473" s="144"/>
      <c r="DB473" s="144"/>
      <c r="DC473" s="144"/>
      <c r="DD473" s="144"/>
      <c r="DE473" s="144"/>
      <c r="DF473" s="144"/>
      <c r="DG473" s="144"/>
      <c r="DH473" s="144"/>
      <c r="DI473" s="144"/>
      <c r="DJ473" s="144"/>
      <c r="DK473" s="144"/>
      <c r="DL473" s="144"/>
      <c r="DM473" s="144"/>
      <c r="DN473" s="144"/>
      <c r="DO473" s="144"/>
      <c r="DP473" s="144"/>
      <c r="DQ473" s="144"/>
      <c r="DR473" s="144"/>
      <c r="DS473" s="144"/>
      <c r="DT473" s="144"/>
      <c r="DU473" s="144"/>
      <c r="DV473" s="144"/>
      <c r="DW473" s="144"/>
    </row>
    <row r="474" spans="1:127" x14ac:dyDescent="0.3">
      <c r="A474" s="72"/>
      <c r="B474" s="2"/>
      <c r="C474" s="153"/>
      <c r="D474" s="122"/>
      <c r="E474" s="123"/>
      <c r="F474" s="123"/>
      <c r="G474" s="124"/>
      <c r="H474" s="125"/>
      <c r="I474" s="126"/>
      <c r="J474" s="122"/>
      <c r="K474" s="127"/>
      <c r="P474" s="136"/>
      <c r="Q474" s="136"/>
      <c r="R474" s="136"/>
      <c r="S474" s="136"/>
      <c r="T474" s="136"/>
      <c r="U474" s="136"/>
      <c r="V474" s="136"/>
      <c r="W474" s="136"/>
      <c r="X474" s="136"/>
      <c r="Y474" s="136"/>
      <c r="Z474" s="136"/>
      <c r="AA474" s="136"/>
      <c r="AB474" s="136"/>
      <c r="AC474" s="136"/>
      <c r="AD474" s="136"/>
      <c r="AE474" s="136"/>
      <c r="AF474" s="136"/>
      <c r="AG474" s="136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6"/>
      <c r="AV474" s="136"/>
      <c r="AW474" s="136"/>
      <c r="AX474" s="136"/>
      <c r="AY474" s="136"/>
      <c r="AZ474" s="136"/>
      <c r="BA474" s="136"/>
      <c r="BB474" s="136"/>
      <c r="BC474" s="136"/>
      <c r="BD474" s="136"/>
      <c r="BE474" s="136"/>
      <c r="BF474" s="136"/>
      <c r="BG474" s="136"/>
      <c r="BH474" s="136"/>
      <c r="BI474" s="136"/>
      <c r="BJ474" s="136"/>
      <c r="BK474" s="136"/>
      <c r="BL474" s="136"/>
      <c r="BM474" s="136"/>
      <c r="BN474" s="136"/>
      <c r="BO474" s="136"/>
      <c r="BP474" s="136"/>
      <c r="BQ474" s="136"/>
      <c r="BR474" s="136"/>
      <c r="BS474" s="136"/>
      <c r="BT474" s="136"/>
      <c r="BU474" s="136"/>
      <c r="BV474" s="136"/>
      <c r="BW474" s="136"/>
      <c r="BX474" s="136"/>
      <c r="BY474" s="136"/>
      <c r="BZ474" s="136"/>
      <c r="CA474" s="136"/>
      <c r="CB474" s="136"/>
      <c r="CC474" s="136"/>
      <c r="CD474" s="136"/>
      <c r="CE474" s="136"/>
      <c r="CF474" s="136"/>
      <c r="CG474" s="136"/>
      <c r="CH474" s="136"/>
      <c r="CI474" s="136"/>
      <c r="CJ474" s="136"/>
      <c r="CK474" s="136"/>
      <c r="CL474" s="136"/>
      <c r="CM474" s="136"/>
      <c r="CN474" s="136"/>
      <c r="CO474" s="136"/>
      <c r="CP474" s="136"/>
      <c r="CQ474" s="136"/>
      <c r="CR474" s="136"/>
      <c r="CS474" s="136"/>
      <c r="CT474" s="136"/>
      <c r="CU474" s="136"/>
      <c r="CV474" s="136"/>
      <c r="CW474" s="136"/>
      <c r="CX474" s="136"/>
      <c r="CY474" s="136"/>
      <c r="CZ474" s="136"/>
      <c r="DA474" s="136"/>
      <c r="DB474" s="136"/>
      <c r="DC474" s="136"/>
      <c r="DD474" s="136"/>
      <c r="DE474" s="136"/>
      <c r="DF474" s="136"/>
      <c r="DG474" s="136"/>
      <c r="DH474" s="136"/>
      <c r="DI474" s="136"/>
      <c r="DJ474" s="136"/>
      <c r="DK474" s="136"/>
      <c r="DL474" s="136"/>
      <c r="DM474" s="136"/>
      <c r="DN474" s="136"/>
      <c r="DO474" s="136"/>
      <c r="DP474" s="136"/>
      <c r="DQ474" s="136"/>
      <c r="DR474" s="136"/>
      <c r="DS474" s="136"/>
      <c r="DT474" s="136"/>
      <c r="DU474" s="136"/>
      <c r="DV474" s="136"/>
      <c r="DW474" s="136"/>
    </row>
    <row r="475" spans="1:127" x14ac:dyDescent="0.3">
      <c r="A475" s="128"/>
      <c r="B475" s="129"/>
      <c r="C475" s="154"/>
      <c r="D475" s="131"/>
      <c r="E475" s="128"/>
      <c r="F475" s="128"/>
      <c r="G475" s="132"/>
      <c r="H475" s="128"/>
      <c r="I475" s="128"/>
      <c r="J475" s="131"/>
      <c r="K475" s="128"/>
      <c r="L475" s="133"/>
      <c r="M475" s="133"/>
      <c r="P475" s="136"/>
      <c r="Q475" s="136"/>
      <c r="R475" s="136"/>
      <c r="S475" s="136"/>
      <c r="T475" s="136"/>
      <c r="U475" s="136"/>
      <c r="V475" s="136"/>
      <c r="W475" s="136"/>
      <c r="X475" s="136"/>
      <c r="Y475" s="136"/>
      <c r="Z475" s="136"/>
      <c r="AA475" s="136"/>
      <c r="AB475" s="136"/>
      <c r="AC475" s="136"/>
      <c r="AD475" s="136"/>
      <c r="AE475" s="136"/>
      <c r="AF475" s="136"/>
      <c r="AG475" s="136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6"/>
      <c r="AV475" s="136"/>
      <c r="AW475" s="136"/>
      <c r="AX475" s="136"/>
      <c r="AY475" s="136"/>
      <c r="AZ475" s="136"/>
      <c r="BA475" s="136"/>
      <c r="BB475" s="136"/>
      <c r="BC475" s="136"/>
      <c r="BD475" s="136"/>
      <c r="BE475" s="136"/>
      <c r="BF475" s="136"/>
      <c r="BG475" s="136"/>
      <c r="BH475" s="136"/>
      <c r="BI475" s="136"/>
      <c r="BJ475" s="136"/>
      <c r="BK475" s="136"/>
      <c r="BL475" s="136"/>
      <c r="BM475" s="136"/>
      <c r="BN475" s="136"/>
      <c r="BO475" s="136"/>
      <c r="BP475" s="136"/>
      <c r="BQ475" s="136"/>
      <c r="BR475" s="136"/>
      <c r="BS475" s="136"/>
      <c r="BT475" s="136"/>
      <c r="BU475" s="136"/>
      <c r="BV475" s="136"/>
      <c r="BW475" s="136"/>
      <c r="BX475" s="136"/>
      <c r="BY475" s="136"/>
      <c r="BZ475" s="136"/>
      <c r="CA475" s="136"/>
      <c r="CB475" s="136"/>
      <c r="CC475" s="136"/>
      <c r="CD475" s="136"/>
      <c r="CE475" s="136"/>
      <c r="CF475" s="136"/>
      <c r="CG475" s="136"/>
      <c r="CH475" s="136"/>
      <c r="CI475" s="136"/>
      <c r="CJ475" s="136"/>
      <c r="CK475" s="136"/>
      <c r="CL475" s="136"/>
      <c r="CM475" s="136"/>
      <c r="CN475" s="136"/>
      <c r="CO475" s="136"/>
      <c r="CP475" s="136"/>
      <c r="CQ475" s="136"/>
      <c r="CR475" s="136"/>
      <c r="CS475" s="136"/>
      <c r="CT475" s="136"/>
      <c r="CU475" s="136"/>
      <c r="CV475" s="136"/>
      <c r="CW475" s="136"/>
      <c r="CX475" s="136"/>
      <c r="CY475" s="136"/>
      <c r="CZ475" s="136"/>
      <c r="DA475" s="136"/>
      <c r="DB475" s="136"/>
      <c r="DC475" s="136"/>
      <c r="DD475" s="136"/>
      <c r="DE475" s="136"/>
      <c r="DF475" s="136"/>
      <c r="DG475" s="136"/>
      <c r="DH475" s="136"/>
      <c r="DI475" s="136"/>
      <c r="DJ475" s="136"/>
      <c r="DK475" s="136"/>
      <c r="DL475" s="136"/>
      <c r="DM475" s="136"/>
      <c r="DN475" s="136"/>
      <c r="DO475" s="136"/>
      <c r="DP475" s="136"/>
      <c r="DQ475" s="136"/>
      <c r="DR475" s="136"/>
      <c r="DS475" s="136"/>
      <c r="DT475" s="136"/>
      <c r="DU475" s="136"/>
      <c r="DV475" s="136"/>
      <c r="DW475" s="136"/>
    </row>
    <row r="476" spans="1:127" x14ac:dyDescent="0.3">
      <c r="A476" s="138"/>
      <c r="B476" s="139"/>
      <c r="C476" s="155"/>
      <c r="D476" s="140"/>
      <c r="E476" s="138"/>
      <c r="F476" s="138"/>
      <c r="G476" s="141"/>
      <c r="H476" s="138"/>
      <c r="I476" s="138"/>
      <c r="J476" s="140"/>
      <c r="K476" s="138"/>
      <c r="L476" s="142"/>
      <c r="M476" s="142"/>
      <c r="N476" s="120"/>
      <c r="O476" s="143"/>
      <c r="P476" s="144"/>
      <c r="Q476" s="144"/>
      <c r="R476" s="144"/>
      <c r="S476" s="144"/>
      <c r="T476" s="144"/>
      <c r="U476" s="144"/>
      <c r="V476" s="144"/>
      <c r="W476" s="144"/>
      <c r="X476" s="144"/>
      <c r="Y476" s="144"/>
      <c r="Z476" s="144"/>
      <c r="AA476" s="144"/>
      <c r="AB476" s="144"/>
      <c r="AC476" s="144"/>
      <c r="AD476" s="144"/>
      <c r="AE476" s="144"/>
      <c r="AF476" s="144"/>
      <c r="AG476" s="144"/>
      <c r="AH476" s="144"/>
      <c r="AI476" s="144"/>
      <c r="AJ476" s="144"/>
      <c r="AK476" s="144"/>
      <c r="AL476" s="144"/>
      <c r="AM476" s="144"/>
      <c r="AN476" s="144"/>
      <c r="AO476" s="144"/>
      <c r="AP476" s="144"/>
      <c r="AQ476" s="144"/>
      <c r="AR476" s="144"/>
      <c r="AS476" s="144"/>
      <c r="AT476" s="144"/>
      <c r="AU476" s="144"/>
      <c r="AV476" s="144"/>
      <c r="AW476" s="144"/>
      <c r="AX476" s="144"/>
      <c r="AY476" s="144"/>
      <c r="AZ476" s="144"/>
      <c r="BA476" s="144"/>
      <c r="BB476" s="144"/>
      <c r="BC476" s="144"/>
      <c r="BD476" s="144"/>
      <c r="BE476" s="144"/>
      <c r="BF476" s="144"/>
      <c r="BG476" s="144"/>
      <c r="BH476" s="144"/>
      <c r="BI476" s="144"/>
      <c r="BJ476" s="144"/>
      <c r="BK476" s="144"/>
      <c r="BL476" s="144"/>
      <c r="BM476" s="144"/>
      <c r="BN476" s="144"/>
      <c r="BO476" s="144"/>
      <c r="BP476" s="144"/>
      <c r="BQ476" s="144"/>
      <c r="BR476" s="144"/>
      <c r="BS476" s="144"/>
      <c r="BT476" s="144"/>
      <c r="BU476" s="144"/>
      <c r="BV476" s="144"/>
      <c r="BW476" s="144"/>
      <c r="BX476" s="144"/>
      <c r="BY476" s="144"/>
      <c r="BZ476" s="144"/>
      <c r="CA476" s="144"/>
      <c r="CB476" s="144"/>
      <c r="CC476" s="144"/>
      <c r="CD476" s="144"/>
      <c r="CE476" s="144"/>
      <c r="CF476" s="144"/>
      <c r="CG476" s="144"/>
      <c r="CH476" s="144"/>
      <c r="CI476" s="144"/>
      <c r="CJ476" s="144"/>
      <c r="CK476" s="144"/>
      <c r="CL476" s="144"/>
      <c r="CM476" s="144"/>
      <c r="CN476" s="144"/>
      <c r="CO476" s="144"/>
      <c r="CP476" s="144"/>
      <c r="CQ476" s="144"/>
      <c r="CR476" s="144"/>
      <c r="CS476" s="144"/>
      <c r="CT476" s="144"/>
      <c r="CU476" s="144"/>
      <c r="CV476" s="144"/>
      <c r="CW476" s="144"/>
      <c r="CX476" s="144"/>
      <c r="CY476" s="144"/>
      <c r="CZ476" s="144"/>
      <c r="DA476" s="144"/>
      <c r="DB476" s="144"/>
      <c r="DC476" s="144"/>
      <c r="DD476" s="144"/>
      <c r="DE476" s="144"/>
      <c r="DF476" s="144"/>
      <c r="DG476" s="144"/>
      <c r="DH476" s="144"/>
      <c r="DI476" s="144"/>
      <c r="DJ476" s="144"/>
      <c r="DK476" s="144"/>
      <c r="DL476" s="144"/>
      <c r="DM476" s="144"/>
      <c r="DN476" s="144"/>
      <c r="DO476" s="144"/>
      <c r="DP476" s="144"/>
      <c r="DQ476" s="144"/>
      <c r="DR476" s="144"/>
      <c r="DS476" s="144"/>
      <c r="DT476" s="144"/>
      <c r="DU476" s="144"/>
      <c r="DV476" s="144"/>
      <c r="DW476" s="144"/>
    </row>
    <row r="477" spans="1:127" x14ac:dyDescent="0.3">
      <c r="A477" s="72"/>
      <c r="B477" s="2"/>
      <c r="C477" s="151"/>
      <c r="D477" s="122"/>
      <c r="E477" s="123"/>
      <c r="F477" s="123"/>
      <c r="G477" s="124"/>
      <c r="H477" s="125"/>
      <c r="I477" s="126"/>
      <c r="J477" s="122"/>
      <c r="K477" s="127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  <c r="BB477" s="33"/>
      <c r="BC477" s="33"/>
      <c r="BD477" s="33"/>
      <c r="BE477" s="33"/>
      <c r="BF477" s="33"/>
      <c r="BG477" s="33"/>
      <c r="BH477" s="33"/>
      <c r="BI477" s="33"/>
      <c r="BJ477" s="33"/>
      <c r="BK477" s="33"/>
      <c r="BL477" s="33"/>
      <c r="BM477" s="33"/>
      <c r="BN477" s="33"/>
      <c r="BO477" s="33"/>
      <c r="BP477" s="33"/>
      <c r="BQ477" s="33"/>
      <c r="BR477" s="33"/>
      <c r="BS477" s="33"/>
      <c r="BT477" s="33"/>
      <c r="BU477" s="33"/>
      <c r="BV477" s="33"/>
      <c r="BW477" s="33"/>
      <c r="BX477" s="33"/>
      <c r="BY477" s="33"/>
      <c r="BZ477" s="33"/>
      <c r="CA477" s="33"/>
      <c r="CB477" s="33"/>
      <c r="CC477" s="33"/>
      <c r="CD477" s="33"/>
      <c r="CE477" s="33"/>
      <c r="CF477" s="33"/>
      <c r="CG477" s="33"/>
      <c r="CH477" s="33"/>
      <c r="CI477" s="33"/>
      <c r="CJ477" s="33"/>
      <c r="CK477" s="33"/>
      <c r="CL477" s="33"/>
      <c r="CM477" s="33"/>
      <c r="CN477" s="33"/>
      <c r="CO477" s="33"/>
      <c r="CP477" s="33"/>
      <c r="CQ477" s="33"/>
      <c r="CR477" s="33"/>
      <c r="CS477" s="33"/>
      <c r="CT477" s="33"/>
      <c r="CU477" s="33"/>
      <c r="CV477" s="33"/>
      <c r="CW477" s="33"/>
      <c r="CX477" s="33"/>
      <c r="CY477" s="33"/>
      <c r="CZ477" s="33"/>
      <c r="DA477" s="33"/>
      <c r="DB477" s="33"/>
      <c r="DC477" s="33"/>
      <c r="DD477" s="33"/>
      <c r="DE477" s="33"/>
      <c r="DF477" s="33"/>
      <c r="DG477" s="33"/>
      <c r="DH477" s="33"/>
      <c r="DI477" s="33"/>
      <c r="DJ477" s="33"/>
      <c r="DK477" s="33"/>
      <c r="DL477" s="33"/>
      <c r="DM477" s="33"/>
      <c r="DN477" s="33"/>
      <c r="DO477" s="33"/>
      <c r="DP477" s="33"/>
      <c r="DQ477" s="33"/>
      <c r="DR477" s="33"/>
      <c r="DS477" s="33"/>
      <c r="DT477" s="33"/>
      <c r="DU477" s="33"/>
      <c r="DV477" s="33"/>
      <c r="DW477" s="33"/>
    </row>
    <row r="478" spans="1:127" x14ac:dyDescent="0.3">
      <c r="A478" s="128"/>
      <c r="B478" s="129"/>
      <c r="C478" s="152"/>
      <c r="D478" s="131"/>
      <c r="E478" s="128"/>
      <c r="F478" s="128"/>
      <c r="G478" s="132"/>
      <c r="H478" s="128"/>
      <c r="I478" s="128"/>
      <c r="J478" s="131"/>
      <c r="K478" s="128"/>
      <c r="L478" s="133"/>
      <c r="M478" s="133"/>
      <c r="N478" s="134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  <c r="AP478" s="33"/>
      <c r="AQ478" s="33"/>
      <c r="AR478" s="33"/>
      <c r="AS478" s="33"/>
      <c r="AT478" s="33"/>
      <c r="AU478" s="33"/>
      <c r="AV478" s="33"/>
      <c r="AW478" s="33"/>
      <c r="AX478" s="33"/>
      <c r="AY478" s="33"/>
      <c r="AZ478" s="33"/>
      <c r="BA478" s="33"/>
      <c r="BB478" s="33"/>
      <c r="BC478" s="33"/>
      <c r="BD478" s="33"/>
      <c r="BE478" s="33"/>
      <c r="BF478" s="33"/>
      <c r="BG478" s="33"/>
      <c r="BH478" s="33"/>
      <c r="BI478" s="33"/>
      <c r="BJ478" s="33"/>
      <c r="BK478" s="33"/>
      <c r="BL478" s="33"/>
      <c r="BM478" s="33"/>
      <c r="BN478" s="33"/>
      <c r="BO478" s="33"/>
      <c r="BP478" s="33"/>
      <c r="BQ478" s="33"/>
      <c r="BR478" s="33"/>
      <c r="BS478" s="33"/>
      <c r="BT478" s="33"/>
      <c r="BU478" s="33"/>
      <c r="BV478" s="33"/>
      <c r="BW478" s="33"/>
      <c r="BX478" s="33"/>
      <c r="BY478" s="33"/>
      <c r="BZ478" s="33"/>
      <c r="CA478" s="33"/>
      <c r="CB478" s="33"/>
      <c r="CC478" s="33"/>
      <c r="CD478" s="33"/>
      <c r="CE478" s="33"/>
      <c r="CF478" s="33"/>
      <c r="CG478" s="33"/>
      <c r="CH478" s="33"/>
      <c r="CI478" s="33"/>
      <c r="CJ478" s="33"/>
      <c r="CK478" s="33"/>
      <c r="CL478" s="33"/>
      <c r="CM478" s="33"/>
      <c r="CN478" s="33"/>
      <c r="CO478" s="33"/>
      <c r="CP478" s="33"/>
      <c r="CQ478" s="33"/>
      <c r="CR478" s="33"/>
      <c r="CS478" s="33"/>
      <c r="CT478" s="33"/>
      <c r="CU478" s="33"/>
      <c r="CV478" s="33"/>
      <c r="CW478" s="33"/>
      <c r="CX478" s="33"/>
      <c r="CY478" s="33"/>
      <c r="CZ478" s="33"/>
      <c r="DA478" s="33"/>
      <c r="DB478" s="33"/>
      <c r="DC478" s="33"/>
      <c r="DD478" s="33"/>
      <c r="DE478" s="33"/>
      <c r="DF478" s="33"/>
      <c r="DG478" s="33"/>
      <c r="DH478" s="33"/>
      <c r="DI478" s="33"/>
      <c r="DJ478" s="33"/>
      <c r="DK478" s="33"/>
      <c r="DL478" s="33"/>
      <c r="DM478" s="33"/>
      <c r="DN478" s="33"/>
      <c r="DO478" s="33"/>
      <c r="DP478" s="33"/>
      <c r="DQ478" s="33"/>
      <c r="DR478" s="33"/>
      <c r="DS478" s="33"/>
      <c r="DT478" s="33"/>
      <c r="DU478" s="33"/>
      <c r="DV478" s="33"/>
      <c r="DW478" s="33"/>
    </row>
    <row r="479" spans="1:127" x14ac:dyDescent="0.3">
      <c r="A479" s="72"/>
      <c r="B479" s="2"/>
      <c r="C479" s="153"/>
      <c r="D479" s="122"/>
      <c r="E479" s="123"/>
      <c r="F479" s="123"/>
      <c r="G479" s="124"/>
      <c r="H479" s="125"/>
      <c r="I479" s="126"/>
      <c r="J479" s="122"/>
      <c r="K479" s="127"/>
      <c r="P479" s="136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  <c r="AA479" s="136"/>
      <c r="AB479" s="136"/>
      <c r="AC479" s="136"/>
      <c r="AD479" s="136"/>
      <c r="AE479" s="136"/>
      <c r="AF479" s="136"/>
      <c r="AG479" s="136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6"/>
      <c r="AV479" s="136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6"/>
      <c r="BP479" s="136"/>
      <c r="BQ479" s="136"/>
      <c r="BR479" s="136"/>
      <c r="BS479" s="136"/>
      <c r="BT479" s="136"/>
      <c r="BU479" s="136"/>
      <c r="BV479" s="136"/>
      <c r="BW479" s="136"/>
      <c r="BX479" s="136"/>
      <c r="BY479" s="136"/>
      <c r="BZ479" s="136"/>
      <c r="CA479" s="136"/>
      <c r="CB479" s="136"/>
      <c r="CC479" s="136"/>
      <c r="CD479" s="136"/>
      <c r="CE479" s="136"/>
      <c r="CF479" s="136"/>
      <c r="CG479" s="136"/>
      <c r="CH479" s="136"/>
      <c r="CI479" s="136"/>
      <c r="CJ479" s="136"/>
      <c r="CK479" s="136"/>
      <c r="CL479" s="136"/>
      <c r="CM479" s="136"/>
      <c r="CN479" s="136"/>
      <c r="CO479" s="136"/>
      <c r="CP479" s="136"/>
      <c r="CQ479" s="136"/>
      <c r="CR479" s="136"/>
      <c r="CS479" s="136"/>
      <c r="CT479" s="136"/>
      <c r="CU479" s="136"/>
      <c r="CV479" s="136"/>
      <c r="CW479" s="136"/>
      <c r="CX479" s="136"/>
      <c r="CY479" s="136"/>
      <c r="CZ479" s="136"/>
      <c r="DA479" s="136"/>
      <c r="DB479" s="136"/>
      <c r="DC479" s="136"/>
      <c r="DD479" s="136"/>
      <c r="DE479" s="136"/>
      <c r="DF479" s="136"/>
      <c r="DG479" s="136"/>
      <c r="DH479" s="136"/>
      <c r="DI479" s="136"/>
      <c r="DJ479" s="136"/>
      <c r="DK479" s="136"/>
      <c r="DL479" s="136"/>
      <c r="DM479" s="136"/>
      <c r="DN479" s="136"/>
      <c r="DO479" s="136"/>
      <c r="DP479" s="136"/>
      <c r="DQ479" s="136"/>
      <c r="DR479" s="136"/>
      <c r="DS479" s="136"/>
      <c r="DT479" s="136"/>
      <c r="DU479" s="136"/>
      <c r="DV479" s="136"/>
      <c r="DW479" s="136"/>
    </row>
    <row r="480" spans="1:127" x14ac:dyDescent="0.3">
      <c r="A480" s="128"/>
      <c r="B480" s="129"/>
      <c r="C480" s="154"/>
      <c r="D480" s="131"/>
      <c r="E480" s="128"/>
      <c r="F480" s="128"/>
      <c r="G480" s="132"/>
      <c r="H480" s="128"/>
      <c r="I480" s="128"/>
      <c r="J480" s="131"/>
      <c r="K480" s="128"/>
      <c r="L480" s="133"/>
      <c r="M480" s="133"/>
      <c r="P480" s="136"/>
      <c r="Q480" s="136"/>
      <c r="R480" s="136"/>
      <c r="S480" s="136"/>
      <c r="T480" s="136"/>
      <c r="U480" s="136"/>
      <c r="V480" s="136"/>
      <c r="W480" s="136"/>
      <c r="X480" s="136"/>
      <c r="Y480" s="136"/>
      <c r="Z480" s="136"/>
      <c r="AA480" s="136"/>
      <c r="AB480" s="136"/>
      <c r="AC480" s="136"/>
      <c r="AD480" s="136"/>
      <c r="AE480" s="136"/>
      <c r="AF480" s="136"/>
      <c r="AG480" s="136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6"/>
      <c r="AV480" s="136"/>
      <c r="AW480" s="136"/>
      <c r="AX480" s="136"/>
      <c r="AY480" s="136"/>
      <c r="AZ480" s="136"/>
      <c r="BA480" s="136"/>
      <c r="BB480" s="136"/>
      <c r="BC480" s="136"/>
      <c r="BD480" s="136"/>
      <c r="BE480" s="136"/>
      <c r="BF480" s="136"/>
      <c r="BG480" s="136"/>
      <c r="BH480" s="136"/>
      <c r="BI480" s="136"/>
      <c r="BJ480" s="136"/>
      <c r="BK480" s="136"/>
      <c r="BL480" s="136"/>
      <c r="BM480" s="136"/>
      <c r="BN480" s="136"/>
      <c r="BO480" s="136"/>
      <c r="BP480" s="136"/>
      <c r="BQ480" s="136"/>
      <c r="BR480" s="136"/>
      <c r="BS480" s="136"/>
      <c r="BT480" s="136"/>
      <c r="BU480" s="136"/>
      <c r="BV480" s="136"/>
      <c r="BW480" s="136"/>
      <c r="BX480" s="136"/>
      <c r="BY480" s="136"/>
      <c r="BZ480" s="136"/>
      <c r="CA480" s="136"/>
      <c r="CB480" s="136"/>
      <c r="CC480" s="136"/>
      <c r="CD480" s="136"/>
      <c r="CE480" s="136"/>
      <c r="CF480" s="136"/>
      <c r="CG480" s="136"/>
      <c r="CH480" s="136"/>
      <c r="CI480" s="136"/>
      <c r="CJ480" s="136"/>
      <c r="CK480" s="136"/>
      <c r="CL480" s="136"/>
      <c r="CM480" s="136"/>
      <c r="CN480" s="136"/>
      <c r="CO480" s="136"/>
      <c r="CP480" s="136"/>
      <c r="CQ480" s="136"/>
      <c r="CR480" s="136"/>
      <c r="CS480" s="136"/>
      <c r="CT480" s="136"/>
      <c r="CU480" s="136"/>
      <c r="CV480" s="136"/>
      <c r="CW480" s="136"/>
      <c r="CX480" s="136"/>
      <c r="CY480" s="136"/>
      <c r="CZ480" s="136"/>
      <c r="DA480" s="136"/>
      <c r="DB480" s="136"/>
      <c r="DC480" s="136"/>
      <c r="DD480" s="136"/>
      <c r="DE480" s="136"/>
      <c r="DF480" s="136"/>
      <c r="DG480" s="136"/>
      <c r="DH480" s="136"/>
      <c r="DI480" s="136"/>
      <c r="DJ480" s="136"/>
      <c r="DK480" s="136"/>
      <c r="DL480" s="136"/>
      <c r="DM480" s="136"/>
      <c r="DN480" s="136"/>
      <c r="DO480" s="136"/>
      <c r="DP480" s="136"/>
      <c r="DQ480" s="136"/>
      <c r="DR480" s="136"/>
      <c r="DS480" s="136"/>
      <c r="DT480" s="136"/>
      <c r="DU480" s="136"/>
      <c r="DV480" s="136"/>
      <c r="DW480" s="136"/>
    </row>
    <row r="481" spans="1:127" x14ac:dyDescent="0.3">
      <c r="A481" s="138"/>
      <c r="B481" s="139"/>
      <c r="C481" s="155"/>
      <c r="D481" s="140"/>
      <c r="E481" s="138"/>
      <c r="F481" s="138"/>
      <c r="G481" s="141"/>
      <c r="H481" s="138"/>
      <c r="I481" s="138"/>
      <c r="J481" s="140"/>
      <c r="K481" s="138"/>
      <c r="L481" s="142"/>
      <c r="M481" s="142"/>
      <c r="N481" s="120"/>
      <c r="O481" s="143"/>
      <c r="P481" s="144"/>
      <c r="Q481" s="144"/>
      <c r="R481" s="144"/>
      <c r="S481" s="144"/>
      <c r="T481" s="144"/>
      <c r="U481" s="144"/>
      <c r="V481" s="144"/>
      <c r="W481" s="144"/>
      <c r="X481" s="144"/>
      <c r="Y481" s="144"/>
      <c r="Z481" s="144"/>
      <c r="AA481" s="144"/>
      <c r="AB481" s="144"/>
      <c r="AC481" s="144"/>
      <c r="AD481" s="144"/>
      <c r="AE481" s="144"/>
      <c r="AF481" s="144"/>
      <c r="AG481" s="144"/>
      <c r="AH481" s="144"/>
      <c r="AI481" s="144"/>
      <c r="AJ481" s="144"/>
      <c r="AK481" s="144"/>
      <c r="AL481" s="144"/>
      <c r="AM481" s="144"/>
      <c r="AN481" s="144"/>
      <c r="AO481" s="144"/>
      <c r="AP481" s="144"/>
      <c r="AQ481" s="144"/>
      <c r="AR481" s="144"/>
      <c r="AS481" s="144"/>
      <c r="AT481" s="144"/>
      <c r="AU481" s="144"/>
      <c r="AV481" s="144"/>
      <c r="AW481" s="144"/>
      <c r="AX481" s="144"/>
      <c r="AY481" s="144"/>
      <c r="AZ481" s="144"/>
      <c r="BA481" s="144"/>
      <c r="BB481" s="144"/>
      <c r="BC481" s="144"/>
      <c r="BD481" s="144"/>
      <c r="BE481" s="144"/>
      <c r="BF481" s="144"/>
      <c r="BG481" s="144"/>
      <c r="BH481" s="144"/>
      <c r="BI481" s="144"/>
      <c r="BJ481" s="144"/>
      <c r="BK481" s="144"/>
      <c r="BL481" s="144"/>
      <c r="BM481" s="144"/>
      <c r="BN481" s="144"/>
      <c r="BO481" s="144"/>
      <c r="BP481" s="144"/>
      <c r="BQ481" s="144"/>
      <c r="BR481" s="144"/>
      <c r="BS481" s="144"/>
      <c r="BT481" s="144"/>
      <c r="BU481" s="144"/>
      <c r="BV481" s="144"/>
      <c r="BW481" s="144"/>
      <c r="BX481" s="144"/>
      <c r="BY481" s="144"/>
      <c r="BZ481" s="144"/>
      <c r="CA481" s="144"/>
      <c r="CB481" s="144"/>
      <c r="CC481" s="144"/>
      <c r="CD481" s="144"/>
      <c r="CE481" s="144"/>
      <c r="CF481" s="144"/>
      <c r="CG481" s="144"/>
      <c r="CH481" s="144"/>
      <c r="CI481" s="144"/>
      <c r="CJ481" s="144"/>
      <c r="CK481" s="144"/>
      <c r="CL481" s="144"/>
      <c r="CM481" s="144"/>
      <c r="CN481" s="144"/>
      <c r="CO481" s="144"/>
      <c r="CP481" s="144"/>
      <c r="CQ481" s="144"/>
      <c r="CR481" s="144"/>
      <c r="CS481" s="144"/>
      <c r="CT481" s="144"/>
      <c r="CU481" s="144"/>
      <c r="CV481" s="144"/>
      <c r="CW481" s="144"/>
      <c r="CX481" s="144"/>
      <c r="CY481" s="144"/>
      <c r="CZ481" s="144"/>
      <c r="DA481" s="144"/>
      <c r="DB481" s="144"/>
      <c r="DC481" s="144"/>
      <c r="DD481" s="144"/>
      <c r="DE481" s="144"/>
      <c r="DF481" s="144"/>
      <c r="DG481" s="144"/>
      <c r="DH481" s="144"/>
      <c r="DI481" s="144"/>
      <c r="DJ481" s="144"/>
      <c r="DK481" s="144"/>
      <c r="DL481" s="144"/>
      <c r="DM481" s="144"/>
      <c r="DN481" s="144"/>
      <c r="DO481" s="144"/>
      <c r="DP481" s="144"/>
      <c r="DQ481" s="144"/>
      <c r="DR481" s="144"/>
      <c r="DS481" s="144"/>
      <c r="DT481" s="144"/>
      <c r="DU481" s="144"/>
      <c r="DV481" s="144"/>
      <c r="DW481" s="144"/>
    </row>
    <row r="482" spans="1:127" x14ac:dyDescent="0.3">
      <c r="A482" s="72"/>
      <c r="B482" s="2"/>
      <c r="C482" s="153"/>
      <c r="D482" s="122"/>
      <c r="E482" s="123"/>
      <c r="F482" s="123"/>
      <c r="G482" s="124"/>
      <c r="H482" s="125"/>
      <c r="I482" s="126"/>
      <c r="J482" s="122"/>
      <c r="K482" s="127"/>
      <c r="P482" s="136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  <c r="AA482" s="136"/>
      <c r="AB482" s="136"/>
      <c r="AC482" s="136"/>
      <c r="AD482" s="136"/>
      <c r="AE482" s="136"/>
      <c r="AF482" s="136"/>
      <c r="AG482" s="136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6"/>
      <c r="AV482" s="136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6"/>
      <c r="BP482" s="136"/>
      <c r="BQ482" s="136"/>
      <c r="BR482" s="136"/>
      <c r="BS482" s="136"/>
      <c r="BT482" s="136"/>
      <c r="BU482" s="136"/>
      <c r="BV482" s="136"/>
      <c r="BW482" s="136"/>
      <c r="BX482" s="136"/>
      <c r="BY482" s="136"/>
      <c r="BZ482" s="136"/>
      <c r="CA482" s="136"/>
      <c r="CB482" s="136"/>
      <c r="CC482" s="136"/>
      <c r="CD482" s="136"/>
      <c r="CE482" s="136"/>
      <c r="CF482" s="136"/>
      <c r="CG482" s="136"/>
      <c r="CH482" s="136"/>
      <c r="CI482" s="136"/>
      <c r="CJ482" s="136"/>
      <c r="CK482" s="136"/>
      <c r="CL482" s="136"/>
      <c r="CM482" s="136"/>
      <c r="CN482" s="136"/>
      <c r="CO482" s="136"/>
      <c r="CP482" s="136"/>
      <c r="CQ482" s="136"/>
      <c r="CR482" s="136"/>
      <c r="CS482" s="136"/>
      <c r="CT482" s="136"/>
      <c r="CU482" s="136"/>
      <c r="CV482" s="136"/>
      <c r="CW482" s="136"/>
      <c r="CX482" s="136"/>
      <c r="CY482" s="136"/>
      <c r="CZ482" s="136"/>
      <c r="DA482" s="136"/>
      <c r="DB482" s="136"/>
      <c r="DC482" s="136"/>
      <c r="DD482" s="136"/>
      <c r="DE482" s="136"/>
      <c r="DF482" s="136"/>
      <c r="DG482" s="136"/>
      <c r="DH482" s="136"/>
      <c r="DI482" s="136"/>
      <c r="DJ482" s="136"/>
      <c r="DK482" s="136"/>
      <c r="DL482" s="136"/>
      <c r="DM482" s="136"/>
      <c r="DN482" s="136"/>
      <c r="DO482" s="136"/>
      <c r="DP482" s="136"/>
      <c r="DQ482" s="136"/>
      <c r="DR482" s="136"/>
      <c r="DS482" s="136"/>
      <c r="DT482" s="136"/>
      <c r="DU482" s="136"/>
      <c r="DV482" s="136"/>
      <c r="DW482" s="136"/>
    </row>
    <row r="483" spans="1:127" x14ac:dyDescent="0.3">
      <c r="A483" s="128"/>
      <c r="B483" s="129"/>
      <c r="C483" s="154"/>
      <c r="D483" s="131"/>
      <c r="E483" s="128"/>
      <c r="F483" s="128"/>
      <c r="G483" s="132"/>
      <c r="H483" s="128"/>
      <c r="I483" s="128"/>
      <c r="J483" s="131"/>
      <c r="K483" s="128"/>
      <c r="L483" s="133"/>
      <c r="M483" s="133"/>
      <c r="P483" s="136"/>
      <c r="Q483" s="136"/>
      <c r="R483" s="136"/>
      <c r="S483" s="136"/>
      <c r="T483" s="136"/>
      <c r="U483" s="136"/>
      <c r="V483" s="136"/>
      <c r="W483" s="136"/>
      <c r="X483" s="136"/>
      <c r="Y483" s="136"/>
      <c r="Z483" s="136"/>
      <c r="AA483" s="136"/>
      <c r="AB483" s="136"/>
      <c r="AC483" s="136"/>
      <c r="AD483" s="136"/>
      <c r="AE483" s="136"/>
      <c r="AF483" s="136"/>
      <c r="AG483" s="136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6"/>
      <c r="AV483" s="136"/>
      <c r="AW483" s="136"/>
      <c r="AX483" s="136"/>
      <c r="AY483" s="136"/>
      <c r="AZ483" s="136"/>
      <c r="BA483" s="136"/>
      <c r="BB483" s="136"/>
      <c r="BC483" s="136"/>
      <c r="BD483" s="136"/>
      <c r="BE483" s="136"/>
      <c r="BF483" s="136"/>
      <c r="BG483" s="136"/>
      <c r="BH483" s="136"/>
      <c r="BI483" s="136"/>
      <c r="BJ483" s="136"/>
      <c r="BK483" s="136"/>
      <c r="BL483" s="136"/>
      <c r="BM483" s="136"/>
      <c r="BN483" s="136"/>
      <c r="BO483" s="136"/>
      <c r="BP483" s="136"/>
      <c r="BQ483" s="136"/>
      <c r="BR483" s="136"/>
      <c r="BS483" s="136"/>
      <c r="BT483" s="136"/>
      <c r="BU483" s="136"/>
      <c r="BV483" s="136"/>
      <c r="BW483" s="136"/>
      <c r="BX483" s="136"/>
      <c r="BY483" s="136"/>
      <c r="BZ483" s="136"/>
      <c r="CA483" s="136"/>
      <c r="CB483" s="136"/>
      <c r="CC483" s="136"/>
      <c r="CD483" s="136"/>
      <c r="CE483" s="136"/>
      <c r="CF483" s="136"/>
      <c r="CG483" s="136"/>
      <c r="CH483" s="136"/>
      <c r="CI483" s="136"/>
      <c r="CJ483" s="136"/>
      <c r="CK483" s="136"/>
      <c r="CL483" s="136"/>
      <c r="CM483" s="136"/>
      <c r="CN483" s="136"/>
      <c r="CO483" s="136"/>
      <c r="CP483" s="136"/>
      <c r="CQ483" s="136"/>
      <c r="CR483" s="136"/>
      <c r="CS483" s="136"/>
      <c r="CT483" s="136"/>
      <c r="CU483" s="136"/>
      <c r="CV483" s="136"/>
      <c r="CW483" s="136"/>
      <c r="CX483" s="136"/>
      <c r="CY483" s="136"/>
      <c r="CZ483" s="136"/>
      <c r="DA483" s="136"/>
      <c r="DB483" s="136"/>
      <c r="DC483" s="136"/>
      <c r="DD483" s="136"/>
      <c r="DE483" s="136"/>
      <c r="DF483" s="136"/>
      <c r="DG483" s="136"/>
      <c r="DH483" s="136"/>
      <c r="DI483" s="136"/>
      <c r="DJ483" s="136"/>
      <c r="DK483" s="136"/>
      <c r="DL483" s="136"/>
      <c r="DM483" s="136"/>
      <c r="DN483" s="136"/>
      <c r="DO483" s="136"/>
      <c r="DP483" s="136"/>
      <c r="DQ483" s="136"/>
      <c r="DR483" s="136"/>
      <c r="DS483" s="136"/>
      <c r="DT483" s="136"/>
      <c r="DU483" s="136"/>
      <c r="DV483" s="136"/>
      <c r="DW483" s="136"/>
    </row>
    <row r="484" spans="1:127" x14ac:dyDescent="0.3">
      <c r="A484" s="138"/>
      <c r="B484" s="139"/>
      <c r="C484" s="155"/>
      <c r="D484" s="140"/>
      <c r="E484" s="138"/>
      <c r="F484" s="138"/>
      <c r="G484" s="141"/>
      <c r="H484" s="138"/>
      <c r="I484" s="138"/>
      <c r="J484" s="140"/>
      <c r="K484" s="138"/>
      <c r="L484" s="142"/>
      <c r="M484" s="142"/>
      <c r="N484" s="120"/>
      <c r="O484" s="143"/>
      <c r="P484" s="144"/>
      <c r="Q484" s="144"/>
      <c r="R484" s="144"/>
      <c r="S484" s="144"/>
      <c r="T484" s="144"/>
      <c r="U484" s="144"/>
      <c r="V484" s="144"/>
      <c r="W484" s="144"/>
      <c r="X484" s="144"/>
      <c r="Y484" s="144"/>
      <c r="Z484" s="144"/>
      <c r="AA484" s="144"/>
      <c r="AB484" s="144"/>
      <c r="AC484" s="144"/>
      <c r="AD484" s="144"/>
      <c r="AE484" s="144"/>
      <c r="AF484" s="144"/>
      <c r="AG484" s="144"/>
      <c r="AH484" s="144"/>
      <c r="AI484" s="144"/>
      <c r="AJ484" s="144"/>
      <c r="AK484" s="144"/>
      <c r="AL484" s="144"/>
      <c r="AM484" s="144"/>
      <c r="AN484" s="144"/>
      <c r="AO484" s="144"/>
      <c r="AP484" s="144"/>
      <c r="AQ484" s="144"/>
      <c r="AR484" s="144"/>
      <c r="AS484" s="144"/>
      <c r="AT484" s="144"/>
      <c r="AU484" s="144"/>
      <c r="AV484" s="144"/>
      <c r="AW484" s="144"/>
      <c r="AX484" s="144"/>
      <c r="AY484" s="144"/>
      <c r="AZ484" s="144"/>
      <c r="BA484" s="144"/>
      <c r="BB484" s="144"/>
      <c r="BC484" s="144"/>
      <c r="BD484" s="144"/>
      <c r="BE484" s="144"/>
      <c r="BF484" s="144"/>
      <c r="BG484" s="144"/>
      <c r="BH484" s="144"/>
      <c r="BI484" s="144"/>
      <c r="BJ484" s="144"/>
      <c r="BK484" s="144"/>
      <c r="BL484" s="144"/>
      <c r="BM484" s="144"/>
      <c r="BN484" s="144"/>
      <c r="BO484" s="144"/>
      <c r="BP484" s="144"/>
      <c r="BQ484" s="144"/>
      <c r="BR484" s="144"/>
      <c r="BS484" s="144"/>
      <c r="BT484" s="144"/>
      <c r="BU484" s="144"/>
      <c r="BV484" s="144"/>
      <c r="BW484" s="144"/>
      <c r="BX484" s="144"/>
      <c r="BY484" s="144"/>
      <c r="BZ484" s="144"/>
      <c r="CA484" s="144"/>
      <c r="CB484" s="144"/>
      <c r="CC484" s="144"/>
      <c r="CD484" s="144"/>
      <c r="CE484" s="144"/>
      <c r="CF484" s="144"/>
      <c r="CG484" s="144"/>
      <c r="CH484" s="144"/>
      <c r="CI484" s="144"/>
      <c r="CJ484" s="144"/>
      <c r="CK484" s="144"/>
      <c r="CL484" s="144"/>
      <c r="CM484" s="144"/>
      <c r="CN484" s="144"/>
      <c r="CO484" s="144"/>
      <c r="CP484" s="144"/>
      <c r="CQ484" s="144"/>
      <c r="CR484" s="144"/>
      <c r="CS484" s="144"/>
      <c r="CT484" s="144"/>
      <c r="CU484" s="144"/>
      <c r="CV484" s="144"/>
      <c r="CW484" s="144"/>
      <c r="CX484" s="144"/>
      <c r="CY484" s="144"/>
      <c r="CZ484" s="144"/>
      <c r="DA484" s="144"/>
      <c r="DB484" s="144"/>
      <c r="DC484" s="144"/>
      <c r="DD484" s="144"/>
      <c r="DE484" s="144"/>
      <c r="DF484" s="144"/>
      <c r="DG484" s="144"/>
      <c r="DH484" s="144"/>
      <c r="DI484" s="144"/>
      <c r="DJ484" s="144"/>
      <c r="DK484" s="144"/>
      <c r="DL484" s="144"/>
      <c r="DM484" s="144"/>
      <c r="DN484" s="144"/>
      <c r="DO484" s="144"/>
      <c r="DP484" s="144"/>
      <c r="DQ484" s="144"/>
      <c r="DR484" s="144"/>
      <c r="DS484" s="144"/>
      <c r="DT484" s="144"/>
      <c r="DU484" s="144"/>
      <c r="DV484" s="144"/>
      <c r="DW484" s="144"/>
    </row>
    <row r="485" spans="1:127" x14ac:dyDescent="0.3">
      <c r="A485" s="72"/>
      <c r="B485" s="2"/>
      <c r="C485" s="145"/>
      <c r="D485" s="122"/>
      <c r="E485" s="123"/>
      <c r="F485" s="123"/>
      <c r="G485" s="124"/>
      <c r="H485" s="125"/>
      <c r="I485" s="126"/>
      <c r="J485" s="122"/>
      <c r="K485" s="127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  <c r="AP485" s="33"/>
      <c r="AQ485" s="33"/>
      <c r="AR485" s="33"/>
      <c r="AS485" s="33"/>
      <c r="AT485" s="33"/>
      <c r="AU485" s="33"/>
      <c r="AV485" s="33"/>
      <c r="AW485" s="33"/>
      <c r="AX485" s="33"/>
      <c r="AY485" s="33"/>
      <c r="AZ485" s="33"/>
      <c r="BA485" s="33"/>
      <c r="BB485" s="33"/>
      <c r="BC485" s="33"/>
      <c r="BD485" s="33"/>
      <c r="BE485" s="33"/>
      <c r="BF485" s="33"/>
      <c r="BG485" s="33"/>
      <c r="BH485" s="33"/>
      <c r="BI485" s="33"/>
      <c r="BJ485" s="33"/>
      <c r="BK485" s="33"/>
      <c r="BL485" s="33"/>
      <c r="BM485" s="33"/>
      <c r="BN485" s="33"/>
      <c r="BO485" s="33"/>
      <c r="BP485" s="33"/>
      <c r="BQ485" s="33"/>
      <c r="BR485" s="33"/>
      <c r="BS485" s="33"/>
      <c r="BT485" s="33"/>
      <c r="BU485" s="33"/>
      <c r="BV485" s="33"/>
      <c r="BW485" s="33"/>
      <c r="BX485" s="33"/>
      <c r="BY485" s="33"/>
      <c r="BZ485" s="33"/>
      <c r="CA485" s="33"/>
      <c r="CB485" s="33"/>
      <c r="CC485" s="33"/>
      <c r="CD485" s="33"/>
      <c r="CE485" s="33"/>
      <c r="CF485" s="33"/>
      <c r="CG485" s="33"/>
      <c r="CH485" s="33"/>
      <c r="CI485" s="33"/>
      <c r="CJ485" s="33"/>
      <c r="CK485" s="33"/>
      <c r="CL485" s="33"/>
      <c r="CM485" s="33"/>
      <c r="CN485" s="33"/>
      <c r="CO485" s="33"/>
      <c r="CP485" s="33"/>
      <c r="CQ485" s="33"/>
      <c r="CR485" s="33"/>
      <c r="CS485" s="33"/>
      <c r="CT485" s="33"/>
      <c r="CU485" s="33"/>
      <c r="CV485" s="33"/>
      <c r="CW485" s="33"/>
      <c r="CX485" s="33"/>
      <c r="CY485" s="33"/>
      <c r="CZ485" s="33"/>
      <c r="DA485" s="33"/>
      <c r="DB485" s="33"/>
      <c r="DC485" s="33"/>
      <c r="DD485" s="33"/>
      <c r="DE485" s="33"/>
      <c r="DF485" s="33"/>
      <c r="DG485" s="33"/>
      <c r="DH485" s="33"/>
      <c r="DI485" s="33"/>
      <c r="DJ485" s="33"/>
      <c r="DK485" s="33"/>
      <c r="DL485" s="33"/>
      <c r="DM485" s="33"/>
      <c r="DN485" s="33"/>
      <c r="DO485" s="33"/>
      <c r="DP485" s="33"/>
      <c r="DQ485" s="33"/>
      <c r="DR485" s="33"/>
      <c r="DS485" s="33"/>
      <c r="DT485" s="33"/>
      <c r="DU485" s="33"/>
      <c r="DV485" s="33"/>
      <c r="DW485" s="33"/>
    </row>
    <row r="486" spans="1:127" x14ac:dyDescent="0.3">
      <c r="A486" s="128"/>
      <c r="B486" s="129"/>
      <c r="C486" s="146"/>
      <c r="D486" s="131"/>
      <c r="E486" s="128"/>
      <c r="F486" s="128"/>
      <c r="G486" s="132"/>
      <c r="H486" s="128"/>
      <c r="I486" s="128"/>
      <c r="J486" s="131"/>
      <c r="K486" s="128"/>
      <c r="L486" s="133"/>
      <c r="M486" s="133"/>
      <c r="N486" s="134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  <c r="AP486" s="33"/>
      <c r="AQ486" s="33"/>
      <c r="AR486" s="33"/>
      <c r="AS486" s="33"/>
      <c r="AT486" s="33"/>
      <c r="AU486" s="33"/>
      <c r="AV486" s="33"/>
      <c r="AW486" s="33"/>
      <c r="AX486" s="33"/>
      <c r="AY486" s="33"/>
      <c r="AZ486" s="33"/>
      <c r="BA486" s="33"/>
      <c r="BB486" s="33"/>
      <c r="BC486" s="33"/>
      <c r="BD486" s="33"/>
      <c r="BE486" s="33"/>
      <c r="BF486" s="33"/>
      <c r="BG486" s="33"/>
      <c r="BH486" s="33"/>
      <c r="BI486" s="33"/>
      <c r="BJ486" s="33"/>
      <c r="BK486" s="33"/>
      <c r="BL486" s="33"/>
      <c r="BM486" s="33"/>
      <c r="BN486" s="33"/>
      <c r="BO486" s="33"/>
      <c r="BP486" s="33"/>
      <c r="BQ486" s="33"/>
      <c r="BR486" s="33"/>
      <c r="BS486" s="33"/>
      <c r="BT486" s="33"/>
      <c r="BU486" s="33"/>
      <c r="BV486" s="33"/>
      <c r="BW486" s="33"/>
      <c r="BX486" s="33"/>
      <c r="BY486" s="33"/>
      <c r="BZ486" s="33"/>
      <c r="CA486" s="33"/>
      <c r="CB486" s="33"/>
      <c r="CC486" s="33"/>
      <c r="CD486" s="33"/>
      <c r="CE486" s="33"/>
      <c r="CF486" s="33"/>
      <c r="CG486" s="33"/>
      <c r="CH486" s="33"/>
      <c r="CI486" s="33"/>
      <c r="CJ486" s="33"/>
      <c r="CK486" s="33"/>
      <c r="CL486" s="33"/>
      <c r="CM486" s="33"/>
      <c r="CN486" s="33"/>
      <c r="CO486" s="33"/>
      <c r="CP486" s="33"/>
      <c r="CQ486" s="33"/>
      <c r="CR486" s="33"/>
      <c r="CS486" s="33"/>
      <c r="CT486" s="33"/>
      <c r="CU486" s="33"/>
      <c r="CV486" s="33"/>
      <c r="CW486" s="33"/>
      <c r="CX486" s="33"/>
      <c r="CY486" s="33"/>
      <c r="CZ486" s="33"/>
      <c r="DA486" s="33"/>
      <c r="DB486" s="33"/>
      <c r="DC486" s="33"/>
      <c r="DD486" s="33"/>
      <c r="DE486" s="33"/>
      <c r="DF486" s="33"/>
      <c r="DG486" s="33"/>
      <c r="DH486" s="33"/>
      <c r="DI486" s="33"/>
      <c r="DJ486" s="33"/>
      <c r="DK486" s="33"/>
      <c r="DL486" s="33"/>
      <c r="DM486" s="33"/>
      <c r="DN486" s="33"/>
      <c r="DO486" s="33"/>
      <c r="DP486" s="33"/>
      <c r="DQ486" s="33"/>
      <c r="DR486" s="33"/>
      <c r="DS486" s="33"/>
      <c r="DT486" s="33"/>
      <c r="DU486" s="33"/>
      <c r="DV486" s="33"/>
      <c r="DW486" s="33"/>
    </row>
    <row r="487" spans="1:127" x14ac:dyDescent="0.3">
      <c r="A487" s="72"/>
      <c r="B487" s="2"/>
      <c r="C487" s="148"/>
      <c r="D487" s="122"/>
      <c r="E487" s="123"/>
      <c r="F487" s="123"/>
      <c r="G487" s="124"/>
      <c r="H487" s="125"/>
      <c r="I487" s="126"/>
      <c r="J487" s="122"/>
      <c r="K487" s="127"/>
      <c r="P487" s="136"/>
      <c r="Q487" s="136"/>
      <c r="R487" s="136"/>
      <c r="S487" s="136"/>
      <c r="T487" s="136"/>
      <c r="U487" s="136"/>
      <c r="V487" s="136"/>
      <c r="W487" s="136"/>
      <c r="X487" s="136"/>
      <c r="Y487" s="136"/>
      <c r="Z487" s="136"/>
      <c r="AA487" s="136"/>
      <c r="AB487" s="136"/>
      <c r="AC487" s="136"/>
      <c r="AD487" s="136"/>
      <c r="AE487" s="136"/>
      <c r="AF487" s="136"/>
      <c r="AG487" s="136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6"/>
      <c r="AV487" s="136"/>
      <c r="AW487" s="136"/>
      <c r="AX487" s="136"/>
      <c r="AY487" s="136"/>
      <c r="AZ487" s="136"/>
      <c r="BA487" s="136"/>
      <c r="BB487" s="136"/>
      <c r="BC487" s="136"/>
      <c r="BD487" s="136"/>
      <c r="BE487" s="136"/>
      <c r="BF487" s="136"/>
      <c r="BG487" s="136"/>
      <c r="BH487" s="136"/>
      <c r="BI487" s="136"/>
      <c r="BJ487" s="136"/>
      <c r="BK487" s="136"/>
      <c r="BL487" s="136"/>
      <c r="BM487" s="136"/>
      <c r="BN487" s="136"/>
      <c r="BO487" s="136"/>
      <c r="BP487" s="136"/>
      <c r="BQ487" s="136"/>
      <c r="BR487" s="136"/>
      <c r="BS487" s="136"/>
      <c r="BT487" s="136"/>
      <c r="BU487" s="136"/>
      <c r="BV487" s="136"/>
      <c r="BW487" s="136"/>
      <c r="BX487" s="136"/>
      <c r="BY487" s="136"/>
      <c r="BZ487" s="136"/>
      <c r="CA487" s="136"/>
      <c r="CB487" s="136"/>
      <c r="CC487" s="136"/>
      <c r="CD487" s="136"/>
      <c r="CE487" s="136"/>
      <c r="CF487" s="136"/>
      <c r="CG487" s="136"/>
      <c r="CH487" s="136"/>
      <c r="CI487" s="136"/>
      <c r="CJ487" s="136"/>
      <c r="CK487" s="136"/>
      <c r="CL487" s="136"/>
      <c r="CM487" s="136"/>
      <c r="CN487" s="136"/>
      <c r="CO487" s="136"/>
      <c r="CP487" s="136"/>
      <c r="CQ487" s="136"/>
      <c r="CR487" s="136"/>
      <c r="CS487" s="136"/>
      <c r="CT487" s="136"/>
      <c r="CU487" s="136"/>
      <c r="CV487" s="136"/>
      <c r="CW487" s="136"/>
      <c r="CX487" s="136"/>
      <c r="CY487" s="136"/>
      <c r="CZ487" s="136"/>
      <c r="DA487" s="136"/>
      <c r="DB487" s="136"/>
      <c r="DC487" s="136"/>
      <c r="DD487" s="136"/>
      <c r="DE487" s="136"/>
      <c r="DF487" s="136"/>
      <c r="DG487" s="136"/>
      <c r="DH487" s="136"/>
      <c r="DI487" s="136"/>
      <c r="DJ487" s="136"/>
      <c r="DK487" s="136"/>
      <c r="DL487" s="136"/>
      <c r="DM487" s="136"/>
      <c r="DN487" s="136"/>
      <c r="DO487" s="136"/>
      <c r="DP487" s="136"/>
      <c r="DQ487" s="136"/>
      <c r="DR487" s="136"/>
      <c r="DS487" s="136"/>
      <c r="DT487" s="136"/>
      <c r="DU487" s="136"/>
      <c r="DV487" s="136"/>
      <c r="DW487" s="136"/>
    </row>
    <row r="488" spans="1:127" x14ac:dyDescent="0.3">
      <c r="A488" s="128"/>
      <c r="B488" s="129"/>
      <c r="C488" s="149"/>
      <c r="D488" s="131"/>
      <c r="E488" s="128"/>
      <c r="F488" s="128"/>
      <c r="G488" s="132"/>
      <c r="H488" s="128"/>
      <c r="I488" s="128"/>
      <c r="J488" s="131"/>
      <c r="K488" s="128"/>
      <c r="L488" s="133"/>
      <c r="M488" s="133"/>
      <c r="P488" s="136"/>
      <c r="Q488" s="136"/>
      <c r="R488" s="136"/>
      <c r="S488" s="136"/>
      <c r="T488" s="136"/>
      <c r="U488" s="136"/>
      <c r="V488" s="136"/>
      <c r="W488" s="136"/>
      <c r="X488" s="136"/>
      <c r="Y488" s="136"/>
      <c r="Z488" s="136"/>
      <c r="AA488" s="136"/>
      <c r="AB488" s="136"/>
      <c r="AC488" s="136"/>
      <c r="AD488" s="136"/>
      <c r="AE488" s="136"/>
      <c r="AF488" s="136"/>
      <c r="AG488" s="136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6"/>
      <c r="AV488" s="136"/>
      <c r="AW488" s="136"/>
      <c r="AX488" s="136"/>
      <c r="AY488" s="136"/>
      <c r="AZ488" s="136"/>
      <c r="BA488" s="136"/>
      <c r="BB488" s="136"/>
      <c r="BC488" s="136"/>
      <c r="BD488" s="136"/>
      <c r="BE488" s="136"/>
      <c r="BF488" s="136"/>
      <c r="BG488" s="136"/>
      <c r="BH488" s="136"/>
      <c r="BI488" s="136"/>
      <c r="BJ488" s="136"/>
      <c r="BK488" s="136"/>
      <c r="BL488" s="136"/>
      <c r="BM488" s="136"/>
      <c r="BN488" s="136"/>
      <c r="BO488" s="136"/>
      <c r="BP488" s="136"/>
      <c r="BQ488" s="136"/>
      <c r="BR488" s="136"/>
      <c r="BS488" s="136"/>
      <c r="BT488" s="136"/>
      <c r="BU488" s="136"/>
      <c r="BV488" s="136"/>
      <c r="BW488" s="136"/>
      <c r="BX488" s="136"/>
      <c r="BY488" s="136"/>
      <c r="BZ488" s="136"/>
      <c r="CA488" s="136"/>
      <c r="CB488" s="136"/>
      <c r="CC488" s="136"/>
      <c r="CD488" s="136"/>
      <c r="CE488" s="136"/>
      <c r="CF488" s="136"/>
      <c r="CG488" s="136"/>
      <c r="CH488" s="136"/>
      <c r="CI488" s="136"/>
      <c r="CJ488" s="136"/>
      <c r="CK488" s="136"/>
      <c r="CL488" s="136"/>
      <c r="CM488" s="136"/>
      <c r="CN488" s="136"/>
      <c r="CO488" s="136"/>
      <c r="CP488" s="136"/>
      <c r="CQ488" s="136"/>
      <c r="CR488" s="136"/>
      <c r="CS488" s="136"/>
      <c r="CT488" s="136"/>
      <c r="CU488" s="136"/>
      <c r="CV488" s="136"/>
      <c r="CW488" s="136"/>
      <c r="CX488" s="136"/>
      <c r="CY488" s="136"/>
      <c r="CZ488" s="136"/>
      <c r="DA488" s="136"/>
      <c r="DB488" s="136"/>
      <c r="DC488" s="136"/>
      <c r="DD488" s="136"/>
      <c r="DE488" s="136"/>
      <c r="DF488" s="136"/>
      <c r="DG488" s="136"/>
      <c r="DH488" s="136"/>
      <c r="DI488" s="136"/>
      <c r="DJ488" s="136"/>
      <c r="DK488" s="136"/>
      <c r="DL488" s="136"/>
      <c r="DM488" s="136"/>
      <c r="DN488" s="136"/>
      <c r="DO488" s="136"/>
      <c r="DP488" s="136"/>
      <c r="DQ488" s="136"/>
      <c r="DR488" s="136"/>
      <c r="DS488" s="136"/>
      <c r="DT488" s="136"/>
      <c r="DU488" s="136"/>
      <c r="DV488" s="136"/>
      <c r="DW488" s="136"/>
    </row>
    <row r="489" spans="1:127" x14ac:dyDescent="0.3">
      <c r="A489" s="138"/>
      <c r="B489" s="139"/>
      <c r="C489" s="150"/>
      <c r="D489" s="140"/>
      <c r="E489" s="138"/>
      <c r="F489" s="138"/>
      <c r="G489" s="141"/>
      <c r="H489" s="138"/>
      <c r="I489" s="138"/>
      <c r="J489" s="140"/>
      <c r="K489" s="138"/>
      <c r="L489" s="142"/>
      <c r="M489" s="142"/>
      <c r="N489" s="120"/>
      <c r="O489" s="143"/>
      <c r="P489" s="144"/>
      <c r="Q489" s="144"/>
      <c r="R489" s="144"/>
      <c r="S489" s="144"/>
      <c r="T489" s="144"/>
      <c r="U489" s="144"/>
      <c r="V489" s="144"/>
      <c r="W489" s="144"/>
      <c r="X489" s="144"/>
      <c r="Y489" s="144"/>
      <c r="Z489" s="144"/>
      <c r="AA489" s="144"/>
      <c r="AB489" s="144"/>
      <c r="AC489" s="144"/>
      <c r="AD489" s="144"/>
      <c r="AE489" s="144"/>
      <c r="AF489" s="144"/>
      <c r="AG489" s="144"/>
      <c r="AH489" s="144"/>
      <c r="AI489" s="144"/>
      <c r="AJ489" s="144"/>
      <c r="AK489" s="144"/>
      <c r="AL489" s="144"/>
      <c r="AM489" s="144"/>
      <c r="AN489" s="144"/>
      <c r="AO489" s="144"/>
      <c r="AP489" s="144"/>
      <c r="AQ489" s="144"/>
      <c r="AR489" s="144"/>
      <c r="AS489" s="144"/>
      <c r="AT489" s="144"/>
      <c r="AU489" s="144"/>
      <c r="AV489" s="144"/>
      <c r="AW489" s="144"/>
      <c r="AX489" s="144"/>
      <c r="AY489" s="144"/>
      <c r="AZ489" s="144"/>
      <c r="BA489" s="144"/>
      <c r="BB489" s="144"/>
      <c r="BC489" s="144"/>
      <c r="BD489" s="144"/>
      <c r="BE489" s="144"/>
      <c r="BF489" s="144"/>
      <c r="BG489" s="144"/>
      <c r="BH489" s="144"/>
      <c r="BI489" s="144"/>
      <c r="BJ489" s="144"/>
      <c r="BK489" s="144"/>
      <c r="BL489" s="144"/>
      <c r="BM489" s="144"/>
      <c r="BN489" s="144"/>
      <c r="BO489" s="144"/>
      <c r="BP489" s="144"/>
      <c r="BQ489" s="144"/>
      <c r="BR489" s="144"/>
      <c r="BS489" s="144"/>
      <c r="BT489" s="144"/>
      <c r="BU489" s="144"/>
      <c r="BV489" s="144"/>
      <c r="BW489" s="144"/>
      <c r="BX489" s="144"/>
      <c r="BY489" s="144"/>
      <c r="BZ489" s="144"/>
      <c r="CA489" s="144"/>
      <c r="CB489" s="144"/>
      <c r="CC489" s="144"/>
      <c r="CD489" s="144"/>
      <c r="CE489" s="144"/>
      <c r="CF489" s="144"/>
      <c r="CG489" s="144"/>
      <c r="CH489" s="144"/>
      <c r="CI489" s="144"/>
      <c r="CJ489" s="144"/>
      <c r="CK489" s="144"/>
      <c r="CL489" s="144"/>
      <c r="CM489" s="144"/>
      <c r="CN489" s="144"/>
      <c r="CO489" s="144"/>
      <c r="CP489" s="144"/>
      <c r="CQ489" s="144"/>
      <c r="CR489" s="144"/>
      <c r="CS489" s="144"/>
      <c r="CT489" s="144"/>
      <c r="CU489" s="144"/>
      <c r="CV489" s="144"/>
      <c r="CW489" s="144"/>
      <c r="CX489" s="144"/>
      <c r="CY489" s="144"/>
      <c r="CZ489" s="144"/>
      <c r="DA489" s="144"/>
      <c r="DB489" s="144"/>
      <c r="DC489" s="144"/>
      <c r="DD489" s="144"/>
      <c r="DE489" s="144"/>
      <c r="DF489" s="144"/>
      <c r="DG489" s="144"/>
      <c r="DH489" s="144"/>
      <c r="DI489" s="144"/>
      <c r="DJ489" s="144"/>
      <c r="DK489" s="144"/>
      <c r="DL489" s="144"/>
      <c r="DM489" s="144"/>
      <c r="DN489" s="144"/>
      <c r="DO489" s="144"/>
      <c r="DP489" s="144"/>
      <c r="DQ489" s="144"/>
      <c r="DR489" s="144"/>
      <c r="DS489" s="144"/>
      <c r="DT489" s="144"/>
      <c r="DU489" s="144"/>
      <c r="DV489" s="144"/>
      <c r="DW489" s="144"/>
    </row>
    <row r="490" spans="1:127" x14ac:dyDescent="0.3">
      <c r="A490" s="72"/>
      <c r="B490" s="2"/>
      <c r="C490" s="148"/>
      <c r="D490" s="122"/>
      <c r="E490" s="123"/>
      <c r="F490" s="123"/>
      <c r="G490" s="124"/>
      <c r="H490" s="125"/>
      <c r="I490" s="126"/>
      <c r="J490" s="122"/>
      <c r="K490" s="127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  <c r="Z490" s="136"/>
      <c r="AA490" s="136"/>
      <c r="AB490" s="136"/>
      <c r="AC490" s="136"/>
      <c r="AD490" s="136"/>
      <c r="AE490" s="136"/>
      <c r="AF490" s="136"/>
      <c r="AG490" s="136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6"/>
      <c r="AV490" s="136"/>
      <c r="AW490" s="136"/>
      <c r="AX490" s="136"/>
      <c r="AY490" s="136"/>
      <c r="AZ490" s="136"/>
      <c r="BA490" s="136"/>
      <c r="BB490" s="136"/>
      <c r="BC490" s="136"/>
      <c r="BD490" s="136"/>
      <c r="BE490" s="136"/>
      <c r="BF490" s="136"/>
      <c r="BG490" s="136"/>
      <c r="BH490" s="136"/>
      <c r="BI490" s="136"/>
      <c r="BJ490" s="136"/>
      <c r="BK490" s="136"/>
      <c r="BL490" s="136"/>
      <c r="BM490" s="136"/>
      <c r="BN490" s="136"/>
      <c r="BO490" s="136"/>
      <c r="BP490" s="136"/>
      <c r="BQ490" s="136"/>
      <c r="BR490" s="136"/>
      <c r="BS490" s="136"/>
      <c r="BT490" s="136"/>
      <c r="BU490" s="136"/>
      <c r="BV490" s="136"/>
      <c r="BW490" s="136"/>
      <c r="BX490" s="136"/>
      <c r="BY490" s="136"/>
      <c r="BZ490" s="136"/>
      <c r="CA490" s="136"/>
      <c r="CB490" s="136"/>
      <c r="CC490" s="136"/>
      <c r="CD490" s="136"/>
      <c r="CE490" s="136"/>
      <c r="CF490" s="136"/>
      <c r="CG490" s="136"/>
      <c r="CH490" s="136"/>
      <c r="CI490" s="136"/>
      <c r="CJ490" s="136"/>
      <c r="CK490" s="136"/>
      <c r="CL490" s="136"/>
      <c r="CM490" s="136"/>
      <c r="CN490" s="136"/>
      <c r="CO490" s="136"/>
      <c r="CP490" s="136"/>
      <c r="CQ490" s="136"/>
      <c r="CR490" s="136"/>
      <c r="CS490" s="136"/>
      <c r="CT490" s="136"/>
      <c r="CU490" s="136"/>
      <c r="CV490" s="136"/>
      <c r="CW490" s="136"/>
      <c r="CX490" s="136"/>
      <c r="CY490" s="136"/>
      <c r="CZ490" s="136"/>
      <c r="DA490" s="136"/>
      <c r="DB490" s="136"/>
      <c r="DC490" s="136"/>
      <c r="DD490" s="136"/>
      <c r="DE490" s="136"/>
      <c r="DF490" s="136"/>
      <c r="DG490" s="136"/>
      <c r="DH490" s="136"/>
      <c r="DI490" s="136"/>
      <c r="DJ490" s="136"/>
      <c r="DK490" s="136"/>
      <c r="DL490" s="136"/>
      <c r="DM490" s="136"/>
      <c r="DN490" s="136"/>
      <c r="DO490" s="136"/>
      <c r="DP490" s="136"/>
      <c r="DQ490" s="136"/>
      <c r="DR490" s="136"/>
      <c r="DS490" s="136"/>
      <c r="DT490" s="136"/>
      <c r="DU490" s="136"/>
      <c r="DV490" s="136"/>
      <c r="DW490" s="136"/>
    </row>
    <row r="491" spans="1:127" x14ac:dyDescent="0.3">
      <c r="A491" s="128"/>
      <c r="B491" s="129"/>
      <c r="C491" s="149"/>
      <c r="D491" s="131"/>
      <c r="E491" s="128"/>
      <c r="F491" s="128"/>
      <c r="G491" s="132"/>
      <c r="H491" s="128"/>
      <c r="I491" s="128"/>
      <c r="J491" s="131"/>
      <c r="K491" s="128"/>
      <c r="L491" s="133"/>
      <c r="M491" s="133"/>
      <c r="P491" s="136"/>
      <c r="Q491" s="136"/>
      <c r="R491" s="136"/>
      <c r="S491" s="136"/>
      <c r="T491" s="136"/>
      <c r="U491" s="136"/>
      <c r="V491" s="136"/>
      <c r="W491" s="136"/>
      <c r="X491" s="136"/>
      <c r="Y491" s="136"/>
      <c r="Z491" s="136"/>
      <c r="AA491" s="136"/>
      <c r="AB491" s="136"/>
      <c r="AC491" s="136"/>
      <c r="AD491" s="136"/>
      <c r="AE491" s="136"/>
      <c r="AF491" s="136"/>
      <c r="AG491" s="136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6"/>
      <c r="AV491" s="136"/>
      <c r="AW491" s="136"/>
      <c r="AX491" s="136"/>
      <c r="AY491" s="136"/>
      <c r="AZ491" s="136"/>
      <c r="BA491" s="136"/>
      <c r="BB491" s="136"/>
      <c r="BC491" s="136"/>
      <c r="BD491" s="136"/>
      <c r="BE491" s="136"/>
      <c r="BF491" s="136"/>
      <c r="BG491" s="136"/>
      <c r="BH491" s="136"/>
      <c r="BI491" s="136"/>
      <c r="BJ491" s="136"/>
      <c r="BK491" s="136"/>
      <c r="BL491" s="136"/>
      <c r="BM491" s="136"/>
      <c r="BN491" s="136"/>
      <c r="BO491" s="136"/>
      <c r="BP491" s="136"/>
      <c r="BQ491" s="136"/>
      <c r="BR491" s="136"/>
      <c r="BS491" s="136"/>
      <c r="BT491" s="136"/>
      <c r="BU491" s="136"/>
      <c r="BV491" s="136"/>
      <c r="BW491" s="136"/>
      <c r="BX491" s="136"/>
      <c r="BY491" s="136"/>
      <c r="BZ491" s="136"/>
      <c r="CA491" s="136"/>
      <c r="CB491" s="136"/>
      <c r="CC491" s="136"/>
      <c r="CD491" s="136"/>
      <c r="CE491" s="136"/>
      <c r="CF491" s="136"/>
      <c r="CG491" s="136"/>
      <c r="CH491" s="136"/>
      <c r="CI491" s="136"/>
      <c r="CJ491" s="136"/>
      <c r="CK491" s="136"/>
      <c r="CL491" s="136"/>
      <c r="CM491" s="136"/>
      <c r="CN491" s="136"/>
      <c r="CO491" s="136"/>
      <c r="CP491" s="136"/>
      <c r="CQ491" s="136"/>
      <c r="CR491" s="136"/>
      <c r="CS491" s="136"/>
      <c r="CT491" s="136"/>
      <c r="CU491" s="136"/>
      <c r="CV491" s="136"/>
      <c r="CW491" s="136"/>
      <c r="CX491" s="136"/>
      <c r="CY491" s="136"/>
      <c r="CZ491" s="136"/>
      <c r="DA491" s="136"/>
      <c r="DB491" s="136"/>
      <c r="DC491" s="136"/>
      <c r="DD491" s="136"/>
      <c r="DE491" s="136"/>
      <c r="DF491" s="136"/>
      <c r="DG491" s="136"/>
      <c r="DH491" s="136"/>
      <c r="DI491" s="136"/>
      <c r="DJ491" s="136"/>
      <c r="DK491" s="136"/>
      <c r="DL491" s="136"/>
      <c r="DM491" s="136"/>
      <c r="DN491" s="136"/>
      <c r="DO491" s="136"/>
      <c r="DP491" s="136"/>
      <c r="DQ491" s="136"/>
      <c r="DR491" s="136"/>
      <c r="DS491" s="136"/>
      <c r="DT491" s="136"/>
      <c r="DU491" s="136"/>
      <c r="DV491" s="136"/>
      <c r="DW491" s="136"/>
    </row>
    <row r="492" spans="1:127" x14ac:dyDescent="0.3">
      <c r="A492" s="138"/>
      <c r="B492" s="139"/>
      <c r="C492" s="150"/>
      <c r="D492" s="140"/>
      <c r="E492" s="138"/>
      <c r="F492" s="138"/>
      <c r="G492" s="141"/>
      <c r="H492" s="138"/>
      <c r="I492" s="138"/>
      <c r="J492" s="140"/>
      <c r="K492" s="138"/>
      <c r="L492" s="142"/>
      <c r="M492" s="142"/>
      <c r="N492" s="120"/>
      <c r="O492" s="143"/>
      <c r="P492" s="144"/>
      <c r="Q492" s="144"/>
      <c r="R492" s="144"/>
      <c r="S492" s="144"/>
      <c r="T492" s="144"/>
      <c r="U492" s="144"/>
      <c r="V492" s="144"/>
      <c r="W492" s="144"/>
      <c r="X492" s="144"/>
      <c r="Y492" s="144"/>
      <c r="Z492" s="144"/>
      <c r="AA492" s="144"/>
      <c r="AB492" s="144"/>
      <c r="AC492" s="144"/>
      <c r="AD492" s="144"/>
      <c r="AE492" s="144"/>
      <c r="AF492" s="144"/>
      <c r="AG492" s="144"/>
      <c r="AH492" s="144"/>
      <c r="AI492" s="144"/>
      <c r="AJ492" s="144"/>
      <c r="AK492" s="144"/>
      <c r="AL492" s="144"/>
      <c r="AM492" s="144"/>
      <c r="AN492" s="144"/>
      <c r="AO492" s="144"/>
      <c r="AP492" s="144"/>
      <c r="AQ492" s="144"/>
      <c r="AR492" s="144"/>
      <c r="AS492" s="144"/>
      <c r="AT492" s="144"/>
      <c r="AU492" s="144"/>
      <c r="AV492" s="144"/>
      <c r="AW492" s="144"/>
      <c r="AX492" s="144"/>
      <c r="AY492" s="144"/>
      <c r="AZ492" s="144"/>
      <c r="BA492" s="144"/>
      <c r="BB492" s="144"/>
      <c r="BC492" s="144"/>
      <c r="BD492" s="144"/>
      <c r="BE492" s="144"/>
      <c r="BF492" s="144"/>
      <c r="BG492" s="144"/>
      <c r="BH492" s="144"/>
      <c r="BI492" s="144"/>
      <c r="BJ492" s="144"/>
      <c r="BK492" s="144"/>
      <c r="BL492" s="144"/>
      <c r="BM492" s="144"/>
      <c r="BN492" s="144"/>
      <c r="BO492" s="144"/>
      <c r="BP492" s="144"/>
      <c r="BQ492" s="144"/>
      <c r="BR492" s="144"/>
      <c r="BS492" s="144"/>
      <c r="BT492" s="144"/>
      <c r="BU492" s="144"/>
      <c r="BV492" s="144"/>
      <c r="BW492" s="144"/>
      <c r="BX492" s="144"/>
      <c r="BY492" s="144"/>
      <c r="BZ492" s="144"/>
      <c r="CA492" s="144"/>
      <c r="CB492" s="144"/>
      <c r="CC492" s="144"/>
      <c r="CD492" s="144"/>
      <c r="CE492" s="144"/>
      <c r="CF492" s="144"/>
      <c r="CG492" s="144"/>
      <c r="CH492" s="144"/>
      <c r="CI492" s="144"/>
      <c r="CJ492" s="144"/>
      <c r="CK492" s="144"/>
      <c r="CL492" s="144"/>
      <c r="CM492" s="144"/>
      <c r="CN492" s="144"/>
      <c r="CO492" s="144"/>
      <c r="CP492" s="144"/>
      <c r="CQ492" s="144"/>
      <c r="CR492" s="144"/>
      <c r="CS492" s="144"/>
      <c r="CT492" s="144"/>
      <c r="CU492" s="144"/>
      <c r="CV492" s="144"/>
      <c r="CW492" s="144"/>
      <c r="CX492" s="144"/>
      <c r="CY492" s="144"/>
      <c r="CZ492" s="144"/>
      <c r="DA492" s="144"/>
      <c r="DB492" s="144"/>
      <c r="DC492" s="144"/>
      <c r="DD492" s="144"/>
      <c r="DE492" s="144"/>
      <c r="DF492" s="144"/>
      <c r="DG492" s="144"/>
      <c r="DH492" s="144"/>
      <c r="DI492" s="144"/>
      <c r="DJ492" s="144"/>
      <c r="DK492" s="144"/>
      <c r="DL492" s="144"/>
      <c r="DM492" s="144"/>
      <c r="DN492" s="144"/>
      <c r="DO492" s="144"/>
      <c r="DP492" s="144"/>
      <c r="DQ492" s="144"/>
      <c r="DR492" s="144"/>
      <c r="DS492" s="144"/>
      <c r="DT492" s="144"/>
      <c r="DU492" s="144"/>
      <c r="DV492" s="144"/>
      <c r="DW492" s="144"/>
    </row>
    <row r="493" spans="1:127" x14ac:dyDescent="0.3">
      <c r="A493" s="72"/>
      <c r="B493" s="2"/>
      <c r="C493" s="148"/>
      <c r="D493" s="122"/>
      <c r="E493" s="123"/>
      <c r="F493" s="123"/>
      <c r="G493" s="124"/>
      <c r="H493" s="125"/>
      <c r="I493" s="126"/>
      <c r="J493" s="122"/>
      <c r="K493" s="127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  <c r="Z493" s="136"/>
      <c r="AA493" s="136"/>
      <c r="AB493" s="136"/>
      <c r="AC493" s="136"/>
      <c r="AD493" s="136"/>
      <c r="AE493" s="136"/>
      <c r="AF493" s="136"/>
      <c r="AG493" s="136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6"/>
      <c r="AV493" s="136"/>
      <c r="AW493" s="136"/>
      <c r="AX493" s="136"/>
      <c r="AY493" s="136"/>
      <c r="AZ493" s="136"/>
      <c r="BA493" s="136"/>
      <c r="BB493" s="136"/>
      <c r="BC493" s="136"/>
      <c r="BD493" s="136"/>
      <c r="BE493" s="136"/>
      <c r="BF493" s="136"/>
      <c r="BG493" s="136"/>
      <c r="BH493" s="136"/>
      <c r="BI493" s="136"/>
      <c r="BJ493" s="136"/>
      <c r="BK493" s="136"/>
      <c r="BL493" s="136"/>
      <c r="BM493" s="136"/>
      <c r="BN493" s="136"/>
      <c r="BO493" s="136"/>
      <c r="BP493" s="136"/>
      <c r="BQ493" s="136"/>
      <c r="BR493" s="136"/>
      <c r="BS493" s="136"/>
      <c r="BT493" s="136"/>
      <c r="BU493" s="136"/>
      <c r="BV493" s="136"/>
      <c r="BW493" s="136"/>
      <c r="BX493" s="136"/>
      <c r="BY493" s="136"/>
      <c r="BZ493" s="136"/>
      <c r="CA493" s="136"/>
      <c r="CB493" s="136"/>
      <c r="CC493" s="136"/>
      <c r="CD493" s="136"/>
      <c r="CE493" s="136"/>
      <c r="CF493" s="136"/>
      <c r="CG493" s="136"/>
      <c r="CH493" s="136"/>
      <c r="CI493" s="136"/>
      <c r="CJ493" s="136"/>
      <c r="CK493" s="136"/>
      <c r="CL493" s="136"/>
      <c r="CM493" s="136"/>
      <c r="CN493" s="136"/>
      <c r="CO493" s="136"/>
      <c r="CP493" s="136"/>
      <c r="CQ493" s="136"/>
      <c r="CR493" s="136"/>
      <c r="CS493" s="136"/>
      <c r="CT493" s="136"/>
      <c r="CU493" s="136"/>
      <c r="CV493" s="136"/>
      <c r="CW493" s="136"/>
      <c r="CX493" s="136"/>
      <c r="CY493" s="136"/>
      <c r="CZ493" s="136"/>
      <c r="DA493" s="136"/>
      <c r="DB493" s="136"/>
      <c r="DC493" s="136"/>
      <c r="DD493" s="136"/>
      <c r="DE493" s="136"/>
      <c r="DF493" s="136"/>
      <c r="DG493" s="136"/>
      <c r="DH493" s="136"/>
      <c r="DI493" s="136"/>
      <c r="DJ493" s="136"/>
      <c r="DK493" s="136"/>
      <c r="DL493" s="136"/>
      <c r="DM493" s="136"/>
      <c r="DN493" s="136"/>
      <c r="DO493" s="136"/>
      <c r="DP493" s="136"/>
      <c r="DQ493" s="136"/>
      <c r="DR493" s="136"/>
      <c r="DS493" s="136"/>
      <c r="DT493" s="136"/>
      <c r="DU493" s="136"/>
      <c r="DV493" s="136"/>
      <c r="DW493" s="136"/>
    </row>
    <row r="494" spans="1:127" x14ac:dyDescent="0.3">
      <c r="A494" s="128"/>
      <c r="B494" s="129"/>
      <c r="C494" s="149"/>
      <c r="D494" s="131"/>
      <c r="E494" s="128"/>
      <c r="F494" s="128"/>
      <c r="G494" s="132"/>
      <c r="H494" s="128"/>
      <c r="I494" s="128"/>
      <c r="J494" s="131"/>
      <c r="K494" s="128"/>
      <c r="L494" s="133"/>
      <c r="M494" s="133"/>
      <c r="P494" s="136"/>
      <c r="Q494" s="136"/>
      <c r="R494" s="136"/>
      <c r="S494" s="136"/>
      <c r="T494" s="136"/>
      <c r="U494" s="136"/>
      <c r="V494" s="136"/>
      <c r="W494" s="136"/>
      <c r="X494" s="136"/>
      <c r="Y494" s="136"/>
      <c r="Z494" s="136"/>
      <c r="AA494" s="136"/>
      <c r="AB494" s="136"/>
      <c r="AC494" s="136"/>
      <c r="AD494" s="136"/>
      <c r="AE494" s="136"/>
      <c r="AF494" s="136"/>
      <c r="AG494" s="136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6"/>
      <c r="AV494" s="136"/>
      <c r="AW494" s="136"/>
      <c r="AX494" s="136"/>
      <c r="AY494" s="136"/>
      <c r="AZ494" s="136"/>
      <c r="BA494" s="136"/>
      <c r="BB494" s="136"/>
      <c r="BC494" s="136"/>
      <c r="BD494" s="136"/>
      <c r="BE494" s="136"/>
      <c r="BF494" s="136"/>
      <c r="BG494" s="136"/>
      <c r="BH494" s="136"/>
      <c r="BI494" s="136"/>
      <c r="BJ494" s="136"/>
      <c r="BK494" s="136"/>
      <c r="BL494" s="136"/>
      <c r="BM494" s="136"/>
      <c r="BN494" s="136"/>
      <c r="BO494" s="136"/>
      <c r="BP494" s="136"/>
      <c r="BQ494" s="136"/>
      <c r="BR494" s="136"/>
      <c r="BS494" s="136"/>
      <c r="BT494" s="136"/>
      <c r="BU494" s="136"/>
      <c r="BV494" s="136"/>
      <c r="BW494" s="136"/>
      <c r="BX494" s="136"/>
      <c r="BY494" s="136"/>
      <c r="BZ494" s="136"/>
      <c r="CA494" s="136"/>
      <c r="CB494" s="136"/>
      <c r="CC494" s="136"/>
      <c r="CD494" s="136"/>
      <c r="CE494" s="136"/>
      <c r="CF494" s="136"/>
      <c r="CG494" s="136"/>
      <c r="CH494" s="136"/>
      <c r="CI494" s="136"/>
      <c r="CJ494" s="136"/>
      <c r="CK494" s="136"/>
      <c r="CL494" s="136"/>
      <c r="CM494" s="136"/>
      <c r="CN494" s="136"/>
      <c r="CO494" s="136"/>
      <c r="CP494" s="136"/>
      <c r="CQ494" s="136"/>
      <c r="CR494" s="136"/>
      <c r="CS494" s="136"/>
      <c r="CT494" s="136"/>
      <c r="CU494" s="136"/>
      <c r="CV494" s="136"/>
      <c r="CW494" s="136"/>
      <c r="CX494" s="136"/>
      <c r="CY494" s="136"/>
      <c r="CZ494" s="136"/>
      <c r="DA494" s="136"/>
      <c r="DB494" s="136"/>
      <c r="DC494" s="136"/>
      <c r="DD494" s="136"/>
      <c r="DE494" s="136"/>
      <c r="DF494" s="136"/>
      <c r="DG494" s="136"/>
      <c r="DH494" s="136"/>
      <c r="DI494" s="136"/>
      <c r="DJ494" s="136"/>
      <c r="DK494" s="136"/>
      <c r="DL494" s="136"/>
      <c r="DM494" s="136"/>
      <c r="DN494" s="136"/>
      <c r="DO494" s="136"/>
      <c r="DP494" s="136"/>
      <c r="DQ494" s="136"/>
      <c r="DR494" s="136"/>
      <c r="DS494" s="136"/>
      <c r="DT494" s="136"/>
      <c r="DU494" s="136"/>
      <c r="DV494" s="136"/>
      <c r="DW494" s="136"/>
    </row>
    <row r="495" spans="1:127" x14ac:dyDescent="0.3">
      <c r="A495" s="138"/>
      <c r="B495" s="139"/>
      <c r="C495" s="150"/>
      <c r="D495" s="140"/>
      <c r="E495" s="138"/>
      <c r="F495" s="138"/>
      <c r="G495" s="141"/>
      <c r="H495" s="138"/>
      <c r="I495" s="138"/>
      <c r="J495" s="140"/>
      <c r="K495" s="138"/>
      <c r="L495" s="142"/>
      <c r="M495" s="142"/>
      <c r="N495" s="120"/>
      <c r="O495" s="143"/>
      <c r="P495" s="144"/>
      <c r="Q495" s="144"/>
      <c r="R495" s="144"/>
      <c r="S495" s="144"/>
      <c r="T495" s="144"/>
      <c r="U495" s="144"/>
      <c r="V495" s="144"/>
      <c r="W495" s="144"/>
      <c r="X495" s="144"/>
      <c r="Y495" s="144"/>
      <c r="Z495" s="144"/>
      <c r="AA495" s="144"/>
      <c r="AB495" s="144"/>
      <c r="AC495" s="144"/>
      <c r="AD495" s="144"/>
      <c r="AE495" s="144"/>
      <c r="AF495" s="144"/>
      <c r="AG495" s="144"/>
      <c r="AH495" s="144"/>
      <c r="AI495" s="144"/>
      <c r="AJ495" s="144"/>
      <c r="AK495" s="144"/>
      <c r="AL495" s="144"/>
      <c r="AM495" s="144"/>
      <c r="AN495" s="144"/>
      <c r="AO495" s="144"/>
      <c r="AP495" s="144"/>
      <c r="AQ495" s="144"/>
      <c r="AR495" s="144"/>
      <c r="AS495" s="144"/>
      <c r="AT495" s="144"/>
      <c r="AU495" s="144"/>
      <c r="AV495" s="144"/>
      <c r="AW495" s="144"/>
      <c r="AX495" s="144"/>
      <c r="AY495" s="144"/>
      <c r="AZ495" s="144"/>
      <c r="BA495" s="144"/>
      <c r="BB495" s="144"/>
      <c r="BC495" s="144"/>
      <c r="BD495" s="144"/>
      <c r="BE495" s="144"/>
      <c r="BF495" s="144"/>
      <c r="BG495" s="144"/>
      <c r="BH495" s="144"/>
      <c r="BI495" s="144"/>
      <c r="BJ495" s="144"/>
      <c r="BK495" s="144"/>
      <c r="BL495" s="144"/>
      <c r="BM495" s="144"/>
      <c r="BN495" s="144"/>
      <c r="BO495" s="144"/>
      <c r="BP495" s="144"/>
      <c r="BQ495" s="144"/>
      <c r="BR495" s="144"/>
      <c r="BS495" s="144"/>
      <c r="BT495" s="144"/>
      <c r="BU495" s="144"/>
      <c r="BV495" s="144"/>
      <c r="BW495" s="144"/>
      <c r="BX495" s="144"/>
      <c r="BY495" s="144"/>
      <c r="BZ495" s="144"/>
      <c r="CA495" s="144"/>
      <c r="CB495" s="144"/>
      <c r="CC495" s="144"/>
      <c r="CD495" s="144"/>
      <c r="CE495" s="144"/>
      <c r="CF495" s="144"/>
      <c r="CG495" s="144"/>
      <c r="CH495" s="144"/>
      <c r="CI495" s="144"/>
      <c r="CJ495" s="144"/>
      <c r="CK495" s="144"/>
      <c r="CL495" s="144"/>
      <c r="CM495" s="144"/>
      <c r="CN495" s="144"/>
      <c r="CO495" s="144"/>
      <c r="CP495" s="144"/>
      <c r="CQ495" s="144"/>
      <c r="CR495" s="144"/>
      <c r="CS495" s="144"/>
      <c r="CT495" s="144"/>
      <c r="CU495" s="144"/>
      <c r="CV495" s="144"/>
      <c r="CW495" s="144"/>
      <c r="CX495" s="144"/>
      <c r="CY495" s="144"/>
      <c r="CZ495" s="144"/>
      <c r="DA495" s="144"/>
      <c r="DB495" s="144"/>
      <c r="DC495" s="144"/>
      <c r="DD495" s="144"/>
      <c r="DE495" s="144"/>
      <c r="DF495" s="144"/>
      <c r="DG495" s="144"/>
      <c r="DH495" s="144"/>
      <c r="DI495" s="144"/>
      <c r="DJ495" s="144"/>
      <c r="DK495" s="144"/>
      <c r="DL495" s="144"/>
      <c r="DM495" s="144"/>
      <c r="DN495" s="144"/>
      <c r="DO495" s="144"/>
      <c r="DP495" s="144"/>
      <c r="DQ495" s="144"/>
      <c r="DR495" s="144"/>
      <c r="DS495" s="144"/>
      <c r="DT495" s="144"/>
      <c r="DU495" s="144"/>
      <c r="DV495" s="144"/>
      <c r="DW495" s="144"/>
    </row>
    <row r="496" spans="1:127" x14ac:dyDescent="0.3">
      <c r="A496" s="72"/>
      <c r="B496" s="2"/>
      <c r="C496" s="148"/>
      <c r="D496" s="122"/>
      <c r="E496" s="123"/>
      <c r="F496" s="123"/>
      <c r="G496" s="124"/>
      <c r="H496" s="125"/>
      <c r="I496" s="126"/>
      <c r="J496" s="122"/>
      <c r="K496" s="127"/>
      <c r="P496" s="136"/>
      <c r="Q496" s="136"/>
      <c r="R496" s="136"/>
      <c r="S496" s="136"/>
      <c r="T496" s="136"/>
      <c r="U496" s="136"/>
      <c r="V496" s="136"/>
      <c r="W496" s="136"/>
      <c r="X496" s="136"/>
      <c r="Y496" s="136"/>
      <c r="Z496" s="136"/>
      <c r="AA496" s="136"/>
      <c r="AB496" s="136"/>
      <c r="AC496" s="136"/>
      <c r="AD496" s="136"/>
      <c r="AE496" s="136"/>
      <c r="AF496" s="136"/>
      <c r="AG496" s="136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6"/>
      <c r="AV496" s="136"/>
      <c r="AW496" s="136"/>
      <c r="AX496" s="136"/>
      <c r="AY496" s="136"/>
      <c r="AZ496" s="136"/>
      <c r="BA496" s="136"/>
      <c r="BB496" s="136"/>
      <c r="BC496" s="136"/>
      <c r="BD496" s="136"/>
      <c r="BE496" s="136"/>
      <c r="BF496" s="136"/>
      <c r="BG496" s="136"/>
      <c r="BH496" s="136"/>
      <c r="BI496" s="136"/>
      <c r="BJ496" s="136"/>
      <c r="BK496" s="136"/>
      <c r="BL496" s="136"/>
      <c r="BM496" s="136"/>
      <c r="BN496" s="136"/>
      <c r="BO496" s="136"/>
      <c r="BP496" s="136"/>
      <c r="BQ496" s="136"/>
      <c r="BR496" s="136"/>
      <c r="BS496" s="136"/>
      <c r="BT496" s="136"/>
      <c r="BU496" s="136"/>
      <c r="BV496" s="136"/>
      <c r="BW496" s="136"/>
      <c r="BX496" s="136"/>
      <c r="BY496" s="136"/>
      <c r="BZ496" s="136"/>
      <c r="CA496" s="136"/>
      <c r="CB496" s="136"/>
      <c r="CC496" s="136"/>
      <c r="CD496" s="136"/>
      <c r="CE496" s="136"/>
      <c r="CF496" s="136"/>
      <c r="CG496" s="136"/>
      <c r="CH496" s="136"/>
      <c r="CI496" s="136"/>
      <c r="CJ496" s="136"/>
      <c r="CK496" s="136"/>
      <c r="CL496" s="136"/>
      <c r="CM496" s="136"/>
      <c r="CN496" s="136"/>
      <c r="CO496" s="136"/>
      <c r="CP496" s="136"/>
      <c r="CQ496" s="136"/>
      <c r="CR496" s="136"/>
      <c r="CS496" s="136"/>
      <c r="CT496" s="136"/>
      <c r="CU496" s="136"/>
      <c r="CV496" s="136"/>
      <c r="CW496" s="136"/>
      <c r="CX496" s="136"/>
      <c r="CY496" s="136"/>
      <c r="CZ496" s="136"/>
      <c r="DA496" s="136"/>
      <c r="DB496" s="136"/>
      <c r="DC496" s="136"/>
      <c r="DD496" s="136"/>
      <c r="DE496" s="136"/>
      <c r="DF496" s="136"/>
      <c r="DG496" s="136"/>
      <c r="DH496" s="136"/>
      <c r="DI496" s="136"/>
      <c r="DJ496" s="136"/>
      <c r="DK496" s="136"/>
      <c r="DL496" s="136"/>
      <c r="DM496" s="136"/>
      <c r="DN496" s="136"/>
      <c r="DO496" s="136"/>
      <c r="DP496" s="136"/>
      <c r="DQ496" s="136"/>
      <c r="DR496" s="136"/>
      <c r="DS496" s="136"/>
      <c r="DT496" s="136"/>
      <c r="DU496" s="136"/>
      <c r="DV496" s="136"/>
      <c r="DW496" s="136"/>
    </row>
    <row r="497" spans="1:127" x14ac:dyDescent="0.3">
      <c r="A497" s="128"/>
      <c r="B497" s="129"/>
      <c r="C497" s="149"/>
      <c r="D497" s="131"/>
      <c r="E497" s="128"/>
      <c r="F497" s="128"/>
      <c r="G497" s="132"/>
      <c r="H497" s="128"/>
      <c r="I497" s="128"/>
      <c r="J497" s="131"/>
      <c r="K497" s="128"/>
      <c r="L497" s="133"/>
      <c r="M497" s="133"/>
      <c r="P497" s="136"/>
      <c r="Q497" s="136"/>
      <c r="R497" s="136"/>
      <c r="S497" s="136"/>
      <c r="T497" s="136"/>
      <c r="U497" s="136"/>
      <c r="V497" s="136"/>
      <c r="W497" s="136"/>
      <c r="X497" s="136"/>
      <c r="Y497" s="136"/>
      <c r="Z497" s="136"/>
      <c r="AA497" s="136"/>
      <c r="AB497" s="136"/>
      <c r="AC497" s="136"/>
      <c r="AD497" s="136"/>
      <c r="AE497" s="136"/>
      <c r="AF497" s="136"/>
      <c r="AG497" s="136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6"/>
      <c r="AV497" s="136"/>
      <c r="AW497" s="136"/>
      <c r="AX497" s="136"/>
      <c r="AY497" s="136"/>
      <c r="AZ497" s="136"/>
      <c r="BA497" s="136"/>
      <c r="BB497" s="136"/>
      <c r="BC497" s="136"/>
      <c r="BD497" s="136"/>
      <c r="BE497" s="136"/>
      <c r="BF497" s="136"/>
      <c r="BG497" s="136"/>
      <c r="BH497" s="136"/>
      <c r="BI497" s="136"/>
      <c r="BJ497" s="136"/>
      <c r="BK497" s="136"/>
      <c r="BL497" s="136"/>
      <c r="BM497" s="136"/>
      <c r="BN497" s="136"/>
      <c r="BO497" s="136"/>
      <c r="BP497" s="136"/>
      <c r="BQ497" s="136"/>
      <c r="BR497" s="136"/>
      <c r="BS497" s="136"/>
      <c r="BT497" s="136"/>
      <c r="BU497" s="136"/>
      <c r="BV497" s="136"/>
      <c r="BW497" s="136"/>
      <c r="BX497" s="136"/>
      <c r="BY497" s="136"/>
      <c r="BZ497" s="136"/>
      <c r="CA497" s="136"/>
      <c r="CB497" s="136"/>
      <c r="CC497" s="136"/>
      <c r="CD497" s="136"/>
      <c r="CE497" s="136"/>
      <c r="CF497" s="136"/>
      <c r="CG497" s="136"/>
      <c r="CH497" s="136"/>
      <c r="CI497" s="136"/>
      <c r="CJ497" s="136"/>
      <c r="CK497" s="136"/>
      <c r="CL497" s="136"/>
      <c r="CM497" s="136"/>
      <c r="CN497" s="136"/>
      <c r="CO497" s="136"/>
      <c r="CP497" s="136"/>
      <c r="CQ497" s="136"/>
      <c r="CR497" s="136"/>
      <c r="CS497" s="136"/>
      <c r="CT497" s="136"/>
      <c r="CU497" s="136"/>
      <c r="CV497" s="136"/>
      <c r="CW497" s="136"/>
      <c r="CX497" s="136"/>
      <c r="CY497" s="136"/>
      <c r="CZ497" s="136"/>
      <c r="DA497" s="136"/>
      <c r="DB497" s="136"/>
      <c r="DC497" s="136"/>
      <c r="DD497" s="136"/>
      <c r="DE497" s="136"/>
      <c r="DF497" s="136"/>
      <c r="DG497" s="136"/>
      <c r="DH497" s="136"/>
      <c r="DI497" s="136"/>
      <c r="DJ497" s="136"/>
      <c r="DK497" s="136"/>
      <c r="DL497" s="136"/>
      <c r="DM497" s="136"/>
      <c r="DN497" s="136"/>
      <c r="DO497" s="136"/>
      <c r="DP497" s="136"/>
      <c r="DQ497" s="136"/>
      <c r="DR497" s="136"/>
      <c r="DS497" s="136"/>
      <c r="DT497" s="136"/>
      <c r="DU497" s="136"/>
      <c r="DV497" s="136"/>
      <c r="DW497" s="136"/>
    </row>
    <row r="498" spans="1:127" x14ac:dyDescent="0.3">
      <c r="A498" s="138"/>
      <c r="B498" s="139"/>
      <c r="C498" s="150"/>
      <c r="D498" s="140"/>
      <c r="E498" s="138"/>
      <c r="F498" s="138"/>
      <c r="G498" s="141"/>
      <c r="H498" s="138"/>
      <c r="I498" s="138"/>
      <c r="J498" s="140"/>
      <c r="K498" s="138"/>
      <c r="L498" s="142"/>
      <c r="M498" s="142"/>
      <c r="N498" s="120"/>
      <c r="O498" s="143"/>
      <c r="P498" s="144"/>
      <c r="Q498" s="144"/>
      <c r="R498" s="144"/>
      <c r="S498" s="144"/>
      <c r="T498" s="144"/>
      <c r="U498" s="144"/>
      <c r="V498" s="144"/>
      <c r="W498" s="144"/>
      <c r="X498" s="144"/>
      <c r="Y498" s="144"/>
      <c r="Z498" s="144"/>
      <c r="AA498" s="144"/>
      <c r="AB498" s="144"/>
      <c r="AC498" s="144"/>
      <c r="AD498" s="144"/>
      <c r="AE498" s="144"/>
      <c r="AF498" s="144"/>
      <c r="AG498" s="144"/>
      <c r="AH498" s="144"/>
      <c r="AI498" s="144"/>
      <c r="AJ498" s="144"/>
      <c r="AK498" s="144"/>
      <c r="AL498" s="144"/>
      <c r="AM498" s="144"/>
      <c r="AN498" s="144"/>
      <c r="AO498" s="144"/>
      <c r="AP498" s="144"/>
      <c r="AQ498" s="144"/>
      <c r="AR498" s="144"/>
      <c r="AS498" s="144"/>
      <c r="AT498" s="144"/>
      <c r="AU498" s="144"/>
      <c r="AV498" s="144"/>
      <c r="AW498" s="144"/>
      <c r="AX498" s="144"/>
      <c r="AY498" s="144"/>
      <c r="AZ498" s="144"/>
      <c r="BA498" s="144"/>
      <c r="BB498" s="144"/>
      <c r="BC498" s="144"/>
      <c r="BD498" s="144"/>
      <c r="BE498" s="144"/>
      <c r="BF498" s="144"/>
      <c r="BG498" s="144"/>
      <c r="BH498" s="144"/>
      <c r="BI498" s="144"/>
      <c r="BJ498" s="144"/>
      <c r="BK498" s="144"/>
      <c r="BL498" s="144"/>
      <c r="BM498" s="144"/>
      <c r="BN498" s="144"/>
      <c r="BO498" s="144"/>
      <c r="BP498" s="144"/>
      <c r="BQ498" s="144"/>
      <c r="BR498" s="144"/>
      <c r="BS498" s="144"/>
      <c r="BT498" s="144"/>
      <c r="BU498" s="144"/>
      <c r="BV498" s="144"/>
      <c r="BW498" s="144"/>
      <c r="BX498" s="144"/>
      <c r="BY498" s="144"/>
      <c r="BZ498" s="144"/>
      <c r="CA498" s="144"/>
      <c r="CB498" s="144"/>
      <c r="CC498" s="144"/>
      <c r="CD498" s="144"/>
      <c r="CE498" s="144"/>
      <c r="CF498" s="144"/>
      <c r="CG498" s="144"/>
      <c r="CH498" s="144"/>
      <c r="CI498" s="144"/>
      <c r="CJ498" s="144"/>
      <c r="CK498" s="144"/>
      <c r="CL498" s="144"/>
      <c r="CM498" s="144"/>
      <c r="CN498" s="144"/>
      <c r="CO498" s="144"/>
      <c r="CP498" s="144"/>
      <c r="CQ498" s="144"/>
      <c r="CR498" s="144"/>
      <c r="CS498" s="144"/>
      <c r="CT498" s="144"/>
      <c r="CU498" s="144"/>
      <c r="CV498" s="144"/>
      <c r="CW498" s="144"/>
      <c r="CX498" s="144"/>
      <c r="CY498" s="144"/>
      <c r="CZ498" s="144"/>
      <c r="DA498" s="144"/>
      <c r="DB498" s="144"/>
      <c r="DC498" s="144"/>
      <c r="DD498" s="144"/>
      <c r="DE498" s="144"/>
      <c r="DF498" s="144"/>
      <c r="DG498" s="144"/>
      <c r="DH498" s="144"/>
      <c r="DI498" s="144"/>
      <c r="DJ498" s="144"/>
      <c r="DK498" s="144"/>
      <c r="DL498" s="144"/>
      <c r="DM498" s="144"/>
      <c r="DN498" s="144"/>
      <c r="DO498" s="144"/>
      <c r="DP498" s="144"/>
      <c r="DQ498" s="144"/>
      <c r="DR498" s="144"/>
      <c r="DS498" s="144"/>
      <c r="DT498" s="144"/>
      <c r="DU498" s="144"/>
      <c r="DV498" s="144"/>
      <c r="DW498" s="144"/>
    </row>
    <row r="499" spans="1:127" x14ac:dyDescent="0.3">
      <c r="A499" s="72"/>
      <c r="B499" s="2"/>
      <c r="C499" s="148"/>
      <c r="D499" s="122"/>
      <c r="E499" s="123"/>
      <c r="F499" s="123"/>
      <c r="G499" s="124"/>
      <c r="H499" s="125"/>
      <c r="I499" s="126"/>
      <c r="J499" s="122"/>
      <c r="K499" s="127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  <c r="Z499" s="136"/>
      <c r="AA499" s="136"/>
      <c r="AB499" s="136"/>
      <c r="AC499" s="136"/>
      <c r="AD499" s="136"/>
      <c r="AE499" s="136"/>
      <c r="AF499" s="136"/>
      <c r="AG499" s="136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6"/>
      <c r="AV499" s="136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6"/>
      <c r="BP499" s="136"/>
      <c r="BQ499" s="136"/>
      <c r="BR499" s="136"/>
      <c r="BS499" s="136"/>
      <c r="BT499" s="136"/>
      <c r="BU499" s="136"/>
      <c r="BV499" s="136"/>
      <c r="BW499" s="136"/>
      <c r="BX499" s="136"/>
      <c r="BY499" s="136"/>
      <c r="BZ499" s="136"/>
      <c r="CA499" s="136"/>
      <c r="CB499" s="136"/>
      <c r="CC499" s="136"/>
      <c r="CD499" s="136"/>
      <c r="CE499" s="136"/>
      <c r="CF499" s="136"/>
      <c r="CG499" s="136"/>
      <c r="CH499" s="136"/>
      <c r="CI499" s="136"/>
      <c r="CJ499" s="136"/>
      <c r="CK499" s="136"/>
      <c r="CL499" s="136"/>
      <c r="CM499" s="136"/>
      <c r="CN499" s="136"/>
      <c r="CO499" s="136"/>
      <c r="CP499" s="136"/>
      <c r="CQ499" s="136"/>
      <c r="CR499" s="136"/>
      <c r="CS499" s="136"/>
      <c r="CT499" s="136"/>
      <c r="CU499" s="136"/>
      <c r="CV499" s="136"/>
      <c r="CW499" s="136"/>
      <c r="CX499" s="136"/>
      <c r="CY499" s="136"/>
      <c r="CZ499" s="136"/>
      <c r="DA499" s="136"/>
      <c r="DB499" s="136"/>
      <c r="DC499" s="136"/>
      <c r="DD499" s="136"/>
      <c r="DE499" s="136"/>
      <c r="DF499" s="136"/>
      <c r="DG499" s="136"/>
      <c r="DH499" s="136"/>
      <c r="DI499" s="136"/>
      <c r="DJ499" s="136"/>
      <c r="DK499" s="136"/>
      <c r="DL499" s="136"/>
      <c r="DM499" s="136"/>
      <c r="DN499" s="136"/>
      <c r="DO499" s="136"/>
      <c r="DP499" s="136"/>
      <c r="DQ499" s="136"/>
      <c r="DR499" s="136"/>
      <c r="DS499" s="136"/>
      <c r="DT499" s="136"/>
      <c r="DU499" s="136"/>
      <c r="DV499" s="136"/>
      <c r="DW499" s="136"/>
    </row>
    <row r="500" spans="1:127" x14ac:dyDescent="0.3">
      <c r="A500" s="128"/>
      <c r="B500" s="129"/>
      <c r="C500" s="149"/>
      <c r="D500" s="131"/>
      <c r="E500" s="128"/>
      <c r="F500" s="128"/>
      <c r="G500" s="132"/>
      <c r="H500" s="128"/>
      <c r="I500" s="128"/>
      <c r="J500" s="131"/>
      <c r="K500" s="128"/>
      <c r="L500" s="133"/>
      <c r="M500" s="133"/>
      <c r="P500" s="136"/>
      <c r="Q500" s="136"/>
      <c r="R500" s="136"/>
      <c r="S500" s="136"/>
      <c r="T500" s="136"/>
      <c r="U500" s="136"/>
      <c r="V500" s="136"/>
      <c r="W500" s="136"/>
      <c r="X500" s="136"/>
      <c r="Y500" s="136"/>
      <c r="Z500" s="136"/>
      <c r="AA500" s="136"/>
      <c r="AB500" s="136"/>
      <c r="AC500" s="136"/>
      <c r="AD500" s="136"/>
      <c r="AE500" s="136"/>
      <c r="AF500" s="136"/>
      <c r="AG500" s="136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6"/>
      <c r="AV500" s="136"/>
      <c r="AW500" s="136"/>
      <c r="AX500" s="136"/>
      <c r="AY500" s="136"/>
      <c r="AZ500" s="136"/>
      <c r="BA500" s="136"/>
      <c r="BB500" s="136"/>
      <c r="BC500" s="136"/>
      <c r="BD500" s="136"/>
      <c r="BE500" s="136"/>
      <c r="BF500" s="136"/>
      <c r="BG500" s="136"/>
      <c r="BH500" s="136"/>
      <c r="BI500" s="136"/>
      <c r="BJ500" s="136"/>
      <c r="BK500" s="136"/>
      <c r="BL500" s="136"/>
      <c r="BM500" s="136"/>
      <c r="BN500" s="136"/>
      <c r="BO500" s="136"/>
      <c r="BP500" s="136"/>
      <c r="BQ500" s="136"/>
      <c r="BR500" s="136"/>
      <c r="BS500" s="136"/>
      <c r="BT500" s="136"/>
      <c r="BU500" s="136"/>
      <c r="BV500" s="136"/>
      <c r="BW500" s="136"/>
      <c r="BX500" s="136"/>
      <c r="BY500" s="136"/>
      <c r="BZ500" s="136"/>
      <c r="CA500" s="136"/>
      <c r="CB500" s="136"/>
      <c r="CC500" s="136"/>
      <c r="CD500" s="136"/>
      <c r="CE500" s="136"/>
      <c r="CF500" s="136"/>
      <c r="CG500" s="136"/>
      <c r="CH500" s="136"/>
      <c r="CI500" s="136"/>
      <c r="CJ500" s="136"/>
      <c r="CK500" s="136"/>
      <c r="CL500" s="136"/>
      <c r="CM500" s="136"/>
      <c r="CN500" s="136"/>
      <c r="CO500" s="136"/>
      <c r="CP500" s="136"/>
      <c r="CQ500" s="136"/>
      <c r="CR500" s="136"/>
      <c r="CS500" s="136"/>
      <c r="CT500" s="136"/>
      <c r="CU500" s="136"/>
      <c r="CV500" s="136"/>
      <c r="CW500" s="136"/>
      <c r="CX500" s="136"/>
      <c r="CY500" s="136"/>
      <c r="CZ500" s="136"/>
      <c r="DA500" s="136"/>
      <c r="DB500" s="136"/>
      <c r="DC500" s="136"/>
      <c r="DD500" s="136"/>
      <c r="DE500" s="136"/>
      <c r="DF500" s="136"/>
      <c r="DG500" s="136"/>
      <c r="DH500" s="136"/>
      <c r="DI500" s="136"/>
      <c r="DJ500" s="136"/>
      <c r="DK500" s="136"/>
      <c r="DL500" s="136"/>
      <c r="DM500" s="136"/>
      <c r="DN500" s="136"/>
      <c r="DO500" s="136"/>
      <c r="DP500" s="136"/>
      <c r="DQ500" s="136"/>
      <c r="DR500" s="136"/>
      <c r="DS500" s="136"/>
      <c r="DT500" s="136"/>
      <c r="DU500" s="136"/>
      <c r="DV500" s="136"/>
      <c r="DW500" s="136"/>
    </row>
    <row r="501" spans="1:127" x14ac:dyDescent="0.3">
      <c r="A501" s="138"/>
      <c r="B501" s="139"/>
      <c r="C501" s="150"/>
      <c r="D501" s="140"/>
      <c r="E501" s="138"/>
      <c r="F501" s="138"/>
      <c r="G501" s="141"/>
      <c r="H501" s="138"/>
      <c r="I501" s="138"/>
      <c r="J501" s="140"/>
      <c r="K501" s="138"/>
      <c r="L501" s="142"/>
      <c r="M501" s="142"/>
      <c r="N501" s="120"/>
      <c r="O501" s="143"/>
      <c r="P501" s="144"/>
      <c r="Q501" s="144"/>
      <c r="R501" s="144"/>
      <c r="S501" s="144"/>
      <c r="T501" s="144"/>
      <c r="U501" s="144"/>
      <c r="V501" s="144"/>
      <c r="W501" s="144"/>
      <c r="X501" s="144"/>
      <c r="Y501" s="144"/>
      <c r="Z501" s="144"/>
      <c r="AA501" s="144"/>
      <c r="AB501" s="144"/>
      <c r="AC501" s="144"/>
      <c r="AD501" s="144"/>
      <c r="AE501" s="144"/>
      <c r="AF501" s="144"/>
      <c r="AG501" s="144"/>
      <c r="AH501" s="144"/>
      <c r="AI501" s="144"/>
      <c r="AJ501" s="144"/>
      <c r="AK501" s="144"/>
      <c r="AL501" s="144"/>
      <c r="AM501" s="144"/>
      <c r="AN501" s="144"/>
      <c r="AO501" s="144"/>
      <c r="AP501" s="144"/>
      <c r="AQ501" s="144"/>
      <c r="AR501" s="144"/>
      <c r="AS501" s="144"/>
      <c r="AT501" s="144"/>
      <c r="AU501" s="144"/>
      <c r="AV501" s="144"/>
      <c r="AW501" s="144"/>
      <c r="AX501" s="144"/>
      <c r="AY501" s="144"/>
      <c r="AZ501" s="144"/>
      <c r="BA501" s="144"/>
      <c r="BB501" s="144"/>
      <c r="BC501" s="144"/>
      <c r="BD501" s="144"/>
      <c r="BE501" s="144"/>
      <c r="BF501" s="144"/>
      <c r="BG501" s="144"/>
      <c r="BH501" s="144"/>
      <c r="BI501" s="144"/>
      <c r="BJ501" s="144"/>
      <c r="BK501" s="144"/>
      <c r="BL501" s="144"/>
      <c r="BM501" s="144"/>
      <c r="BN501" s="144"/>
      <c r="BO501" s="144"/>
      <c r="BP501" s="144"/>
      <c r="BQ501" s="144"/>
      <c r="BR501" s="144"/>
      <c r="BS501" s="144"/>
      <c r="BT501" s="144"/>
      <c r="BU501" s="144"/>
      <c r="BV501" s="144"/>
      <c r="BW501" s="144"/>
      <c r="BX501" s="144"/>
      <c r="BY501" s="144"/>
      <c r="BZ501" s="144"/>
      <c r="CA501" s="144"/>
      <c r="CB501" s="144"/>
      <c r="CC501" s="144"/>
      <c r="CD501" s="144"/>
      <c r="CE501" s="144"/>
      <c r="CF501" s="144"/>
      <c r="CG501" s="144"/>
      <c r="CH501" s="144"/>
      <c r="CI501" s="144"/>
      <c r="CJ501" s="144"/>
      <c r="CK501" s="144"/>
      <c r="CL501" s="144"/>
      <c r="CM501" s="144"/>
      <c r="CN501" s="144"/>
      <c r="CO501" s="144"/>
      <c r="CP501" s="144"/>
      <c r="CQ501" s="144"/>
      <c r="CR501" s="144"/>
      <c r="CS501" s="144"/>
      <c r="CT501" s="144"/>
      <c r="CU501" s="144"/>
      <c r="CV501" s="144"/>
      <c r="CW501" s="144"/>
      <c r="CX501" s="144"/>
      <c r="CY501" s="144"/>
      <c r="CZ501" s="144"/>
      <c r="DA501" s="144"/>
      <c r="DB501" s="144"/>
      <c r="DC501" s="144"/>
      <c r="DD501" s="144"/>
      <c r="DE501" s="144"/>
      <c r="DF501" s="144"/>
      <c r="DG501" s="144"/>
      <c r="DH501" s="144"/>
      <c r="DI501" s="144"/>
      <c r="DJ501" s="144"/>
      <c r="DK501" s="144"/>
      <c r="DL501" s="144"/>
      <c r="DM501" s="144"/>
      <c r="DN501" s="144"/>
      <c r="DO501" s="144"/>
      <c r="DP501" s="144"/>
      <c r="DQ501" s="144"/>
      <c r="DR501" s="144"/>
      <c r="DS501" s="144"/>
      <c r="DT501" s="144"/>
      <c r="DU501" s="144"/>
      <c r="DV501" s="144"/>
      <c r="DW501" s="144"/>
    </row>
    <row r="502" spans="1:127" x14ac:dyDescent="0.3">
      <c r="A502" s="72"/>
      <c r="B502" s="2"/>
      <c r="C502" s="148"/>
      <c r="D502" s="122"/>
      <c r="E502" s="123"/>
      <c r="F502" s="123"/>
      <c r="G502" s="124"/>
      <c r="H502" s="125"/>
      <c r="I502" s="126"/>
      <c r="J502" s="122"/>
      <c r="K502" s="127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  <c r="Z502" s="136"/>
      <c r="AA502" s="136"/>
      <c r="AB502" s="136"/>
      <c r="AC502" s="136"/>
      <c r="AD502" s="136"/>
      <c r="AE502" s="136"/>
      <c r="AF502" s="136"/>
      <c r="AG502" s="136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6"/>
      <c r="AV502" s="136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6"/>
      <c r="BP502" s="136"/>
      <c r="BQ502" s="136"/>
      <c r="BR502" s="136"/>
      <c r="BS502" s="136"/>
      <c r="BT502" s="136"/>
      <c r="BU502" s="136"/>
      <c r="BV502" s="136"/>
      <c r="BW502" s="136"/>
      <c r="BX502" s="136"/>
      <c r="BY502" s="136"/>
      <c r="BZ502" s="136"/>
      <c r="CA502" s="136"/>
      <c r="CB502" s="136"/>
      <c r="CC502" s="136"/>
      <c r="CD502" s="136"/>
      <c r="CE502" s="136"/>
      <c r="CF502" s="136"/>
      <c r="CG502" s="136"/>
      <c r="CH502" s="136"/>
      <c r="CI502" s="136"/>
      <c r="CJ502" s="136"/>
      <c r="CK502" s="136"/>
      <c r="CL502" s="136"/>
      <c r="CM502" s="136"/>
      <c r="CN502" s="136"/>
      <c r="CO502" s="136"/>
      <c r="CP502" s="136"/>
      <c r="CQ502" s="136"/>
      <c r="CR502" s="136"/>
      <c r="CS502" s="136"/>
      <c r="CT502" s="136"/>
      <c r="CU502" s="136"/>
      <c r="CV502" s="136"/>
      <c r="CW502" s="136"/>
      <c r="CX502" s="136"/>
      <c r="CY502" s="136"/>
      <c r="CZ502" s="136"/>
      <c r="DA502" s="136"/>
      <c r="DB502" s="136"/>
      <c r="DC502" s="136"/>
      <c r="DD502" s="136"/>
      <c r="DE502" s="136"/>
      <c r="DF502" s="136"/>
      <c r="DG502" s="136"/>
      <c r="DH502" s="136"/>
      <c r="DI502" s="136"/>
      <c r="DJ502" s="136"/>
      <c r="DK502" s="136"/>
      <c r="DL502" s="136"/>
      <c r="DM502" s="136"/>
      <c r="DN502" s="136"/>
      <c r="DO502" s="136"/>
      <c r="DP502" s="136"/>
      <c r="DQ502" s="136"/>
      <c r="DR502" s="136"/>
      <c r="DS502" s="136"/>
      <c r="DT502" s="136"/>
      <c r="DU502" s="136"/>
      <c r="DV502" s="136"/>
      <c r="DW502" s="136"/>
    </row>
    <row r="503" spans="1:127" x14ac:dyDescent="0.3">
      <c r="A503" s="128"/>
      <c r="B503" s="129"/>
      <c r="C503" s="149"/>
      <c r="D503" s="131"/>
      <c r="E503" s="128"/>
      <c r="F503" s="128"/>
      <c r="G503" s="132"/>
      <c r="H503" s="128"/>
      <c r="I503" s="128"/>
      <c r="J503" s="131"/>
      <c r="K503" s="128"/>
      <c r="L503" s="133"/>
      <c r="M503" s="133"/>
      <c r="P503" s="136"/>
      <c r="Q503" s="136"/>
      <c r="R503" s="136"/>
      <c r="S503" s="136"/>
      <c r="T503" s="136"/>
      <c r="U503" s="136"/>
      <c r="V503" s="136"/>
      <c r="W503" s="136"/>
      <c r="X503" s="136"/>
      <c r="Y503" s="136"/>
      <c r="Z503" s="136"/>
      <c r="AA503" s="136"/>
      <c r="AB503" s="136"/>
      <c r="AC503" s="136"/>
      <c r="AD503" s="136"/>
      <c r="AE503" s="136"/>
      <c r="AF503" s="136"/>
      <c r="AG503" s="136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6"/>
      <c r="AV503" s="136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  <c r="BG503" s="136"/>
      <c r="BH503" s="136"/>
      <c r="BI503" s="136"/>
      <c r="BJ503" s="136"/>
      <c r="BK503" s="136"/>
      <c r="BL503" s="136"/>
      <c r="BM503" s="136"/>
      <c r="BN503" s="136"/>
      <c r="BO503" s="136"/>
      <c r="BP503" s="136"/>
      <c r="BQ503" s="136"/>
      <c r="BR503" s="136"/>
      <c r="BS503" s="136"/>
      <c r="BT503" s="136"/>
      <c r="BU503" s="136"/>
      <c r="BV503" s="136"/>
      <c r="BW503" s="136"/>
      <c r="BX503" s="136"/>
      <c r="BY503" s="136"/>
      <c r="BZ503" s="136"/>
      <c r="CA503" s="136"/>
      <c r="CB503" s="136"/>
      <c r="CC503" s="136"/>
      <c r="CD503" s="136"/>
      <c r="CE503" s="136"/>
      <c r="CF503" s="136"/>
      <c r="CG503" s="136"/>
      <c r="CH503" s="136"/>
      <c r="CI503" s="136"/>
      <c r="CJ503" s="136"/>
      <c r="CK503" s="136"/>
      <c r="CL503" s="136"/>
      <c r="CM503" s="136"/>
      <c r="CN503" s="136"/>
      <c r="CO503" s="136"/>
      <c r="CP503" s="136"/>
      <c r="CQ503" s="136"/>
      <c r="CR503" s="136"/>
      <c r="CS503" s="136"/>
      <c r="CT503" s="136"/>
      <c r="CU503" s="136"/>
      <c r="CV503" s="136"/>
      <c r="CW503" s="136"/>
      <c r="CX503" s="136"/>
      <c r="CY503" s="136"/>
      <c r="CZ503" s="136"/>
      <c r="DA503" s="136"/>
      <c r="DB503" s="136"/>
      <c r="DC503" s="136"/>
      <c r="DD503" s="136"/>
      <c r="DE503" s="136"/>
      <c r="DF503" s="136"/>
      <c r="DG503" s="136"/>
      <c r="DH503" s="136"/>
      <c r="DI503" s="136"/>
      <c r="DJ503" s="136"/>
      <c r="DK503" s="136"/>
      <c r="DL503" s="136"/>
      <c r="DM503" s="136"/>
      <c r="DN503" s="136"/>
      <c r="DO503" s="136"/>
      <c r="DP503" s="136"/>
      <c r="DQ503" s="136"/>
      <c r="DR503" s="136"/>
      <c r="DS503" s="136"/>
      <c r="DT503" s="136"/>
      <c r="DU503" s="136"/>
      <c r="DV503" s="136"/>
      <c r="DW503" s="136"/>
    </row>
    <row r="504" spans="1:127" x14ac:dyDescent="0.3">
      <c r="A504" s="138"/>
      <c r="B504" s="139"/>
      <c r="C504" s="150"/>
      <c r="D504" s="140"/>
      <c r="E504" s="138"/>
      <c r="F504" s="138"/>
      <c r="G504" s="141"/>
      <c r="H504" s="138"/>
      <c r="I504" s="138"/>
      <c r="J504" s="140"/>
      <c r="K504" s="138"/>
      <c r="L504" s="142"/>
      <c r="M504" s="142"/>
      <c r="N504" s="120"/>
      <c r="O504" s="143"/>
      <c r="P504" s="144"/>
      <c r="Q504" s="144"/>
      <c r="R504" s="144"/>
      <c r="S504" s="144"/>
      <c r="T504" s="144"/>
      <c r="U504" s="144"/>
      <c r="V504" s="144"/>
      <c r="W504" s="144"/>
      <c r="X504" s="144"/>
      <c r="Y504" s="144"/>
      <c r="Z504" s="144"/>
      <c r="AA504" s="144"/>
      <c r="AB504" s="144"/>
      <c r="AC504" s="144"/>
      <c r="AD504" s="144"/>
      <c r="AE504" s="144"/>
      <c r="AF504" s="144"/>
      <c r="AG504" s="144"/>
      <c r="AH504" s="144"/>
      <c r="AI504" s="144"/>
      <c r="AJ504" s="144"/>
      <c r="AK504" s="144"/>
      <c r="AL504" s="144"/>
      <c r="AM504" s="144"/>
      <c r="AN504" s="144"/>
      <c r="AO504" s="144"/>
      <c r="AP504" s="144"/>
      <c r="AQ504" s="144"/>
      <c r="AR504" s="144"/>
      <c r="AS504" s="144"/>
      <c r="AT504" s="144"/>
      <c r="AU504" s="144"/>
      <c r="AV504" s="144"/>
      <c r="AW504" s="144"/>
      <c r="AX504" s="144"/>
      <c r="AY504" s="144"/>
      <c r="AZ504" s="144"/>
      <c r="BA504" s="144"/>
      <c r="BB504" s="144"/>
      <c r="BC504" s="144"/>
      <c r="BD504" s="144"/>
      <c r="BE504" s="144"/>
      <c r="BF504" s="144"/>
      <c r="BG504" s="144"/>
      <c r="BH504" s="144"/>
      <c r="BI504" s="144"/>
      <c r="BJ504" s="144"/>
      <c r="BK504" s="144"/>
      <c r="BL504" s="144"/>
      <c r="BM504" s="144"/>
      <c r="BN504" s="144"/>
      <c r="BO504" s="144"/>
      <c r="BP504" s="144"/>
      <c r="BQ504" s="144"/>
      <c r="BR504" s="144"/>
      <c r="BS504" s="144"/>
      <c r="BT504" s="144"/>
      <c r="BU504" s="144"/>
      <c r="BV504" s="144"/>
      <c r="BW504" s="144"/>
      <c r="BX504" s="144"/>
      <c r="BY504" s="144"/>
      <c r="BZ504" s="144"/>
      <c r="CA504" s="144"/>
      <c r="CB504" s="144"/>
      <c r="CC504" s="144"/>
      <c r="CD504" s="144"/>
      <c r="CE504" s="144"/>
      <c r="CF504" s="144"/>
      <c r="CG504" s="144"/>
      <c r="CH504" s="144"/>
      <c r="CI504" s="144"/>
      <c r="CJ504" s="144"/>
      <c r="CK504" s="144"/>
      <c r="CL504" s="144"/>
      <c r="CM504" s="144"/>
      <c r="CN504" s="144"/>
      <c r="CO504" s="144"/>
      <c r="CP504" s="144"/>
      <c r="CQ504" s="144"/>
      <c r="CR504" s="144"/>
      <c r="CS504" s="144"/>
      <c r="CT504" s="144"/>
      <c r="CU504" s="144"/>
      <c r="CV504" s="144"/>
      <c r="CW504" s="144"/>
      <c r="CX504" s="144"/>
      <c r="CY504" s="144"/>
      <c r="CZ504" s="144"/>
      <c r="DA504" s="144"/>
      <c r="DB504" s="144"/>
      <c r="DC504" s="144"/>
      <c r="DD504" s="144"/>
      <c r="DE504" s="144"/>
      <c r="DF504" s="144"/>
      <c r="DG504" s="144"/>
      <c r="DH504" s="144"/>
      <c r="DI504" s="144"/>
      <c r="DJ504" s="144"/>
      <c r="DK504" s="144"/>
      <c r="DL504" s="144"/>
      <c r="DM504" s="144"/>
      <c r="DN504" s="144"/>
      <c r="DO504" s="144"/>
      <c r="DP504" s="144"/>
      <c r="DQ504" s="144"/>
      <c r="DR504" s="144"/>
      <c r="DS504" s="144"/>
      <c r="DT504" s="144"/>
      <c r="DU504" s="144"/>
      <c r="DV504" s="144"/>
      <c r="DW504" s="144"/>
    </row>
    <row r="505" spans="1:127" x14ac:dyDescent="0.3">
      <c r="A505" s="72"/>
      <c r="B505" s="2"/>
      <c r="C505" s="148"/>
      <c r="D505" s="122"/>
      <c r="E505" s="123"/>
      <c r="F505" s="123"/>
      <c r="G505" s="124"/>
      <c r="H505" s="125"/>
      <c r="I505" s="126"/>
      <c r="J505" s="122"/>
      <c r="K505" s="127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  <c r="AA505" s="136"/>
      <c r="AB505" s="136"/>
      <c r="AC505" s="136"/>
      <c r="AD505" s="136"/>
      <c r="AE505" s="136"/>
      <c r="AF505" s="136"/>
      <c r="AG505" s="136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6"/>
      <c r="AV505" s="136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  <c r="BG505" s="136"/>
      <c r="BH505" s="136"/>
      <c r="BI505" s="136"/>
      <c r="BJ505" s="136"/>
      <c r="BK505" s="136"/>
      <c r="BL505" s="136"/>
      <c r="BM505" s="136"/>
      <c r="BN505" s="136"/>
      <c r="BO505" s="136"/>
      <c r="BP505" s="136"/>
      <c r="BQ505" s="136"/>
      <c r="BR505" s="136"/>
      <c r="BS505" s="136"/>
      <c r="BT505" s="136"/>
      <c r="BU505" s="136"/>
      <c r="BV505" s="136"/>
      <c r="BW505" s="136"/>
      <c r="BX505" s="136"/>
      <c r="BY505" s="136"/>
      <c r="BZ505" s="136"/>
      <c r="CA505" s="136"/>
      <c r="CB505" s="136"/>
      <c r="CC505" s="136"/>
      <c r="CD505" s="136"/>
      <c r="CE505" s="136"/>
      <c r="CF505" s="136"/>
      <c r="CG505" s="136"/>
      <c r="CH505" s="136"/>
      <c r="CI505" s="136"/>
      <c r="CJ505" s="136"/>
      <c r="CK505" s="136"/>
      <c r="CL505" s="136"/>
      <c r="CM505" s="136"/>
      <c r="CN505" s="136"/>
      <c r="CO505" s="136"/>
      <c r="CP505" s="136"/>
      <c r="CQ505" s="136"/>
      <c r="CR505" s="136"/>
      <c r="CS505" s="136"/>
      <c r="CT505" s="136"/>
      <c r="CU505" s="136"/>
      <c r="CV505" s="136"/>
      <c r="CW505" s="136"/>
      <c r="CX505" s="136"/>
      <c r="CY505" s="136"/>
      <c r="CZ505" s="136"/>
      <c r="DA505" s="136"/>
      <c r="DB505" s="136"/>
      <c r="DC505" s="136"/>
      <c r="DD505" s="136"/>
      <c r="DE505" s="136"/>
      <c r="DF505" s="136"/>
      <c r="DG505" s="136"/>
      <c r="DH505" s="136"/>
      <c r="DI505" s="136"/>
      <c r="DJ505" s="136"/>
      <c r="DK505" s="136"/>
      <c r="DL505" s="136"/>
      <c r="DM505" s="136"/>
      <c r="DN505" s="136"/>
      <c r="DO505" s="136"/>
      <c r="DP505" s="136"/>
      <c r="DQ505" s="136"/>
      <c r="DR505" s="136"/>
      <c r="DS505" s="136"/>
      <c r="DT505" s="136"/>
      <c r="DU505" s="136"/>
      <c r="DV505" s="136"/>
      <c r="DW505" s="136"/>
    </row>
    <row r="506" spans="1:127" x14ac:dyDescent="0.3">
      <c r="A506" s="128"/>
      <c r="B506" s="129"/>
      <c r="C506" s="149"/>
      <c r="D506" s="131"/>
      <c r="E506" s="128"/>
      <c r="F506" s="128"/>
      <c r="G506" s="132"/>
      <c r="H506" s="128"/>
      <c r="I506" s="128"/>
      <c r="J506" s="131"/>
      <c r="K506" s="128"/>
      <c r="L506" s="133"/>
      <c r="M506" s="133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  <c r="AB506" s="136"/>
      <c r="AC506" s="136"/>
      <c r="AD506" s="136"/>
      <c r="AE506" s="136"/>
      <c r="AF506" s="136"/>
      <c r="AG506" s="136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6"/>
      <c r="AV506" s="136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6"/>
      <c r="BP506" s="136"/>
      <c r="BQ506" s="136"/>
      <c r="BR506" s="136"/>
      <c r="BS506" s="136"/>
      <c r="BT506" s="136"/>
      <c r="BU506" s="136"/>
      <c r="BV506" s="136"/>
      <c r="BW506" s="136"/>
      <c r="BX506" s="136"/>
      <c r="BY506" s="136"/>
      <c r="BZ506" s="136"/>
      <c r="CA506" s="136"/>
      <c r="CB506" s="136"/>
      <c r="CC506" s="136"/>
      <c r="CD506" s="136"/>
      <c r="CE506" s="136"/>
      <c r="CF506" s="136"/>
      <c r="CG506" s="136"/>
      <c r="CH506" s="136"/>
      <c r="CI506" s="136"/>
      <c r="CJ506" s="136"/>
      <c r="CK506" s="136"/>
      <c r="CL506" s="136"/>
      <c r="CM506" s="136"/>
      <c r="CN506" s="136"/>
      <c r="CO506" s="136"/>
      <c r="CP506" s="136"/>
      <c r="CQ506" s="136"/>
      <c r="CR506" s="136"/>
      <c r="CS506" s="136"/>
      <c r="CT506" s="136"/>
      <c r="CU506" s="136"/>
      <c r="CV506" s="136"/>
      <c r="CW506" s="136"/>
      <c r="CX506" s="136"/>
      <c r="CY506" s="136"/>
      <c r="CZ506" s="136"/>
      <c r="DA506" s="136"/>
      <c r="DB506" s="136"/>
      <c r="DC506" s="136"/>
      <c r="DD506" s="136"/>
      <c r="DE506" s="136"/>
      <c r="DF506" s="136"/>
      <c r="DG506" s="136"/>
      <c r="DH506" s="136"/>
      <c r="DI506" s="136"/>
      <c r="DJ506" s="136"/>
      <c r="DK506" s="136"/>
      <c r="DL506" s="136"/>
      <c r="DM506" s="136"/>
      <c r="DN506" s="136"/>
      <c r="DO506" s="136"/>
      <c r="DP506" s="136"/>
      <c r="DQ506" s="136"/>
      <c r="DR506" s="136"/>
      <c r="DS506" s="136"/>
      <c r="DT506" s="136"/>
      <c r="DU506" s="136"/>
      <c r="DV506" s="136"/>
      <c r="DW506" s="136"/>
    </row>
    <row r="507" spans="1:127" x14ac:dyDescent="0.3">
      <c r="A507" s="138"/>
      <c r="B507" s="139"/>
      <c r="C507" s="150"/>
      <c r="D507" s="140"/>
      <c r="E507" s="138"/>
      <c r="F507" s="138"/>
      <c r="G507" s="141"/>
      <c r="H507" s="138"/>
      <c r="I507" s="138"/>
      <c r="J507" s="140"/>
      <c r="K507" s="138"/>
      <c r="L507" s="142"/>
      <c r="M507" s="142"/>
      <c r="N507" s="120"/>
      <c r="O507" s="143"/>
      <c r="P507" s="144"/>
      <c r="Q507" s="144"/>
      <c r="R507" s="144"/>
      <c r="S507" s="144"/>
      <c r="T507" s="144"/>
      <c r="U507" s="144"/>
      <c r="V507" s="144"/>
      <c r="W507" s="144"/>
      <c r="X507" s="144"/>
      <c r="Y507" s="144"/>
      <c r="Z507" s="144"/>
      <c r="AA507" s="144"/>
      <c r="AB507" s="144"/>
      <c r="AC507" s="144"/>
      <c r="AD507" s="144"/>
      <c r="AE507" s="144"/>
      <c r="AF507" s="144"/>
      <c r="AG507" s="144"/>
      <c r="AH507" s="144"/>
      <c r="AI507" s="144"/>
      <c r="AJ507" s="144"/>
      <c r="AK507" s="144"/>
      <c r="AL507" s="144"/>
      <c r="AM507" s="144"/>
      <c r="AN507" s="144"/>
      <c r="AO507" s="144"/>
      <c r="AP507" s="144"/>
      <c r="AQ507" s="144"/>
      <c r="AR507" s="144"/>
      <c r="AS507" s="144"/>
      <c r="AT507" s="144"/>
      <c r="AU507" s="144"/>
      <c r="AV507" s="144"/>
      <c r="AW507" s="144"/>
      <c r="AX507" s="144"/>
      <c r="AY507" s="144"/>
      <c r="AZ507" s="144"/>
      <c r="BA507" s="144"/>
      <c r="BB507" s="144"/>
      <c r="BC507" s="144"/>
      <c r="BD507" s="144"/>
      <c r="BE507" s="144"/>
      <c r="BF507" s="144"/>
      <c r="BG507" s="144"/>
      <c r="BH507" s="144"/>
      <c r="BI507" s="144"/>
      <c r="BJ507" s="144"/>
      <c r="BK507" s="144"/>
      <c r="BL507" s="144"/>
      <c r="BM507" s="144"/>
      <c r="BN507" s="144"/>
      <c r="BO507" s="144"/>
      <c r="BP507" s="144"/>
      <c r="BQ507" s="144"/>
      <c r="BR507" s="144"/>
      <c r="BS507" s="144"/>
      <c r="BT507" s="144"/>
      <c r="BU507" s="144"/>
      <c r="BV507" s="144"/>
      <c r="BW507" s="144"/>
      <c r="BX507" s="144"/>
      <c r="BY507" s="144"/>
      <c r="BZ507" s="144"/>
      <c r="CA507" s="144"/>
      <c r="CB507" s="144"/>
      <c r="CC507" s="144"/>
      <c r="CD507" s="144"/>
      <c r="CE507" s="144"/>
      <c r="CF507" s="144"/>
      <c r="CG507" s="144"/>
      <c r="CH507" s="144"/>
      <c r="CI507" s="144"/>
      <c r="CJ507" s="144"/>
      <c r="CK507" s="144"/>
      <c r="CL507" s="144"/>
      <c r="CM507" s="144"/>
      <c r="CN507" s="144"/>
      <c r="CO507" s="144"/>
      <c r="CP507" s="144"/>
      <c r="CQ507" s="144"/>
      <c r="CR507" s="144"/>
      <c r="CS507" s="144"/>
      <c r="CT507" s="144"/>
      <c r="CU507" s="144"/>
      <c r="CV507" s="144"/>
      <c r="CW507" s="144"/>
      <c r="CX507" s="144"/>
      <c r="CY507" s="144"/>
      <c r="CZ507" s="144"/>
      <c r="DA507" s="144"/>
      <c r="DB507" s="144"/>
      <c r="DC507" s="144"/>
      <c r="DD507" s="144"/>
      <c r="DE507" s="144"/>
      <c r="DF507" s="144"/>
      <c r="DG507" s="144"/>
      <c r="DH507" s="144"/>
      <c r="DI507" s="144"/>
      <c r="DJ507" s="144"/>
      <c r="DK507" s="144"/>
      <c r="DL507" s="144"/>
      <c r="DM507" s="144"/>
      <c r="DN507" s="144"/>
      <c r="DO507" s="144"/>
      <c r="DP507" s="144"/>
      <c r="DQ507" s="144"/>
      <c r="DR507" s="144"/>
      <c r="DS507" s="144"/>
      <c r="DT507" s="144"/>
      <c r="DU507" s="144"/>
      <c r="DV507" s="144"/>
      <c r="DW507" s="144"/>
    </row>
    <row r="508" spans="1:127" x14ac:dyDescent="0.3">
      <c r="A508" s="72"/>
      <c r="B508" s="2"/>
      <c r="C508" s="148"/>
      <c r="D508" s="122"/>
      <c r="E508" s="123"/>
      <c r="F508" s="123"/>
      <c r="G508" s="124"/>
      <c r="H508" s="125"/>
      <c r="I508" s="126"/>
      <c r="J508" s="122"/>
      <c r="K508" s="127"/>
      <c r="P508" s="136"/>
      <c r="Q508" s="136"/>
      <c r="R508" s="136"/>
      <c r="S508" s="136"/>
      <c r="T508" s="136"/>
      <c r="U508" s="136"/>
      <c r="V508" s="136"/>
      <c r="W508" s="136"/>
      <c r="X508" s="136"/>
      <c r="Y508" s="136"/>
      <c r="Z508" s="136"/>
      <c r="AA508" s="136"/>
      <c r="AB508" s="136"/>
      <c r="AC508" s="136"/>
      <c r="AD508" s="136"/>
      <c r="AE508" s="136"/>
      <c r="AF508" s="136"/>
      <c r="AG508" s="136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6"/>
      <c r="AV508" s="136"/>
      <c r="AW508" s="136"/>
      <c r="AX508" s="136"/>
      <c r="AY508" s="136"/>
      <c r="AZ508" s="136"/>
      <c r="BA508" s="136"/>
      <c r="BB508" s="136"/>
      <c r="BC508" s="136"/>
      <c r="BD508" s="136"/>
      <c r="BE508" s="136"/>
      <c r="BF508" s="136"/>
      <c r="BG508" s="136"/>
      <c r="BH508" s="136"/>
      <c r="BI508" s="136"/>
      <c r="BJ508" s="136"/>
      <c r="BK508" s="136"/>
      <c r="BL508" s="136"/>
      <c r="BM508" s="136"/>
      <c r="BN508" s="136"/>
      <c r="BO508" s="136"/>
      <c r="BP508" s="136"/>
      <c r="BQ508" s="136"/>
      <c r="BR508" s="136"/>
      <c r="BS508" s="136"/>
      <c r="BT508" s="136"/>
      <c r="BU508" s="136"/>
      <c r="BV508" s="136"/>
      <c r="BW508" s="136"/>
      <c r="BX508" s="136"/>
      <c r="BY508" s="136"/>
      <c r="BZ508" s="136"/>
      <c r="CA508" s="136"/>
      <c r="CB508" s="136"/>
      <c r="CC508" s="136"/>
      <c r="CD508" s="136"/>
      <c r="CE508" s="136"/>
      <c r="CF508" s="136"/>
      <c r="CG508" s="136"/>
      <c r="CH508" s="136"/>
      <c r="CI508" s="136"/>
      <c r="CJ508" s="136"/>
      <c r="CK508" s="136"/>
      <c r="CL508" s="136"/>
      <c r="CM508" s="136"/>
      <c r="CN508" s="136"/>
      <c r="CO508" s="136"/>
      <c r="CP508" s="136"/>
      <c r="CQ508" s="136"/>
      <c r="CR508" s="136"/>
      <c r="CS508" s="136"/>
      <c r="CT508" s="136"/>
      <c r="CU508" s="136"/>
      <c r="CV508" s="136"/>
      <c r="CW508" s="136"/>
      <c r="CX508" s="136"/>
      <c r="CY508" s="136"/>
      <c r="CZ508" s="136"/>
      <c r="DA508" s="136"/>
      <c r="DB508" s="136"/>
      <c r="DC508" s="136"/>
      <c r="DD508" s="136"/>
      <c r="DE508" s="136"/>
      <c r="DF508" s="136"/>
      <c r="DG508" s="136"/>
      <c r="DH508" s="136"/>
      <c r="DI508" s="136"/>
      <c r="DJ508" s="136"/>
      <c r="DK508" s="136"/>
      <c r="DL508" s="136"/>
      <c r="DM508" s="136"/>
      <c r="DN508" s="136"/>
      <c r="DO508" s="136"/>
      <c r="DP508" s="136"/>
      <c r="DQ508" s="136"/>
      <c r="DR508" s="136"/>
      <c r="DS508" s="136"/>
      <c r="DT508" s="136"/>
      <c r="DU508" s="136"/>
      <c r="DV508" s="136"/>
      <c r="DW508" s="136"/>
    </row>
    <row r="509" spans="1:127" x14ac:dyDescent="0.3">
      <c r="A509" s="128"/>
      <c r="B509" s="129"/>
      <c r="C509" s="149"/>
      <c r="D509" s="131"/>
      <c r="E509" s="128"/>
      <c r="F509" s="128"/>
      <c r="G509" s="132"/>
      <c r="H509" s="128"/>
      <c r="I509" s="128"/>
      <c r="J509" s="131"/>
      <c r="K509" s="128"/>
      <c r="L509" s="133"/>
      <c r="M509" s="133"/>
      <c r="P509" s="136"/>
      <c r="Q509" s="136"/>
      <c r="R509" s="136"/>
      <c r="S509" s="136"/>
      <c r="T509" s="136"/>
      <c r="U509" s="136"/>
      <c r="V509" s="136"/>
      <c r="W509" s="136"/>
      <c r="X509" s="136"/>
      <c r="Y509" s="136"/>
      <c r="Z509" s="136"/>
      <c r="AA509" s="136"/>
      <c r="AB509" s="136"/>
      <c r="AC509" s="136"/>
      <c r="AD509" s="136"/>
      <c r="AE509" s="136"/>
      <c r="AF509" s="136"/>
      <c r="AG509" s="136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6"/>
      <c r="AV509" s="136"/>
      <c r="AW509" s="136"/>
      <c r="AX509" s="136"/>
      <c r="AY509" s="136"/>
      <c r="AZ509" s="136"/>
      <c r="BA509" s="136"/>
      <c r="BB509" s="136"/>
      <c r="BC509" s="136"/>
      <c r="BD509" s="136"/>
      <c r="BE509" s="136"/>
      <c r="BF509" s="136"/>
      <c r="BG509" s="136"/>
      <c r="BH509" s="136"/>
      <c r="BI509" s="136"/>
      <c r="BJ509" s="136"/>
      <c r="BK509" s="136"/>
      <c r="BL509" s="136"/>
      <c r="BM509" s="136"/>
      <c r="BN509" s="136"/>
      <c r="BO509" s="136"/>
      <c r="BP509" s="136"/>
      <c r="BQ509" s="136"/>
      <c r="BR509" s="136"/>
      <c r="BS509" s="136"/>
      <c r="BT509" s="136"/>
      <c r="BU509" s="136"/>
      <c r="BV509" s="136"/>
      <c r="BW509" s="136"/>
      <c r="BX509" s="136"/>
      <c r="BY509" s="136"/>
      <c r="BZ509" s="136"/>
      <c r="CA509" s="136"/>
      <c r="CB509" s="136"/>
      <c r="CC509" s="136"/>
      <c r="CD509" s="136"/>
      <c r="CE509" s="136"/>
      <c r="CF509" s="136"/>
      <c r="CG509" s="136"/>
      <c r="CH509" s="136"/>
      <c r="CI509" s="136"/>
      <c r="CJ509" s="136"/>
      <c r="CK509" s="136"/>
      <c r="CL509" s="136"/>
      <c r="CM509" s="136"/>
      <c r="CN509" s="136"/>
      <c r="CO509" s="136"/>
      <c r="CP509" s="136"/>
      <c r="CQ509" s="136"/>
      <c r="CR509" s="136"/>
      <c r="CS509" s="136"/>
      <c r="CT509" s="136"/>
      <c r="CU509" s="136"/>
      <c r="CV509" s="136"/>
      <c r="CW509" s="136"/>
      <c r="CX509" s="136"/>
      <c r="CY509" s="136"/>
      <c r="CZ509" s="136"/>
      <c r="DA509" s="136"/>
      <c r="DB509" s="136"/>
      <c r="DC509" s="136"/>
      <c r="DD509" s="136"/>
      <c r="DE509" s="136"/>
      <c r="DF509" s="136"/>
      <c r="DG509" s="136"/>
      <c r="DH509" s="136"/>
      <c r="DI509" s="136"/>
      <c r="DJ509" s="136"/>
      <c r="DK509" s="136"/>
      <c r="DL509" s="136"/>
      <c r="DM509" s="136"/>
      <c r="DN509" s="136"/>
      <c r="DO509" s="136"/>
      <c r="DP509" s="136"/>
      <c r="DQ509" s="136"/>
      <c r="DR509" s="136"/>
      <c r="DS509" s="136"/>
      <c r="DT509" s="136"/>
      <c r="DU509" s="136"/>
      <c r="DV509" s="136"/>
      <c r="DW509" s="136"/>
    </row>
    <row r="510" spans="1:127" x14ac:dyDescent="0.3">
      <c r="A510" s="138"/>
      <c r="B510" s="139"/>
      <c r="C510" s="150"/>
      <c r="D510" s="140"/>
      <c r="E510" s="138"/>
      <c r="F510" s="138"/>
      <c r="G510" s="141"/>
      <c r="H510" s="138"/>
      <c r="I510" s="138"/>
      <c r="J510" s="140"/>
      <c r="K510" s="138"/>
      <c r="L510" s="142"/>
      <c r="M510" s="142"/>
      <c r="N510" s="120"/>
      <c r="O510" s="143"/>
      <c r="P510" s="144"/>
      <c r="Q510" s="144"/>
      <c r="R510" s="144"/>
      <c r="S510" s="144"/>
      <c r="T510" s="144"/>
      <c r="U510" s="144"/>
      <c r="V510" s="144"/>
      <c r="W510" s="144"/>
      <c r="X510" s="144"/>
      <c r="Y510" s="144"/>
      <c r="Z510" s="144"/>
      <c r="AA510" s="144"/>
      <c r="AB510" s="144"/>
      <c r="AC510" s="144"/>
      <c r="AD510" s="144"/>
      <c r="AE510" s="144"/>
      <c r="AF510" s="144"/>
      <c r="AG510" s="144"/>
      <c r="AH510" s="144"/>
      <c r="AI510" s="144"/>
      <c r="AJ510" s="144"/>
      <c r="AK510" s="144"/>
      <c r="AL510" s="144"/>
      <c r="AM510" s="144"/>
      <c r="AN510" s="144"/>
      <c r="AO510" s="144"/>
      <c r="AP510" s="144"/>
      <c r="AQ510" s="144"/>
      <c r="AR510" s="144"/>
      <c r="AS510" s="144"/>
      <c r="AT510" s="144"/>
      <c r="AU510" s="144"/>
      <c r="AV510" s="144"/>
      <c r="AW510" s="144"/>
      <c r="AX510" s="144"/>
      <c r="AY510" s="144"/>
      <c r="AZ510" s="144"/>
      <c r="BA510" s="144"/>
      <c r="BB510" s="144"/>
      <c r="BC510" s="144"/>
      <c r="BD510" s="144"/>
      <c r="BE510" s="144"/>
      <c r="BF510" s="144"/>
      <c r="BG510" s="144"/>
      <c r="BH510" s="144"/>
      <c r="BI510" s="144"/>
      <c r="BJ510" s="144"/>
      <c r="BK510" s="144"/>
      <c r="BL510" s="144"/>
      <c r="BM510" s="144"/>
      <c r="BN510" s="144"/>
      <c r="BO510" s="144"/>
      <c r="BP510" s="144"/>
      <c r="BQ510" s="144"/>
      <c r="BR510" s="144"/>
      <c r="BS510" s="144"/>
      <c r="BT510" s="144"/>
      <c r="BU510" s="144"/>
      <c r="BV510" s="144"/>
      <c r="BW510" s="144"/>
      <c r="BX510" s="144"/>
      <c r="BY510" s="144"/>
      <c r="BZ510" s="144"/>
      <c r="CA510" s="144"/>
      <c r="CB510" s="144"/>
      <c r="CC510" s="144"/>
      <c r="CD510" s="144"/>
      <c r="CE510" s="144"/>
      <c r="CF510" s="144"/>
      <c r="CG510" s="144"/>
      <c r="CH510" s="144"/>
      <c r="CI510" s="144"/>
      <c r="CJ510" s="144"/>
      <c r="CK510" s="144"/>
      <c r="CL510" s="144"/>
      <c r="CM510" s="144"/>
      <c r="CN510" s="144"/>
      <c r="CO510" s="144"/>
      <c r="CP510" s="144"/>
      <c r="CQ510" s="144"/>
      <c r="CR510" s="144"/>
      <c r="CS510" s="144"/>
      <c r="CT510" s="144"/>
      <c r="CU510" s="144"/>
      <c r="CV510" s="144"/>
      <c r="CW510" s="144"/>
      <c r="CX510" s="144"/>
      <c r="CY510" s="144"/>
      <c r="CZ510" s="144"/>
      <c r="DA510" s="144"/>
      <c r="DB510" s="144"/>
      <c r="DC510" s="144"/>
      <c r="DD510" s="144"/>
      <c r="DE510" s="144"/>
      <c r="DF510" s="144"/>
      <c r="DG510" s="144"/>
      <c r="DH510" s="144"/>
      <c r="DI510" s="144"/>
      <c r="DJ510" s="144"/>
      <c r="DK510" s="144"/>
      <c r="DL510" s="144"/>
      <c r="DM510" s="144"/>
      <c r="DN510" s="144"/>
      <c r="DO510" s="144"/>
      <c r="DP510" s="144"/>
      <c r="DQ510" s="144"/>
      <c r="DR510" s="144"/>
      <c r="DS510" s="144"/>
      <c r="DT510" s="144"/>
      <c r="DU510" s="144"/>
      <c r="DV510" s="144"/>
      <c r="DW510" s="144"/>
    </row>
    <row r="511" spans="1:127" x14ac:dyDescent="0.3">
      <c r="A511" s="72"/>
      <c r="B511" s="2"/>
      <c r="C511" s="145"/>
      <c r="D511" s="122"/>
      <c r="E511" s="123"/>
      <c r="F511" s="123"/>
      <c r="G511" s="124"/>
      <c r="H511" s="125"/>
      <c r="I511" s="126"/>
      <c r="J511" s="122"/>
      <c r="K511" s="127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  <c r="AS511" s="33"/>
      <c r="AT511" s="33"/>
      <c r="AU511" s="33"/>
      <c r="AV511" s="33"/>
      <c r="AW511" s="33"/>
      <c r="AX511" s="33"/>
      <c r="AY511" s="33"/>
      <c r="AZ511" s="33"/>
      <c r="BA511" s="33"/>
      <c r="BB511" s="33"/>
      <c r="BC511" s="33"/>
      <c r="BD511" s="33"/>
      <c r="BE511" s="33"/>
      <c r="BF511" s="33"/>
      <c r="BG511" s="33"/>
      <c r="BH511" s="33"/>
      <c r="BI511" s="33"/>
      <c r="BJ511" s="33"/>
      <c r="BK511" s="33"/>
      <c r="BL511" s="33"/>
      <c r="BM511" s="33"/>
      <c r="BN511" s="33"/>
      <c r="BO511" s="33"/>
      <c r="BP511" s="33"/>
      <c r="BQ511" s="33"/>
      <c r="BR511" s="33"/>
      <c r="BS511" s="33"/>
      <c r="BT511" s="33"/>
      <c r="BU511" s="33"/>
      <c r="BV511" s="33"/>
      <c r="BW511" s="33"/>
      <c r="BX511" s="33"/>
      <c r="BY511" s="33"/>
      <c r="BZ511" s="33"/>
      <c r="CA511" s="33"/>
      <c r="CB511" s="33"/>
      <c r="CC511" s="33"/>
      <c r="CD511" s="33"/>
      <c r="CE511" s="33"/>
      <c r="CF511" s="33"/>
      <c r="CG511" s="33"/>
      <c r="CH511" s="33"/>
      <c r="CI511" s="33"/>
      <c r="CJ511" s="33"/>
      <c r="CK511" s="33"/>
      <c r="CL511" s="33"/>
      <c r="CM511" s="33"/>
      <c r="CN511" s="33"/>
      <c r="CO511" s="33"/>
      <c r="CP511" s="33"/>
      <c r="CQ511" s="33"/>
      <c r="CR511" s="33"/>
      <c r="CS511" s="33"/>
      <c r="CT511" s="33"/>
      <c r="CU511" s="33"/>
      <c r="CV511" s="33"/>
      <c r="CW511" s="33"/>
      <c r="CX511" s="33"/>
      <c r="CY511" s="33"/>
      <c r="CZ511" s="33"/>
      <c r="DA511" s="33"/>
      <c r="DB511" s="33"/>
      <c r="DC511" s="33"/>
      <c r="DD511" s="33"/>
      <c r="DE511" s="33"/>
      <c r="DF511" s="33"/>
      <c r="DG511" s="33"/>
      <c r="DH511" s="33"/>
      <c r="DI511" s="33"/>
      <c r="DJ511" s="33"/>
      <c r="DK511" s="33"/>
      <c r="DL511" s="33"/>
      <c r="DM511" s="33"/>
      <c r="DN511" s="33"/>
      <c r="DO511" s="33"/>
      <c r="DP511" s="33"/>
      <c r="DQ511" s="33"/>
      <c r="DR511" s="33"/>
      <c r="DS511" s="33"/>
      <c r="DT511" s="33"/>
      <c r="DU511" s="33"/>
      <c r="DV511" s="33"/>
      <c r="DW511" s="33"/>
    </row>
    <row r="512" spans="1:127" x14ac:dyDescent="0.3">
      <c r="A512" s="128"/>
      <c r="B512" s="129"/>
      <c r="C512" s="146"/>
      <c r="D512" s="131"/>
      <c r="E512" s="128"/>
      <c r="F512" s="128"/>
      <c r="G512" s="132"/>
      <c r="H512" s="128"/>
      <c r="I512" s="128"/>
      <c r="J512" s="131"/>
      <c r="K512" s="128"/>
      <c r="L512" s="133"/>
      <c r="M512" s="133"/>
      <c r="N512" s="134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  <c r="AR512" s="33"/>
      <c r="AS512" s="33"/>
      <c r="AT512" s="33"/>
      <c r="AU512" s="33"/>
      <c r="AV512" s="33"/>
      <c r="AW512" s="33"/>
      <c r="AX512" s="33"/>
      <c r="AY512" s="33"/>
      <c r="AZ512" s="33"/>
      <c r="BA512" s="33"/>
      <c r="BB512" s="33"/>
      <c r="BC512" s="33"/>
      <c r="BD512" s="33"/>
      <c r="BE512" s="33"/>
      <c r="BF512" s="33"/>
      <c r="BG512" s="33"/>
      <c r="BH512" s="33"/>
      <c r="BI512" s="33"/>
      <c r="BJ512" s="33"/>
      <c r="BK512" s="33"/>
      <c r="BL512" s="33"/>
      <c r="BM512" s="33"/>
      <c r="BN512" s="33"/>
      <c r="BO512" s="33"/>
      <c r="BP512" s="33"/>
      <c r="BQ512" s="33"/>
      <c r="BR512" s="33"/>
      <c r="BS512" s="33"/>
      <c r="BT512" s="33"/>
      <c r="BU512" s="33"/>
      <c r="BV512" s="33"/>
      <c r="BW512" s="33"/>
      <c r="BX512" s="33"/>
      <c r="BY512" s="33"/>
      <c r="BZ512" s="33"/>
      <c r="CA512" s="33"/>
      <c r="CB512" s="33"/>
      <c r="CC512" s="33"/>
      <c r="CD512" s="33"/>
      <c r="CE512" s="33"/>
      <c r="CF512" s="33"/>
      <c r="CG512" s="33"/>
      <c r="CH512" s="33"/>
      <c r="CI512" s="33"/>
      <c r="CJ512" s="33"/>
      <c r="CK512" s="33"/>
      <c r="CL512" s="33"/>
      <c r="CM512" s="33"/>
      <c r="CN512" s="33"/>
      <c r="CO512" s="33"/>
      <c r="CP512" s="33"/>
      <c r="CQ512" s="33"/>
      <c r="CR512" s="33"/>
      <c r="CS512" s="33"/>
      <c r="CT512" s="33"/>
      <c r="CU512" s="33"/>
      <c r="CV512" s="33"/>
      <c r="CW512" s="33"/>
      <c r="CX512" s="33"/>
      <c r="CY512" s="33"/>
      <c r="CZ512" s="33"/>
      <c r="DA512" s="33"/>
      <c r="DB512" s="33"/>
      <c r="DC512" s="33"/>
      <c r="DD512" s="33"/>
      <c r="DE512" s="33"/>
      <c r="DF512" s="33"/>
      <c r="DG512" s="33"/>
      <c r="DH512" s="33"/>
      <c r="DI512" s="33"/>
      <c r="DJ512" s="33"/>
      <c r="DK512" s="33"/>
      <c r="DL512" s="33"/>
      <c r="DM512" s="33"/>
      <c r="DN512" s="33"/>
      <c r="DO512" s="33"/>
      <c r="DP512" s="33"/>
      <c r="DQ512" s="33"/>
      <c r="DR512" s="33"/>
      <c r="DS512" s="33"/>
      <c r="DT512" s="33"/>
      <c r="DU512" s="33"/>
      <c r="DV512" s="33"/>
      <c r="DW512" s="33"/>
    </row>
    <row r="513" spans="1:127" x14ac:dyDescent="0.3">
      <c r="A513" s="72"/>
      <c r="B513" s="2"/>
      <c r="C513" s="148"/>
      <c r="D513" s="122"/>
      <c r="E513" s="123"/>
      <c r="F513" s="123"/>
      <c r="G513" s="124"/>
      <c r="H513" s="125"/>
      <c r="I513" s="126"/>
      <c r="J513" s="122"/>
      <c r="K513" s="127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  <c r="AS513" s="33"/>
      <c r="AT513" s="33"/>
      <c r="AU513" s="33"/>
      <c r="AV513" s="33"/>
      <c r="AW513" s="33"/>
      <c r="AX513" s="33"/>
      <c r="AY513" s="33"/>
      <c r="AZ513" s="33"/>
      <c r="BA513" s="33"/>
      <c r="BB513" s="33"/>
      <c r="BC513" s="33"/>
      <c r="BD513" s="33"/>
      <c r="BE513" s="33"/>
      <c r="BF513" s="33"/>
      <c r="BG513" s="33"/>
      <c r="BH513" s="33"/>
      <c r="BI513" s="33"/>
      <c r="BJ513" s="33"/>
      <c r="BK513" s="33"/>
      <c r="BL513" s="33"/>
      <c r="BM513" s="33"/>
      <c r="BN513" s="33"/>
      <c r="BO513" s="33"/>
      <c r="BP513" s="33"/>
      <c r="BQ513" s="33"/>
      <c r="BR513" s="33"/>
      <c r="BS513" s="33"/>
      <c r="BT513" s="33"/>
      <c r="BU513" s="33"/>
      <c r="BV513" s="33"/>
      <c r="BW513" s="33"/>
      <c r="BX513" s="33"/>
      <c r="BY513" s="33"/>
      <c r="BZ513" s="33"/>
      <c r="CA513" s="33"/>
      <c r="CB513" s="33"/>
      <c r="CC513" s="33"/>
      <c r="CD513" s="33"/>
      <c r="CE513" s="33"/>
      <c r="CF513" s="33"/>
      <c r="CG513" s="33"/>
      <c r="CH513" s="33"/>
      <c r="CI513" s="33"/>
      <c r="CJ513" s="33"/>
      <c r="CK513" s="33"/>
      <c r="CL513" s="33"/>
      <c r="CM513" s="33"/>
      <c r="CN513" s="33"/>
      <c r="CO513" s="33"/>
      <c r="CP513" s="33"/>
      <c r="CQ513" s="33"/>
      <c r="CR513" s="33"/>
      <c r="CS513" s="33"/>
      <c r="CT513" s="33"/>
      <c r="CU513" s="33"/>
      <c r="CV513" s="33"/>
      <c r="CW513" s="33"/>
      <c r="CX513" s="33"/>
      <c r="CY513" s="33"/>
      <c r="CZ513" s="33"/>
      <c r="DA513" s="33"/>
      <c r="DB513" s="33"/>
      <c r="DC513" s="33"/>
      <c r="DD513" s="33"/>
      <c r="DE513" s="33"/>
      <c r="DF513" s="33"/>
      <c r="DG513" s="33"/>
      <c r="DH513" s="33"/>
      <c r="DI513" s="33"/>
      <c r="DJ513" s="33"/>
      <c r="DK513" s="33"/>
      <c r="DL513" s="33"/>
      <c r="DM513" s="33"/>
      <c r="DN513" s="33"/>
      <c r="DO513" s="33"/>
      <c r="DP513" s="33"/>
      <c r="DQ513" s="33"/>
      <c r="DR513" s="33"/>
      <c r="DS513" s="33"/>
      <c r="DT513" s="33"/>
      <c r="DU513" s="33"/>
      <c r="DV513" s="33"/>
      <c r="DW513" s="33"/>
    </row>
    <row r="514" spans="1:127" x14ac:dyDescent="0.3">
      <c r="A514" s="128"/>
      <c r="B514" s="129"/>
      <c r="C514" s="149"/>
      <c r="D514" s="131"/>
      <c r="E514" s="128"/>
      <c r="F514" s="128"/>
      <c r="G514" s="132"/>
      <c r="H514" s="128"/>
      <c r="I514" s="128"/>
      <c r="J514" s="131"/>
      <c r="K514" s="128"/>
      <c r="L514" s="133"/>
      <c r="M514" s="133"/>
      <c r="N514" s="134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3"/>
      <c r="AJ514" s="33"/>
      <c r="AK514" s="33"/>
      <c r="AL514" s="33"/>
      <c r="AM514" s="33"/>
      <c r="AN514" s="33"/>
      <c r="AO514" s="33"/>
      <c r="AP514" s="33"/>
      <c r="AQ514" s="33"/>
      <c r="AR514" s="33"/>
      <c r="AS514" s="33"/>
      <c r="AT514" s="33"/>
      <c r="AU514" s="33"/>
      <c r="AV514" s="33"/>
      <c r="AW514" s="33"/>
      <c r="AX514" s="33"/>
      <c r="AY514" s="33"/>
      <c r="AZ514" s="33"/>
      <c r="BA514" s="33"/>
      <c r="BB514" s="33"/>
      <c r="BC514" s="33"/>
      <c r="BD514" s="33"/>
      <c r="BE514" s="33"/>
      <c r="BF514" s="33"/>
      <c r="BG514" s="33"/>
      <c r="BH514" s="33"/>
      <c r="BI514" s="33"/>
      <c r="BJ514" s="33"/>
      <c r="BK514" s="33"/>
      <c r="BL514" s="33"/>
      <c r="BM514" s="33"/>
      <c r="BN514" s="33"/>
      <c r="BO514" s="33"/>
      <c r="BP514" s="33"/>
      <c r="BQ514" s="33"/>
      <c r="BR514" s="33"/>
      <c r="BS514" s="33"/>
      <c r="BT514" s="33"/>
      <c r="BU514" s="33"/>
      <c r="BV514" s="33"/>
      <c r="BW514" s="33"/>
      <c r="BX514" s="33"/>
      <c r="BY514" s="33"/>
      <c r="BZ514" s="33"/>
      <c r="CA514" s="33"/>
      <c r="CB514" s="33"/>
      <c r="CC514" s="33"/>
      <c r="CD514" s="33"/>
      <c r="CE514" s="33"/>
      <c r="CF514" s="33"/>
      <c r="CG514" s="33"/>
      <c r="CH514" s="33"/>
      <c r="CI514" s="33"/>
      <c r="CJ514" s="33"/>
      <c r="CK514" s="33"/>
      <c r="CL514" s="33"/>
      <c r="CM514" s="33"/>
      <c r="CN514" s="33"/>
      <c r="CO514" s="33"/>
      <c r="CP514" s="33"/>
      <c r="CQ514" s="33"/>
      <c r="CR514" s="33"/>
      <c r="CS514" s="33"/>
      <c r="CT514" s="33"/>
      <c r="CU514" s="33"/>
      <c r="CV514" s="33"/>
      <c r="CW514" s="33"/>
      <c r="CX514" s="33"/>
      <c r="CY514" s="33"/>
      <c r="CZ514" s="33"/>
      <c r="DA514" s="33"/>
      <c r="DB514" s="33"/>
      <c r="DC514" s="33"/>
      <c r="DD514" s="33"/>
      <c r="DE514" s="33"/>
      <c r="DF514" s="33"/>
      <c r="DG514" s="33"/>
      <c r="DH514" s="33"/>
      <c r="DI514" s="33"/>
      <c r="DJ514" s="33"/>
      <c r="DK514" s="33"/>
      <c r="DL514" s="33"/>
      <c r="DM514" s="33"/>
      <c r="DN514" s="33"/>
      <c r="DO514" s="33"/>
      <c r="DP514" s="33"/>
      <c r="DQ514" s="33"/>
      <c r="DR514" s="33"/>
      <c r="DS514" s="33"/>
      <c r="DT514" s="33"/>
      <c r="DU514" s="33"/>
      <c r="DV514" s="33"/>
      <c r="DW514" s="33"/>
    </row>
    <row r="515" spans="1:127" x14ac:dyDescent="0.3">
      <c r="A515" s="72"/>
      <c r="B515" s="2"/>
      <c r="C515" s="151"/>
      <c r="D515" s="122"/>
      <c r="E515" s="123"/>
      <c r="F515" s="123"/>
      <c r="G515" s="124"/>
      <c r="H515" s="125"/>
      <c r="I515" s="126"/>
      <c r="J515" s="122"/>
      <c r="K515" s="127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  <c r="AR515" s="33"/>
      <c r="AS515" s="33"/>
      <c r="AT515" s="33"/>
      <c r="AU515" s="33"/>
      <c r="AV515" s="33"/>
      <c r="AW515" s="33"/>
      <c r="AX515" s="33"/>
      <c r="AY515" s="33"/>
      <c r="AZ515" s="33"/>
      <c r="BA515" s="33"/>
      <c r="BB515" s="33"/>
      <c r="BC515" s="33"/>
      <c r="BD515" s="33"/>
      <c r="BE515" s="33"/>
      <c r="BF515" s="33"/>
      <c r="BG515" s="33"/>
      <c r="BH515" s="33"/>
      <c r="BI515" s="33"/>
      <c r="BJ515" s="33"/>
      <c r="BK515" s="33"/>
      <c r="BL515" s="33"/>
      <c r="BM515" s="33"/>
      <c r="BN515" s="33"/>
      <c r="BO515" s="33"/>
      <c r="BP515" s="33"/>
      <c r="BQ515" s="33"/>
      <c r="BR515" s="33"/>
      <c r="BS515" s="33"/>
      <c r="BT515" s="33"/>
      <c r="BU515" s="33"/>
      <c r="BV515" s="33"/>
      <c r="BW515" s="33"/>
      <c r="BX515" s="33"/>
      <c r="BY515" s="33"/>
      <c r="BZ515" s="33"/>
      <c r="CA515" s="33"/>
      <c r="CB515" s="33"/>
      <c r="CC515" s="33"/>
      <c r="CD515" s="33"/>
      <c r="CE515" s="33"/>
      <c r="CF515" s="33"/>
      <c r="CG515" s="33"/>
      <c r="CH515" s="33"/>
      <c r="CI515" s="33"/>
      <c r="CJ515" s="33"/>
      <c r="CK515" s="33"/>
      <c r="CL515" s="33"/>
      <c r="CM515" s="33"/>
      <c r="CN515" s="33"/>
      <c r="CO515" s="33"/>
      <c r="CP515" s="33"/>
      <c r="CQ515" s="33"/>
      <c r="CR515" s="33"/>
      <c r="CS515" s="33"/>
      <c r="CT515" s="33"/>
      <c r="CU515" s="33"/>
      <c r="CV515" s="33"/>
      <c r="CW515" s="33"/>
      <c r="CX515" s="33"/>
      <c r="CY515" s="33"/>
      <c r="CZ515" s="33"/>
      <c r="DA515" s="33"/>
      <c r="DB515" s="33"/>
      <c r="DC515" s="33"/>
      <c r="DD515" s="33"/>
      <c r="DE515" s="33"/>
      <c r="DF515" s="33"/>
      <c r="DG515" s="33"/>
      <c r="DH515" s="33"/>
      <c r="DI515" s="33"/>
      <c r="DJ515" s="33"/>
      <c r="DK515" s="33"/>
      <c r="DL515" s="33"/>
      <c r="DM515" s="33"/>
      <c r="DN515" s="33"/>
      <c r="DO515" s="33"/>
      <c r="DP515" s="33"/>
      <c r="DQ515" s="33"/>
      <c r="DR515" s="33"/>
      <c r="DS515" s="33"/>
      <c r="DT515" s="33"/>
      <c r="DU515" s="33"/>
      <c r="DV515" s="33"/>
      <c r="DW515" s="33"/>
    </row>
    <row r="516" spans="1:127" x14ac:dyDescent="0.3">
      <c r="A516" s="128"/>
      <c r="B516" s="129"/>
      <c r="C516" s="152"/>
      <c r="D516" s="131"/>
      <c r="E516" s="128"/>
      <c r="F516" s="128"/>
      <c r="G516" s="132"/>
      <c r="H516" s="128"/>
      <c r="I516" s="128"/>
      <c r="J516" s="131"/>
      <c r="K516" s="128"/>
      <c r="L516" s="133"/>
      <c r="M516" s="133"/>
      <c r="N516" s="134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  <c r="AR516" s="33"/>
      <c r="AS516" s="33"/>
      <c r="AT516" s="33"/>
      <c r="AU516" s="33"/>
      <c r="AV516" s="33"/>
      <c r="AW516" s="33"/>
      <c r="AX516" s="33"/>
      <c r="AY516" s="33"/>
      <c r="AZ516" s="33"/>
      <c r="BA516" s="33"/>
      <c r="BB516" s="33"/>
      <c r="BC516" s="33"/>
      <c r="BD516" s="33"/>
      <c r="BE516" s="33"/>
      <c r="BF516" s="33"/>
      <c r="BG516" s="33"/>
      <c r="BH516" s="33"/>
      <c r="BI516" s="33"/>
      <c r="BJ516" s="33"/>
      <c r="BK516" s="33"/>
      <c r="BL516" s="33"/>
      <c r="BM516" s="33"/>
      <c r="BN516" s="33"/>
      <c r="BO516" s="33"/>
      <c r="BP516" s="33"/>
      <c r="BQ516" s="33"/>
      <c r="BR516" s="33"/>
      <c r="BS516" s="33"/>
      <c r="BT516" s="33"/>
      <c r="BU516" s="33"/>
      <c r="BV516" s="33"/>
      <c r="BW516" s="33"/>
      <c r="BX516" s="33"/>
      <c r="BY516" s="33"/>
      <c r="BZ516" s="33"/>
      <c r="CA516" s="33"/>
      <c r="CB516" s="33"/>
      <c r="CC516" s="33"/>
      <c r="CD516" s="33"/>
      <c r="CE516" s="33"/>
      <c r="CF516" s="33"/>
      <c r="CG516" s="33"/>
      <c r="CH516" s="33"/>
      <c r="CI516" s="33"/>
      <c r="CJ516" s="33"/>
      <c r="CK516" s="33"/>
      <c r="CL516" s="33"/>
      <c r="CM516" s="33"/>
      <c r="CN516" s="33"/>
      <c r="CO516" s="33"/>
      <c r="CP516" s="33"/>
      <c r="CQ516" s="33"/>
      <c r="CR516" s="33"/>
      <c r="CS516" s="33"/>
      <c r="CT516" s="33"/>
      <c r="CU516" s="33"/>
      <c r="CV516" s="33"/>
      <c r="CW516" s="33"/>
      <c r="CX516" s="33"/>
      <c r="CY516" s="33"/>
      <c r="CZ516" s="33"/>
      <c r="DA516" s="33"/>
      <c r="DB516" s="33"/>
      <c r="DC516" s="33"/>
      <c r="DD516" s="33"/>
      <c r="DE516" s="33"/>
      <c r="DF516" s="33"/>
      <c r="DG516" s="33"/>
      <c r="DH516" s="33"/>
      <c r="DI516" s="33"/>
      <c r="DJ516" s="33"/>
      <c r="DK516" s="33"/>
      <c r="DL516" s="33"/>
      <c r="DM516" s="33"/>
      <c r="DN516" s="33"/>
      <c r="DO516" s="33"/>
      <c r="DP516" s="33"/>
      <c r="DQ516" s="33"/>
      <c r="DR516" s="33"/>
      <c r="DS516" s="33"/>
      <c r="DT516" s="33"/>
      <c r="DU516" s="33"/>
      <c r="DV516" s="33"/>
      <c r="DW516" s="33"/>
    </row>
    <row r="517" spans="1:127" x14ac:dyDescent="0.3">
      <c r="A517" s="72"/>
      <c r="B517" s="2"/>
      <c r="C517" s="153"/>
      <c r="D517" s="122"/>
      <c r="E517" s="123"/>
      <c r="F517" s="123"/>
      <c r="G517" s="124"/>
      <c r="H517" s="125"/>
      <c r="I517" s="126"/>
      <c r="J517" s="122"/>
      <c r="K517" s="127"/>
      <c r="P517" s="136"/>
      <c r="Q517" s="136"/>
      <c r="R517" s="136"/>
      <c r="S517" s="136"/>
      <c r="T517" s="136"/>
      <c r="U517" s="136"/>
      <c r="V517" s="136"/>
      <c r="W517" s="136"/>
      <c r="X517" s="136"/>
      <c r="Y517" s="136"/>
      <c r="Z517" s="136"/>
      <c r="AA517" s="136"/>
      <c r="AB517" s="136"/>
      <c r="AC517" s="136"/>
      <c r="AD517" s="136"/>
      <c r="AE517" s="136"/>
      <c r="AF517" s="136"/>
      <c r="AG517" s="136"/>
      <c r="AH517" s="136"/>
      <c r="AI517" s="136"/>
      <c r="AJ517" s="136"/>
      <c r="AK517" s="136"/>
      <c r="AL517" s="136"/>
      <c r="AM517" s="136"/>
      <c r="AN517" s="136"/>
      <c r="AO517" s="136"/>
      <c r="AP517" s="136"/>
      <c r="AQ517" s="136"/>
      <c r="AR517" s="136"/>
      <c r="AS517" s="136"/>
      <c r="AT517" s="136"/>
      <c r="AU517" s="136"/>
      <c r="AV517" s="136"/>
      <c r="AW517" s="136"/>
      <c r="AX517" s="136"/>
      <c r="AY517" s="136"/>
      <c r="AZ517" s="136"/>
      <c r="BA517" s="136"/>
      <c r="BB517" s="136"/>
      <c r="BC517" s="136"/>
      <c r="BD517" s="136"/>
      <c r="BE517" s="136"/>
      <c r="BF517" s="136"/>
      <c r="BG517" s="136"/>
      <c r="BH517" s="136"/>
      <c r="BI517" s="136"/>
      <c r="BJ517" s="136"/>
      <c r="BK517" s="136"/>
      <c r="BL517" s="136"/>
      <c r="BM517" s="136"/>
      <c r="BN517" s="136"/>
      <c r="BO517" s="136"/>
      <c r="BP517" s="136"/>
      <c r="BQ517" s="136"/>
      <c r="BR517" s="136"/>
      <c r="BS517" s="136"/>
      <c r="BT517" s="136"/>
      <c r="BU517" s="136"/>
      <c r="BV517" s="136"/>
      <c r="BW517" s="136"/>
      <c r="BX517" s="136"/>
      <c r="BY517" s="136"/>
      <c r="BZ517" s="136"/>
      <c r="CA517" s="136"/>
      <c r="CB517" s="136"/>
      <c r="CC517" s="136"/>
      <c r="CD517" s="136"/>
      <c r="CE517" s="136"/>
      <c r="CF517" s="136"/>
      <c r="CG517" s="136"/>
      <c r="CH517" s="136"/>
      <c r="CI517" s="136"/>
      <c r="CJ517" s="136"/>
      <c r="CK517" s="136"/>
      <c r="CL517" s="136"/>
      <c r="CM517" s="136"/>
      <c r="CN517" s="136"/>
      <c r="CO517" s="136"/>
      <c r="CP517" s="136"/>
      <c r="CQ517" s="136"/>
      <c r="CR517" s="136"/>
      <c r="CS517" s="136"/>
      <c r="CT517" s="136"/>
      <c r="CU517" s="136"/>
      <c r="CV517" s="136"/>
      <c r="CW517" s="136"/>
      <c r="CX517" s="136"/>
      <c r="CY517" s="136"/>
      <c r="CZ517" s="136"/>
      <c r="DA517" s="136"/>
      <c r="DB517" s="136"/>
      <c r="DC517" s="136"/>
      <c r="DD517" s="136"/>
      <c r="DE517" s="136"/>
      <c r="DF517" s="136"/>
      <c r="DG517" s="136"/>
      <c r="DH517" s="136"/>
      <c r="DI517" s="136"/>
      <c r="DJ517" s="136"/>
      <c r="DK517" s="136"/>
      <c r="DL517" s="136"/>
      <c r="DM517" s="136"/>
      <c r="DN517" s="136"/>
      <c r="DO517" s="136"/>
      <c r="DP517" s="136"/>
      <c r="DQ517" s="136"/>
      <c r="DR517" s="136"/>
      <c r="DS517" s="136"/>
      <c r="DT517" s="136"/>
      <c r="DU517" s="136"/>
      <c r="DV517" s="136"/>
      <c r="DW517" s="136"/>
    </row>
    <row r="518" spans="1:127" x14ac:dyDescent="0.3">
      <c r="A518" s="128"/>
      <c r="B518" s="129"/>
      <c r="C518" s="154"/>
      <c r="D518" s="131"/>
      <c r="E518" s="128"/>
      <c r="F518" s="128"/>
      <c r="G518" s="132"/>
      <c r="H518" s="128"/>
      <c r="I518" s="128"/>
      <c r="J518" s="131"/>
      <c r="K518" s="128"/>
      <c r="L518" s="133"/>
      <c r="M518" s="133"/>
      <c r="P518" s="136"/>
      <c r="Q518" s="136"/>
      <c r="R518" s="136"/>
      <c r="S518" s="136"/>
      <c r="T518" s="136"/>
      <c r="U518" s="136"/>
      <c r="V518" s="136"/>
      <c r="W518" s="136"/>
      <c r="X518" s="136"/>
      <c r="Y518" s="136"/>
      <c r="Z518" s="136"/>
      <c r="AA518" s="136"/>
      <c r="AB518" s="136"/>
      <c r="AC518" s="136"/>
      <c r="AD518" s="136"/>
      <c r="AE518" s="136"/>
      <c r="AF518" s="136"/>
      <c r="AG518" s="136"/>
      <c r="AH518" s="136"/>
      <c r="AI518" s="136"/>
      <c r="AJ518" s="136"/>
      <c r="AK518" s="136"/>
      <c r="AL518" s="136"/>
      <c r="AM518" s="136"/>
      <c r="AN518" s="136"/>
      <c r="AO518" s="136"/>
      <c r="AP518" s="136"/>
      <c r="AQ518" s="136"/>
      <c r="AR518" s="136"/>
      <c r="AS518" s="136"/>
      <c r="AT518" s="136"/>
      <c r="AU518" s="136"/>
      <c r="AV518" s="136"/>
      <c r="AW518" s="136"/>
      <c r="AX518" s="136"/>
      <c r="AY518" s="136"/>
      <c r="AZ518" s="136"/>
      <c r="BA518" s="136"/>
      <c r="BB518" s="136"/>
      <c r="BC518" s="136"/>
      <c r="BD518" s="136"/>
      <c r="BE518" s="136"/>
      <c r="BF518" s="136"/>
      <c r="BG518" s="136"/>
      <c r="BH518" s="136"/>
      <c r="BI518" s="136"/>
      <c r="BJ518" s="136"/>
      <c r="BK518" s="136"/>
      <c r="BL518" s="136"/>
      <c r="BM518" s="136"/>
      <c r="BN518" s="136"/>
      <c r="BO518" s="136"/>
      <c r="BP518" s="136"/>
      <c r="BQ518" s="136"/>
      <c r="BR518" s="136"/>
      <c r="BS518" s="136"/>
      <c r="BT518" s="136"/>
      <c r="BU518" s="136"/>
      <c r="BV518" s="136"/>
      <c r="BW518" s="136"/>
      <c r="BX518" s="136"/>
      <c r="BY518" s="136"/>
      <c r="BZ518" s="136"/>
      <c r="CA518" s="136"/>
      <c r="CB518" s="136"/>
      <c r="CC518" s="136"/>
      <c r="CD518" s="136"/>
      <c r="CE518" s="136"/>
      <c r="CF518" s="136"/>
      <c r="CG518" s="136"/>
      <c r="CH518" s="136"/>
      <c r="CI518" s="136"/>
      <c r="CJ518" s="136"/>
      <c r="CK518" s="136"/>
      <c r="CL518" s="136"/>
      <c r="CM518" s="136"/>
      <c r="CN518" s="136"/>
      <c r="CO518" s="136"/>
      <c r="CP518" s="136"/>
      <c r="CQ518" s="136"/>
      <c r="CR518" s="136"/>
      <c r="CS518" s="136"/>
      <c r="CT518" s="136"/>
      <c r="CU518" s="136"/>
      <c r="CV518" s="136"/>
      <c r="CW518" s="136"/>
      <c r="CX518" s="136"/>
      <c r="CY518" s="136"/>
      <c r="CZ518" s="136"/>
      <c r="DA518" s="136"/>
      <c r="DB518" s="136"/>
      <c r="DC518" s="136"/>
      <c r="DD518" s="136"/>
      <c r="DE518" s="136"/>
      <c r="DF518" s="136"/>
      <c r="DG518" s="136"/>
      <c r="DH518" s="136"/>
      <c r="DI518" s="136"/>
      <c r="DJ518" s="136"/>
      <c r="DK518" s="136"/>
      <c r="DL518" s="136"/>
      <c r="DM518" s="136"/>
      <c r="DN518" s="136"/>
      <c r="DO518" s="136"/>
      <c r="DP518" s="136"/>
      <c r="DQ518" s="136"/>
      <c r="DR518" s="136"/>
      <c r="DS518" s="136"/>
      <c r="DT518" s="136"/>
      <c r="DU518" s="136"/>
      <c r="DV518" s="136"/>
      <c r="DW518" s="136"/>
    </row>
    <row r="519" spans="1:127" x14ac:dyDescent="0.3">
      <c r="A519" s="138"/>
      <c r="B519" s="139"/>
      <c r="C519" s="155"/>
      <c r="D519" s="140"/>
      <c r="E519" s="138"/>
      <c r="F519" s="138"/>
      <c r="G519" s="141"/>
      <c r="H519" s="138"/>
      <c r="I519" s="138"/>
      <c r="J519" s="140"/>
      <c r="K519" s="138"/>
      <c r="L519" s="142"/>
      <c r="M519" s="142"/>
      <c r="N519" s="120"/>
      <c r="O519" s="143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  <c r="AA519" s="144"/>
      <c r="AB519" s="144"/>
      <c r="AC519" s="144"/>
      <c r="AD519" s="144"/>
      <c r="AE519" s="144"/>
      <c r="AF519" s="144"/>
      <c r="AG519" s="144"/>
      <c r="AH519" s="144"/>
      <c r="AI519" s="144"/>
      <c r="AJ519" s="144"/>
      <c r="AK519" s="144"/>
      <c r="AL519" s="144"/>
      <c r="AM519" s="144"/>
      <c r="AN519" s="144"/>
      <c r="AO519" s="144"/>
      <c r="AP519" s="144"/>
      <c r="AQ519" s="144"/>
      <c r="AR519" s="144"/>
      <c r="AS519" s="144"/>
      <c r="AT519" s="144"/>
      <c r="AU519" s="144"/>
      <c r="AV519" s="144"/>
      <c r="AW519" s="144"/>
      <c r="AX519" s="144"/>
      <c r="AY519" s="144"/>
      <c r="AZ519" s="144"/>
      <c r="BA519" s="144"/>
      <c r="BB519" s="144"/>
      <c r="BC519" s="144"/>
      <c r="BD519" s="144"/>
      <c r="BE519" s="144"/>
      <c r="BF519" s="144"/>
      <c r="BG519" s="144"/>
      <c r="BH519" s="144"/>
      <c r="BI519" s="144"/>
      <c r="BJ519" s="144"/>
      <c r="BK519" s="144"/>
      <c r="BL519" s="144"/>
      <c r="BM519" s="144"/>
      <c r="BN519" s="144"/>
      <c r="BO519" s="144"/>
      <c r="BP519" s="144"/>
      <c r="BQ519" s="144"/>
      <c r="BR519" s="144"/>
      <c r="BS519" s="144"/>
      <c r="BT519" s="144"/>
      <c r="BU519" s="144"/>
      <c r="BV519" s="144"/>
      <c r="BW519" s="144"/>
      <c r="BX519" s="144"/>
      <c r="BY519" s="144"/>
      <c r="BZ519" s="144"/>
      <c r="CA519" s="144"/>
      <c r="CB519" s="144"/>
      <c r="CC519" s="144"/>
      <c r="CD519" s="144"/>
      <c r="CE519" s="144"/>
      <c r="CF519" s="144"/>
      <c r="CG519" s="144"/>
      <c r="CH519" s="144"/>
      <c r="CI519" s="144"/>
      <c r="CJ519" s="144"/>
      <c r="CK519" s="144"/>
      <c r="CL519" s="144"/>
      <c r="CM519" s="144"/>
      <c r="CN519" s="144"/>
      <c r="CO519" s="144"/>
      <c r="CP519" s="144"/>
      <c r="CQ519" s="144"/>
      <c r="CR519" s="144"/>
      <c r="CS519" s="144"/>
      <c r="CT519" s="144"/>
      <c r="CU519" s="144"/>
      <c r="CV519" s="144"/>
      <c r="CW519" s="144"/>
      <c r="CX519" s="144"/>
      <c r="CY519" s="144"/>
      <c r="CZ519" s="144"/>
      <c r="DA519" s="144"/>
      <c r="DB519" s="144"/>
      <c r="DC519" s="144"/>
      <c r="DD519" s="144"/>
      <c r="DE519" s="144"/>
      <c r="DF519" s="144"/>
      <c r="DG519" s="144"/>
      <c r="DH519" s="144"/>
      <c r="DI519" s="144"/>
      <c r="DJ519" s="144"/>
      <c r="DK519" s="144"/>
      <c r="DL519" s="144"/>
      <c r="DM519" s="144"/>
      <c r="DN519" s="144"/>
      <c r="DO519" s="144"/>
      <c r="DP519" s="144"/>
      <c r="DQ519" s="144"/>
      <c r="DR519" s="144"/>
      <c r="DS519" s="144"/>
      <c r="DT519" s="144"/>
      <c r="DU519" s="144"/>
      <c r="DV519" s="144"/>
      <c r="DW519" s="144"/>
    </row>
    <row r="520" spans="1:127" x14ac:dyDescent="0.3">
      <c r="A520" s="72"/>
      <c r="B520" s="2"/>
      <c r="C520" s="153"/>
      <c r="D520" s="122"/>
      <c r="E520" s="123"/>
      <c r="F520" s="123"/>
      <c r="G520" s="124"/>
      <c r="H520" s="125"/>
      <c r="I520" s="126"/>
      <c r="J520" s="122"/>
      <c r="K520" s="127"/>
      <c r="P520" s="136"/>
      <c r="Q520" s="136"/>
      <c r="R520" s="136"/>
      <c r="S520" s="136"/>
      <c r="T520" s="136"/>
      <c r="U520" s="136"/>
      <c r="V520" s="136"/>
      <c r="W520" s="136"/>
      <c r="X520" s="136"/>
      <c r="Y520" s="136"/>
      <c r="Z520" s="136"/>
      <c r="AA520" s="136"/>
      <c r="AB520" s="136"/>
      <c r="AC520" s="136"/>
      <c r="AD520" s="136"/>
      <c r="AE520" s="136"/>
      <c r="AF520" s="136"/>
      <c r="AG520" s="136"/>
      <c r="AH520" s="136"/>
      <c r="AI520" s="136"/>
      <c r="AJ520" s="136"/>
      <c r="AK520" s="136"/>
      <c r="AL520" s="136"/>
      <c r="AM520" s="136"/>
      <c r="AN520" s="136"/>
      <c r="AO520" s="136"/>
      <c r="AP520" s="136"/>
      <c r="AQ520" s="136"/>
      <c r="AR520" s="136"/>
      <c r="AS520" s="136"/>
      <c r="AT520" s="136"/>
      <c r="AU520" s="136"/>
      <c r="AV520" s="136"/>
      <c r="AW520" s="136"/>
      <c r="AX520" s="136"/>
      <c r="AY520" s="136"/>
      <c r="AZ520" s="136"/>
      <c r="BA520" s="136"/>
      <c r="BB520" s="136"/>
      <c r="BC520" s="136"/>
      <c r="BD520" s="136"/>
      <c r="BE520" s="136"/>
      <c r="BF520" s="136"/>
      <c r="BG520" s="136"/>
      <c r="BH520" s="136"/>
      <c r="BI520" s="136"/>
      <c r="BJ520" s="136"/>
      <c r="BK520" s="136"/>
      <c r="BL520" s="136"/>
      <c r="BM520" s="136"/>
      <c r="BN520" s="136"/>
      <c r="BO520" s="136"/>
      <c r="BP520" s="136"/>
      <c r="BQ520" s="136"/>
      <c r="BR520" s="136"/>
      <c r="BS520" s="136"/>
      <c r="BT520" s="136"/>
      <c r="BU520" s="136"/>
      <c r="BV520" s="136"/>
      <c r="BW520" s="136"/>
      <c r="BX520" s="136"/>
      <c r="BY520" s="136"/>
      <c r="BZ520" s="136"/>
      <c r="CA520" s="136"/>
      <c r="CB520" s="136"/>
      <c r="CC520" s="136"/>
      <c r="CD520" s="136"/>
      <c r="CE520" s="136"/>
      <c r="CF520" s="136"/>
      <c r="CG520" s="136"/>
      <c r="CH520" s="136"/>
      <c r="CI520" s="136"/>
      <c r="CJ520" s="136"/>
      <c r="CK520" s="136"/>
      <c r="CL520" s="136"/>
      <c r="CM520" s="136"/>
      <c r="CN520" s="136"/>
      <c r="CO520" s="136"/>
      <c r="CP520" s="136"/>
      <c r="CQ520" s="136"/>
      <c r="CR520" s="136"/>
      <c r="CS520" s="136"/>
      <c r="CT520" s="136"/>
      <c r="CU520" s="136"/>
      <c r="CV520" s="136"/>
      <c r="CW520" s="136"/>
      <c r="CX520" s="136"/>
      <c r="CY520" s="136"/>
      <c r="CZ520" s="136"/>
      <c r="DA520" s="136"/>
      <c r="DB520" s="136"/>
      <c r="DC520" s="136"/>
      <c r="DD520" s="136"/>
      <c r="DE520" s="136"/>
      <c r="DF520" s="136"/>
      <c r="DG520" s="136"/>
      <c r="DH520" s="136"/>
      <c r="DI520" s="136"/>
      <c r="DJ520" s="136"/>
      <c r="DK520" s="136"/>
      <c r="DL520" s="136"/>
      <c r="DM520" s="136"/>
      <c r="DN520" s="136"/>
      <c r="DO520" s="136"/>
      <c r="DP520" s="136"/>
      <c r="DQ520" s="136"/>
      <c r="DR520" s="136"/>
      <c r="DS520" s="136"/>
      <c r="DT520" s="136"/>
      <c r="DU520" s="136"/>
      <c r="DV520" s="136"/>
      <c r="DW520" s="136"/>
    </row>
    <row r="521" spans="1:127" x14ac:dyDescent="0.3">
      <c r="A521" s="128"/>
      <c r="B521" s="129"/>
      <c r="C521" s="154"/>
      <c r="D521" s="131"/>
      <c r="E521" s="128"/>
      <c r="F521" s="128"/>
      <c r="G521" s="132"/>
      <c r="H521" s="128"/>
      <c r="I521" s="128"/>
      <c r="J521" s="131"/>
      <c r="K521" s="128"/>
      <c r="L521" s="133"/>
      <c r="M521" s="133"/>
      <c r="P521" s="136"/>
      <c r="Q521" s="136"/>
      <c r="R521" s="136"/>
      <c r="S521" s="136"/>
      <c r="T521" s="136"/>
      <c r="U521" s="136"/>
      <c r="V521" s="136"/>
      <c r="W521" s="136"/>
      <c r="X521" s="136"/>
      <c r="Y521" s="136"/>
      <c r="Z521" s="136"/>
      <c r="AA521" s="136"/>
      <c r="AB521" s="136"/>
      <c r="AC521" s="136"/>
      <c r="AD521" s="136"/>
      <c r="AE521" s="136"/>
      <c r="AF521" s="136"/>
      <c r="AG521" s="136"/>
      <c r="AH521" s="136"/>
      <c r="AI521" s="136"/>
      <c r="AJ521" s="136"/>
      <c r="AK521" s="136"/>
      <c r="AL521" s="136"/>
      <c r="AM521" s="136"/>
      <c r="AN521" s="136"/>
      <c r="AO521" s="136"/>
      <c r="AP521" s="136"/>
      <c r="AQ521" s="136"/>
      <c r="AR521" s="136"/>
      <c r="AS521" s="136"/>
      <c r="AT521" s="136"/>
      <c r="AU521" s="136"/>
      <c r="AV521" s="136"/>
      <c r="AW521" s="136"/>
      <c r="AX521" s="136"/>
      <c r="AY521" s="136"/>
      <c r="AZ521" s="136"/>
      <c r="BA521" s="136"/>
      <c r="BB521" s="136"/>
      <c r="BC521" s="136"/>
      <c r="BD521" s="136"/>
      <c r="BE521" s="136"/>
      <c r="BF521" s="136"/>
      <c r="BG521" s="136"/>
      <c r="BH521" s="136"/>
      <c r="BI521" s="136"/>
      <c r="BJ521" s="136"/>
      <c r="BK521" s="136"/>
      <c r="BL521" s="136"/>
      <c r="BM521" s="136"/>
      <c r="BN521" s="136"/>
      <c r="BO521" s="136"/>
      <c r="BP521" s="136"/>
      <c r="BQ521" s="136"/>
      <c r="BR521" s="136"/>
      <c r="BS521" s="136"/>
      <c r="BT521" s="136"/>
      <c r="BU521" s="136"/>
      <c r="BV521" s="136"/>
      <c r="BW521" s="136"/>
      <c r="BX521" s="136"/>
      <c r="BY521" s="136"/>
      <c r="BZ521" s="136"/>
      <c r="CA521" s="136"/>
      <c r="CB521" s="136"/>
      <c r="CC521" s="136"/>
      <c r="CD521" s="136"/>
      <c r="CE521" s="136"/>
      <c r="CF521" s="136"/>
      <c r="CG521" s="136"/>
      <c r="CH521" s="136"/>
      <c r="CI521" s="136"/>
      <c r="CJ521" s="136"/>
      <c r="CK521" s="136"/>
      <c r="CL521" s="136"/>
      <c r="CM521" s="136"/>
      <c r="CN521" s="136"/>
      <c r="CO521" s="136"/>
      <c r="CP521" s="136"/>
      <c r="CQ521" s="136"/>
      <c r="CR521" s="136"/>
      <c r="CS521" s="136"/>
      <c r="CT521" s="136"/>
      <c r="CU521" s="136"/>
      <c r="CV521" s="136"/>
      <c r="CW521" s="136"/>
      <c r="CX521" s="136"/>
      <c r="CY521" s="136"/>
      <c r="CZ521" s="136"/>
      <c r="DA521" s="136"/>
      <c r="DB521" s="136"/>
      <c r="DC521" s="136"/>
      <c r="DD521" s="136"/>
      <c r="DE521" s="136"/>
      <c r="DF521" s="136"/>
      <c r="DG521" s="136"/>
      <c r="DH521" s="136"/>
      <c r="DI521" s="136"/>
      <c r="DJ521" s="136"/>
      <c r="DK521" s="136"/>
      <c r="DL521" s="136"/>
      <c r="DM521" s="136"/>
      <c r="DN521" s="136"/>
      <c r="DO521" s="136"/>
      <c r="DP521" s="136"/>
      <c r="DQ521" s="136"/>
      <c r="DR521" s="136"/>
      <c r="DS521" s="136"/>
      <c r="DT521" s="136"/>
      <c r="DU521" s="136"/>
      <c r="DV521" s="136"/>
      <c r="DW521" s="136"/>
    </row>
    <row r="522" spans="1:127" x14ac:dyDescent="0.3">
      <c r="A522" s="138"/>
      <c r="B522" s="139"/>
      <c r="C522" s="155"/>
      <c r="D522" s="140"/>
      <c r="E522" s="138"/>
      <c r="F522" s="138"/>
      <c r="G522" s="141"/>
      <c r="H522" s="138"/>
      <c r="I522" s="138"/>
      <c r="J522" s="140"/>
      <c r="K522" s="138"/>
      <c r="L522" s="142"/>
      <c r="M522" s="142"/>
      <c r="N522" s="120"/>
      <c r="O522" s="143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  <c r="AA522" s="144"/>
      <c r="AB522" s="144"/>
      <c r="AC522" s="144"/>
      <c r="AD522" s="144"/>
      <c r="AE522" s="144"/>
      <c r="AF522" s="144"/>
      <c r="AG522" s="144"/>
      <c r="AH522" s="144"/>
      <c r="AI522" s="144"/>
      <c r="AJ522" s="144"/>
      <c r="AK522" s="144"/>
      <c r="AL522" s="144"/>
      <c r="AM522" s="144"/>
      <c r="AN522" s="144"/>
      <c r="AO522" s="144"/>
      <c r="AP522" s="144"/>
      <c r="AQ522" s="144"/>
      <c r="AR522" s="144"/>
      <c r="AS522" s="144"/>
      <c r="AT522" s="144"/>
      <c r="AU522" s="144"/>
      <c r="AV522" s="144"/>
      <c r="AW522" s="144"/>
      <c r="AX522" s="144"/>
      <c r="AY522" s="144"/>
      <c r="AZ522" s="144"/>
      <c r="BA522" s="144"/>
      <c r="BB522" s="144"/>
      <c r="BC522" s="144"/>
      <c r="BD522" s="144"/>
      <c r="BE522" s="144"/>
      <c r="BF522" s="144"/>
      <c r="BG522" s="144"/>
      <c r="BH522" s="144"/>
      <c r="BI522" s="144"/>
      <c r="BJ522" s="144"/>
      <c r="BK522" s="144"/>
      <c r="BL522" s="144"/>
      <c r="BM522" s="144"/>
      <c r="BN522" s="144"/>
      <c r="BO522" s="144"/>
      <c r="BP522" s="144"/>
      <c r="BQ522" s="144"/>
      <c r="BR522" s="144"/>
      <c r="BS522" s="144"/>
      <c r="BT522" s="144"/>
      <c r="BU522" s="144"/>
      <c r="BV522" s="144"/>
      <c r="BW522" s="144"/>
      <c r="BX522" s="144"/>
      <c r="BY522" s="144"/>
      <c r="BZ522" s="144"/>
      <c r="CA522" s="144"/>
      <c r="CB522" s="144"/>
      <c r="CC522" s="144"/>
      <c r="CD522" s="144"/>
      <c r="CE522" s="144"/>
      <c r="CF522" s="144"/>
      <c r="CG522" s="144"/>
      <c r="CH522" s="144"/>
      <c r="CI522" s="144"/>
      <c r="CJ522" s="144"/>
      <c r="CK522" s="144"/>
      <c r="CL522" s="144"/>
      <c r="CM522" s="144"/>
      <c r="CN522" s="144"/>
      <c r="CO522" s="144"/>
      <c r="CP522" s="144"/>
      <c r="CQ522" s="144"/>
      <c r="CR522" s="144"/>
      <c r="CS522" s="144"/>
      <c r="CT522" s="144"/>
      <c r="CU522" s="144"/>
      <c r="CV522" s="144"/>
      <c r="CW522" s="144"/>
      <c r="CX522" s="144"/>
      <c r="CY522" s="144"/>
      <c r="CZ522" s="144"/>
      <c r="DA522" s="144"/>
      <c r="DB522" s="144"/>
      <c r="DC522" s="144"/>
      <c r="DD522" s="144"/>
      <c r="DE522" s="144"/>
      <c r="DF522" s="144"/>
      <c r="DG522" s="144"/>
      <c r="DH522" s="144"/>
      <c r="DI522" s="144"/>
      <c r="DJ522" s="144"/>
      <c r="DK522" s="144"/>
      <c r="DL522" s="144"/>
      <c r="DM522" s="144"/>
      <c r="DN522" s="144"/>
      <c r="DO522" s="144"/>
      <c r="DP522" s="144"/>
      <c r="DQ522" s="144"/>
      <c r="DR522" s="144"/>
      <c r="DS522" s="144"/>
      <c r="DT522" s="144"/>
      <c r="DU522" s="144"/>
      <c r="DV522" s="144"/>
      <c r="DW522" s="144"/>
    </row>
    <row r="523" spans="1:127" x14ac:dyDescent="0.3">
      <c r="A523" s="72"/>
      <c r="B523" s="2"/>
      <c r="C523" s="153"/>
      <c r="D523" s="122"/>
      <c r="E523" s="123"/>
      <c r="F523" s="123"/>
      <c r="G523" s="124"/>
      <c r="H523" s="125"/>
      <c r="I523" s="126"/>
      <c r="J523" s="122"/>
      <c r="K523" s="127"/>
      <c r="P523" s="136"/>
      <c r="Q523" s="136"/>
      <c r="R523" s="136"/>
      <c r="S523" s="136"/>
      <c r="T523" s="136"/>
      <c r="U523" s="136"/>
      <c r="V523" s="136"/>
      <c r="W523" s="136"/>
      <c r="X523" s="136"/>
      <c r="Y523" s="136"/>
      <c r="Z523" s="136"/>
      <c r="AA523" s="136"/>
      <c r="AB523" s="136"/>
      <c r="AC523" s="136"/>
      <c r="AD523" s="136"/>
      <c r="AE523" s="136"/>
      <c r="AF523" s="136"/>
      <c r="AG523" s="136"/>
      <c r="AH523" s="136"/>
      <c r="AI523" s="136"/>
      <c r="AJ523" s="136"/>
      <c r="AK523" s="136"/>
      <c r="AL523" s="136"/>
      <c r="AM523" s="136"/>
      <c r="AN523" s="136"/>
      <c r="AO523" s="136"/>
      <c r="AP523" s="136"/>
      <c r="AQ523" s="136"/>
      <c r="AR523" s="136"/>
      <c r="AS523" s="136"/>
      <c r="AT523" s="136"/>
      <c r="AU523" s="136"/>
      <c r="AV523" s="136"/>
      <c r="AW523" s="136"/>
      <c r="AX523" s="136"/>
      <c r="AY523" s="136"/>
      <c r="AZ523" s="136"/>
      <c r="BA523" s="136"/>
      <c r="BB523" s="136"/>
      <c r="BC523" s="136"/>
      <c r="BD523" s="136"/>
      <c r="BE523" s="136"/>
      <c r="BF523" s="136"/>
      <c r="BG523" s="136"/>
      <c r="BH523" s="136"/>
      <c r="BI523" s="136"/>
      <c r="BJ523" s="136"/>
      <c r="BK523" s="136"/>
      <c r="BL523" s="136"/>
      <c r="BM523" s="136"/>
      <c r="BN523" s="136"/>
      <c r="BO523" s="136"/>
      <c r="BP523" s="136"/>
      <c r="BQ523" s="136"/>
      <c r="BR523" s="136"/>
      <c r="BS523" s="136"/>
      <c r="BT523" s="136"/>
      <c r="BU523" s="136"/>
      <c r="BV523" s="136"/>
      <c r="BW523" s="136"/>
      <c r="BX523" s="136"/>
      <c r="BY523" s="136"/>
      <c r="BZ523" s="136"/>
      <c r="CA523" s="136"/>
      <c r="CB523" s="136"/>
      <c r="CC523" s="136"/>
      <c r="CD523" s="136"/>
      <c r="CE523" s="136"/>
      <c r="CF523" s="136"/>
      <c r="CG523" s="136"/>
      <c r="CH523" s="136"/>
      <c r="CI523" s="136"/>
      <c r="CJ523" s="136"/>
      <c r="CK523" s="136"/>
      <c r="CL523" s="136"/>
      <c r="CM523" s="136"/>
      <c r="CN523" s="136"/>
      <c r="CO523" s="136"/>
      <c r="CP523" s="136"/>
      <c r="CQ523" s="136"/>
      <c r="CR523" s="136"/>
      <c r="CS523" s="136"/>
      <c r="CT523" s="136"/>
      <c r="CU523" s="136"/>
      <c r="CV523" s="136"/>
      <c r="CW523" s="136"/>
      <c r="CX523" s="136"/>
      <c r="CY523" s="136"/>
      <c r="CZ523" s="136"/>
      <c r="DA523" s="136"/>
      <c r="DB523" s="136"/>
      <c r="DC523" s="136"/>
      <c r="DD523" s="136"/>
      <c r="DE523" s="136"/>
      <c r="DF523" s="136"/>
      <c r="DG523" s="136"/>
      <c r="DH523" s="136"/>
      <c r="DI523" s="136"/>
      <c r="DJ523" s="136"/>
      <c r="DK523" s="136"/>
      <c r="DL523" s="136"/>
      <c r="DM523" s="136"/>
      <c r="DN523" s="136"/>
      <c r="DO523" s="136"/>
      <c r="DP523" s="136"/>
      <c r="DQ523" s="136"/>
      <c r="DR523" s="136"/>
      <c r="DS523" s="136"/>
      <c r="DT523" s="136"/>
      <c r="DU523" s="136"/>
      <c r="DV523" s="136"/>
      <c r="DW523" s="136"/>
    </row>
    <row r="524" spans="1:127" x14ac:dyDescent="0.3">
      <c r="A524" s="128"/>
      <c r="B524" s="129"/>
      <c r="C524" s="154"/>
      <c r="D524" s="131"/>
      <c r="E524" s="128"/>
      <c r="F524" s="128"/>
      <c r="G524" s="132"/>
      <c r="H524" s="128"/>
      <c r="I524" s="128"/>
      <c r="J524" s="131"/>
      <c r="K524" s="128"/>
      <c r="L524" s="133"/>
      <c r="M524" s="133"/>
      <c r="P524" s="136"/>
      <c r="Q524" s="136"/>
      <c r="R524" s="136"/>
      <c r="S524" s="136"/>
      <c r="T524" s="136"/>
      <c r="U524" s="136"/>
      <c r="V524" s="136"/>
      <c r="W524" s="136"/>
      <c r="X524" s="136"/>
      <c r="Y524" s="136"/>
      <c r="Z524" s="136"/>
      <c r="AA524" s="136"/>
      <c r="AB524" s="136"/>
      <c r="AC524" s="136"/>
      <c r="AD524" s="136"/>
      <c r="AE524" s="136"/>
      <c r="AF524" s="136"/>
      <c r="AG524" s="136"/>
      <c r="AH524" s="136"/>
      <c r="AI524" s="136"/>
      <c r="AJ524" s="136"/>
      <c r="AK524" s="136"/>
      <c r="AL524" s="136"/>
      <c r="AM524" s="136"/>
      <c r="AN524" s="136"/>
      <c r="AO524" s="136"/>
      <c r="AP524" s="136"/>
      <c r="AQ524" s="136"/>
      <c r="AR524" s="136"/>
      <c r="AS524" s="136"/>
      <c r="AT524" s="136"/>
      <c r="AU524" s="136"/>
      <c r="AV524" s="136"/>
      <c r="AW524" s="136"/>
      <c r="AX524" s="136"/>
      <c r="AY524" s="136"/>
      <c r="AZ524" s="136"/>
      <c r="BA524" s="136"/>
      <c r="BB524" s="136"/>
      <c r="BC524" s="136"/>
      <c r="BD524" s="136"/>
      <c r="BE524" s="136"/>
      <c r="BF524" s="136"/>
      <c r="BG524" s="136"/>
      <c r="BH524" s="136"/>
      <c r="BI524" s="136"/>
      <c r="BJ524" s="136"/>
      <c r="BK524" s="136"/>
      <c r="BL524" s="136"/>
      <c r="BM524" s="136"/>
      <c r="BN524" s="136"/>
      <c r="BO524" s="136"/>
      <c r="BP524" s="136"/>
      <c r="BQ524" s="136"/>
      <c r="BR524" s="136"/>
      <c r="BS524" s="136"/>
      <c r="BT524" s="136"/>
      <c r="BU524" s="136"/>
      <c r="BV524" s="136"/>
      <c r="BW524" s="136"/>
      <c r="BX524" s="136"/>
      <c r="BY524" s="136"/>
      <c r="BZ524" s="136"/>
      <c r="CA524" s="136"/>
      <c r="CB524" s="136"/>
      <c r="CC524" s="136"/>
      <c r="CD524" s="136"/>
      <c r="CE524" s="136"/>
      <c r="CF524" s="136"/>
      <c r="CG524" s="136"/>
      <c r="CH524" s="136"/>
      <c r="CI524" s="136"/>
      <c r="CJ524" s="136"/>
      <c r="CK524" s="136"/>
      <c r="CL524" s="136"/>
      <c r="CM524" s="136"/>
      <c r="CN524" s="136"/>
      <c r="CO524" s="136"/>
      <c r="CP524" s="136"/>
      <c r="CQ524" s="136"/>
      <c r="CR524" s="136"/>
      <c r="CS524" s="136"/>
      <c r="CT524" s="136"/>
      <c r="CU524" s="136"/>
      <c r="CV524" s="136"/>
      <c r="CW524" s="136"/>
      <c r="CX524" s="136"/>
      <c r="CY524" s="136"/>
      <c r="CZ524" s="136"/>
      <c r="DA524" s="136"/>
      <c r="DB524" s="136"/>
      <c r="DC524" s="136"/>
      <c r="DD524" s="136"/>
      <c r="DE524" s="136"/>
      <c r="DF524" s="136"/>
      <c r="DG524" s="136"/>
      <c r="DH524" s="136"/>
      <c r="DI524" s="136"/>
      <c r="DJ524" s="136"/>
      <c r="DK524" s="136"/>
      <c r="DL524" s="136"/>
      <c r="DM524" s="136"/>
      <c r="DN524" s="136"/>
      <c r="DO524" s="136"/>
      <c r="DP524" s="136"/>
      <c r="DQ524" s="136"/>
      <c r="DR524" s="136"/>
      <c r="DS524" s="136"/>
      <c r="DT524" s="136"/>
      <c r="DU524" s="136"/>
      <c r="DV524" s="136"/>
      <c r="DW524" s="136"/>
    </row>
    <row r="525" spans="1:127" x14ac:dyDescent="0.3">
      <c r="A525" s="138"/>
      <c r="B525" s="139"/>
      <c r="C525" s="155"/>
      <c r="D525" s="140"/>
      <c r="E525" s="138"/>
      <c r="F525" s="138"/>
      <c r="G525" s="141"/>
      <c r="H525" s="138"/>
      <c r="I525" s="138"/>
      <c r="J525" s="140"/>
      <c r="K525" s="138"/>
      <c r="L525" s="142"/>
      <c r="M525" s="142"/>
      <c r="N525" s="120"/>
      <c r="O525" s="143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  <c r="AA525" s="144"/>
      <c r="AB525" s="144"/>
      <c r="AC525" s="144"/>
      <c r="AD525" s="144"/>
      <c r="AE525" s="144"/>
      <c r="AF525" s="144"/>
      <c r="AG525" s="144"/>
      <c r="AH525" s="144"/>
      <c r="AI525" s="144"/>
      <c r="AJ525" s="144"/>
      <c r="AK525" s="144"/>
      <c r="AL525" s="144"/>
      <c r="AM525" s="144"/>
      <c r="AN525" s="144"/>
      <c r="AO525" s="144"/>
      <c r="AP525" s="144"/>
      <c r="AQ525" s="144"/>
      <c r="AR525" s="144"/>
      <c r="AS525" s="144"/>
      <c r="AT525" s="144"/>
      <c r="AU525" s="144"/>
      <c r="AV525" s="144"/>
      <c r="AW525" s="144"/>
      <c r="AX525" s="144"/>
      <c r="AY525" s="144"/>
      <c r="AZ525" s="144"/>
      <c r="BA525" s="144"/>
      <c r="BB525" s="144"/>
      <c r="BC525" s="144"/>
      <c r="BD525" s="144"/>
      <c r="BE525" s="144"/>
      <c r="BF525" s="144"/>
      <c r="BG525" s="144"/>
      <c r="BH525" s="144"/>
      <c r="BI525" s="144"/>
      <c r="BJ525" s="144"/>
      <c r="BK525" s="144"/>
      <c r="BL525" s="144"/>
      <c r="BM525" s="144"/>
      <c r="BN525" s="144"/>
      <c r="BO525" s="144"/>
      <c r="BP525" s="144"/>
      <c r="BQ525" s="144"/>
      <c r="BR525" s="144"/>
      <c r="BS525" s="144"/>
      <c r="BT525" s="144"/>
      <c r="BU525" s="144"/>
      <c r="BV525" s="144"/>
      <c r="BW525" s="144"/>
      <c r="BX525" s="144"/>
      <c r="BY525" s="144"/>
      <c r="BZ525" s="144"/>
      <c r="CA525" s="144"/>
      <c r="CB525" s="144"/>
      <c r="CC525" s="144"/>
      <c r="CD525" s="144"/>
      <c r="CE525" s="144"/>
      <c r="CF525" s="144"/>
      <c r="CG525" s="144"/>
      <c r="CH525" s="144"/>
      <c r="CI525" s="144"/>
      <c r="CJ525" s="144"/>
      <c r="CK525" s="144"/>
      <c r="CL525" s="144"/>
      <c r="CM525" s="144"/>
      <c r="CN525" s="144"/>
      <c r="CO525" s="144"/>
      <c r="CP525" s="144"/>
      <c r="CQ525" s="144"/>
      <c r="CR525" s="144"/>
      <c r="CS525" s="144"/>
      <c r="CT525" s="144"/>
      <c r="CU525" s="144"/>
      <c r="CV525" s="144"/>
      <c r="CW525" s="144"/>
      <c r="CX525" s="144"/>
      <c r="CY525" s="144"/>
      <c r="CZ525" s="144"/>
      <c r="DA525" s="144"/>
      <c r="DB525" s="144"/>
      <c r="DC525" s="144"/>
      <c r="DD525" s="144"/>
      <c r="DE525" s="144"/>
      <c r="DF525" s="144"/>
      <c r="DG525" s="144"/>
      <c r="DH525" s="144"/>
      <c r="DI525" s="144"/>
      <c r="DJ525" s="144"/>
      <c r="DK525" s="144"/>
      <c r="DL525" s="144"/>
      <c r="DM525" s="144"/>
      <c r="DN525" s="144"/>
      <c r="DO525" s="144"/>
      <c r="DP525" s="144"/>
      <c r="DQ525" s="144"/>
      <c r="DR525" s="144"/>
      <c r="DS525" s="144"/>
      <c r="DT525" s="144"/>
      <c r="DU525" s="144"/>
      <c r="DV525" s="144"/>
      <c r="DW525" s="144"/>
    </row>
    <row r="526" spans="1:127" x14ac:dyDescent="0.3">
      <c r="A526" s="72"/>
      <c r="B526" s="2"/>
      <c r="C526" s="151"/>
      <c r="D526" s="122"/>
      <c r="E526" s="123"/>
      <c r="F526" s="123"/>
      <c r="G526" s="124"/>
      <c r="H526" s="125"/>
      <c r="I526" s="126"/>
      <c r="J526" s="122"/>
      <c r="K526" s="127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  <c r="AW526" s="33"/>
      <c r="AX526" s="33"/>
      <c r="AY526" s="33"/>
      <c r="AZ526" s="33"/>
      <c r="BA526" s="33"/>
      <c r="BB526" s="33"/>
      <c r="BC526" s="33"/>
      <c r="BD526" s="33"/>
      <c r="BE526" s="33"/>
      <c r="BF526" s="33"/>
      <c r="BG526" s="33"/>
      <c r="BH526" s="33"/>
      <c r="BI526" s="33"/>
      <c r="BJ526" s="33"/>
      <c r="BK526" s="33"/>
      <c r="BL526" s="33"/>
      <c r="BM526" s="33"/>
      <c r="BN526" s="33"/>
      <c r="BO526" s="33"/>
      <c r="BP526" s="33"/>
      <c r="BQ526" s="33"/>
      <c r="BR526" s="33"/>
      <c r="BS526" s="33"/>
      <c r="BT526" s="33"/>
      <c r="BU526" s="33"/>
      <c r="BV526" s="33"/>
      <c r="BW526" s="33"/>
      <c r="BX526" s="33"/>
      <c r="BY526" s="33"/>
      <c r="BZ526" s="33"/>
      <c r="CA526" s="33"/>
      <c r="CB526" s="33"/>
      <c r="CC526" s="33"/>
      <c r="CD526" s="33"/>
      <c r="CE526" s="33"/>
      <c r="CF526" s="33"/>
      <c r="CG526" s="33"/>
      <c r="CH526" s="33"/>
      <c r="CI526" s="33"/>
      <c r="CJ526" s="33"/>
      <c r="CK526" s="33"/>
      <c r="CL526" s="33"/>
      <c r="CM526" s="33"/>
      <c r="CN526" s="33"/>
      <c r="CO526" s="33"/>
      <c r="CP526" s="33"/>
      <c r="CQ526" s="33"/>
      <c r="CR526" s="33"/>
      <c r="CS526" s="33"/>
      <c r="CT526" s="33"/>
      <c r="CU526" s="33"/>
      <c r="CV526" s="33"/>
      <c r="CW526" s="33"/>
      <c r="CX526" s="33"/>
      <c r="CY526" s="33"/>
      <c r="CZ526" s="33"/>
      <c r="DA526" s="33"/>
      <c r="DB526" s="33"/>
      <c r="DC526" s="33"/>
      <c r="DD526" s="33"/>
      <c r="DE526" s="33"/>
      <c r="DF526" s="33"/>
      <c r="DG526" s="33"/>
      <c r="DH526" s="33"/>
      <c r="DI526" s="33"/>
      <c r="DJ526" s="33"/>
      <c r="DK526" s="33"/>
      <c r="DL526" s="33"/>
      <c r="DM526" s="33"/>
      <c r="DN526" s="33"/>
      <c r="DO526" s="33"/>
      <c r="DP526" s="33"/>
      <c r="DQ526" s="33"/>
      <c r="DR526" s="33"/>
      <c r="DS526" s="33"/>
      <c r="DT526" s="33"/>
      <c r="DU526" s="33"/>
      <c r="DV526" s="33"/>
      <c r="DW526" s="33"/>
    </row>
    <row r="527" spans="1:127" x14ac:dyDescent="0.3">
      <c r="A527" s="128"/>
      <c r="B527" s="129"/>
      <c r="C527" s="152"/>
      <c r="D527" s="131"/>
      <c r="E527" s="128"/>
      <c r="F527" s="128"/>
      <c r="G527" s="132"/>
      <c r="H527" s="128"/>
      <c r="I527" s="128"/>
      <c r="J527" s="131"/>
      <c r="K527" s="128"/>
      <c r="L527" s="133"/>
      <c r="M527" s="133"/>
      <c r="N527" s="134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33"/>
      <c r="BO527" s="33"/>
      <c r="BP527" s="33"/>
      <c r="BQ527" s="33"/>
      <c r="BR527" s="33"/>
      <c r="BS527" s="33"/>
      <c r="BT527" s="33"/>
      <c r="BU527" s="33"/>
      <c r="BV527" s="33"/>
      <c r="BW527" s="33"/>
      <c r="BX527" s="33"/>
      <c r="BY527" s="33"/>
      <c r="BZ527" s="33"/>
      <c r="CA527" s="33"/>
      <c r="CB527" s="33"/>
      <c r="CC527" s="33"/>
      <c r="CD527" s="33"/>
      <c r="CE527" s="33"/>
      <c r="CF527" s="33"/>
      <c r="CG527" s="33"/>
      <c r="CH527" s="33"/>
      <c r="CI527" s="33"/>
      <c r="CJ527" s="33"/>
      <c r="CK527" s="33"/>
      <c r="CL527" s="33"/>
      <c r="CM527" s="33"/>
      <c r="CN527" s="33"/>
      <c r="CO527" s="33"/>
      <c r="CP527" s="33"/>
      <c r="CQ527" s="33"/>
      <c r="CR527" s="33"/>
      <c r="CS527" s="33"/>
      <c r="CT527" s="33"/>
      <c r="CU527" s="33"/>
      <c r="CV527" s="33"/>
      <c r="CW527" s="33"/>
      <c r="CX527" s="33"/>
      <c r="CY527" s="33"/>
      <c r="CZ527" s="33"/>
      <c r="DA527" s="33"/>
      <c r="DB527" s="33"/>
      <c r="DC527" s="33"/>
      <c r="DD527" s="33"/>
      <c r="DE527" s="33"/>
      <c r="DF527" s="33"/>
      <c r="DG527" s="33"/>
      <c r="DH527" s="33"/>
      <c r="DI527" s="33"/>
      <c r="DJ527" s="33"/>
      <c r="DK527" s="33"/>
      <c r="DL527" s="33"/>
      <c r="DM527" s="33"/>
      <c r="DN527" s="33"/>
      <c r="DO527" s="33"/>
      <c r="DP527" s="33"/>
      <c r="DQ527" s="33"/>
      <c r="DR527" s="33"/>
      <c r="DS527" s="33"/>
      <c r="DT527" s="33"/>
      <c r="DU527" s="33"/>
      <c r="DV527" s="33"/>
      <c r="DW527" s="33"/>
    </row>
    <row r="528" spans="1:127" x14ac:dyDescent="0.3">
      <c r="A528" s="72"/>
      <c r="B528" s="2"/>
      <c r="C528" s="153"/>
      <c r="D528" s="122"/>
      <c r="E528" s="123"/>
      <c r="F528" s="123"/>
      <c r="G528" s="124"/>
      <c r="H528" s="125"/>
      <c r="I528" s="126"/>
      <c r="J528" s="122"/>
      <c r="K528" s="127"/>
      <c r="P528" s="136"/>
      <c r="Q528" s="136"/>
      <c r="R528" s="136"/>
      <c r="S528" s="136"/>
      <c r="T528" s="136"/>
      <c r="U528" s="136"/>
      <c r="V528" s="136"/>
      <c r="W528" s="136"/>
      <c r="X528" s="136"/>
      <c r="Y528" s="136"/>
      <c r="Z528" s="136"/>
      <c r="AA528" s="136"/>
      <c r="AB528" s="136"/>
      <c r="AC528" s="136"/>
      <c r="AD528" s="136"/>
      <c r="AE528" s="136"/>
      <c r="AF528" s="136"/>
      <c r="AG528" s="136"/>
      <c r="AH528" s="136"/>
      <c r="AI528" s="136"/>
      <c r="AJ528" s="136"/>
      <c r="AK528" s="136"/>
      <c r="AL528" s="136"/>
      <c r="AM528" s="136"/>
      <c r="AN528" s="136"/>
      <c r="AO528" s="136"/>
      <c r="AP528" s="136"/>
      <c r="AQ528" s="136"/>
      <c r="AR528" s="136"/>
      <c r="AS528" s="136"/>
      <c r="AT528" s="136"/>
      <c r="AU528" s="136"/>
      <c r="AV528" s="136"/>
      <c r="AW528" s="136"/>
      <c r="AX528" s="136"/>
      <c r="AY528" s="136"/>
      <c r="AZ528" s="136"/>
      <c r="BA528" s="136"/>
      <c r="BB528" s="136"/>
      <c r="BC528" s="136"/>
      <c r="BD528" s="136"/>
      <c r="BE528" s="136"/>
      <c r="BF528" s="136"/>
      <c r="BG528" s="136"/>
      <c r="BH528" s="136"/>
      <c r="BI528" s="136"/>
      <c r="BJ528" s="136"/>
      <c r="BK528" s="136"/>
      <c r="BL528" s="136"/>
      <c r="BM528" s="136"/>
      <c r="BN528" s="136"/>
      <c r="BO528" s="136"/>
      <c r="BP528" s="136"/>
      <c r="BQ528" s="136"/>
      <c r="BR528" s="136"/>
      <c r="BS528" s="136"/>
      <c r="BT528" s="136"/>
      <c r="BU528" s="136"/>
      <c r="BV528" s="136"/>
      <c r="BW528" s="136"/>
      <c r="BX528" s="136"/>
      <c r="BY528" s="136"/>
      <c r="BZ528" s="136"/>
      <c r="CA528" s="136"/>
      <c r="CB528" s="136"/>
      <c r="CC528" s="136"/>
      <c r="CD528" s="136"/>
      <c r="CE528" s="136"/>
      <c r="CF528" s="136"/>
      <c r="CG528" s="136"/>
      <c r="CH528" s="136"/>
      <c r="CI528" s="136"/>
      <c r="CJ528" s="136"/>
      <c r="CK528" s="136"/>
      <c r="CL528" s="136"/>
      <c r="CM528" s="136"/>
      <c r="CN528" s="136"/>
      <c r="CO528" s="136"/>
      <c r="CP528" s="136"/>
      <c r="CQ528" s="136"/>
      <c r="CR528" s="136"/>
      <c r="CS528" s="136"/>
      <c r="CT528" s="136"/>
      <c r="CU528" s="136"/>
      <c r="CV528" s="136"/>
      <c r="CW528" s="136"/>
      <c r="CX528" s="136"/>
      <c r="CY528" s="136"/>
      <c r="CZ528" s="136"/>
      <c r="DA528" s="136"/>
      <c r="DB528" s="136"/>
      <c r="DC528" s="136"/>
      <c r="DD528" s="136"/>
      <c r="DE528" s="136"/>
      <c r="DF528" s="136"/>
      <c r="DG528" s="136"/>
      <c r="DH528" s="136"/>
      <c r="DI528" s="136"/>
      <c r="DJ528" s="136"/>
      <c r="DK528" s="136"/>
      <c r="DL528" s="136"/>
      <c r="DM528" s="136"/>
      <c r="DN528" s="136"/>
      <c r="DO528" s="136"/>
      <c r="DP528" s="136"/>
      <c r="DQ528" s="136"/>
      <c r="DR528" s="136"/>
      <c r="DS528" s="136"/>
      <c r="DT528" s="136"/>
      <c r="DU528" s="136"/>
      <c r="DV528" s="136"/>
      <c r="DW528" s="136"/>
    </row>
    <row r="529" spans="1:127" x14ac:dyDescent="0.3">
      <c r="A529" s="128"/>
      <c r="B529" s="129"/>
      <c r="C529" s="154"/>
      <c r="D529" s="131"/>
      <c r="E529" s="128"/>
      <c r="F529" s="128"/>
      <c r="G529" s="132"/>
      <c r="H529" s="128"/>
      <c r="I529" s="128"/>
      <c r="J529" s="131"/>
      <c r="K529" s="128"/>
      <c r="L529" s="133"/>
      <c r="M529" s="133"/>
      <c r="P529" s="136"/>
      <c r="Q529" s="136"/>
      <c r="R529" s="136"/>
      <c r="S529" s="136"/>
      <c r="T529" s="136"/>
      <c r="U529" s="136"/>
      <c r="V529" s="136"/>
      <c r="W529" s="136"/>
      <c r="X529" s="136"/>
      <c r="Y529" s="136"/>
      <c r="Z529" s="136"/>
      <c r="AA529" s="136"/>
      <c r="AB529" s="136"/>
      <c r="AC529" s="136"/>
      <c r="AD529" s="136"/>
      <c r="AE529" s="136"/>
      <c r="AF529" s="136"/>
      <c r="AG529" s="136"/>
      <c r="AH529" s="136"/>
      <c r="AI529" s="136"/>
      <c r="AJ529" s="136"/>
      <c r="AK529" s="136"/>
      <c r="AL529" s="136"/>
      <c r="AM529" s="136"/>
      <c r="AN529" s="136"/>
      <c r="AO529" s="136"/>
      <c r="AP529" s="136"/>
      <c r="AQ529" s="136"/>
      <c r="AR529" s="136"/>
      <c r="AS529" s="136"/>
      <c r="AT529" s="136"/>
      <c r="AU529" s="136"/>
      <c r="AV529" s="136"/>
      <c r="AW529" s="136"/>
      <c r="AX529" s="136"/>
      <c r="AY529" s="136"/>
      <c r="AZ529" s="136"/>
      <c r="BA529" s="136"/>
      <c r="BB529" s="136"/>
      <c r="BC529" s="136"/>
      <c r="BD529" s="136"/>
      <c r="BE529" s="136"/>
      <c r="BF529" s="136"/>
      <c r="BG529" s="136"/>
      <c r="BH529" s="136"/>
      <c r="BI529" s="136"/>
      <c r="BJ529" s="136"/>
      <c r="BK529" s="136"/>
      <c r="BL529" s="136"/>
      <c r="BM529" s="136"/>
      <c r="BN529" s="136"/>
      <c r="BO529" s="136"/>
      <c r="BP529" s="136"/>
      <c r="BQ529" s="136"/>
      <c r="BR529" s="136"/>
      <c r="BS529" s="136"/>
      <c r="BT529" s="136"/>
      <c r="BU529" s="136"/>
      <c r="BV529" s="136"/>
      <c r="BW529" s="136"/>
      <c r="BX529" s="136"/>
      <c r="BY529" s="136"/>
      <c r="BZ529" s="136"/>
      <c r="CA529" s="136"/>
      <c r="CB529" s="136"/>
      <c r="CC529" s="136"/>
      <c r="CD529" s="136"/>
      <c r="CE529" s="136"/>
      <c r="CF529" s="136"/>
      <c r="CG529" s="136"/>
      <c r="CH529" s="136"/>
      <c r="CI529" s="136"/>
      <c r="CJ529" s="136"/>
      <c r="CK529" s="136"/>
      <c r="CL529" s="136"/>
      <c r="CM529" s="136"/>
      <c r="CN529" s="136"/>
      <c r="CO529" s="136"/>
      <c r="CP529" s="136"/>
      <c r="CQ529" s="136"/>
      <c r="CR529" s="136"/>
      <c r="CS529" s="136"/>
      <c r="CT529" s="136"/>
      <c r="CU529" s="136"/>
      <c r="CV529" s="136"/>
      <c r="CW529" s="136"/>
      <c r="CX529" s="136"/>
      <c r="CY529" s="136"/>
      <c r="CZ529" s="136"/>
      <c r="DA529" s="136"/>
      <c r="DB529" s="136"/>
      <c r="DC529" s="136"/>
      <c r="DD529" s="136"/>
      <c r="DE529" s="136"/>
      <c r="DF529" s="136"/>
      <c r="DG529" s="136"/>
      <c r="DH529" s="136"/>
      <c r="DI529" s="136"/>
      <c r="DJ529" s="136"/>
      <c r="DK529" s="136"/>
      <c r="DL529" s="136"/>
      <c r="DM529" s="136"/>
      <c r="DN529" s="136"/>
      <c r="DO529" s="136"/>
      <c r="DP529" s="136"/>
      <c r="DQ529" s="136"/>
      <c r="DR529" s="136"/>
      <c r="DS529" s="136"/>
      <c r="DT529" s="136"/>
      <c r="DU529" s="136"/>
      <c r="DV529" s="136"/>
      <c r="DW529" s="136"/>
    </row>
    <row r="530" spans="1:127" x14ac:dyDescent="0.3">
      <c r="A530" s="138"/>
      <c r="B530" s="139"/>
      <c r="C530" s="155"/>
      <c r="D530" s="140"/>
      <c r="E530" s="138"/>
      <c r="F530" s="138"/>
      <c r="G530" s="141"/>
      <c r="H530" s="138"/>
      <c r="I530" s="138"/>
      <c r="J530" s="140"/>
      <c r="K530" s="138"/>
      <c r="L530" s="142"/>
      <c r="M530" s="142"/>
      <c r="N530" s="120"/>
      <c r="O530" s="143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  <c r="AA530" s="144"/>
      <c r="AB530" s="144"/>
      <c r="AC530" s="144"/>
      <c r="AD530" s="144"/>
      <c r="AE530" s="144"/>
      <c r="AF530" s="144"/>
      <c r="AG530" s="144"/>
      <c r="AH530" s="144"/>
      <c r="AI530" s="144"/>
      <c r="AJ530" s="144"/>
      <c r="AK530" s="144"/>
      <c r="AL530" s="144"/>
      <c r="AM530" s="144"/>
      <c r="AN530" s="144"/>
      <c r="AO530" s="144"/>
      <c r="AP530" s="144"/>
      <c r="AQ530" s="144"/>
      <c r="AR530" s="144"/>
      <c r="AS530" s="144"/>
      <c r="AT530" s="144"/>
      <c r="AU530" s="144"/>
      <c r="AV530" s="144"/>
      <c r="AW530" s="144"/>
      <c r="AX530" s="144"/>
      <c r="AY530" s="144"/>
      <c r="AZ530" s="144"/>
      <c r="BA530" s="144"/>
      <c r="BB530" s="144"/>
      <c r="BC530" s="144"/>
      <c r="BD530" s="144"/>
      <c r="BE530" s="144"/>
      <c r="BF530" s="144"/>
      <c r="BG530" s="144"/>
      <c r="BH530" s="144"/>
      <c r="BI530" s="144"/>
      <c r="BJ530" s="144"/>
      <c r="BK530" s="144"/>
      <c r="BL530" s="144"/>
      <c r="BM530" s="144"/>
      <c r="BN530" s="144"/>
      <c r="BO530" s="144"/>
      <c r="BP530" s="144"/>
      <c r="BQ530" s="144"/>
      <c r="BR530" s="144"/>
      <c r="BS530" s="144"/>
      <c r="BT530" s="144"/>
      <c r="BU530" s="144"/>
      <c r="BV530" s="144"/>
      <c r="BW530" s="144"/>
      <c r="BX530" s="144"/>
      <c r="BY530" s="144"/>
      <c r="BZ530" s="144"/>
      <c r="CA530" s="144"/>
      <c r="CB530" s="144"/>
      <c r="CC530" s="144"/>
      <c r="CD530" s="144"/>
      <c r="CE530" s="144"/>
      <c r="CF530" s="144"/>
      <c r="CG530" s="144"/>
      <c r="CH530" s="144"/>
      <c r="CI530" s="144"/>
      <c r="CJ530" s="144"/>
      <c r="CK530" s="144"/>
      <c r="CL530" s="144"/>
      <c r="CM530" s="144"/>
      <c r="CN530" s="144"/>
      <c r="CO530" s="144"/>
      <c r="CP530" s="144"/>
      <c r="CQ530" s="144"/>
      <c r="CR530" s="144"/>
      <c r="CS530" s="144"/>
      <c r="CT530" s="144"/>
      <c r="CU530" s="144"/>
      <c r="CV530" s="144"/>
      <c r="CW530" s="144"/>
      <c r="CX530" s="144"/>
      <c r="CY530" s="144"/>
      <c r="CZ530" s="144"/>
      <c r="DA530" s="144"/>
      <c r="DB530" s="144"/>
      <c r="DC530" s="144"/>
      <c r="DD530" s="144"/>
      <c r="DE530" s="144"/>
      <c r="DF530" s="144"/>
      <c r="DG530" s="144"/>
      <c r="DH530" s="144"/>
      <c r="DI530" s="144"/>
      <c r="DJ530" s="144"/>
      <c r="DK530" s="144"/>
      <c r="DL530" s="144"/>
      <c r="DM530" s="144"/>
      <c r="DN530" s="144"/>
      <c r="DO530" s="144"/>
      <c r="DP530" s="144"/>
      <c r="DQ530" s="144"/>
      <c r="DR530" s="144"/>
      <c r="DS530" s="144"/>
      <c r="DT530" s="144"/>
      <c r="DU530" s="144"/>
      <c r="DV530" s="144"/>
      <c r="DW530" s="144"/>
    </row>
    <row r="531" spans="1:127" x14ac:dyDescent="0.3">
      <c r="A531" s="72"/>
      <c r="B531" s="2"/>
      <c r="C531" s="153"/>
      <c r="D531" s="122"/>
      <c r="E531" s="123"/>
      <c r="F531" s="123"/>
      <c r="G531" s="124"/>
      <c r="H531" s="125"/>
      <c r="I531" s="126"/>
      <c r="J531" s="122"/>
      <c r="K531" s="127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  <c r="AB531" s="136"/>
      <c r="AC531" s="136"/>
      <c r="AD531" s="136"/>
      <c r="AE531" s="136"/>
      <c r="AF531" s="136"/>
      <c r="AG531" s="136"/>
      <c r="AH531" s="136"/>
      <c r="AI531" s="136"/>
      <c r="AJ531" s="136"/>
      <c r="AK531" s="136"/>
      <c r="AL531" s="136"/>
      <c r="AM531" s="136"/>
      <c r="AN531" s="136"/>
      <c r="AO531" s="136"/>
      <c r="AP531" s="136"/>
      <c r="AQ531" s="136"/>
      <c r="AR531" s="136"/>
      <c r="AS531" s="136"/>
      <c r="AT531" s="136"/>
      <c r="AU531" s="136"/>
      <c r="AV531" s="136"/>
      <c r="AW531" s="136"/>
      <c r="AX531" s="136"/>
      <c r="AY531" s="136"/>
      <c r="AZ531" s="136"/>
      <c r="BA531" s="136"/>
      <c r="BB531" s="136"/>
      <c r="BC531" s="136"/>
      <c r="BD531" s="136"/>
      <c r="BE531" s="136"/>
      <c r="BF531" s="136"/>
      <c r="BG531" s="136"/>
      <c r="BH531" s="136"/>
      <c r="BI531" s="136"/>
      <c r="BJ531" s="136"/>
      <c r="BK531" s="136"/>
      <c r="BL531" s="136"/>
      <c r="BM531" s="136"/>
      <c r="BN531" s="136"/>
      <c r="BO531" s="136"/>
      <c r="BP531" s="136"/>
      <c r="BQ531" s="136"/>
      <c r="BR531" s="136"/>
      <c r="BS531" s="136"/>
      <c r="BT531" s="136"/>
      <c r="BU531" s="136"/>
      <c r="BV531" s="136"/>
      <c r="BW531" s="136"/>
      <c r="BX531" s="136"/>
      <c r="BY531" s="136"/>
      <c r="BZ531" s="136"/>
      <c r="CA531" s="136"/>
      <c r="CB531" s="136"/>
      <c r="CC531" s="136"/>
      <c r="CD531" s="136"/>
      <c r="CE531" s="136"/>
      <c r="CF531" s="136"/>
      <c r="CG531" s="136"/>
      <c r="CH531" s="136"/>
      <c r="CI531" s="136"/>
      <c r="CJ531" s="136"/>
      <c r="CK531" s="136"/>
      <c r="CL531" s="136"/>
      <c r="CM531" s="136"/>
      <c r="CN531" s="136"/>
      <c r="CO531" s="136"/>
      <c r="CP531" s="136"/>
      <c r="CQ531" s="136"/>
      <c r="CR531" s="136"/>
      <c r="CS531" s="136"/>
      <c r="CT531" s="136"/>
      <c r="CU531" s="136"/>
      <c r="CV531" s="136"/>
      <c r="CW531" s="136"/>
      <c r="CX531" s="136"/>
      <c r="CY531" s="136"/>
      <c r="CZ531" s="136"/>
      <c r="DA531" s="136"/>
      <c r="DB531" s="136"/>
      <c r="DC531" s="136"/>
      <c r="DD531" s="136"/>
      <c r="DE531" s="136"/>
      <c r="DF531" s="136"/>
      <c r="DG531" s="136"/>
      <c r="DH531" s="136"/>
      <c r="DI531" s="136"/>
      <c r="DJ531" s="136"/>
      <c r="DK531" s="136"/>
      <c r="DL531" s="136"/>
      <c r="DM531" s="136"/>
      <c r="DN531" s="136"/>
      <c r="DO531" s="136"/>
      <c r="DP531" s="136"/>
      <c r="DQ531" s="136"/>
      <c r="DR531" s="136"/>
      <c r="DS531" s="136"/>
      <c r="DT531" s="136"/>
      <c r="DU531" s="136"/>
      <c r="DV531" s="136"/>
      <c r="DW531" s="136"/>
    </row>
    <row r="532" spans="1:127" x14ac:dyDescent="0.3">
      <c r="A532" s="128"/>
      <c r="B532" s="129"/>
      <c r="C532" s="154"/>
      <c r="D532" s="131"/>
      <c r="E532" s="128"/>
      <c r="F532" s="128"/>
      <c r="G532" s="132"/>
      <c r="H532" s="128"/>
      <c r="I532" s="128"/>
      <c r="J532" s="131"/>
      <c r="K532" s="128"/>
      <c r="L532" s="133"/>
      <c r="M532" s="133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  <c r="AB532" s="136"/>
      <c r="AC532" s="136"/>
      <c r="AD532" s="136"/>
      <c r="AE532" s="136"/>
      <c r="AF532" s="136"/>
      <c r="AG532" s="136"/>
      <c r="AH532" s="136"/>
      <c r="AI532" s="136"/>
      <c r="AJ532" s="136"/>
      <c r="AK532" s="136"/>
      <c r="AL532" s="136"/>
      <c r="AM532" s="136"/>
      <c r="AN532" s="136"/>
      <c r="AO532" s="136"/>
      <c r="AP532" s="136"/>
      <c r="AQ532" s="136"/>
      <c r="AR532" s="136"/>
      <c r="AS532" s="136"/>
      <c r="AT532" s="136"/>
      <c r="AU532" s="136"/>
      <c r="AV532" s="136"/>
      <c r="AW532" s="136"/>
      <c r="AX532" s="136"/>
      <c r="AY532" s="136"/>
      <c r="AZ532" s="136"/>
      <c r="BA532" s="136"/>
      <c r="BB532" s="136"/>
      <c r="BC532" s="136"/>
      <c r="BD532" s="136"/>
      <c r="BE532" s="136"/>
      <c r="BF532" s="136"/>
      <c r="BG532" s="136"/>
      <c r="BH532" s="136"/>
      <c r="BI532" s="136"/>
      <c r="BJ532" s="136"/>
      <c r="BK532" s="136"/>
      <c r="BL532" s="136"/>
      <c r="BM532" s="136"/>
      <c r="BN532" s="136"/>
      <c r="BO532" s="136"/>
      <c r="BP532" s="136"/>
      <c r="BQ532" s="136"/>
      <c r="BR532" s="136"/>
      <c r="BS532" s="136"/>
      <c r="BT532" s="136"/>
      <c r="BU532" s="136"/>
      <c r="BV532" s="136"/>
      <c r="BW532" s="136"/>
      <c r="BX532" s="136"/>
      <c r="BY532" s="136"/>
      <c r="BZ532" s="136"/>
      <c r="CA532" s="136"/>
      <c r="CB532" s="136"/>
      <c r="CC532" s="136"/>
      <c r="CD532" s="136"/>
      <c r="CE532" s="136"/>
      <c r="CF532" s="136"/>
      <c r="CG532" s="136"/>
      <c r="CH532" s="136"/>
      <c r="CI532" s="136"/>
      <c r="CJ532" s="136"/>
      <c r="CK532" s="136"/>
      <c r="CL532" s="136"/>
      <c r="CM532" s="136"/>
      <c r="CN532" s="136"/>
      <c r="CO532" s="136"/>
      <c r="CP532" s="136"/>
      <c r="CQ532" s="136"/>
      <c r="CR532" s="136"/>
      <c r="CS532" s="136"/>
      <c r="CT532" s="136"/>
      <c r="CU532" s="136"/>
      <c r="CV532" s="136"/>
      <c r="CW532" s="136"/>
      <c r="CX532" s="136"/>
      <c r="CY532" s="136"/>
      <c r="CZ532" s="136"/>
      <c r="DA532" s="136"/>
      <c r="DB532" s="136"/>
      <c r="DC532" s="136"/>
      <c r="DD532" s="136"/>
      <c r="DE532" s="136"/>
      <c r="DF532" s="136"/>
      <c r="DG532" s="136"/>
      <c r="DH532" s="136"/>
      <c r="DI532" s="136"/>
      <c r="DJ532" s="136"/>
      <c r="DK532" s="136"/>
      <c r="DL532" s="136"/>
      <c r="DM532" s="136"/>
      <c r="DN532" s="136"/>
      <c r="DO532" s="136"/>
      <c r="DP532" s="136"/>
      <c r="DQ532" s="136"/>
      <c r="DR532" s="136"/>
      <c r="DS532" s="136"/>
      <c r="DT532" s="136"/>
      <c r="DU532" s="136"/>
      <c r="DV532" s="136"/>
      <c r="DW532" s="136"/>
    </row>
    <row r="533" spans="1:127" x14ac:dyDescent="0.3">
      <c r="A533" s="138"/>
      <c r="B533" s="139"/>
      <c r="C533" s="155"/>
      <c r="D533" s="140"/>
      <c r="E533" s="138"/>
      <c r="F533" s="138"/>
      <c r="G533" s="141"/>
      <c r="H533" s="138"/>
      <c r="I533" s="138"/>
      <c r="J533" s="140"/>
      <c r="K533" s="138"/>
      <c r="L533" s="142"/>
      <c r="M533" s="142"/>
      <c r="N533" s="120"/>
      <c r="O533" s="143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  <c r="AA533" s="144"/>
      <c r="AB533" s="144"/>
      <c r="AC533" s="144"/>
      <c r="AD533" s="144"/>
      <c r="AE533" s="144"/>
      <c r="AF533" s="144"/>
      <c r="AG533" s="144"/>
      <c r="AH533" s="144"/>
      <c r="AI533" s="144"/>
      <c r="AJ533" s="144"/>
      <c r="AK533" s="144"/>
      <c r="AL533" s="144"/>
      <c r="AM533" s="144"/>
      <c r="AN533" s="144"/>
      <c r="AO533" s="144"/>
      <c r="AP533" s="144"/>
      <c r="AQ533" s="144"/>
      <c r="AR533" s="144"/>
      <c r="AS533" s="144"/>
      <c r="AT533" s="144"/>
      <c r="AU533" s="144"/>
      <c r="AV533" s="144"/>
      <c r="AW533" s="144"/>
      <c r="AX533" s="144"/>
      <c r="AY533" s="144"/>
      <c r="AZ533" s="144"/>
      <c r="BA533" s="144"/>
      <c r="BB533" s="144"/>
      <c r="BC533" s="144"/>
      <c r="BD533" s="144"/>
      <c r="BE533" s="144"/>
      <c r="BF533" s="144"/>
      <c r="BG533" s="144"/>
      <c r="BH533" s="144"/>
      <c r="BI533" s="144"/>
      <c r="BJ533" s="144"/>
      <c r="BK533" s="144"/>
      <c r="BL533" s="144"/>
      <c r="BM533" s="144"/>
      <c r="BN533" s="144"/>
      <c r="BO533" s="144"/>
      <c r="BP533" s="144"/>
      <c r="BQ533" s="144"/>
      <c r="BR533" s="144"/>
      <c r="BS533" s="144"/>
      <c r="BT533" s="144"/>
      <c r="BU533" s="144"/>
      <c r="BV533" s="144"/>
      <c r="BW533" s="144"/>
      <c r="BX533" s="144"/>
      <c r="BY533" s="144"/>
      <c r="BZ533" s="144"/>
      <c r="CA533" s="144"/>
      <c r="CB533" s="144"/>
      <c r="CC533" s="144"/>
      <c r="CD533" s="144"/>
      <c r="CE533" s="144"/>
      <c r="CF533" s="144"/>
      <c r="CG533" s="144"/>
      <c r="CH533" s="144"/>
      <c r="CI533" s="144"/>
      <c r="CJ533" s="144"/>
      <c r="CK533" s="144"/>
      <c r="CL533" s="144"/>
      <c r="CM533" s="144"/>
      <c r="CN533" s="144"/>
      <c r="CO533" s="144"/>
      <c r="CP533" s="144"/>
      <c r="CQ533" s="144"/>
      <c r="CR533" s="144"/>
      <c r="CS533" s="144"/>
      <c r="CT533" s="144"/>
      <c r="CU533" s="144"/>
      <c r="CV533" s="144"/>
      <c r="CW533" s="144"/>
      <c r="CX533" s="144"/>
      <c r="CY533" s="144"/>
      <c r="CZ533" s="144"/>
      <c r="DA533" s="144"/>
      <c r="DB533" s="144"/>
      <c r="DC533" s="144"/>
      <c r="DD533" s="144"/>
      <c r="DE533" s="144"/>
      <c r="DF533" s="144"/>
      <c r="DG533" s="144"/>
      <c r="DH533" s="144"/>
      <c r="DI533" s="144"/>
      <c r="DJ533" s="144"/>
      <c r="DK533" s="144"/>
      <c r="DL533" s="144"/>
      <c r="DM533" s="144"/>
      <c r="DN533" s="144"/>
      <c r="DO533" s="144"/>
      <c r="DP533" s="144"/>
      <c r="DQ533" s="144"/>
      <c r="DR533" s="144"/>
      <c r="DS533" s="144"/>
      <c r="DT533" s="144"/>
      <c r="DU533" s="144"/>
      <c r="DV533" s="144"/>
      <c r="DW533" s="144"/>
    </row>
    <row r="534" spans="1:127" x14ac:dyDescent="0.3">
      <c r="A534" s="72"/>
      <c r="B534" s="2"/>
      <c r="C534" s="153"/>
      <c r="D534" s="122"/>
      <c r="E534" s="123"/>
      <c r="F534" s="123"/>
      <c r="G534" s="124"/>
      <c r="H534" s="125"/>
      <c r="I534" s="126"/>
      <c r="J534" s="122"/>
      <c r="K534" s="127"/>
      <c r="P534" s="136"/>
      <c r="Q534" s="136"/>
      <c r="R534" s="136"/>
      <c r="S534" s="136"/>
      <c r="T534" s="136"/>
      <c r="U534" s="136"/>
      <c r="V534" s="136"/>
      <c r="W534" s="136"/>
      <c r="X534" s="136"/>
      <c r="Y534" s="136"/>
      <c r="Z534" s="136"/>
      <c r="AA534" s="136"/>
      <c r="AB534" s="136"/>
      <c r="AC534" s="136"/>
      <c r="AD534" s="136"/>
      <c r="AE534" s="136"/>
      <c r="AF534" s="136"/>
      <c r="AG534" s="136"/>
      <c r="AH534" s="136"/>
      <c r="AI534" s="136"/>
      <c r="AJ534" s="136"/>
      <c r="AK534" s="136"/>
      <c r="AL534" s="136"/>
      <c r="AM534" s="136"/>
      <c r="AN534" s="136"/>
      <c r="AO534" s="136"/>
      <c r="AP534" s="136"/>
      <c r="AQ534" s="136"/>
      <c r="AR534" s="136"/>
      <c r="AS534" s="136"/>
      <c r="AT534" s="136"/>
      <c r="AU534" s="136"/>
      <c r="AV534" s="136"/>
      <c r="AW534" s="136"/>
      <c r="AX534" s="136"/>
      <c r="AY534" s="136"/>
      <c r="AZ534" s="136"/>
      <c r="BA534" s="136"/>
      <c r="BB534" s="136"/>
      <c r="BC534" s="136"/>
      <c r="BD534" s="136"/>
      <c r="BE534" s="136"/>
      <c r="BF534" s="136"/>
      <c r="BG534" s="136"/>
      <c r="BH534" s="136"/>
      <c r="BI534" s="136"/>
      <c r="BJ534" s="136"/>
      <c r="BK534" s="136"/>
      <c r="BL534" s="136"/>
      <c r="BM534" s="136"/>
      <c r="BN534" s="136"/>
      <c r="BO534" s="136"/>
      <c r="BP534" s="136"/>
      <c r="BQ534" s="136"/>
      <c r="BR534" s="136"/>
      <c r="BS534" s="136"/>
      <c r="BT534" s="136"/>
      <c r="BU534" s="136"/>
      <c r="BV534" s="136"/>
      <c r="BW534" s="136"/>
      <c r="BX534" s="136"/>
      <c r="BY534" s="136"/>
      <c r="BZ534" s="136"/>
      <c r="CA534" s="136"/>
      <c r="CB534" s="136"/>
      <c r="CC534" s="136"/>
      <c r="CD534" s="136"/>
      <c r="CE534" s="136"/>
      <c r="CF534" s="136"/>
      <c r="CG534" s="136"/>
      <c r="CH534" s="136"/>
      <c r="CI534" s="136"/>
      <c r="CJ534" s="136"/>
      <c r="CK534" s="136"/>
      <c r="CL534" s="136"/>
      <c r="CM534" s="136"/>
      <c r="CN534" s="136"/>
      <c r="CO534" s="136"/>
      <c r="CP534" s="136"/>
      <c r="CQ534" s="136"/>
      <c r="CR534" s="136"/>
      <c r="CS534" s="136"/>
      <c r="CT534" s="136"/>
      <c r="CU534" s="136"/>
      <c r="CV534" s="136"/>
      <c r="CW534" s="136"/>
      <c r="CX534" s="136"/>
      <c r="CY534" s="136"/>
      <c r="CZ534" s="136"/>
      <c r="DA534" s="136"/>
      <c r="DB534" s="136"/>
      <c r="DC534" s="136"/>
      <c r="DD534" s="136"/>
      <c r="DE534" s="136"/>
      <c r="DF534" s="136"/>
      <c r="DG534" s="136"/>
      <c r="DH534" s="136"/>
      <c r="DI534" s="136"/>
      <c r="DJ534" s="136"/>
      <c r="DK534" s="136"/>
      <c r="DL534" s="136"/>
      <c r="DM534" s="136"/>
      <c r="DN534" s="136"/>
      <c r="DO534" s="136"/>
      <c r="DP534" s="136"/>
      <c r="DQ534" s="136"/>
      <c r="DR534" s="136"/>
      <c r="DS534" s="136"/>
      <c r="DT534" s="136"/>
      <c r="DU534" s="136"/>
      <c r="DV534" s="136"/>
      <c r="DW534" s="136"/>
    </row>
    <row r="535" spans="1:127" x14ac:dyDescent="0.3">
      <c r="A535" s="128"/>
      <c r="B535" s="129"/>
      <c r="C535" s="154"/>
      <c r="D535" s="131"/>
      <c r="E535" s="128"/>
      <c r="F535" s="128"/>
      <c r="G535" s="132"/>
      <c r="H535" s="128"/>
      <c r="I535" s="128"/>
      <c r="J535" s="131"/>
      <c r="K535" s="128"/>
      <c r="L535" s="133"/>
      <c r="M535" s="133"/>
      <c r="P535" s="136"/>
      <c r="Q535" s="136"/>
      <c r="R535" s="136"/>
      <c r="S535" s="136"/>
      <c r="T535" s="136"/>
      <c r="U535" s="136"/>
      <c r="V535" s="136"/>
      <c r="W535" s="136"/>
      <c r="X535" s="136"/>
      <c r="Y535" s="136"/>
      <c r="Z535" s="136"/>
      <c r="AA535" s="136"/>
      <c r="AB535" s="136"/>
      <c r="AC535" s="136"/>
      <c r="AD535" s="136"/>
      <c r="AE535" s="136"/>
      <c r="AF535" s="136"/>
      <c r="AG535" s="136"/>
      <c r="AH535" s="136"/>
      <c r="AI535" s="136"/>
      <c r="AJ535" s="136"/>
      <c r="AK535" s="136"/>
      <c r="AL535" s="136"/>
      <c r="AM535" s="136"/>
      <c r="AN535" s="136"/>
      <c r="AO535" s="136"/>
      <c r="AP535" s="136"/>
      <c r="AQ535" s="136"/>
      <c r="AR535" s="136"/>
      <c r="AS535" s="136"/>
      <c r="AT535" s="136"/>
      <c r="AU535" s="136"/>
      <c r="AV535" s="136"/>
      <c r="AW535" s="136"/>
      <c r="AX535" s="136"/>
      <c r="AY535" s="136"/>
      <c r="AZ535" s="136"/>
      <c r="BA535" s="136"/>
      <c r="BB535" s="136"/>
      <c r="BC535" s="136"/>
      <c r="BD535" s="136"/>
      <c r="BE535" s="136"/>
      <c r="BF535" s="136"/>
      <c r="BG535" s="136"/>
      <c r="BH535" s="136"/>
      <c r="BI535" s="136"/>
      <c r="BJ535" s="136"/>
      <c r="BK535" s="136"/>
      <c r="BL535" s="136"/>
      <c r="BM535" s="136"/>
      <c r="BN535" s="136"/>
      <c r="BO535" s="136"/>
      <c r="BP535" s="136"/>
      <c r="BQ535" s="136"/>
      <c r="BR535" s="136"/>
      <c r="BS535" s="136"/>
      <c r="BT535" s="136"/>
      <c r="BU535" s="136"/>
      <c r="BV535" s="136"/>
      <c r="BW535" s="136"/>
      <c r="BX535" s="136"/>
      <c r="BY535" s="136"/>
      <c r="BZ535" s="136"/>
      <c r="CA535" s="136"/>
      <c r="CB535" s="136"/>
      <c r="CC535" s="136"/>
      <c r="CD535" s="136"/>
      <c r="CE535" s="136"/>
      <c r="CF535" s="136"/>
      <c r="CG535" s="136"/>
      <c r="CH535" s="136"/>
      <c r="CI535" s="136"/>
      <c r="CJ535" s="136"/>
      <c r="CK535" s="136"/>
      <c r="CL535" s="136"/>
      <c r="CM535" s="136"/>
      <c r="CN535" s="136"/>
      <c r="CO535" s="136"/>
      <c r="CP535" s="136"/>
      <c r="CQ535" s="136"/>
      <c r="CR535" s="136"/>
      <c r="CS535" s="136"/>
      <c r="CT535" s="136"/>
      <c r="CU535" s="136"/>
      <c r="CV535" s="136"/>
      <c r="CW535" s="136"/>
      <c r="CX535" s="136"/>
      <c r="CY535" s="136"/>
      <c r="CZ535" s="136"/>
      <c r="DA535" s="136"/>
      <c r="DB535" s="136"/>
      <c r="DC535" s="136"/>
      <c r="DD535" s="136"/>
      <c r="DE535" s="136"/>
      <c r="DF535" s="136"/>
      <c r="DG535" s="136"/>
      <c r="DH535" s="136"/>
      <c r="DI535" s="136"/>
      <c r="DJ535" s="136"/>
      <c r="DK535" s="136"/>
      <c r="DL535" s="136"/>
      <c r="DM535" s="136"/>
      <c r="DN535" s="136"/>
      <c r="DO535" s="136"/>
      <c r="DP535" s="136"/>
      <c r="DQ535" s="136"/>
      <c r="DR535" s="136"/>
      <c r="DS535" s="136"/>
      <c r="DT535" s="136"/>
      <c r="DU535" s="136"/>
      <c r="DV535" s="136"/>
      <c r="DW535" s="136"/>
    </row>
    <row r="536" spans="1:127" x14ac:dyDescent="0.3">
      <c r="A536" s="138"/>
      <c r="B536" s="139"/>
      <c r="C536" s="155"/>
      <c r="D536" s="140"/>
      <c r="E536" s="138"/>
      <c r="F536" s="138"/>
      <c r="G536" s="141"/>
      <c r="H536" s="138"/>
      <c r="I536" s="138"/>
      <c r="J536" s="140"/>
      <c r="K536" s="138"/>
      <c r="L536" s="142"/>
      <c r="M536" s="142"/>
      <c r="N536" s="120"/>
      <c r="O536" s="143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  <c r="AG536" s="144"/>
      <c r="AH536" s="144"/>
      <c r="AI536" s="144"/>
      <c r="AJ536" s="144"/>
      <c r="AK536" s="144"/>
      <c r="AL536" s="144"/>
      <c r="AM536" s="144"/>
      <c r="AN536" s="144"/>
      <c r="AO536" s="144"/>
      <c r="AP536" s="144"/>
      <c r="AQ536" s="144"/>
      <c r="AR536" s="144"/>
      <c r="AS536" s="144"/>
      <c r="AT536" s="144"/>
      <c r="AU536" s="144"/>
      <c r="AV536" s="144"/>
      <c r="AW536" s="144"/>
      <c r="AX536" s="144"/>
      <c r="AY536" s="144"/>
      <c r="AZ536" s="144"/>
      <c r="BA536" s="144"/>
      <c r="BB536" s="144"/>
      <c r="BC536" s="144"/>
      <c r="BD536" s="144"/>
      <c r="BE536" s="144"/>
      <c r="BF536" s="144"/>
      <c r="BG536" s="144"/>
      <c r="BH536" s="144"/>
      <c r="BI536" s="144"/>
      <c r="BJ536" s="144"/>
      <c r="BK536" s="144"/>
      <c r="BL536" s="144"/>
      <c r="BM536" s="144"/>
      <c r="BN536" s="144"/>
      <c r="BO536" s="144"/>
      <c r="BP536" s="144"/>
      <c r="BQ536" s="144"/>
      <c r="BR536" s="144"/>
      <c r="BS536" s="144"/>
      <c r="BT536" s="144"/>
      <c r="BU536" s="144"/>
      <c r="BV536" s="144"/>
      <c r="BW536" s="144"/>
      <c r="BX536" s="144"/>
      <c r="BY536" s="144"/>
      <c r="BZ536" s="144"/>
      <c r="CA536" s="144"/>
      <c r="CB536" s="144"/>
      <c r="CC536" s="144"/>
      <c r="CD536" s="144"/>
      <c r="CE536" s="144"/>
      <c r="CF536" s="144"/>
      <c r="CG536" s="144"/>
      <c r="CH536" s="144"/>
      <c r="CI536" s="144"/>
      <c r="CJ536" s="144"/>
      <c r="CK536" s="144"/>
      <c r="CL536" s="144"/>
      <c r="CM536" s="144"/>
      <c r="CN536" s="144"/>
      <c r="CO536" s="144"/>
      <c r="CP536" s="144"/>
      <c r="CQ536" s="144"/>
      <c r="CR536" s="144"/>
      <c r="CS536" s="144"/>
      <c r="CT536" s="144"/>
      <c r="CU536" s="144"/>
      <c r="CV536" s="144"/>
      <c r="CW536" s="144"/>
      <c r="CX536" s="144"/>
      <c r="CY536" s="144"/>
      <c r="CZ536" s="144"/>
      <c r="DA536" s="144"/>
      <c r="DB536" s="144"/>
      <c r="DC536" s="144"/>
      <c r="DD536" s="144"/>
      <c r="DE536" s="144"/>
      <c r="DF536" s="144"/>
      <c r="DG536" s="144"/>
      <c r="DH536" s="144"/>
      <c r="DI536" s="144"/>
      <c r="DJ536" s="144"/>
      <c r="DK536" s="144"/>
      <c r="DL536" s="144"/>
      <c r="DM536" s="144"/>
      <c r="DN536" s="144"/>
      <c r="DO536" s="144"/>
      <c r="DP536" s="144"/>
      <c r="DQ536" s="144"/>
      <c r="DR536" s="144"/>
      <c r="DS536" s="144"/>
      <c r="DT536" s="144"/>
      <c r="DU536" s="144"/>
      <c r="DV536" s="144"/>
      <c r="DW536" s="144"/>
    </row>
    <row r="537" spans="1:127" x14ac:dyDescent="0.3">
      <c r="A537" s="72"/>
      <c r="B537" s="2"/>
      <c r="C537" s="153"/>
      <c r="D537" s="122"/>
      <c r="E537" s="123"/>
      <c r="F537" s="123"/>
      <c r="G537" s="124"/>
      <c r="H537" s="125"/>
      <c r="I537" s="126"/>
      <c r="J537" s="122"/>
      <c r="K537" s="127"/>
      <c r="P537" s="136"/>
      <c r="Q537" s="136"/>
      <c r="R537" s="136"/>
      <c r="S537" s="136"/>
      <c r="T537" s="136"/>
      <c r="U537" s="136"/>
      <c r="V537" s="136"/>
      <c r="W537" s="136"/>
      <c r="X537" s="136"/>
      <c r="Y537" s="136"/>
      <c r="Z537" s="136"/>
      <c r="AA537" s="136"/>
      <c r="AB537" s="136"/>
      <c r="AC537" s="136"/>
      <c r="AD537" s="136"/>
      <c r="AE537" s="136"/>
      <c r="AF537" s="136"/>
      <c r="AG537" s="136"/>
      <c r="AH537" s="136"/>
      <c r="AI537" s="136"/>
      <c r="AJ537" s="136"/>
      <c r="AK537" s="136"/>
      <c r="AL537" s="136"/>
      <c r="AM537" s="136"/>
      <c r="AN537" s="136"/>
      <c r="AO537" s="136"/>
      <c r="AP537" s="136"/>
      <c r="AQ537" s="136"/>
      <c r="AR537" s="136"/>
      <c r="AS537" s="136"/>
      <c r="AT537" s="136"/>
      <c r="AU537" s="136"/>
      <c r="AV537" s="136"/>
      <c r="AW537" s="136"/>
      <c r="AX537" s="136"/>
      <c r="AY537" s="136"/>
      <c r="AZ537" s="136"/>
      <c r="BA537" s="136"/>
      <c r="BB537" s="136"/>
      <c r="BC537" s="136"/>
      <c r="BD537" s="136"/>
      <c r="BE537" s="136"/>
      <c r="BF537" s="136"/>
      <c r="BG537" s="136"/>
      <c r="BH537" s="136"/>
      <c r="BI537" s="136"/>
      <c r="BJ537" s="136"/>
      <c r="BK537" s="136"/>
      <c r="BL537" s="136"/>
      <c r="BM537" s="136"/>
      <c r="BN537" s="136"/>
      <c r="BO537" s="136"/>
      <c r="BP537" s="136"/>
      <c r="BQ537" s="136"/>
      <c r="BR537" s="136"/>
      <c r="BS537" s="136"/>
      <c r="BT537" s="136"/>
      <c r="BU537" s="136"/>
      <c r="BV537" s="136"/>
      <c r="BW537" s="136"/>
      <c r="BX537" s="136"/>
      <c r="BY537" s="136"/>
      <c r="BZ537" s="136"/>
      <c r="CA537" s="136"/>
      <c r="CB537" s="136"/>
      <c r="CC537" s="136"/>
      <c r="CD537" s="136"/>
      <c r="CE537" s="136"/>
      <c r="CF537" s="136"/>
      <c r="CG537" s="136"/>
      <c r="CH537" s="136"/>
      <c r="CI537" s="136"/>
      <c r="CJ537" s="136"/>
      <c r="CK537" s="136"/>
      <c r="CL537" s="136"/>
      <c r="CM537" s="136"/>
      <c r="CN537" s="136"/>
      <c r="CO537" s="136"/>
      <c r="CP537" s="136"/>
      <c r="CQ537" s="136"/>
      <c r="CR537" s="136"/>
      <c r="CS537" s="136"/>
      <c r="CT537" s="136"/>
      <c r="CU537" s="136"/>
      <c r="CV537" s="136"/>
      <c r="CW537" s="136"/>
      <c r="CX537" s="136"/>
      <c r="CY537" s="136"/>
      <c r="CZ537" s="136"/>
      <c r="DA537" s="136"/>
      <c r="DB537" s="136"/>
      <c r="DC537" s="136"/>
      <c r="DD537" s="136"/>
      <c r="DE537" s="136"/>
      <c r="DF537" s="136"/>
      <c r="DG537" s="136"/>
      <c r="DH537" s="136"/>
      <c r="DI537" s="136"/>
      <c r="DJ537" s="136"/>
      <c r="DK537" s="136"/>
      <c r="DL537" s="136"/>
      <c r="DM537" s="136"/>
      <c r="DN537" s="136"/>
      <c r="DO537" s="136"/>
      <c r="DP537" s="136"/>
      <c r="DQ537" s="136"/>
      <c r="DR537" s="136"/>
      <c r="DS537" s="136"/>
      <c r="DT537" s="136"/>
      <c r="DU537" s="136"/>
      <c r="DV537" s="136"/>
      <c r="DW537" s="136"/>
    </row>
    <row r="538" spans="1:127" x14ac:dyDescent="0.3">
      <c r="A538" s="128"/>
      <c r="B538" s="129"/>
      <c r="C538" s="154"/>
      <c r="D538" s="131"/>
      <c r="E538" s="128"/>
      <c r="F538" s="128"/>
      <c r="G538" s="132"/>
      <c r="H538" s="128"/>
      <c r="I538" s="128"/>
      <c r="J538" s="131"/>
      <c r="K538" s="128"/>
      <c r="L538" s="133"/>
      <c r="M538" s="133"/>
      <c r="P538" s="136"/>
      <c r="Q538" s="136"/>
      <c r="R538" s="136"/>
      <c r="S538" s="136"/>
      <c r="T538" s="136"/>
      <c r="U538" s="136"/>
      <c r="V538" s="136"/>
      <c r="W538" s="136"/>
      <c r="X538" s="136"/>
      <c r="Y538" s="136"/>
      <c r="Z538" s="136"/>
      <c r="AA538" s="136"/>
      <c r="AB538" s="136"/>
      <c r="AC538" s="136"/>
      <c r="AD538" s="136"/>
      <c r="AE538" s="136"/>
      <c r="AF538" s="136"/>
      <c r="AG538" s="136"/>
      <c r="AH538" s="136"/>
      <c r="AI538" s="136"/>
      <c r="AJ538" s="136"/>
      <c r="AK538" s="136"/>
      <c r="AL538" s="136"/>
      <c r="AM538" s="136"/>
      <c r="AN538" s="136"/>
      <c r="AO538" s="136"/>
      <c r="AP538" s="136"/>
      <c r="AQ538" s="136"/>
      <c r="AR538" s="136"/>
      <c r="AS538" s="136"/>
      <c r="AT538" s="136"/>
      <c r="AU538" s="136"/>
      <c r="AV538" s="136"/>
      <c r="AW538" s="136"/>
      <c r="AX538" s="136"/>
      <c r="AY538" s="136"/>
      <c r="AZ538" s="136"/>
      <c r="BA538" s="136"/>
      <c r="BB538" s="136"/>
      <c r="BC538" s="136"/>
      <c r="BD538" s="136"/>
      <c r="BE538" s="136"/>
      <c r="BF538" s="136"/>
      <c r="BG538" s="136"/>
      <c r="BH538" s="136"/>
      <c r="BI538" s="136"/>
      <c r="BJ538" s="136"/>
      <c r="BK538" s="136"/>
      <c r="BL538" s="136"/>
      <c r="BM538" s="136"/>
      <c r="BN538" s="136"/>
      <c r="BO538" s="136"/>
      <c r="BP538" s="136"/>
      <c r="BQ538" s="136"/>
      <c r="BR538" s="136"/>
      <c r="BS538" s="136"/>
      <c r="BT538" s="136"/>
      <c r="BU538" s="136"/>
      <c r="BV538" s="136"/>
      <c r="BW538" s="136"/>
      <c r="BX538" s="136"/>
      <c r="BY538" s="136"/>
      <c r="BZ538" s="136"/>
      <c r="CA538" s="136"/>
      <c r="CB538" s="136"/>
      <c r="CC538" s="136"/>
      <c r="CD538" s="136"/>
      <c r="CE538" s="136"/>
      <c r="CF538" s="136"/>
      <c r="CG538" s="136"/>
      <c r="CH538" s="136"/>
      <c r="CI538" s="136"/>
      <c r="CJ538" s="136"/>
      <c r="CK538" s="136"/>
      <c r="CL538" s="136"/>
      <c r="CM538" s="136"/>
      <c r="CN538" s="136"/>
      <c r="CO538" s="136"/>
      <c r="CP538" s="136"/>
      <c r="CQ538" s="136"/>
      <c r="CR538" s="136"/>
      <c r="CS538" s="136"/>
      <c r="CT538" s="136"/>
      <c r="CU538" s="136"/>
      <c r="CV538" s="136"/>
      <c r="CW538" s="136"/>
      <c r="CX538" s="136"/>
      <c r="CY538" s="136"/>
      <c r="CZ538" s="136"/>
      <c r="DA538" s="136"/>
      <c r="DB538" s="136"/>
      <c r="DC538" s="136"/>
      <c r="DD538" s="136"/>
      <c r="DE538" s="136"/>
      <c r="DF538" s="136"/>
      <c r="DG538" s="136"/>
      <c r="DH538" s="136"/>
      <c r="DI538" s="136"/>
      <c r="DJ538" s="136"/>
      <c r="DK538" s="136"/>
      <c r="DL538" s="136"/>
      <c r="DM538" s="136"/>
      <c r="DN538" s="136"/>
      <c r="DO538" s="136"/>
      <c r="DP538" s="136"/>
      <c r="DQ538" s="136"/>
      <c r="DR538" s="136"/>
      <c r="DS538" s="136"/>
      <c r="DT538" s="136"/>
      <c r="DU538" s="136"/>
      <c r="DV538" s="136"/>
      <c r="DW538" s="136"/>
    </row>
    <row r="539" spans="1:127" x14ac:dyDescent="0.3">
      <c r="A539" s="138"/>
      <c r="B539" s="139"/>
      <c r="C539" s="155"/>
      <c r="D539" s="140"/>
      <c r="E539" s="138"/>
      <c r="F539" s="138"/>
      <c r="G539" s="141"/>
      <c r="H539" s="138"/>
      <c r="I539" s="138"/>
      <c r="J539" s="140"/>
      <c r="K539" s="138"/>
      <c r="L539" s="142"/>
      <c r="M539" s="142"/>
      <c r="N539" s="120"/>
      <c r="O539" s="143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  <c r="AG539" s="144"/>
      <c r="AH539" s="144"/>
      <c r="AI539" s="144"/>
      <c r="AJ539" s="144"/>
      <c r="AK539" s="144"/>
      <c r="AL539" s="144"/>
      <c r="AM539" s="144"/>
      <c r="AN539" s="144"/>
      <c r="AO539" s="144"/>
      <c r="AP539" s="144"/>
      <c r="AQ539" s="144"/>
      <c r="AR539" s="144"/>
      <c r="AS539" s="144"/>
      <c r="AT539" s="144"/>
      <c r="AU539" s="144"/>
      <c r="AV539" s="144"/>
      <c r="AW539" s="144"/>
      <c r="AX539" s="144"/>
      <c r="AY539" s="144"/>
      <c r="AZ539" s="144"/>
      <c r="BA539" s="144"/>
      <c r="BB539" s="144"/>
      <c r="BC539" s="144"/>
      <c r="BD539" s="144"/>
      <c r="BE539" s="144"/>
      <c r="BF539" s="144"/>
      <c r="BG539" s="144"/>
      <c r="BH539" s="144"/>
      <c r="BI539" s="144"/>
      <c r="BJ539" s="144"/>
      <c r="BK539" s="144"/>
      <c r="BL539" s="144"/>
      <c r="BM539" s="144"/>
      <c r="BN539" s="144"/>
      <c r="BO539" s="144"/>
      <c r="BP539" s="144"/>
      <c r="BQ539" s="144"/>
      <c r="BR539" s="144"/>
      <c r="BS539" s="144"/>
      <c r="BT539" s="144"/>
      <c r="BU539" s="144"/>
      <c r="BV539" s="144"/>
      <c r="BW539" s="144"/>
      <c r="BX539" s="144"/>
      <c r="BY539" s="144"/>
      <c r="BZ539" s="144"/>
      <c r="CA539" s="144"/>
      <c r="CB539" s="144"/>
      <c r="CC539" s="144"/>
      <c r="CD539" s="144"/>
      <c r="CE539" s="144"/>
      <c r="CF539" s="144"/>
      <c r="CG539" s="144"/>
      <c r="CH539" s="144"/>
      <c r="CI539" s="144"/>
      <c r="CJ539" s="144"/>
      <c r="CK539" s="144"/>
      <c r="CL539" s="144"/>
      <c r="CM539" s="144"/>
      <c r="CN539" s="144"/>
      <c r="CO539" s="144"/>
      <c r="CP539" s="144"/>
      <c r="CQ539" s="144"/>
      <c r="CR539" s="144"/>
      <c r="CS539" s="144"/>
      <c r="CT539" s="144"/>
      <c r="CU539" s="144"/>
      <c r="CV539" s="144"/>
      <c r="CW539" s="144"/>
      <c r="CX539" s="144"/>
      <c r="CY539" s="144"/>
      <c r="CZ539" s="144"/>
      <c r="DA539" s="144"/>
      <c r="DB539" s="144"/>
      <c r="DC539" s="144"/>
      <c r="DD539" s="144"/>
      <c r="DE539" s="144"/>
      <c r="DF539" s="144"/>
      <c r="DG539" s="144"/>
      <c r="DH539" s="144"/>
      <c r="DI539" s="144"/>
      <c r="DJ539" s="144"/>
      <c r="DK539" s="144"/>
      <c r="DL539" s="144"/>
      <c r="DM539" s="144"/>
      <c r="DN539" s="144"/>
      <c r="DO539" s="144"/>
      <c r="DP539" s="144"/>
      <c r="DQ539" s="144"/>
      <c r="DR539" s="144"/>
      <c r="DS539" s="144"/>
      <c r="DT539" s="144"/>
      <c r="DU539" s="144"/>
      <c r="DV539" s="144"/>
      <c r="DW539" s="144"/>
    </row>
    <row r="540" spans="1:127" x14ac:dyDescent="0.3">
      <c r="A540" s="72"/>
      <c r="B540" s="2"/>
      <c r="C540" s="153"/>
      <c r="D540" s="122"/>
      <c r="E540" s="123"/>
      <c r="F540" s="123"/>
      <c r="G540" s="124"/>
      <c r="H540" s="125"/>
      <c r="I540" s="126"/>
      <c r="J540" s="122"/>
      <c r="K540" s="127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  <c r="Z540" s="136"/>
      <c r="AA540" s="136"/>
      <c r="AB540" s="136"/>
      <c r="AC540" s="136"/>
      <c r="AD540" s="136"/>
      <c r="AE540" s="136"/>
      <c r="AF540" s="136"/>
      <c r="AG540" s="136"/>
      <c r="AH540" s="136"/>
      <c r="AI540" s="136"/>
      <c r="AJ540" s="136"/>
      <c r="AK540" s="136"/>
      <c r="AL540" s="136"/>
      <c r="AM540" s="136"/>
      <c r="AN540" s="136"/>
      <c r="AO540" s="136"/>
      <c r="AP540" s="136"/>
      <c r="AQ540" s="136"/>
      <c r="AR540" s="136"/>
      <c r="AS540" s="136"/>
      <c r="AT540" s="136"/>
      <c r="AU540" s="136"/>
      <c r="AV540" s="136"/>
      <c r="AW540" s="136"/>
      <c r="AX540" s="136"/>
      <c r="AY540" s="136"/>
      <c r="AZ540" s="136"/>
      <c r="BA540" s="136"/>
      <c r="BB540" s="136"/>
      <c r="BC540" s="136"/>
      <c r="BD540" s="136"/>
      <c r="BE540" s="136"/>
      <c r="BF540" s="136"/>
      <c r="BG540" s="136"/>
      <c r="BH540" s="136"/>
      <c r="BI540" s="136"/>
      <c r="BJ540" s="136"/>
      <c r="BK540" s="136"/>
      <c r="BL540" s="136"/>
      <c r="BM540" s="136"/>
      <c r="BN540" s="136"/>
      <c r="BO540" s="136"/>
      <c r="BP540" s="136"/>
      <c r="BQ540" s="136"/>
      <c r="BR540" s="136"/>
      <c r="BS540" s="136"/>
      <c r="BT540" s="136"/>
      <c r="BU540" s="136"/>
      <c r="BV540" s="136"/>
      <c r="BW540" s="136"/>
      <c r="BX540" s="136"/>
      <c r="BY540" s="136"/>
      <c r="BZ540" s="136"/>
      <c r="CA540" s="136"/>
      <c r="CB540" s="136"/>
      <c r="CC540" s="136"/>
      <c r="CD540" s="136"/>
      <c r="CE540" s="136"/>
      <c r="CF540" s="136"/>
      <c r="CG540" s="136"/>
      <c r="CH540" s="136"/>
      <c r="CI540" s="136"/>
      <c r="CJ540" s="136"/>
      <c r="CK540" s="136"/>
      <c r="CL540" s="136"/>
      <c r="CM540" s="136"/>
      <c r="CN540" s="136"/>
      <c r="CO540" s="136"/>
      <c r="CP540" s="136"/>
      <c r="CQ540" s="136"/>
      <c r="CR540" s="136"/>
      <c r="CS540" s="136"/>
      <c r="CT540" s="136"/>
      <c r="CU540" s="136"/>
      <c r="CV540" s="136"/>
      <c r="CW540" s="136"/>
      <c r="CX540" s="136"/>
      <c r="CY540" s="136"/>
      <c r="CZ540" s="136"/>
      <c r="DA540" s="136"/>
      <c r="DB540" s="136"/>
      <c r="DC540" s="136"/>
      <c r="DD540" s="136"/>
      <c r="DE540" s="136"/>
      <c r="DF540" s="136"/>
      <c r="DG540" s="136"/>
      <c r="DH540" s="136"/>
      <c r="DI540" s="136"/>
      <c r="DJ540" s="136"/>
      <c r="DK540" s="136"/>
      <c r="DL540" s="136"/>
      <c r="DM540" s="136"/>
      <c r="DN540" s="136"/>
      <c r="DO540" s="136"/>
      <c r="DP540" s="136"/>
      <c r="DQ540" s="136"/>
      <c r="DR540" s="136"/>
      <c r="DS540" s="136"/>
      <c r="DT540" s="136"/>
      <c r="DU540" s="136"/>
      <c r="DV540" s="136"/>
      <c r="DW540" s="136"/>
    </row>
    <row r="541" spans="1:127" x14ac:dyDescent="0.3">
      <c r="A541" s="128"/>
      <c r="B541" s="129"/>
      <c r="C541" s="154"/>
      <c r="D541" s="131"/>
      <c r="E541" s="128"/>
      <c r="F541" s="128"/>
      <c r="G541" s="132"/>
      <c r="H541" s="128"/>
      <c r="I541" s="128"/>
      <c r="J541" s="131"/>
      <c r="K541" s="128"/>
      <c r="L541" s="133"/>
      <c r="M541" s="133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  <c r="Z541" s="136"/>
      <c r="AA541" s="136"/>
      <c r="AB541" s="136"/>
      <c r="AC541" s="136"/>
      <c r="AD541" s="136"/>
      <c r="AE541" s="136"/>
      <c r="AF541" s="136"/>
      <c r="AG541" s="136"/>
      <c r="AH541" s="136"/>
      <c r="AI541" s="136"/>
      <c r="AJ541" s="136"/>
      <c r="AK541" s="136"/>
      <c r="AL541" s="136"/>
      <c r="AM541" s="136"/>
      <c r="AN541" s="136"/>
      <c r="AO541" s="136"/>
      <c r="AP541" s="136"/>
      <c r="AQ541" s="136"/>
      <c r="AR541" s="136"/>
      <c r="AS541" s="136"/>
      <c r="AT541" s="136"/>
      <c r="AU541" s="136"/>
      <c r="AV541" s="136"/>
      <c r="AW541" s="136"/>
      <c r="AX541" s="136"/>
      <c r="AY541" s="136"/>
      <c r="AZ541" s="136"/>
      <c r="BA541" s="136"/>
      <c r="BB541" s="136"/>
      <c r="BC541" s="136"/>
      <c r="BD541" s="136"/>
      <c r="BE541" s="136"/>
      <c r="BF541" s="136"/>
      <c r="BG541" s="136"/>
      <c r="BH541" s="136"/>
      <c r="BI541" s="136"/>
      <c r="BJ541" s="136"/>
      <c r="BK541" s="136"/>
      <c r="BL541" s="136"/>
      <c r="BM541" s="136"/>
      <c r="BN541" s="136"/>
      <c r="BO541" s="136"/>
      <c r="BP541" s="136"/>
      <c r="BQ541" s="136"/>
      <c r="BR541" s="136"/>
      <c r="BS541" s="136"/>
      <c r="BT541" s="136"/>
      <c r="BU541" s="136"/>
      <c r="BV541" s="136"/>
      <c r="BW541" s="136"/>
      <c r="BX541" s="136"/>
      <c r="BY541" s="136"/>
      <c r="BZ541" s="136"/>
      <c r="CA541" s="136"/>
      <c r="CB541" s="136"/>
      <c r="CC541" s="136"/>
      <c r="CD541" s="136"/>
      <c r="CE541" s="136"/>
      <c r="CF541" s="136"/>
      <c r="CG541" s="136"/>
      <c r="CH541" s="136"/>
      <c r="CI541" s="136"/>
      <c r="CJ541" s="136"/>
      <c r="CK541" s="136"/>
      <c r="CL541" s="136"/>
      <c r="CM541" s="136"/>
      <c r="CN541" s="136"/>
      <c r="CO541" s="136"/>
      <c r="CP541" s="136"/>
      <c r="CQ541" s="136"/>
      <c r="CR541" s="136"/>
      <c r="CS541" s="136"/>
      <c r="CT541" s="136"/>
      <c r="CU541" s="136"/>
      <c r="CV541" s="136"/>
      <c r="CW541" s="136"/>
      <c r="CX541" s="136"/>
      <c r="CY541" s="136"/>
      <c r="CZ541" s="136"/>
      <c r="DA541" s="136"/>
      <c r="DB541" s="136"/>
      <c r="DC541" s="136"/>
      <c r="DD541" s="136"/>
      <c r="DE541" s="136"/>
      <c r="DF541" s="136"/>
      <c r="DG541" s="136"/>
      <c r="DH541" s="136"/>
      <c r="DI541" s="136"/>
      <c r="DJ541" s="136"/>
      <c r="DK541" s="136"/>
      <c r="DL541" s="136"/>
      <c r="DM541" s="136"/>
      <c r="DN541" s="136"/>
      <c r="DO541" s="136"/>
      <c r="DP541" s="136"/>
      <c r="DQ541" s="136"/>
      <c r="DR541" s="136"/>
      <c r="DS541" s="136"/>
      <c r="DT541" s="136"/>
      <c r="DU541" s="136"/>
      <c r="DV541" s="136"/>
      <c r="DW541" s="136"/>
    </row>
    <row r="542" spans="1:127" x14ac:dyDescent="0.3">
      <c r="A542" s="138"/>
      <c r="B542" s="139"/>
      <c r="C542" s="155"/>
      <c r="D542" s="140"/>
      <c r="E542" s="138"/>
      <c r="F542" s="138"/>
      <c r="G542" s="141"/>
      <c r="H542" s="138"/>
      <c r="I542" s="138"/>
      <c r="J542" s="140"/>
      <c r="K542" s="138"/>
      <c r="L542" s="142"/>
      <c r="M542" s="142"/>
      <c r="N542" s="120"/>
      <c r="O542" s="143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  <c r="AG542" s="144"/>
      <c r="AH542" s="144"/>
      <c r="AI542" s="144"/>
      <c r="AJ542" s="144"/>
      <c r="AK542" s="144"/>
      <c r="AL542" s="144"/>
      <c r="AM542" s="144"/>
      <c r="AN542" s="144"/>
      <c r="AO542" s="144"/>
      <c r="AP542" s="144"/>
      <c r="AQ542" s="144"/>
      <c r="AR542" s="144"/>
      <c r="AS542" s="144"/>
      <c r="AT542" s="144"/>
      <c r="AU542" s="144"/>
      <c r="AV542" s="144"/>
      <c r="AW542" s="144"/>
      <c r="AX542" s="144"/>
      <c r="AY542" s="144"/>
      <c r="AZ542" s="144"/>
      <c r="BA542" s="144"/>
      <c r="BB542" s="144"/>
      <c r="BC542" s="144"/>
      <c r="BD542" s="144"/>
      <c r="BE542" s="144"/>
      <c r="BF542" s="144"/>
      <c r="BG542" s="144"/>
      <c r="BH542" s="144"/>
      <c r="BI542" s="144"/>
      <c r="BJ542" s="144"/>
      <c r="BK542" s="144"/>
      <c r="BL542" s="144"/>
      <c r="BM542" s="144"/>
      <c r="BN542" s="144"/>
      <c r="BO542" s="144"/>
      <c r="BP542" s="144"/>
      <c r="BQ542" s="144"/>
      <c r="BR542" s="144"/>
      <c r="BS542" s="144"/>
      <c r="BT542" s="144"/>
      <c r="BU542" s="144"/>
      <c r="BV542" s="144"/>
      <c r="BW542" s="144"/>
      <c r="BX542" s="144"/>
      <c r="BY542" s="144"/>
      <c r="BZ542" s="144"/>
      <c r="CA542" s="144"/>
      <c r="CB542" s="144"/>
      <c r="CC542" s="144"/>
      <c r="CD542" s="144"/>
      <c r="CE542" s="144"/>
      <c r="CF542" s="144"/>
      <c r="CG542" s="144"/>
      <c r="CH542" s="144"/>
      <c r="CI542" s="144"/>
      <c r="CJ542" s="144"/>
      <c r="CK542" s="144"/>
      <c r="CL542" s="144"/>
      <c r="CM542" s="144"/>
      <c r="CN542" s="144"/>
      <c r="CO542" s="144"/>
      <c r="CP542" s="144"/>
      <c r="CQ542" s="144"/>
      <c r="CR542" s="144"/>
      <c r="CS542" s="144"/>
      <c r="CT542" s="144"/>
      <c r="CU542" s="144"/>
      <c r="CV542" s="144"/>
      <c r="CW542" s="144"/>
      <c r="CX542" s="144"/>
      <c r="CY542" s="144"/>
      <c r="CZ542" s="144"/>
      <c r="DA542" s="144"/>
      <c r="DB542" s="144"/>
      <c r="DC542" s="144"/>
      <c r="DD542" s="144"/>
      <c r="DE542" s="144"/>
      <c r="DF542" s="144"/>
      <c r="DG542" s="144"/>
      <c r="DH542" s="144"/>
      <c r="DI542" s="144"/>
      <c r="DJ542" s="144"/>
      <c r="DK542" s="144"/>
      <c r="DL542" s="144"/>
      <c r="DM542" s="144"/>
      <c r="DN542" s="144"/>
      <c r="DO542" s="144"/>
      <c r="DP542" s="144"/>
      <c r="DQ542" s="144"/>
      <c r="DR542" s="144"/>
      <c r="DS542" s="144"/>
      <c r="DT542" s="144"/>
      <c r="DU542" s="144"/>
      <c r="DV542" s="144"/>
      <c r="DW542" s="144"/>
    </row>
    <row r="543" spans="1:127" x14ac:dyDescent="0.3">
      <c r="A543" s="72"/>
      <c r="B543" s="2"/>
      <c r="C543" s="151"/>
      <c r="D543" s="122"/>
      <c r="E543" s="123"/>
      <c r="F543" s="123"/>
      <c r="G543" s="124"/>
      <c r="H543" s="125"/>
      <c r="I543" s="126"/>
      <c r="J543" s="122"/>
      <c r="K543" s="127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  <c r="AW543" s="33"/>
      <c r="AX543" s="33"/>
      <c r="AY543" s="33"/>
      <c r="AZ543" s="33"/>
      <c r="BA543" s="33"/>
      <c r="BB543" s="33"/>
      <c r="BC543" s="33"/>
      <c r="BD543" s="33"/>
      <c r="BE543" s="33"/>
      <c r="BF543" s="33"/>
      <c r="BG543" s="33"/>
      <c r="BH543" s="33"/>
      <c r="BI543" s="33"/>
      <c r="BJ543" s="33"/>
      <c r="BK543" s="33"/>
      <c r="BL543" s="33"/>
      <c r="BM543" s="33"/>
      <c r="BN543" s="33"/>
      <c r="BO543" s="33"/>
      <c r="BP543" s="33"/>
      <c r="BQ543" s="33"/>
      <c r="BR543" s="33"/>
      <c r="BS543" s="33"/>
      <c r="BT543" s="33"/>
      <c r="BU543" s="33"/>
      <c r="BV543" s="33"/>
      <c r="BW543" s="33"/>
      <c r="BX543" s="33"/>
      <c r="BY543" s="33"/>
      <c r="BZ543" s="33"/>
      <c r="CA543" s="33"/>
      <c r="CB543" s="33"/>
      <c r="CC543" s="33"/>
      <c r="CD543" s="33"/>
      <c r="CE543" s="33"/>
      <c r="CF543" s="33"/>
      <c r="CG543" s="33"/>
      <c r="CH543" s="33"/>
      <c r="CI543" s="33"/>
      <c r="CJ543" s="33"/>
      <c r="CK543" s="33"/>
      <c r="CL543" s="33"/>
      <c r="CM543" s="33"/>
      <c r="CN543" s="33"/>
      <c r="CO543" s="33"/>
      <c r="CP543" s="33"/>
      <c r="CQ543" s="33"/>
      <c r="CR543" s="33"/>
      <c r="CS543" s="33"/>
      <c r="CT543" s="33"/>
      <c r="CU543" s="33"/>
      <c r="CV543" s="33"/>
      <c r="CW543" s="33"/>
      <c r="CX543" s="33"/>
      <c r="CY543" s="33"/>
      <c r="CZ543" s="33"/>
      <c r="DA543" s="33"/>
      <c r="DB543" s="33"/>
      <c r="DC543" s="33"/>
      <c r="DD543" s="33"/>
      <c r="DE543" s="33"/>
      <c r="DF543" s="33"/>
      <c r="DG543" s="33"/>
      <c r="DH543" s="33"/>
      <c r="DI543" s="33"/>
      <c r="DJ543" s="33"/>
      <c r="DK543" s="33"/>
      <c r="DL543" s="33"/>
      <c r="DM543" s="33"/>
      <c r="DN543" s="33"/>
      <c r="DO543" s="33"/>
      <c r="DP543" s="33"/>
      <c r="DQ543" s="33"/>
      <c r="DR543" s="33"/>
      <c r="DS543" s="33"/>
      <c r="DT543" s="33"/>
      <c r="DU543" s="33"/>
      <c r="DV543" s="33"/>
      <c r="DW543" s="33"/>
    </row>
    <row r="544" spans="1:127" x14ac:dyDescent="0.3">
      <c r="A544" s="128"/>
      <c r="B544" s="129"/>
      <c r="C544" s="152"/>
      <c r="D544" s="131"/>
      <c r="E544" s="128"/>
      <c r="F544" s="128"/>
      <c r="G544" s="132"/>
      <c r="H544" s="128"/>
      <c r="I544" s="128"/>
      <c r="J544" s="131"/>
      <c r="K544" s="128"/>
      <c r="L544" s="133"/>
      <c r="M544" s="133"/>
      <c r="N544" s="134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  <c r="AZ544" s="33"/>
      <c r="BA544" s="33"/>
      <c r="BB544" s="33"/>
      <c r="BC544" s="33"/>
      <c r="BD544" s="33"/>
      <c r="BE544" s="33"/>
      <c r="BF544" s="33"/>
      <c r="BG544" s="33"/>
      <c r="BH544" s="33"/>
      <c r="BI544" s="33"/>
      <c r="BJ544" s="33"/>
      <c r="BK544" s="33"/>
      <c r="BL544" s="33"/>
      <c r="BM544" s="33"/>
      <c r="BN544" s="33"/>
      <c r="BO544" s="33"/>
      <c r="BP544" s="33"/>
      <c r="BQ544" s="33"/>
      <c r="BR544" s="33"/>
      <c r="BS544" s="33"/>
      <c r="BT544" s="33"/>
      <c r="BU544" s="33"/>
      <c r="BV544" s="33"/>
      <c r="BW544" s="33"/>
      <c r="BX544" s="33"/>
      <c r="BY544" s="33"/>
      <c r="BZ544" s="33"/>
      <c r="CA544" s="33"/>
      <c r="CB544" s="33"/>
      <c r="CC544" s="33"/>
      <c r="CD544" s="33"/>
      <c r="CE544" s="33"/>
      <c r="CF544" s="33"/>
      <c r="CG544" s="33"/>
      <c r="CH544" s="33"/>
      <c r="CI544" s="33"/>
      <c r="CJ544" s="33"/>
      <c r="CK544" s="33"/>
      <c r="CL544" s="33"/>
      <c r="CM544" s="33"/>
      <c r="CN544" s="33"/>
      <c r="CO544" s="33"/>
      <c r="CP544" s="33"/>
      <c r="CQ544" s="33"/>
      <c r="CR544" s="33"/>
      <c r="CS544" s="33"/>
      <c r="CT544" s="33"/>
      <c r="CU544" s="33"/>
      <c r="CV544" s="33"/>
      <c r="CW544" s="33"/>
      <c r="CX544" s="33"/>
      <c r="CY544" s="33"/>
      <c r="CZ544" s="33"/>
      <c r="DA544" s="33"/>
      <c r="DB544" s="33"/>
      <c r="DC544" s="33"/>
      <c r="DD544" s="33"/>
      <c r="DE544" s="33"/>
      <c r="DF544" s="33"/>
      <c r="DG544" s="33"/>
      <c r="DH544" s="33"/>
      <c r="DI544" s="33"/>
      <c r="DJ544" s="33"/>
      <c r="DK544" s="33"/>
      <c r="DL544" s="33"/>
      <c r="DM544" s="33"/>
      <c r="DN544" s="33"/>
      <c r="DO544" s="33"/>
      <c r="DP544" s="33"/>
      <c r="DQ544" s="33"/>
      <c r="DR544" s="33"/>
      <c r="DS544" s="33"/>
      <c r="DT544" s="33"/>
      <c r="DU544" s="33"/>
      <c r="DV544" s="33"/>
      <c r="DW544" s="33"/>
    </row>
    <row r="545" spans="1:127" x14ac:dyDescent="0.3">
      <c r="A545" s="72"/>
      <c r="B545" s="2"/>
      <c r="C545" s="153"/>
      <c r="D545" s="122"/>
      <c r="E545" s="123"/>
      <c r="F545" s="123"/>
      <c r="G545" s="124"/>
      <c r="H545" s="125"/>
      <c r="I545" s="126"/>
      <c r="J545" s="122"/>
      <c r="K545" s="127"/>
      <c r="P545" s="136"/>
      <c r="Q545" s="136"/>
      <c r="R545" s="136"/>
      <c r="S545" s="136"/>
      <c r="T545" s="136"/>
      <c r="U545" s="136"/>
      <c r="V545" s="136"/>
      <c r="W545" s="136"/>
      <c r="X545" s="136"/>
      <c r="Y545" s="136"/>
      <c r="Z545" s="136"/>
      <c r="AA545" s="136"/>
      <c r="AB545" s="136"/>
      <c r="AC545" s="136"/>
      <c r="AD545" s="136"/>
      <c r="AE545" s="136"/>
      <c r="AF545" s="136"/>
      <c r="AG545" s="136"/>
      <c r="AH545" s="136"/>
      <c r="AI545" s="136"/>
      <c r="AJ545" s="136"/>
      <c r="AK545" s="136"/>
      <c r="AL545" s="136"/>
      <c r="AM545" s="136"/>
      <c r="AN545" s="136"/>
      <c r="AO545" s="136"/>
      <c r="AP545" s="136"/>
      <c r="AQ545" s="136"/>
      <c r="AR545" s="136"/>
      <c r="AS545" s="136"/>
      <c r="AT545" s="136"/>
      <c r="AU545" s="136"/>
      <c r="AV545" s="136"/>
      <c r="AW545" s="136"/>
      <c r="AX545" s="136"/>
      <c r="AY545" s="136"/>
      <c r="AZ545" s="136"/>
      <c r="BA545" s="136"/>
      <c r="BB545" s="136"/>
      <c r="BC545" s="136"/>
      <c r="BD545" s="136"/>
      <c r="BE545" s="136"/>
      <c r="BF545" s="136"/>
      <c r="BG545" s="136"/>
      <c r="BH545" s="136"/>
      <c r="BI545" s="136"/>
      <c r="BJ545" s="136"/>
      <c r="BK545" s="136"/>
      <c r="BL545" s="136"/>
      <c r="BM545" s="136"/>
      <c r="BN545" s="136"/>
      <c r="BO545" s="136"/>
      <c r="BP545" s="136"/>
      <c r="BQ545" s="136"/>
      <c r="BR545" s="136"/>
      <c r="BS545" s="136"/>
      <c r="BT545" s="136"/>
      <c r="BU545" s="136"/>
      <c r="BV545" s="136"/>
      <c r="BW545" s="136"/>
      <c r="BX545" s="136"/>
      <c r="BY545" s="136"/>
      <c r="BZ545" s="136"/>
      <c r="CA545" s="136"/>
      <c r="CB545" s="136"/>
      <c r="CC545" s="136"/>
      <c r="CD545" s="136"/>
      <c r="CE545" s="136"/>
      <c r="CF545" s="136"/>
      <c r="CG545" s="136"/>
      <c r="CH545" s="136"/>
      <c r="CI545" s="136"/>
      <c r="CJ545" s="136"/>
      <c r="CK545" s="136"/>
      <c r="CL545" s="136"/>
      <c r="CM545" s="136"/>
      <c r="CN545" s="136"/>
      <c r="CO545" s="136"/>
      <c r="CP545" s="136"/>
      <c r="CQ545" s="136"/>
      <c r="CR545" s="136"/>
      <c r="CS545" s="136"/>
      <c r="CT545" s="136"/>
      <c r="CU545" s="136"/>
      <c r="CV545" s="136"/>
      <c r="CW545" s="136"/>
      <c r="CX545" s="136"/>
      <c r="CY545" s="136"/>
      <c r="CZ545" s="136"/>
      <c r="DA545" s="136"/>
      <c r="DB545" s="136"/>
      <c r="DC545" s="136"/>
      <c r="DD545" s="136"/>
      <c r="DE545" s="136"/>
      <c r="DF545" s="136"/>
      <c r="DG545" s="136"/>
      <c r="DH545" s="136"/>
      <c r="DI545" s="136"/>
      <c r="DJ545" s="136"/>
      <c r="DK545" s="136"/>
      <c r="DL545" s="136"/>
      <c r="DM545" s="136"/>
      <c r="DN545" s="136"/>
      <c r="DO545" s="136"/>
      <c r="DP545" s="136"/>
      <c r="DQ545" s="136"/>
      <c r="DR545" s="136"/>
      <c r="DS545" s="136"/>
      <c r="DT545" s="136"/>
      <c r="DU545" s="136"/>
      <c r="DV545" s="136"/>
      <c r="DW545" s="136"/>
    </row>
    <row r="546" spans="1:127" x14ac:dyDescent="0.3">
      <c r="A546" s="128"/>
      <c r="B546" s="129"/>
      <c r="C546" s="154"/>
      <c r="D546" s="131"/>
      <c r="E546" s="128"/>
      <c r="F546" s="128"/>
      <c r="G546" s="132"/>
      <c r="H546" s="128"/>
      <c r="I546" s="128"/>
      <c r="J546" s="131"/>
      <c r="K546" s="128"/>
      <c r="L546" s="133"/>
      <c r="M546" s="133"/>
      <c r="P546" s="136"/>
      <c r="Q546" s="136"/>
      <c r="R546" s="136"/>
      <c r="S546" s="136"/>
      <c r="T546" s="136"/>
      <c r="U546" s="136"/>
      <c r="V546" s="136"/>
      <c r="W546" s="136"/>
      <c r="X546" s="136"/>
      <c r="Y546" s="136"/>
      <c r="Z546" s="136"/>
      <c r="AA546" s="136"/>
      <c r="AB546" s="136"/>
      <c r="AC546" s="136"/>
      <c r="AD546" s="136"/>
      <c r="AE546" s="136"/>
      <c r="AF546" s="136"/>
      <c r="AG546" s="136"/>
      <c r="AH546" s="136"/>
      <c r="AI546" s="136"/>
      <c r="AJ546" s="136"/>
      <c r="AK546" s="136"/>
      <c r="AL546" s="136"/>
      <c r="AM546" s="136"/>
      <c r="AN546" s="136"/>
      <c r="AO546" s="136"/>
      <c r="AP546" s="136"/>
      <c r="AQ546" s="136"/>
      <c r="AR546" s="136"/>
      <c r="AS546" s="136"/>
      <c r="AT546" s="136"/>
      <c r="AU546" s="136"/>
      <c r="AV546" s="136"/>
      <c r="AW546" s="136"/>
      <c r="AX546" s="136"/>
      <c r="AY546" s="136"/>
      <c r="AZ546" s="136"/>
      <c r="BA546" s="136"/>
      <c r="BB546" s="136"/>
      <c r="BC546" s="136"/>
      <c r="BD546" s="136"/>
      <c r="BE546" s="136"/>
      <c r="BF546" s="136"/>
      <c r="BG546" s="136"/>
      <c r="BH546" s="136"/>
      <c r="BI546" s="136"/>
      <c r="BJ546" s="136"/>
      <c r="BK546" s="136"/>
      <c r="BL546" s="136"/>
      <c r="BM546" s="136"/>
      <c r="BN546" s="136"/>
      <c r="BO546" s="136"/>
      <c r="BP546" s="136"/>
      <c r="BQ546" s="136"/>
      <c r="BR546" s="136"/>
      <c r="BS546" s="136"/>
      <c r="BT546" s="136"/>
      <c r="BU546" s="136"/>
      <c r="BV546" s="136"/>
      <c r="BW546" s="136"/>
      <c r="BX546" s="136"/>
      <c r="BY546" s="136"/>
      <c r="BZ546" s="136"/>
      <c r="CA546" s="136"/>
      <c r="CB546" s="136"/>
      <c r="CC546" s="136"/>
      <c r="CD546" s="136"/>
      <c r="CE546" s="136"/>
      <c r="CF546" s="136"/>
      <c r="CG546" s="136"/>
      <c r="CH546" s="136"/>
      <c r="CI546" s="136"/>
      <c r="CJ546" s="136"/>
      <c r="CK546" s="136"/>
      <c r="CL546" s="136"/>
      <c r="CM546" s="136"/>
      <c r="CN546" s="136"/>
      <c r="CO546" s="136"/>
      <c r="CP546" s="136"/>
      <c r="CQ546" s="136"/>
      <c r="CR546" s="136"/>
      <c r="CS546" s="136"/>
      <c r="CT546" s="136"/>
      <c r="CU546" s="136"/>
      <c r="CV546" s="136"/>
      <c r="CW546" s="136"/>
      <c r="CX546" s="136"/>
      <c r="CY546" s="136"/>
      <c r="CZ546" s="136"/>
      <c r="DA546" s="136"/>
      <c r="DB546" s="136"/>
      <c r="DC546" s="136"/>
      <c r="DD546" s="136"/>
      <c r="DE546" s="136"/>
      <c r="DF546" s="136"/>
      <c r="DG546" s="136"/>
      <c r="DH546" s="136"/>
      <c r="DI546" s="136"/>
      <c r="DJ546" s="136"/>
      <c r="DK546" s="136"/>
      <c r="DL546" s="136"/>
      <c r="DM546" s="136"/>
      <c r="DN546" s="136"/>
      <c r="DO546" s="136"/>
      <c r="DP546" s="136"/>
      <c r="DQ546" s="136"/>
      <c r="DR546" s="136"/>
      <c r="DS546" s="136"/>
      <c r="DT546" s="136"/>
      <c r="DU546" s="136"/>
      <c r="DV546" s="136"/>
      <c r="DW546" s="136"/>
    </row>
    <row r="547" spans="1:127" x14ac:dyDescent="0.3">
      <c r="A547" s="138"/>
      <c r="B547" s="139"/>
      <c r="C547" s="155"/>
      <c r="D547" s="140"/>
      <c r="E547" s="138"/>
      <c r="F547" s="138"/>
      <c r="G547" s="141"/>
      <c r="H547" s="138"/>
      <c r="I547" s="138"/>
      <c r="J547" s="140"/>
      <c r="K547" s="138"/>
      <c r="L547" s="142"/>
      <c r="M547" s="142"/>
      <c r="N547" s="120"/>
      <c r="O547" s="143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  <c r="AB547" s="144"/>
      <c r="AC547" s="144"/>
      <c r="AD547" s="144"/>
      <c r="AE547" s="144"/>
      <c r="AF547" s="144"/>
      <c r="AG547" s="144"/>
      <c r="AH547" s="144"/>
      <c r="AI547" s="144"/>
      <c r="AJ547" s="144"/>
      <c r="AK547" s="144"/>
      <c r="AL547" s="144"/>
      <c r="AM547" s="144"/>
      <c r="AN547" s="144"/>
      <c r="AO547" s="144"/>
      <c r="AP547" s="144"/>
      <c r="AQ547" s="144"/>
      <c r="AR547" s="144"/>
      <c r="AS547" s="144"/>
      <c r="AT547" s="144"/>
      <c r="AU547" s="144"/>
      <c r="AV547" s="144"/>
      <c r="AW547" s="144"/>
      <c r="AX547" s="144"/>
      <c r="AY547" s="144"/>
      <c r="AZ547" s="144"/>
      <c r="BA547" s="144"/>
      <c r="BB547" s="144"/>
      <c r="BC547" s="144"/>
      <c r="BD547" s="144"/>
      <c r="BE547" s="144"/>
      <c r="BF547" s="144"/>
      <c r="BG547" s="144"/>
      <c r="BH547" s="144"/>
      <c r="BI547" s="144"/>
      <c r="BJ547" s="144"/>
      <c r="BK547" s="144"/>
      <c r="BL547" s="144"/>
      <c r="BM547" s="144"/>
      <c r="BN547" s="144"/>
      <c r="BO547" s="144"/>
      <c r="BP547" s="144"/>
      <c r="BQ547" s="144"/>
      <c r="BR547" s="144"/>
      <c r="BS547" s="144"/>
      <c r="BT547" s="144"/>
      <c r="BU547" s="144"/>
      <c r="BV547" s="144"/>
      <c r="BW547" s="144"/>
      <c r="BX547" s="144"/>
      <c r="BY547" s="144"/>
      <c r="BZ547" s="144"/>
      <c r="CA547" s="144"/>
      <c r="CB547" s="144"/>
      <c r="CC547" s="144"/>
      <c r="CD547" s="144"/>
      <c r="CE547" s="144"/>
      <c r="CF547" s="144"/>
      <c r="CG547" s="144"/>
      <c r="CH547" s="144"/>
      <c r="CI547" s="144"/>
      <c r="CJ547" s="144"/>
      <c r="CK547" s="144"/>
      <c r="CL547" s="144"/>
      <c r="CM547" s="144"/>
      <c r="CN547" s="144"/>
      <c r="CO547" s="144"/>
      <c r="CP547" s="144"/>
      <c r="CQ547" s="144"/>
      <c r="CR547" s="144"/>
      <c r="CS547" s="144"/>
      <c r="CT547" s="144"/>
      <c r="CU547" s="144"/>
      <c r="CV547" s="144"/>
      <c r="CW547" s="144"/>
      <c r="CX547" s="144"/>
      <c r="CY547" s="144"/>
      <c r="CZ547" s="144"/>
      <c r="DA547" s="144"/>
      <c r="DB547" s="144"/>
      <c r="DC547" s="144"/>
      <c r="DD547" s="144"/>
      <c r="DE547" s="144"/>
      <c r="DF547" s="144"/>
      <c r="DG547" s="144"/>
      <c r="DH547" s="144"/>
      <c r="DI547" s="144"/>
      <c r="DJ547" s="144"/>
      <c r="DK547" s="144"/>
      <c r="DL547" s="144"/>
      <c r="DM547" s="144"/>
      <c r="DN547" s="144"/>
      <c r="DO547" s="144"/>
      <c r="DP547" s="144"/>
      <c r="DQ547" s="144"/>
      <c r="DR547" s="144"/>
      <c r="DS547" s="144"/>
      <c r="DT547" s="144"/>
      <c r="DU547" s="144"/>
      <c r="DV547" s="144"/>
      <c r="DW547" s="144"/>
    </row>
    <row r="548" spans="1:127" x14ac:dyDescent="0.3">
      <c r="A548" s="72"/>
      <c r="B548" s="2"/>
      <c r="C548" s="153"/>
      <c r="D548" s="122"/>
      <c r="E548" s="123"/>
      <c r="F548" s="123"/>
      <c r="G548" s="124"/>
      <c r="H548" s="125"/>
      <c r="I548" s="126"/>
      <c r="J548" s="122"/>
      <c r="K548" s="127"/>
      <c r="P548" s="136"/>
      <c r="Q548" s="136"/>
      <c r="R548" s="136"/>
      <c r="S548" s="136"/>
      <c r="T548" s="136"/>
      <c r="U548" s="136"/>
      <c r="V548" s="136"/>
      <c r="W548" s="136"/>
      <c r="X548" s="136"/>
      <c r="Y548" s="136"/>
      <c r="Z548" s="136"/>
      <c r="AA548" s="136"/>
      <c r="AB548" s="136"/>
      <c r="AC548" s="136"/>
      <c r="AD548" s="136"/>
      <c r="AE548" s="136"/>
      <c r="AF548" s="136"/>
      <c r="AG548" s="136"/>
      <c r="AH548" s="136"/>
      <c r="AI548" s="136"/>
      <c r="AJ548" s="136"/>
      <c r="AK548" s="136"/>
      <c r="AL548" s="136"/>
      <c r="AM548" s="136"/>
      <c r="AN548" s="136"/>
      <c r="AO548" s="136"/>
      <c r="AP548" s="136"/>
      <c r="AQ548" s="136"/>
      <c r="AR548" s="136"/>
      <c r="AS548" s="136"/>
      <c r="AT548" s="136"/>
      <c r="AU548" s="136"/>
      <c r="AV548" s="136"/>
      <c r="AW548" s="136"/>
      <c r="AX548" s="136"/>
      <c r="AY548" s="136"/>
      <c r="AZ548" s="136"/>
      <c r="BA548" s="136"/>
      <c r="BB548" s="136"/>
      <c r="BC548" s="136"/>
      <c r="BD548" s="136"/>
      <c r="BE548" s="136"/>
      <c r="BF548" s="136"/>
      <c r="BG548" s="136"/>
      <c r="BH548" s="136"/>
      <c r="BI548" s="136"/>
      <c r="BJ548" s="136"/>
      <c r="BK548" s="136"/>
      <c r="BL548" s="136"/>
      <c r="BM548" s="136"/>
      <c r="BN548" s="136"/>
      <c r="BO548" s="136"/>
      <c r="BP548" s="136"/>
      <c r="BQ548" s="136"/>
      <c r="BR548" s="136"/>
      <c r="BS548" s="136"/>
      <c r="BT548" s="136"/>
      <c r="BU548" s="136"/>
      <c r="BV548" s="136"/>
      <c r="BW548" s="136"/>
      <c r="BX548" s="136"/>
      <c r="BY548" s="136"/>
      <c r="BZ548" s="136"/>
      <c r="CA548" s="136"/>
      <c r="CB548" s="136"/>
      <c r="CC548" s="136"/>
      <c r="CD548" s="136"/>
      <c r="CE548" s="136"/>
      <c r="CF548" s="136"/>
      <c r="CG548" s="136"/>
      <c r="CH548" s="136"/>
      <c r="CI548" s="136"/>
      <c r="CJ548" s="136"/>
      <c r="CK548" s="136"/>
      <c r="CL548" s="136"/>
      <c r="CM548" s="136"/>
      <c r="CN548" s="136"/>
      <c r="CO548" s="136"/>
      <c r="CP548" s="136"/>
      <c r="CQ548" s="136"/>
      <c r="CR548" s="136"/>
      <c r="CS548" s="136"/>
      <c r="CT548" s="136"/>
      <c r="CU548" s="136"/>
      <c r="CV548" s="136"/>
      <c r="CW548" s="136"/>
      <c r="CX548" s="136"/>
      <c r="CY548" s="136"/>
      <c r="CZ548" s="136"/>
      <c r="DA548" s="136"/>
      <c r="DB548" s="136"/>
      <c r="DC548" s="136"/>
      <c r="DD548" s="136"/>
      <c r="DE548" s="136"/>
      <c r="DF548" s="136"/>
      <c r="DG548" s="136"/>
      <c r="DH548" s="136"/>
      <c r="DI548" s="136"/>
      <c r="DJ548" s="136"/>
      <c r="DK548" s="136"/>
      <c r="DL548" s="136"/>
      <c r="DM548" s="136"/>
      <c r="DN548" s="136"/>
      <c r="DO548" s="136"/>
      <c r="DP548" s="136"/>
      <c r="DQ548" s="136"/>
      <c r="DR548" s="136"/>
      <c r="DS548" s="136"/>
      <c r="DT548" s="136"/>
      <c r="DU548" s="136"/>
      <c r="DV548" s="136"/>
      <c r="DW548" s="136"/>
    </row>
    <row r="549" spans="1:127" x14ac:dyDescent="0.3">
      <c r="A549" s="128"/>
      <c r="B549" s="129"/>
      <c r="C549" s="154"/>
      <c r="D549" s="131"/>
      <c r="E549" s="128"/>
      <c r="F549" s="128"/>
      <c r="G549" s="132"/>
      <c r="H549" s="128"/>
      <c r="I549" s="128"/>
      <c r="J549" s="131"/>
      <c r="K549" s="128"/>
      <c r="L549" s="133"/>
      <c r="M549" s="133"/>
      <c r="P549" s="136"/>
      <c r="Q549" s="136"/>
      <c r="R549" s="136"/>
      <c r="S549" s="136"/>
      <c r="T549" s="136"/>
      <c r="U549" s="136"/>
      <c r="V549" s="136"/>
      <c r="W549" s="136"/>
      <c r="X549" s="136"/>
      <c r="Y549" s="136"/>
      <c r="Z549" s="136"/>
      <c r="AA549" s="136"/>
      <c r="AB549" s="136"/>
      <c r="AC549" s="136"/>
      <c r="AD549" s="136"/>
      <c r="AE549" s="136"/>
      <c r="AF549" s="136"/>
      <c r="AG549" s="136"/>
      <c r="AH549" s="136"/>
      <c r="AI549" s="136"/>
      <c r="AJ549" s="136"/>
      <c r="AK549" s="136"/>
      <c r="AL549" s="136"/>
      <c r="AM549" s="136"/>
      <c r="AN549" s="136"/>
      <c r="AO549" s="136"/>
      <c r="AP549" s="136"/>
      <c r="AQ549" s="136"/>
      <c r="AR549" s="136"/>
      <c r="AS549" s="136"/>
      <c r="AT549" s="136"/>
      <c r="AU549" s="136"/>
      <c r="AV549" s="136"/>
      <c r="AW549" s="136"/>
      <c r="AX549" s="136"/>
      <c r="AY549" s="136"/>
      <c r="AZ549" s="136"/>
      <c r="BA549" s="136"/>
      <c r="BB549" s="136"/>
      <c r="BC549" s="136"/>
      <c r="BD549" s="136"/>
      <c r="BE549" s="136"/>
      <c r="BF549" s="136"/>
      <c r="BG549" s="136"/>
      <c r="BH549" s="136"/>
      <c r="BI549" s="136"/>
      <c r="BJ549" s="136"/>
      <c r="BK549" s="136"/>
      <c r="BL549" s="136"/>
      <c r="BM549" s="136"/>
      <c r="BN549" s="136"/>
      <c r="BO549" s="136"/>
      <c r="BP549" s="136"/>
      <c r="BQ549" s="136"/>
      <c r="BR549" s="136"/>
      <c r="BS549" s="136"/>
      <c r="BT549" s="136"/>
      <c r="BU549" s="136"/>
      <c r="BV549" s="136"/>
      <c r="BW549" s="136"/>
      <c r="BX549" s="136"/>
      <c r="BY549" s="136"/>
      <c r="BZ549" s="136"/>
      <c r="CA549" s="136"/>
      <c r="CB549" s="136"/>
      <c r="CC549" s="136"/>
      <c r="CD549" s="136"/>
      <c r="CE549" s="136"/>
      <c r="CF549" s="136"/>
      <c r="CG549" s="136"/>
      <c r="CH549" s="136"/>
      <c r="CI549" s="136"/>
      <c r="CJ549" s="136"/>
      <c r="CK549" s="136"/>
      <c r="CL549" s="136"/>
      <c r="CM549" s="136"/>
      <c r="CN549" s="136"/>
      <c r="CO549" s="136"/>
      <c r="CP549" s="136"/>
      <c r="CQ549" s="136"/>
      <c r="CR549" s="136"/>
      <c r="CS549" s="136"/>
      <c r="CT549" s="136"/>
      <c r="CU549" s="136"/>
      <c r="CV549" s="136"/>
      <c r="CW549" s="136"/>
      <c r="CX549" s="136"/>
      <c r="CY549" s="136"/>
      <c r="CZ549" s="136"/>
      <c r="DA549" s="136"/>
      <c r="DB549" s="136"/>
      <c r="DC549" s="136"/>
      <c r="DD549" s="136"/>
      <c r="DE549" s="136"/>
      <c r="DF549" s="136"/>
      <c r="DG549" s="136"/>
      <c r="DH549" s="136"/>
      <c r="DI549" s="136"/>
      <c r="DJ549" s="136"/>
      <c r="DK549" s="136"/>
      <c r="DL549" s="136"/>
      <c r="DM549" s="136"/>
      <c r="DN549" s="136"/>
      <c r="DO549" s="136"/>
      <c r="DP549" s="136"/>
      <c r="DQ549" s="136"/>
      <c r="DR549" s="136"/>
      <c r="DS549" s="136"/>
      <c r="DT549" s="136"/>
      <c r="DU549" s="136"/>
      <c r="DV549" s="136"/>
      <c r="DW549" s="136"/>
    </row>
    <row r="550" spans="1:127" x14ac:dyDescent="0.3">
      <c r="A550" s="138"/>
      <c r="B550" s="139"/>
      <c r="C550" s="155"/>
      <c r="D550" s="140"/>
      <c r="E550" s="138"/>
      <c r="F550" s="138"/>
      <c r="G550" s="141"/>
      <c r="H550" s="138"/>
      <c r="I550" s="138"/>
      <c r="J550" s="140"/>
      <c r="K550" s="138"/>
      <c r="L550" s="142"/>
      <c r="M550" s="142"/>
      <c r="N550" s="120"/>
      <c r="O550" s="143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  <c r="AB550" s="144"/>
      <c r="AC550" s="144"/>
      <c r="AD550" s="144"/>
      <c r="AE550" s="144"/>
      <c r="AF550" s="144"/>
      <c r="AG550" s="144"/>
      <c r="AH550" s="144"/>
      <c r="AI550" s="144"/>
      <c r="AJ550" s="144"/>
      <c r="AK550" s="144"/>
      <c r="AL550" s="144"/>
      <c r="AM550" s="144"/>
      <c r="AN550" s="144"/>
      <c r="AO550" s="144"/>
      <c r="AP550" s="144"/>
      <c r="AQ550" s="144"/>
      <c r="AR550" s="144"/>
      <c r="AS550" s="144"/>
      <c r="AT550" s="144"/>
      <c r="AU550" s="144"/>
      <c r="AV550" s="144"/>
      <c r="AW550" s="144"/>
      <c r="AX550" s="144"/>
      <c r="AY550" s="144"/>
      <c r="AZ550" s="144"/>
      <c r="BA550" s="144"/>
      <c r="BB550" s="144"/>
      <c r="BC550" s="144"/>
      <c r="BD550" s="144"/>
      <c r="BE550" s="144"/>
      <c r="BF550" s="144"/>
      <c r="BG550" s="144"/>
      <c r="BH550" s="144"/>
      <c r="BI550" s="144"/>
      <c r="BJ550" s="144"/>
      <c r="BK550" s="144"/>
      <c r="BL550" s="144"/>
      <c r="BM550" s="144"/>
      <c r="BN550" s="144"/>
      <c r="BO550" s="144"/>
      <c r="BP550" s="144"/>
      <c r="BQ550" s="144"/>
      <c r="BR550" s="144"/>
      <c r="BS550" s="144"/>
      <c r="BT550" s="144"/>
      <c r="BU550" s="144"/>
      <c r="BV550" s="144"/>
      <c r="BW550" s="144"/>
      <c r="BX550" s="144"/>
      <c r="BY550" s="144"/>
      <c r="BZ550" s="144"/>
      <c r="CA550" s="144"/>
      <c r="CB550" s="144"/>
      <c r="CC550" s="144"/>
      <c r="CD550" s="144"/>
      <c r="CE550" s="144"/>
      <c r="CF550" s="144"/>
      <c r="CG550" s="144"/>
      <c r="CH550" s="144"/>
      <c r="CI550" s="144"/>
      <c r="CJ550" s="144"/>
      <c r="CK550" s="144"/>
      <c r="CL550" s="144"/>
      <c r="CM550" s="144"/>
      <c r="CN550" s="144"/>
      <c r="CO550" s="144"/>
      <c r="CP550" s="144"/>
      <c r="CQ550" s="144"/>
      <c r="CR550" s="144"/>
      <c r="CS550" s="144"/>
      <c r="CT550" s="144"/>
      <c r="CU550" s="144"/>
      <c r="CV550" s="144"/>
      <c r="CW550" s="144"/>
      <c r="CX550" s="144"/>
      <c r="CY550" s="144"/>
      <c r="CZ550" s="144"/>
      <c r="DA550" s="144"/>
      <c r="DB550" s="144"/>
      <c r="DC550" s="144"/>
      <c r="DD550" s="144"/>
      <c r="DE550" s="144"/>
      <c r="DF550" s="144"/>
      <c r="DG550" s="144"/>
      <c r="DH550" s="144"/>
      <c r="DI550" s="144"/>
      <c r="DJ550" s="144"/>
      <c r="DK550" s="144"/>
      <c r="DL550" s="144"/>
      <c r="DM550" s="144"/>
      <c r="DN550" s="144"/>
      <c r="DO550" s="144"/>
      <c r="DP550" s="144"/>
      <c r="DQ550" s="144"/>
      <c r="DR550" s="144"/>
      <c r="DS550" s="144"/>
      <c r="DT550" s="144"/>
      <c r="DU550" s="144"/>
      <c r="DV550" s="144"/>
      <c r="DW550" s="144"/>
    </row>
    <row r="551" spans="1:127" x14ac:dyDescent="0.3">
      <c r="A551" s="72"/>
      <c r="B551" s="2"/>
      <c r="C551" s="153"/>
      <c r="D551" s="122"/>
      <c r="E551" s="123"/>
      <c r="F551" s="123"/>
      <c r="G551" s="124"/>
      <c r="H551" s="125"/>
      <c r="I551" s="126"/>
      <c r="J551" s="122"/>
      <c r="K551" s="127"/>
      <c r="P551" s="136"/>
      <c r="Q551" s="136"/>
      <c r="R551" s="136"/>
      <c r="S551" s="136"/>
      <c r="T551" s="136"/>
      <c r="U551" s="136"/>
      <c r="V551" s="136"/>
      <c r="W551" s="136"/>
      <c r="X551" s="136"/>
      <c r="Y551" s="136"/>
      <c r="Z551" s="136"/>
      <c r="AA551" s="136"/>
      <c r="AB551" s="136"/>
      <c r="AC551" s="136"/>
      <c r="AD551" s="136"/>
      <c r="AE551" s="136"/>
      <c r="AF551" s="136"/>
      <c r="AG551" s="136"/>
      <c r="AH551" s="136"/>
      <c r="AI551" s="136"/>
      <c r="AJ551" s="136"/>
      <c r="AK551" s="136"/>
      <c r="AL551" s="136"/>
      <c r="AM551" s="136"/>
      <c r="AN551" s="136"/>
      <c r="AO551" s="136"/>
      <c r="AP551" s="136"/>
      <c r="AQ551" s="136"/>
      <c r="AR551" s="136"/>
      <c r="AS551" s="136"/>
      <c r="AT551" s="136"/>
      <c r="AU551" s="136"/>
      <c r="AV551" s="136"/>
      <c r="AW551" s="136"/>
      <c r="AX551" s="136"/>
      <c r="AY551" s="136"/>
      <c r="AZ551" s="136"/>
      <c r="BA551" s="136"/>
      <c r="BB551" s="136"/>
      <c r="BC551" s="136"/>
      <c r="BD551" s="136"/>
      <c r="BE551" s="136"/>
      <c r="BF551" s="136"/>
      <c r="BG551" s="136"/>
      <c r="BH551" s="136"/>
      <c r="BI551" s="136"/>
      <c r="BJ551" s="136"/>
      <c r="BK551" s="136"/>
      <c r="BL551" s="136"/>
      <c r="BM551" s="136"/>
      <c r="BN551" s="136"/>
      <c r="BO551" s="136"/>
      <c r="BP551" s="136"/>
      <c r="BQ551" s="136"/>
      <c r="BR551" s="136"/>
      <c r="BS551" s="136"/>
      <c r="BT551" s="136"/>
      <c r="BU551" s="136"/>
      <c r="BV551" s="136"/>
      <c r="BW551" s="136"/>
      <c r="BX551" s="136"/>
      <c r="BY551" s="136"/>
      <c r="BZ551" s="136"/>
      <c r="CA551" s="136"/>
      <c r="CB551" s="136"/>
      <c r="CC551" s="136"/>
      <c r="CD551" s="136"/>
      <c r="CE551" s="136"/>
      <c r="CF551" s="136"/>
      <c r="CG551" s="136"/>
      <c r="CH551" s="136"/>
      <c r="CI551" s="136"/>
      <c r="CJ551" s="136"/>
      <c r="CK551" s="136"/>
      <c r="CL551" s="136"/>
      <c r="CM551" s="136"/>
      <c r="CN551" s="136"/>
      <c r="CO551" s="136"/>
      <c r="CP551" s="136"/>
      <c r="CQ551" s="136"/>
      <c r="CR551" s="136"/>
      <c r="CS551" s="136"/>
      <c r="CT551" s="136"/>
      <c r="CU551" s="136"/>
      <c r="CV551" s="136"/>
      <c r="CW551" s="136"/>
      <c r="CX551" s="136"/>
      <c r="CY551" s="136"/>
      <c r="CZ551" s="136"/>
      <c r="DA551" s="136"/>
      <c r="DB551" s="136"/>
      <c r="DC551" s="136"/>
      <c r="DD551" s="136"/>
      <c r="DE551" s="136"/>
      <c r="DF551" s="136"/>
      <c r="DG551" s="136"/>
      <c r="DH551" s="136"/>
      <c r="DI551" s="136"/>
      <c r="DJ551" s="136"/>
      <c r="DK551" s="136"/>
      <c r="DL551" s="136"/>
      <c r="DM551" s="136"/>
      <c r="DN551" s="136"/>
      <c r="DO551" s="136"/>
      <c r="DP551" s="136"/>
      <c r="DQ551" s="136"/>
      <c r="DR551" s="136"/>
      <c r="DS551" s="136"/>
      <c r="DT551" s="136"/>
      <c r="DU551" s="136"/>
      <c r="DV551" s="136"/>
      <c r="DW551" s="136"/>
    </row>
    <row r="552" spans="1:127" x14ac:dyDescent="0.3">
      <c r="A552" s="128"/>
      <c r="B552" s="129"/>
      <c r="C552" s="154"/>
      <c r="D552" s="131"/>
      <c r="E552" s="128"/>
      <c r="F552" s="128"/>
      <c r="G552" s="132"/>
      <c r="H552" s="128"/>
      <c r="I552" s="128"/>
      <c r="J552" s="131"/>
      <c r="K552" s="128"/>
      <c r="L552" s="133"/>
      <c r="M552" s="133"/>
      <c r="P552" s="136"/>
      <c r="Q552" s="136"/>
      <c r="R552" s="136"/>
      <c r="S552" s="136"/>
      <c r="T552" s="136"/>
      <c r="U552" s="136"/>
      <c r="V552" s="136"/>
      <c r="W552" s="136"/>
      <c r="X552" s="136"/>
      <c r="Y552" s="136"/>
      <c r="Z552" s="136"/>
      <c r="AA552" s="136"/>
      <c r="AB552" s="136"/>
      <c r="AC552" s="136"/>
      <c r="AD552" s="136"/>
      <c r="AE552" s="136"/>
      <c r="AF552" s="136"/>
      <c r="AG552" s="136"/>
      <c r="AH552" s="136"/>
      <c r="AI552" s="136"/>
      <c r="AJ552" s="136"/>
      <c r="AK552" s="136"/>
      <c r="AL552" s="136"/>
      <c r="AM552" s="136"/>
      <c r="AN552" s="136"/>
      <c r="AO552" s="136"/>
      <c r="AP552" s="136"/>
      <c r="AQ552" s="136"/>
      <c r="AR552" s="136"/>
      <c r="AS552" s="136"/>
      <c r="AT552" s="136"/>
      <c r="AU552" s="136"/>
      <c r="AV552" s="136"/>
      <c r="AW552" s="136"/>
      <c r="AX552" s="136"/>
      <c r="AY552" s="136"/>
      <c r="AZ552" s="136"/>
      <c r="BA552" s="136"/>
      <c r="BB552" s="136"/>
      <c r="BC552" s="136"/>
      <c r="BD552" s="136"/>
      <c r="BE552" s="136"/>
      <c r="BF552" s="136"/>
      <c r="BG552" s="136"/>
      <c r="BH552" s="136"/>
      <c r="BI552" s="136"/>
      <c r="BJ552" s="136"/>
      <c r="BK552" s="136"/>
      <c r="BL552" s="136"/>
      <c r="BM552" s="136"/>
      <c r="BN552" s="136"/>
      <c r="BO552" s="136"/>
      <c r="BP552" s="136"/>
      <c r="BQ552" s="136"/>
      <c r="BR552" s="136"/>
      <c r="BS552" s="136"/>
      <c r="BT552" s="136"/>
      <c r="BU552" s="136"/>
      <c r="BV552" s="136"/>
      <c r="BW552" s="136"/>
      <c r="BX552" s="136"/>
      <c r="BY552" s="136"/>
      <c r="BZ552" s="136"/>
      <c r="CA552" s="136"/>
      <c r="CB552" s="136"/>
      <c r="CC552" s="136"/>
      <c r="CD552" s="136"/>
      <c r="CE552" s="136"/>
      <c r="CF552" s="136"/>
      <c r="CG552" s="136"/>
      <c r="CH552" s="136"/>
      <c r="CI552" s="136"/>
      <c r="CJ552" s="136"/>
      <c r="CK552" s="136"/>
      <c r="CL552" s="136"/>
      <c r="CM552" s="136"/>
      <c r="CN552" s="136"/>
      <c r="CO552" s="136"/>
      <c r="CP552" s="136"/>
      <c r="CQ552" s="136"/>
      <c r="CR552" s="136"/>
      <c r="CS552" s="136"/>
      <c r="CT552" s="136"/>
      <c r="CU552" s="136"/>
      <c r="CV552" s="136"/>
      <c r="CW552" s="136"/>
      <c r="CX552" s="136"/>
      <c r="CY552" s="136"/>
      <c r="CZ552" s="136"/>
      <c r="DA552" s="136"/>
      <c r="DB552" s="136"/>
      <c r="DC552" s="136"/>
      <c r="DD552" s="136"/>
      <c r="DE552" s="136"/>
      <c r="DF552" s="136"/>
      <c r="DG552" s="136"/>
      <c r="DH552" s="136"/>
      <c r="DI552" s="136"/>
      <c r="DJ552" s="136"/>
      <c r="DK552" s="136"/>
      <c r="DL552" s="136"/>
      <c r="DM552" s="136"/>
      <c r="DN552" s="136"/>
      <c r="DO552" s="136"/>
      <c r="DP552" s="136"/>
      <c r="DQ552" s="136"/>
      <c r="DR552" s="136"/>
      <c r="DS552" s="136"/>
      <c r="DT552" s="136"/>
      <c r="DU552" s="136"/>
      <c r="DV552" s="136"/>
      <c r="DW552" s="136"/>
    </row>
    <row r="553" spans="1:127" x14ac:dyDescent="0.3">
      <c r="A553" s="138"/>
      <c r="B553" s="139"/>
      <c r="C553" s="155"/>
      <c r="D553" s="140"/>
      <c r="E553" s="138"/>
      <c r="F553" s="138"/>
      <c r="G553" s="141"/>
      <c r="H553" s="138"/>
      <c r="I553" s="138"/>
      <c r="J553" s="140"/>
      <c r="K553" s="138"/>
      <c r="L553" s="142"/>
      <c r="M553" s="142"/>
      <c r="N553" s="120"/>
      <c r="O553" s="143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  <c r="AB553" s="144"/>
      <c r="AC553" s="144"/>
      <c r="AD553" s="144"/>
      <c r="AE553" s="144"/>
      <c r="AF553" s="144"/>
      <c r="AG553" s="144"/>
      <c r="AH553" s="144"/>
      <c r="AI553" s="144"/>
      <c r="AJ553" s="144"/>
      <c r="AK553" s="144"/>
      <c r="AL553" s="144"/>
      <c r="AM553" s="144"/>
      <c r="AN553" s="144"/>
      <c r="AO553" s="144"/>
      <c r="AP553" s="144"/>
      <c r="AQ553" s="144"/>
      <c r="AR553" s="144"/>
      <c r="AS553" s="144"/>
      <c r="AT553" s="144"/>
      <c r="AU553" s="144"/>
      <c r="AV553" s="144"/>
      <c r="AW553" s="144"/>
      <c r="AX553" s="144"/>
      <c r="AY553" s="144"/>
      <c r="AZ553" s="144"/>
      <c r="BA553" s="144"/>
      <c r="BB553" s="144"/>
      <c r="BC553" s="144"/>
      <c r="BD553" s="144"/>
      <c r="BE553" s="144"/>
      <c r="BF553" s="144"/>
      <c r="BG553" s="144"/>
      <c r="BH553" s="144"/>
      <c r="BI553" s="144"/>
      <c r="BJ553" s="144"/>
      <c r="BK553" s="144"/>
      <c r="BL553" s="144"/>
      <c r="BM553" s="144"/>
      <c r="BN553" s="144"/>
      <c r="BO553" s="144"/>
      <c r="BP553" s="144"/>
      <c r="BQ553" s="144"/>
      <c r="BR553" s="144"/>
      <c r="BS553" s="144"/>
      <c r="BT553" s="144"/>
      <c r="BU553" s="144"/>
      <c r="BV553" s="144"/>
      <c r="BW553" s="144"/>
      <c r="BX553" s="144"/>
      <c r="BY553" s="144"/>
      <c r="BZ553" s="144"/>
      <c r="CA553" s="144"/>
      <c r="CB553" s="144"/>
      <c r="CC553" s="144"/>
      <c r="CD553" s="144"/>
      <c r="CE553" s="144"/>
      <c r="CF553" s="144"/>
      <c r="CG553" s="144"/>
      <c r="CH553" s="144"/>
      <c r="CI553" s="144"/>
      <c r="CJ553" s="144"/>
      <c r="CK553" s="144"/>
      <c r="CL553" s="144"/>
      <c r="CM553" s="144"/>
      <c r="CN553" s="144"/>
      <c r="CO553" s="144"/>
      <c r="CP553" s="144"/>
      <c r="CQ553" s="144"/>
      <c r="CR553" s="144"/>
      <c r="CS553" s="144"/>
      <c r="CT553" s="144"/>
      <c r="CU553" s="144"/>
      <c r="CV553" s="144"/>
      <c r="CW553" s="144"/>
      <c r="CX553" s="144"/>
      <c r="CY553" s="144"/>
      <c r="CZ553" s="144"/>
      <c r="DA553" s="144"/>
      <c r="DB553" s="144"/>
      <c r="DC553" s="144"/>
      <c r="DD553" s="144"/>
      <c r="DE553" s="144"/>
      <c r="DF553" s="144"/>
      <c r="DG553" s="144"/>
      <c r="DH553" s="144"/>
      <c r="DI553" s="144"/>
      <c r="DJ553" s="144"/>
      <c r="DK553" s="144"/>
      <c r="DL553" s="144"/>
      <c r="DM553" s="144"/>
      <c r="DN553" s="144"/>
      <c r="DO553" s="144"/>
      <c r="DP553" s="144"/>
      <c r="DQ553" s="144"/>
      <c r="DR553" s="144"/>
      <c r="DS553" s="144"/>
      <c r="DT553" s="144"/>
      <c r="DU553" s="144"/>
      <c r="DV553" s="144"/>
      <c r="DW553" s="144"/>
    </row>
    <row r="554" spans="1:127" x14ac:dyDescent="0.3">
      <c r="A554" s="72"/>
      <c r="B554" s="2"/>
      <c r="C554" s="153"/>
      <c r="D554" s="122"/>
      <c r="E554" s="123"/>
      <c r="F554" s="123"/>
      <c r="G554" s="124"/>
      <c r="H554" s="125"/>
      <c r="I554" s="126"/>
      <c r="J554" s="122"/>
      <c r="K554" s="127"/>
      <c r="P554" s="136"/>
      <c r="Q554" s="136"/>
      <c r="R554" s="136"/>
      <c r="S554" s="136"/>
      <c r="T554" s="136"/>
      <c r="U554" s="136"/>
      <c r="V554" s="136"/>
      <c r="W554" s="136"/>
      <c r="X554" s="136"/>
      <c r="Y554" s="136"/>
      <c r="Z554" s="136"/>
      <c r="AA554" s="136"/>
      <c r="AB554" s="136"/>
      <c r="AC554" s="136"/>
      <c r="AD554" s="136"/>
      <c r="AE554" s="136"/>
      <c r="AF554" s="136"/>
      <c r="AG554" s="136"/>
      <c r="AH554" s="136"/>
      <c r="AI554" s="136"/>
      <c r="AJ554" s="136"/>
      <c r="AK554" s="136"/>
      <c r="AL554" s="136"/>
      <c r="AM554" s="136"/>
      <c r="AN554" s="136"/>
      <c r="AO554" s="136"/>
      <c r="AP554" s="136"/>
      <c r="AQ554" s="136"/>
      <c r="AR554" s="136"/>
      <c r="AS554" s="136"/>
      <c r="AT554" s="136"/>
      <c r="AU554" s="136"/>
      <c r="AV554" s="136"/>
      <c r="AW554" s="136"/>
      <c r="AX554" s="136"/>
      <c r="AY554" s="136"/>
      <c r="AZ554" s="136"/>
      <c r="BA554" s="136"/>
      <c r="BB554" s="136"/>
      <c r="BC554" s="136"/>
      <c r="BD554" s="136"/>
      <c r="BE554" s="136"/>
      <c r="BF554" s="136"/>
      <c r="BG554" s="136"/>
      <c r="BH554" s="136"/>
      <c r="BI554" s="136"/>
      <c r="BJ554" s="136"/>
      <c r="BK554" s="136"/>
      <c r="BL554" s="136"/>
      <c r="BM554" s="136"/>
      <c r="BN554" s="136"/>
      <c r="BO554" s="136"/>
      <c r="BP554" s="136"/>
      <c r="BQ554" s="136"/>
      <c r="BR554" s="136"/>
      <c r="BS554" s="136"/>
      <c r="BT554" s="136"/>
      <c r="BU554" s="136"/>
      <c r="BV554" s="136"/>
      <c r="BW554" s="136"/>
      <c r="BX554" s="136"/>
      <c r="BY554" s="136"/>
      <c r="BZ554" s="136"/>
      <c r="CA554" s="136"/>
      <c r="CB554" s="136"/>
      <c r="CC554" s="136"/>
      <c r="CD554" s="136"/>
      <c r="CE554" s="136"/>
      <c r="CF554" s="136"/>
      <c r="CG554" s="136"/>
      <c r="CH554" s="136"/>
      <c r="CI554" s="136"/>
      <c r="CJ554" s="136"/>
      <c r="CK554" s="136"/>
      <c r="CL554" s="136"/>
      <c r="CM554" s="136"/>
      <c r="CN554" s="136"/>
      <c r="CO554" s="136"/>
      <c r="CP554" s="136"/>
      <c r="CQ554" s="136"/>
      <c r="CR554" s="136"/>
      <c r="CS554" s="136"/>
      <c r="CT554" s="136"/>
      <c r="CU554" s="136"/>
      <c r="CV554" s="136"/>
      <c r="CW554" s="136"/>
      <c r="CX554" s="136"/>
      <c r="CY554" s="136"/>
      <c r="CZ554" s="136"/>
      <c r="DA554" s="136"/>
      <c r="DB554" s="136"/>
      <c r="DC554" s="136"/>
      <c r="DD554" s="136"/>
      <c r="DE554" s="136"/>
      <c r="DF554" s="136"/>
      <c r="DG554" s="136"/>
      <c r="DH554" s="136"/>
      <c r="DI554" s="136"/>
      <c r="DJ554" s="136"/>
      <c r="DK554" s="136"/>
      <c r="DL554" s="136"/>
      <c r="DM554" s="136"/>
      <c r="DN554" s="136"/>
      <c r="DO554" s="136"/>
      <c r="DP554" s="136"/>
      <c r="DQ554" s="136"/>
      <c r="DR554" s="136"/>
      <c r="DS554" s="136"/>
      <c r="DT554" s="136"/>
      <c r="DU554" s="136"/>
      <c r="DV554" s="136"/>
      <c r="DW554" s="136"/>
    </row>
    <row r="555" spans="1:127" x14ac:dyDescent="0.3">
      <c r="A555" s="128"/>
      <c r="B555" s="129"/>
      <c r="C555" s="154"/>
      <c r="D555" s="131"/>
      <c r="E555" s="128"/>
      <c r="F555" s="128"/>
      <c r="G555" s="132"/>
      <c r="H555" s="128"/>
      <c r="I555" s="128"/>
      <c r="J555" s="131"/>
      <c r="K555" s="128"/>
      <c r="L555" s="133"/>
      <c r="M555" s="133"/>
      <c r="P555" s="136"/>
      <c r="Q555" s="136"/>
      <c r="R555" s="136"/>
      <c r="S555" s="136"/>
      <c r="T555" s="136"/>
      <c r="U555" s="136"/>
      <c r="V555" s="136"/>
      <c r="W555" s="136"/>
      <c r="X555" s="136"/>
      <c r="Y555" s="136"/>
      <c r="Z555" s="136"/>
      <c r="AA555" s="136"/>
      <c r="AB555" s="136"/>
      <c r="AC555" s="136"/>
      <c r="AD555" s="136"/>
      <c r="AE555" s="136"/>
      <c r="AF555" s="136"/>
      <c r="AG555" s="136"/>
      <c r="AH555" s="136"/>
      <c r="AI555" s="136"/>
      <c r="AJ555" s="136"/>
      <c r="AK555" s="136"/>
      <c r="AL555" s="136"/>
      <c r="AM555" s="136"/>
      <c r="AN555" s="136"/>
      <c r="AO555" s="136"/>
      <c r="AP555" s="136"/>
      <c r="AQ555" s="136"/>
      <c r="AR555" s="136"/>
      <c r="AS555" s="136"/>
      <c r="AT555" s="136"/>
      <c r="AU555" s="136"/>
      <c r="AV555" s="136"/>
      <c r="AW555" s="136"/>
      <c r="AX555" s="136"/>
      <c r="AY555" s="136"/>
      <c r="AZ555" s="136"/>
      <c r="BA555" s="136"/>
      <c r="BB555" s="136"/>
      <c r="BC555" s="136"/>
      <c r="BD555" s="136"/>
      <c r="BE555" s="136"/>
      <c r="BF555" s="136"/>
      <c r="BG555" s="136"/>
      <c r="BH555" s="136"/>
      <c r="BI555" s="136"/>
      <c r="BJ555" s="136"/>
      <c r="BK555" s="136"/>
      <c r="BL555" s="136"/>
      <c r="BM555" s="136"/>
      <c r="BN555" s="136"/>
      <c r="BO555" s="136"/>
      <c r="BP555" s="136"/>
      <c r="BQ555" s="136"/>
      <c r="BR555" s="136"/>
      <c r="BS555" s="136"/>
      <c r="BT555" s="136"/>
      <c r="BU555" s="136"/>
      <c r="BV555" s="136"/>
      <c r="BW555" s="136"/>
      <c r="BX555" s="136"/>
      <c r="BY555" s="136"/>
      <c r="BZ555" s="136"/>
      <c r="CA555" s="136"/>
      <c r="CB555" s="136"/>
      <c r="CC555" s="136"/>
      <c r="CD555" s="136"/>
      <c r="CE555" s="136"/>
      <c r="CF555" s="136"/>
      <c r="CG555" s="136"/>
      <c r="CH555" s="136"/>
      <c r="CI555" s="136"/>
      <c r="CJ555" s="136"/>
      <c r="CK555" s="136"/>
      <c r="CL555" s="136"/>
      <c r="CM555" s="136"/>
      <c r="CN555" s="136"/>
      <c r="CO555" s="136"/>
      <c r="CP555" s="136"/>
      <c r="CQ555" s="136"/>
      <c r="CR555" s="136"/>
      <c r="CS555" s="136"/>
      <c r="CT555" s="136"/>
      <c r="CU555" s="136"/>
      <c r="CV555" s="136"/>
      <c r="CW555" s="136"/>
      <c r="CX555" s="136"/>
      <c r="CY555" s="136"/>
      <c r="CZ555" s="136"/>
      <c r="DA555" s="136"/>
      <c r="DB555" s="136"/>
      <c r="DC555" s="136"/>
      <c r="DD555" s="136"/>
      <c r="DE555" s="136"/>
      <c r="DF555" s="136"/>
      <c r="DG555" s="136"/>
      <c r="DH555" s="136"/>
      <c r="DI555" s="136"/>
      <c r="DJ555" s="136"/>
      <c r="DK555" s="136"/>
      <c r="DL555" s="136"/>
      <c r="DM555" s="136"/>
      <c r="DN555" s="136"/>
      <c r="DO555" s="136"/>
      <c r="DP555" s="136"/>
      <c r="DQ555" s="136"/>
      <c r="DR555" s="136"/>
      <c r="DS555" s="136"/>
      <c r="DT555" s="136"/>
      <c r="DU555" s="136"/>
      <c r="DV555" s="136"/>
      <c r="DW555" s="136"/>
    </row>
    <row r="556" spans="1:127" x14ac:dyDescent="0.3">
      <c r="A556" s="138"/>
      <c r="B556" s="139"/>
      <c r="C556" s="155"/>
      <c r="D556" s="140"/>
      <c r="E556" s="138"/>
      <c r="F556" s="138"/>
      <c r="G556" s="141"/>
      <c r="H556" s="138"/>
      <c r="I556" s="138"/>
      <c r="J556" s="140"/>
      <c r="K556" s="138"/>
      <c r="L556" s="142"/>
      <c r="M556" s="142"/>
      <c r="N556" s="120"/>
      <c r="O556" s="143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4"/>
      <c r="AG556" s="144"/>
      <c r="AH556" s="144"/>
      <c r="AI556" s="144"/>
      <c r="AJ556" s="144"/>
      <c r="AK556" s="144"/>
      <c r="AL556" s="144"/>
      <c r="AM556" s="144"/>
      <c r="AN556" s="144"/>
      <c r="AO556" s="144"/>
      <c r="AP556" s="144"/>
      <c r="AQ556" s="144"/>
      <c r="AR556" s="144"/>
      <c r="AS556" s="144"/>
      <c r="AT556" s="144"/>
      <c r="AU556" s="144"/>
      <c r="AV556" s="144"/>
      <c r="AW556" s="144"/>
      <c r="AX556" s="144"/>
      <c r="AY556" s="144"/>
      <c r="AZ556" s="144"/>
      <c r="BA556" s="144"/>
      <c r="BB556" s="144"/>
      <c r="BC556" s="144"/>
      <c r="BD556" s="144"/>
      <c r="BE556" s="144"/>
      <c r="BF556" s="144"/>
      <c r="BG556" s="144"/>
      <c r="BH556" s="144"/>
      <c r="BI556" s="144"/>
      <c r="BJ556" s="144"/>
      <c r="BK556" s="144"/>
      <c r="BL556" s="144"/>
      <c r="BM556" s="144"/>
      <c r="BN556" s="144"/>
      <c r="BO556" s="144"/>
      <c r="BP556" s="144"/>
      <c r="BQ556" s="144"/>
      <c r="BR556" s="144"/>
      <c r="BS556" s="144"/>
      <c r="BT556" s="144"/>
      <c r="BU556" s="144"/>
      <c r="BV556" s="144"/>
      <c r="BW556" s="144"/>
      <c r="BX556" s="144"/>
      <c r="BY556" s="144"/>
      <c r="BZ556" s="144"/>
      <c r="CA556" s="144"/>
      <c r="CB556" s="144"/>
      <c r="CC556" s="144"/>
      <c r="CD556" s="144"/>
      <c r="CE556" s="144"/>
      <c r="CF556" s="144"/>
      <c r="CG556" s="144"/>
      <c r="CH556" s="144"/>
      <c r="CI556" s="144"/>
      <c r="CJ556" s="144"/>
      <c r="CK556" s="144"/>
      <c r="CL556" s="144"/>
      <c r="CM556" s="144"/>
      <c r="CN556" s="144"/>
      <c r="CO556" s="144"/>
      <c r="CP556" s="144"/>
      <c r="CQ556" s="144"/>
      <c r="CR556" s="144"/>
      <c r="CS556" s="144"/>
      <c r="CT556" s="144"/>
      <c r="CU556" s="144"/>
      <c r="CV556" s="144"/>
      <c r="CW556" s="144"/>
      <c r="CX556" s="144"/>
      <c r="CY556" s="144"/>
      <c r="CZ556" s="144"/>
      <c r="DA556" s="144"/>
      <c r="DB556" s="144"/>
      <c r="DC556" s="144"/>
      <c r="DD556" s="144"/>
      <c r="DE556" s="144"/>
      <c r="DF556" s="144"/>
      <c r="DG556" s="144"/>
      <c r="DH556" s="144"/>
      <c r="DI556" s="144"/>
      <c r="DJ556" s="144"/>
      <c r="DK556" s="144"/>
      <c r="DL556" s="144"/>
      <c r="DM556" s="144"/>
      <c r="DN556" s="144"/>
      <c r="DO556" s="144"/>
      <c r="DP556" s="144"/>
      <c r="DQ556" s="144"/>
      <c r="DR556" s="144"/>
      <c r="DS556" s="144"/>
      <c r="DT556" s="144"/>
      <c r="DU556" s="144"/>
      <c r="DV556" s="144"/>
      <c r="DW556" s="144"/>
    </row>
    <row r="557" spans="1:127" x14ac:dyDescent="0.3">
      <c r="A557" s="72"/>
      <c r="B557" s="2"/>
      <c r="C557" s="153"/>
      <c r="D557" s="122"/>
      <c r="E557" s="123"/>
      <c r="F557" s="123"/>
      <c r="G557" s="124"/>
      <c r="H557" s="125"/>
      <c r="I557" s="126"/>
      <c r="J557" s="122"/>
      <c r="K557" s="127"/>
      <c r="P557" s="136"/>
      <c r="Q557" s="136"/>
      <c r="R557" s="136"/>
      <c r="S557" s="136"/>
      <c r="T557" s="136"/>
      <c r="U557" s="136"/>
      <c r="V557" s="136"/>
      <c r="W557" s="136"/>
      <c r="X557" s="136"/>
      <c r="Y557" s="136"/>
      <c r="Z557" s="136"/>
      <c r="AA557" s="136"/>
      <c r="AB557" s="136"/>
      <c r="AC557" s="136"/>
      <c r="AD557" s="136"/>
      <c r="AE557" s="136"/>
      <c r="AF557" s="136"/>
      <c r="AG557" s="136"/>
      <c r="AH557" s="136"/>
      <c r="AI557" s="136"/>
      <c r="AJ557" s="136"/>
      <c r="AK557" s="136"/>
      <c r="AL557" s="136"/>
      <c r="AM557" s="136"/>
      <c r="AN557" s="136"/>
      <c r="AO557" s="136"/>
      <c r="AP557" s="136"/>
      <c r="AQ557" s="136"/>
      <c r="AR557" s="136"/>
      <c r="AS557" s="136"/>
      <c r="AT557" s="136"/>
      <c r="AU557" s="136"/>
      <c r="AV557" s="136"/>
      <c r="AW557" s="136"/>
      <c r="AX557" s="136"/>
      <c r="AY557" s="136"/>
      <c r="AZ557" s="136"/>
      <c r="BA557" s="136"/>
      <c r="BB557" s="136"/>
      <c r="BC557" s="136"/>
      <c r="BD557" s="136"/>
      <c r="BE557" s="136"/>
      <c r="BF557" s="136"/>
      <c r="BG557" s="136"/>
      <c r="BH557" s="136"/>
      <c r="BI557" s="136"/>
      <c r="BJ557" s="136"/>
      <c r="BK557" s="136"/>
      <c r="BL557" s="136"/>
      <c r="BM557" s="136"/>
      <c r="BN557" s="136"/>
      <c r="BO557" s="136"/>
      <c r="BP557" s="136"/>
      <c r="BQ557" s="136"/>
      <c r="BR557" s="136"/>
      <c r="BS557" s="136"/>
      <c r="BT557" s="136"/>
      <c r="BU557" s="136"/>
      <c r="BV557" s="136"/>
      <c r="BW557" s="136"/>
      <c r="BX557" s="136"/>
      <c r="BY557" s="136"/>
      <c r="BZ557" s="136"/>
      <c r="CA557" s="136"/>
      <c r="CB557" s="136"/>
      <c r="CC557" s="136"/>
      <c r="CD557" s="136"/>
      <c r="CE557" s="136"/>
      <c r="CF557" s="136"/>
      <c r="CG557" s="136"/>
      <c r="CH557" s="136"/>
      <c r="CI557" s="136"/>
      <c r="CJ557" s="136"/>
      <c r="CK557" s="136"/>
      <c r="CL557" s="136"/>
      <c r="CM557" s="136"/>
      <c r="CN557" s="136"/>
      <c r="CO557" s="136"/>
      <c r="CP557" s="136"/>
      <c r="CQ557" s="136"/>
      <c r="CR557" s="136"/>
      <c r="CS557" s="136"/>
      <c r="CT557" s="136"/>
      <c r="CU557" s="136"/>
      <c r="CV557" s="136"/>
      <c r="CW557" s="136"/>
      <c r="CX557" s="136"/>
      <c r="CY557" s="136"/>
      <c r="CZ557" s="136"/>
      <c r="DA557" s="136"/>
      <c r="DB557" s="136"/>
      <c r="DC557" s="136"/>
      <c r="DD557" s="136"/>
      <c r="DE557" s="136"/>
      <c r="DF557" s="136"/>
      <c r="DG557" s="136"/>
      <c r="DH557" s="136"/>
      <c r="DI557" s="136"/>
      <c r="DJ557" s="136"/>
      <c r="DK557" s="136"/>
      <c r="DL557" s="136"/>
      <c r="DM557" s="136"/>
      <c r="DN557" s="136"/>
      <c r="DO557" s="136"/>
      <c r="DP557" s="136"/>
      <c r="DQ557" s="136"/>
      <c r="DR557" s="136"/>
      <c r="DS557" s="136"/>
      <c r="DT557" s="136"/>
      <c r="DU557" s="136"/>
      <c r="DV557" s="136"/>
      <c r="DW557" s="136"/>
    </row>
    <row r="558" spans="1:127" x14ac:dyDescent="0.3">
      <c r="A558" s="128"/>
      <c r="B558" s="129"/>
      <c r="C558" s="154"/>
      <c r="D558" s="131"/>
      <c r="E558" s="128"/>
      <c r="F558" s="128"/>
      <c r="G558" s="132"/>
      <c r="H558" s="128"/>
      <c r="I558" s="128"/>
      <c r="J558" s="131"/>
      <c r="K558" s="128"/>
      <c r="L558" s="133"/>
      <c r="M558" s="133"/>
      <c r="P558" s="136"/>
      <c r="Q558" s="136"/>
      <c r="R558" s="136"/>
      <c r="S558" s="136"/>
      <c r="T558" s="136"/>
      <c r="U558" s="136"/>
      <c r="V558" s="136"/>
      <c r="W558" s="136"/>
      <c r="X558" s="136"/>
      <c r="Y558" s="136"/>
      <c r="Z558" s="136"/>
      <c r="AA558" s="136"/>
      <c r="AB558" s="136"/>
      <c r="AC558" s="136"/>
      <c r="AD558" s="136"/>
      <c r="AE558" s="136"/>
      <c r="AF558" s="136"/>
      <c r="AG558" s="136"/>
      <c r="AH558" s="136"/>
      <c r="AI558" s="136"/>
      <c r="AJ558" s="136"/>
      <c r="AK558" s="136"/>
      <c r="AL558" s="136"/>
      <c r="AM558" s="136"/>
      <c r="AN558" s="136"/>
      <c r="AO558" s="136"/>
      <c r="AP558" s="136"/>
      <c r="AQ558" s="136"/>
      <c r="AR558" s="136"/>
      <c r="AS558" s="136"/>
      <c r="AT558" s="136"/>
      <c r="AU558" s="136"/>
      <c r="AV558" s="136"/>
      <c r="AW558" s="136"/>
      <c r="AX558" s="136"/>
      <c r="AY558" s="136"/>
      <c r="AZ558" s="136"/>
      <c r="BA558" s="136"/>
      <c r="BB558" s="136"/>
      <c r="BC558" s="136"/>
      <c r="BD558" s="136"/>
      <c r="BE558" s="136"/>
      <c r="BF558" s="136"/>
      <c r="BG558" s="136"/>
      <c r="BH558" s="136"/>
      <c r="BI558" s="136"/>
      <c r="BJ558" s="136"/>
      <c r="BK558" s="136"/>
      <c r="BL558" s="136"/>
      <c r="BM558" s="136"/>
      <c r="BN558" s="136"/>
      <c r="BO558" s="136"/>
      <c r="BP558" s="136"/>
      <c r="BQ558" s="136"/>
      <c r="BR558" s="136"/>
      <c r="BS558" s="136"/>
      <c r="BT558" s="136"/>
      <c r="BU558" s="136"/>
      <c r="BV558" s="136"/>
      <c r="BW558" s="136"/>
      <c r="BX558" s="136"/>
      <c r="BY558" s="136"/>
      <c r="BZ558" s="136"/>
      <c r="CA558" s="136"/>
      <c r="CB558" s="136"/>
      <c r="CC558" s="136"/>
      <c r="CD558" s="136"/>
      <c r="CE558" s="136"/>
      <c r="CF558" s="136"/>
      <c r="CG558" s="136"/>
      <c r="CH558" s="136"/>
      <c r="CI558" s="136"/>
      <c r="CJ558" s="136"/>
      <c r="CK558" s="136"/>
      <c r="CL558" s="136"/>
      <c r="CM558" s="136"/>
      <c r="CN558" s="136"/>
      <c r="CO558" s="136"/>
      <c r="CP558" s="136"/>
      <c r="CQ558" s="136"/>
      <c r="CR558" s="136"/>
      <c r="CS558" s="136"/>
      <c r="CT558" s="136"/>
      <c r="CU558" s="136"/>
      <c r="CV558" s="136"/>
      <c r="CW558" s="136"/>
      <c r="CX558" s="136"/>
      <c r="CY558" s="136"/>
      <c r="CZ558" s="136"/>
      <c r="DA558" s="136"/>
      <c r="DB558" s="136"/>
      <c r="DC558" s="136"/>
      <c r="DD558" s="136"/>
      <c r="DE558" s="136"/>
      <c r="DF558" s="136"/>
      <c r="DG558" s="136"/>
      <c r="DH558" s="136"/>
      <c r="DI558" s="136"/>
      <c r="DJ558" s="136"/>
      <c r="DK558" s="136"/>
      <c r="DL558" s="136"/>
      <c r="DM558" s="136"/>
      <c r="DN558" s="136"/>
      <c r="DO558" s="136"/>
      <c r="DP558" s="136"/>
      <c r="DQ558" s="136"/>
      <c r="DR558" s="136"/>
      <c r="DS558" s="136"/>
      <c r="DT558" s="136"/>
      <c r="DU558" s="136"/>
      <c r="DV558" s="136"/>
      <c r="DW558" s="136"/>
    </row>
    <row r="559" spans="1:127" x14ac:dyDescent="0.3">
      <c r="A559" s="138"/>
      <c r="B559" s="139"/>
      <c r="C559" s="155"/>
      <c r="D559" s="140"/>
      <c r="E559" s="138"/>
      <c r="F559" s="138"/>
      <c r="G559" s="141"/>
      <c r="H559" s="138"/>
      <c r="I559" s="138"/>
      <c r="J559" s="140"/>
      <c r="K559" s="138"/>
      <c r="L559" s="142"/>
      <c r="M559" s="142"/>
      <c r="N559" s="120"/>
      <c r="O559" s="143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4"/>
      <c r="AG559" s="144"/>
      <c r="AH559" s="144"/>
      <c r="AI559" s="144"/>
      <c r="AJ559" s="144"/>
      <c r="AK559" s="144"/>
      <c r="AL559" s="144"/>
      <c r="AM559" s="144"/>
      <c r="AN559" s="144"/>
      <c r="AO559" s="144"/>
      <c r="AP559" s="144"/>
      <c r="AQ559" s="144"/>
      <c r="AR559" s="144"/>
      <c r="AS559" s="144"/>
      <c r="AT559" s="144"/>
      <c r="AU559" s="144"/>
      <c r="AV559" s="144"/>
      <c r="AW559" s="144"/>
      <c r="AX559" s="144"/>
      <c r="AY559" s="144"/>
      <c r="AZ559" s="144"/>
      <c r="BA559" s="144"/>
      <c r="BB559" s="144"/>
      <c r="BC559" s="144"/>
      <c r="BD559" s="144"/>
      <c r="BE559" s="144"/>
      <c r="BF559" s="144"/>
      <c r="BG559" s="144"/>
      <c r="BH559" s="144"/>
      <c r="BI559" s="144"/>
      <c r="BJ559" s="144"/>
      <c r="BK559" s="144"/>
      <c r="BL559" s="144"/>
      <c r="BM559" s="144"/>
      <c r="BN559" s="144"/>
      <c r="BO559" s="144"/>
      <c r="BP559" s="144"/>
      <c r="BQ559" s="144"/>
      <c r="BR559" s="144"/>
      <c r="BS559" s="144"/>
      <c r="BT559" s="144"/>
      <c r="BU559" s="144"/>
      <c r="BV559" s="144"/>
      <c r="BW559" s="144"/>
      <c r="BX559" s="144"/>
      <c r="BY559" s="144"/>
      <c r="BZ559" s="144"/>
      <c r="CA559" s="144"/>
      <c r="CB559" s="144"/>
      <c r="CC559" s="144"/>
      <c r="CD559" s="144"/>
      <c r="CE559" s="144"/>
      <c r="CF559" s="144"/>
      <c r="CG559" s="144"/>
      <c r="CH559" s="144"/>
      <c r="CI559" s="144"/>
      <c r="CJ559" s="144"/>
      <c r="CK559" s="144"/>
      <c r="CL559" s="144"/>
      <c r="CM559" s="144"/>
      <c r="CN559" s="144"/>
      <c r="CO559" s="144"/>
      <c r="CP559" s="144"/>
      <c r="CQ559" s="144"/>
      <c r="CR559" s="144"/>
      <c r="CS559" s="144"/>
      <c r="CT559" s="144"/>
      <c r="CU559" s="144"/>
      <c r="CV559" s="144"/>
      <c r="CW559" s="144"/>
      <c r="CX559" s="144"/>
      <c r="CY559" s="144"/>
      <c r="CZ559" s="144"/>
      <c r="DA559" s="144"/>
      <c r="DB559" s="144"/>
      <c r="DC559" s="144"/>
      <c r="DD559" s="144"/>
      <c r="DE559" s="144"/>
      <c r="DF559" s="144"/>
      <c r="DG559" s="144"/>
      <c r="DH559" s="144"/>
      <c r="DI559" s="144"/>
      <c r="DJ559" s="144"/>
      <c r="DK559" s="144"/>
      <c r="DL559" s="144"/>
      <c r="DM559" s="144"/>
      <c r="DN559" s="144"/>
      <c r="DO559" s="144"/>
      <c r="DP559" s="144"/>
      <c r="DQ559" s="144"/>
      <c r="DR559" s="144"/>
      <c r="DS559" s="144"/>
      <c r="DT559" s="144"/>
      <c r="DU559" s="144"/>
      <c r="DV559" s="144"/>
      <c r="DW559" s="144"/>
    </row>
    <row r="560" spans="1:127" x14ac:dyDescent="0.3">
      <c r="A560" s="72"/>
      <c r="B560" s="2"/>
      <c r="C560" s="153"/>
      <c r="D560" s="122"/>
      <c r="E560" s="123"/>
      <c r="F560" s="123"/>
      <c r="G560" s="124"/>
      <c r="H560" s="125"/>
      <c r="I560" s="126"/>
      <c r="J560" s="122"/>
      <c r="K560" s="127"/>
      <c r="P560" s="136"/>
      <c r="Q560" s="136"/>
      <c r="R560" s="136"/>
      <c r="S560" s="136"/>
      <c r="T560" s="136"/>
      <c r="U560" s="136"/>
      <c r="V560" s="136"/>
      <c r="W560" s="136"/>
      <c r="X560" s="136"/>
      <c r="Y560" s="136"/>
      <c r="Z560" s="136"/>
      <c r="AA560" s="136"/>
      <c r="AB560" s="136"/>
      <c r="AC560" s="136"/>
      <c r="AD560" s="136"/>
      <c r="AE560" s="136"/>
      <c r="AF560" s="136"/>
      <c r="AG560" s="136"/>
      <c r="AH560" s="136"/>
      <c r="AI560" s="136"/>
      <c r="AJ560" s="136"/>
      <c r="AK560" s="136"/>
      <c r="AL560" s="136"/>
      <c r="AM560" s="136"/>
      <c r="AN560" s="136"/>
      <c r="AO560" s="136"/>
      <c r="AP560" s="136"/>
      <c r="AQ560" s="136"/>
      <c r="AR560" s="136"/>
      <c r="AS560" s="136"/>
      <c r="AT560" s="136"/>
      <c r="AU560" s="136"/>
      <c r="AV560" s="136"/>
      <c r="AW560" s="136"/>
      <c r="AX560" s="136"/>
      <c r="AY560" s="136"/>
      <c r="AZ560" s="136"/>
      <c r="BA560" s="136"/>
      <c r="BB560" s="136"/>
      <c r="BC560" s="136"/>
      <c r="BD560" s="136"/>
      <c r="BE560" s="136"/>
      <c r="BF560" s="136"/>
      <c r="BG560" s="136"/>
      <c r="BH560" s="136"/>
      <c r="BI560" s="136"/>
      <c r="BJ560" s="136"/>
      <c r="BK560" s="136"/>
      <c r="BL560" s="136"/>
      <c r="BM560" s="136"/>
      <c r="BN560" s="136"/>
      <c r="BO560" s="136"/>
      <c r="BP560" s="136"/>
      <c r="BQ560" s="136"/>
      <c r="BR560" s="136"/>
      <c r="BS560" s="136"/>
      <c r="BT560" s="136"/>
      <c r="BU560" s="136"/>
      <c r="BV560" s="136"/>
      <c r="BW560" s="136"/>
      <c r="BX560" s="136"/>
      <c r="BY560" s="136"/>
      <c r="BZ560" s="136"/>
      <c r="CA560" s="136"/>
      <c r="CB560" s="136"/>
      <c r="CC560" s="136"/>
      <c r="CD560" s="136"/>
      <c r="CE560" s="136"/>
      <c r="CF560" s="136"/>
      <c r="CG560" s="136"/>
      <c r="CH560" s="136"/>
      <c r="CI560" s="136"/>
      <c r="CJ560" s="136"/>
      <c r="CK560" s="136"/>
      <c r="CL560" s="136"/>
      <c r="CM560" s="136"/>
      <c r="CN560" s="136"/>
      <c r="CO560" s="136"/>
      <c r="CP560" s="136"/>
      <c r="CQ560" s="136"/>
      <c r="CR560" s="136"/>
      <c r="CS560" s="136"/>
      <c r="CT560" s="136"/>
      <c r="CU560" s="136"/>
      <c r="CV560" s="136"/>
      <c r="CW560" s="136"/>
      <c r="CX560" s="136"/>
      <c r="CY560" s="136"/>
      <c r="CZ560" s="136"/>
      <c r="DA560" s="136"/>
      <c r="DB560" s="136"/>
      <c r="DC560" s="136"/>
      <c r="DD560" s="136"/>
      <c r="DE560" s="136"/>
      <c r="DF560" s="136"/>
      <c r="DG560" s="136"/>
      <c r="DH560" s="136"/>
      <c r="DI560" s="136"/>
      <c r="DJ560" s="136"/>
      <c r="DK560" s="136"/>
      <c r="DL560" s="136"/>
      <c r="DM560" s="136"/>
      <c r="DN560" s="136"/>
      <c r="DO560" s="136"/>
      <c r="DP560" s="136"/>
      <c r="DQ560" s="136"/>
      <c r="DR560" s="136"/>
      <c r="DS560" s="136"/>
      <c r="DT560" s="136"/>
      <c r="DU560" s="136"/>
      <c r="DV560" s="136"/>
      <c r="DW560" s="136"/>
    </row>
    <row r="561" spans="1:127" x14ac:dyDescent="0.3">
      <c r="A561" s="128"/>
      <c r="B561" s="129"/>
      <c r="C561" s="154"/>
      <c r="D561" s="131"/>
      <c r="E561" s="128"/>
      <c r="F561" s="128"/>
      <c r="G561" s="132"/>
      <c r="H561" s="128"/>
      <c r="I561" s="128"/>
      <c r="J561" s="131"/>
      <c r="K561" s="128"/>
      <c r="L561" s="133"/>
      <c r="M561" s="133"/>
      <c r="P561" s="136"/>
      <c r="Q561" s="136"/>
      <c r="R561" s="136"/>
      <c r="S561" s="136"/>
      <c r="T561" s="136"/>
      <c r="U561" s="136"/>
      <c r="V561" s="136"/>
      <c r="W561" s="136"/>
      <c r="X561" s="136"/>
      <c r="Y561" s="136"/>
      <c r="Z561" s="136"/>
      <c r="AA561" s="136"/>
      <c r="AB561" s="136"/>
      <c r="AC561" s="136"/>
      <c r="AD561" s="136"/>
      <c r="AE561" s="136"/>
      <c r="AF561" s="136"/>
      <c r="AG561" s="136"/>
      <c r="AH561" s="136"/>
      <c r="AI561" s="136"/>
      <c r="AJ561" s="136"/>
      <c r="AK561" s="136"/>
      <c r="AL561" s="136"/>
      <c r="AM561" s="136"/>
      <c r="AN561" s="136"/>
      <c r="AO561" s="136"/>
      <c r="AP561" s="136"/>
      <c r="AQ561" s="136"/>
      <c r="AR561" s="136"/>
      <c r="AS561" s="136"/>
      <c r="AT561" s="136"/>
      <c r="AU561" s="136"/>
      <c r="AV561" s="136"/>
      <c r="AW561" s="136"/>
      <c r="AX561" s="136"/>
      <c r="AY561" s="136"/>
      <c r="AZ561" s="136"/>
      <c r="BA561" s="136"/>
      <c r="BB561" s="136"/>
      <c r="BC561" s="136"/>
      <c r="BD561" s="136"/>
      <c r="BE561" s="136"/>
      <c r="BF561" s="136"/>
      <c r="BG561" s="136"/>
      <c r="BH561" s="136"/>
      <c r="BI561" s="136"/>
      <c r="BJ561" s="136"/>
      <c r="BK561" s="136"/>
      <c r="BL561" s="136"/>
      <c r="BM561" s="136"/>
      <c r="BN561" s="136"/>
      <c r="BO561" s="136"/>
      <c r="BP561" s="136"/>
      <c r="BQ561" s="136"/>
      <c r="BR561" s="136"/>
      <c r="BS561" s="136"/>
      <c r="BT561" s="136"/>
      <c r="BU561" s="136"/>
      <c r="BV561" s="136"/>
      <c r="BW561" s="136"/>
      <c r="BX561" s="136"/>
      <c r="BY561" s="136"/>
      <c r="BZ561" s="136"/>
      <c r="CA561" s="136"/>
      <c r="CB561" s="136"/>
      <c r="CC561" s="136"/>
      <c r="CD561" s="136"/>
      <c r="CE561" s="136"/>
      <c r="CF561" s="136"/>
      <c r="CG561" s="136"/>
      <c r="CH561" s="136"/>
      <c r="CI561" s="136"/>
      <c r="CJ561" s="136"/>
      <c r="CK561" s="136"/>
      <c r="CL561" s="136"/>
      <c r="CM561" s="136"/>
      <c r="CN561" s="136"/>
      <c r="CO561" s="136"/>
      <c r="CP561" s="136"/>
      <c r="CQ561" s="136"/>
      <c r="CR561" s="136"/>
      <c r="CS561" s="136"/>
      <c r="CT561" s="136"/>
      <c r="CU561" s="136"/>
      <c r="CV561" s="136"/>
      <c r="CW561" s="136"/>
      <c r="CX561" s="136"/>
      <c r="CY561" s="136"/>
      <c r="CZ561" s="136"/>
      <c r="DA561" s="136"/>
      <c r="DB561" s="136"/>
      <c r="DC561" s="136"/>
      <c r="DD561" s="136"/>
      <c r="DE561" s="136"/>
      <c r="DF561" s="136"/>
      <c r="DG561" s="136"/>
      <c r="DH561" s="136"/>
      <c r="DI561" s="136"/>
      <c r="DJ561" s="136"/>
      <c r="DK561" s="136"/>
      <c r="DL561" s="136"/>
      <c r="DM561" s="136"/>
      <c r="DN561" s="136"/>
      <c r="DO561" s="136"/>
      <c r="DP561" s="136"/>
      <c r="DQ561" s="136"/>
      <c r="DR561" s="136"/>
      <c r="DS561" s="136"/>
      <c r="DT561" s="136"/>
      <c r="DU561" s="136"/>
      <c r="DV561" s="136"/>
      <c r="DW561" s="136"/>
    </row>
    <row r="562" spans="1:127" x14ac:dyDescent="0.3">
      <c r="A562" s="138"/>
      <c r="B562" s="139"/>
      <c r="C562" s="155"/>
      <c r="D562" s="140"/>
      <c r="E562" s="138"/>
      <c r="F562" s="138"/>
      <c r="G562" s="141"/>
      <c r="H562" s="138"/>
      <c r="I562" s="138"/>
      <c r="J562" s="140"/>
      <c r="K562" s="138"/>
      <c r="L562" s="142"/>
      <c r="M562" s="142"/>
      <c r="N562" s="120"/>
      <c r="O562" s="143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  <c r="AB562" s="144"/>
      <c r="AC562" s="144"/>
      <c r="AD562" s="144"/>
      <c r="AE562" s="144"/>
      <c r="AF562" s="144"/>
      <c r="AG562" s="144"/>
      <c r="AH562" s="144"/>
      <c r="AI562" s="144"/>
      <c r="AJ562" s="144"/>
      <c r="AK562" s="144"/>
      <c r="AL562" s="144"/>
      <c r="AM562" s="144"/>
      <c r="AN562" s="144"/>
      <c r="AO562" s="144"/>
      <c r="AP562" s="144"/>
      <c r="AQ562" s="144"/>
      <c r="AR562" s="144"/>
      <c r="AS562" s="144"/>
      <c r="AT562" s="144"/>
      <c r="AU562" s="144"/>
      <c r="AV562" s="144"/>
      <c r="AW562" s="144"/>
      <c r="AX562" s="144"/>
      <c r="AY562" s="144"/>
      <c r="AZ562" s="144"/>
      <c r="BA562" s="144"/>
      <c r="BB562" s="144"/>
      <c r="BC562" s="144"/>
      <c r="BD562" s="144"/>
      <c r="BE562" s="144"/>
      <c r="BF562" s="144"/>
      <c r="BG562" s="144"/>
      <c r="BH562" s="144"/>
      <c r="BI562" s="144"/>
      <c r="BJ562" s="144"/>
      <c r="BK562" s="144"/>
      <c r="BL562" s="144"/>
      <c r="BM562" s="144"/>
      <c r="BN562" s="144"/>
      <c r="BO562" s="144"/>
      <c r="BP562" s="144"/>
      <c r="BQ562" s="144"/>
      <c r="BR562" s="144"/>
      <c r="BS562" s="144"/>
      <c r="BT562" s="144"/>
      <c r="BU562" s="144"/>
      <c r="BV562" s="144"/>
      <c r="BW562" s="144"/>
      <c r="BX562" s="144"/>
      <c r="BY562" s="144"/>
      <c r="BZ562" s="144"/>
      <c r="CA562" s="144"/>
      <c r="CB562" s="144"/>
      <c r="CC562" s="144"/>
      <c r="CD562" s="144"/>
      <c r="CE562" s="144"/>
      <c r="CF562" s="144"/>
      <c r="CG562" s="144"/>
      <c r="CH562" s="144"/>
      <c r="CI562" s="144"/>
      <c r="CJ562" s="144"/>
      <c r="CK562" s="144"/>
      <c r="CL562" s="144"/>
      <c r="CM562" s="144"/>
      <c r="CN562" s="144"/>
      <c r="CO562" s="144"/>
      <c r="CP562" s="144"/>
      <c r="CQ562" s="144"/>
      <c r="CR562" s="144"/>
      <c r="CS562" s="144"/>
      <c r="CT562" s="144"/>
      <c r="CU562" s="144"/>
      <c r="CV562" s="144"/>
      <c r="CW562" s="144"/>
      <c r="CX562" s="144"/>
      <c r="CY562" s="144"/>
      <c r="CZ562" s="144"/>
      <c r="DA562" s="144"/>
      <c r="DB562" s="144"/>
      <c r="DC562" s="144"/>
      <c r="DD562" s="144"/>
      <c r="DE562" s="144"/>
      <c r="DF562" s="144"/>
      <c r="DG562" s="144"/>
      <c r="DH562" s="144"/>
      <c r="DI562" s="144"/>
      <c r="DJ562" s="144"/>
      <c r="DK562" s="144"/>
      <c r="DL562" s="144"/>
      <c r="DM562" s="144"/>
      <c r="DN562" s="144"/>
      <c r="DO562" s="144"/>
      <c r="DP562" s="144"/>
      <c r="DQ562" s="144"/>
      <c r="DR562" s="144"/>
      <c r="DS562" s="144"/>
      <c r="DT562" s="144"/>
      <c r="DU562" s="144"/>
      <c r="DV562" s="144"/>
      <c r="DW562" s="144"/>
    </row>
    <row r="563" spans="1:127" x14ac:dyDescent="0.3">
      <c r="A563" s="72"/>
      <c r="B563" s="2"/>
      <c r="C563" s="153"/>
      <c r="D563" s="122"/>
      <c r="E563" s="123"/>
      <c r="F563" s="123"/>
      <c r="G563" s="124"/>
      <c r="H563" s="125"/>
      <c r="I563" s="126"/>
      <c r="J563" s="122"/>
      <c r="K563" s="127"/>
      <c r="P563" s="136"/>
      <c r="Q563" s="136"/>
      <c r="R563" s="136"/>
      <c r="S563" s="136"/>
      <c r="T563" s="136"/>
      <c r="U563" s="136"/>
      <c r="V563" s="136"/>
      <c r="W563" s="136"/>
      <c r="X563" s="136"/>
      <c r="Y563" s="136"/>
      <c r="Z563" s="136"/>
      <c r="AA563" s="136"/>
      <c r="AB563" s="136"/>
      <c r="AC563" s="136"/>
      <c r="AD563" s="136"/>
      <c r="AE563" s="136"/>
      <c r="AF563" s="136"/>
      <c r="AG563" s="136"/>
      <c r="AH563" s="136"/>
      <c r="AI563" s="136"/>
      <c r="AJ563" s="136"/>
      <c r="AK563" s="136"/>
      <c r="AL563" s="136"/>
      <c r="AM563" s="136"/>
      <c r="AN563" s="136"/>
      <c r="AO563" s="136"/>
      <c r="AP563" s="136"/>
      <c r="AQ563" s="136"/>
      <c r="AR563" s="136"/>
      <c r="AS563" s="136"/>
      <c r="AT563" s="136"/>
      <c r="AU563" s="136"/>
      <c r="AV563" s="136"/>
      <c r="AW563" s="136"/>
      <c r="AX563" s="136"/>
      <c r="AY563" s="136"/>
      <c r="AZ563" s="136"/>
      <c r="BA563" s="136"/>
      <c r="BB563" s="136"/>
      <c r="BC563" s="136"/>
      <c r="BD563" s="136"/>
      <c r="BE563" s="136"/>
      <c r="BF563" s="136"/>
      <c r="BG563" s="136"/>
      <c r="BH563" s="136"/>
      <c r="BI563" s="136"/>
      <c r="BJ563" s="136"/>
      <c r="BK563" s="136"/>
      <c r="BL563" s="136"/>
      <c r="BM563" s="136"/>
      <c r="BN563" s="136"/>
      <c r="BO563" s="136"/>
      <c r="BP563" s="136"/>
      <c r="BQ563" s="136"/>
      <c r="BR563" s="136"/>
      <c r="BS563" s="136"/>
      <c r="BT563" s="136"/>
      <c r="BU563" s="136"/>
      <c r="BV563" s="136"/>
      <c r="BW563" s="136"/>
      <c r="BX563" s="136"/>
      <c r="BY563" s="136"/>
      <c r="BZ563" s="136"/>
      <c r="CA563" s="136"/>
      <c r="CB563" s="136"/>
      <c r="CC563" s="136"/>
      <c r="CD563" s="136"/>
      <c r="CE563" s="136"/>
      <c r="CF563" s="136"/>
      <c r="CG563" s="136"/>
      <c r="CH563" s="136"/>
      <c r="CI563" s="136"/>
      <c r="CJ563" s="136"/>
      <c r="CK563" s="136"/>
      <c r="CL563" s="136"/>
      <c r="CM563" s="136"/>
      <c r="CN563" s="136"/>
      <c r="CO563" s="136"/>
      <c r="CP563" s="136"/>
      <c r="CQ563" s="136"/>
      <c r="CR563" s="136"/>
      <c r="CS563" s="136"/>
      <c r="CT563" s="136"/>
      <c r="CU563" s="136"/>
      <c r="CV563" s="136"/>
      <c r="CW563" s="136"/>
      <c r="CX563" s="136"/>
      <c r="CY563" s="136"/>
      <c r="CZ563" s="136"/>
      <c r="DA563" s="136"/>
      <c r="DB563" s="136"/>
      <c r="DC563" s="136"/>
      <c r="DD563" s="136"/>
      <c r="DE563" s="136"/>
      <c r="DF563" s="136"/>
      <c r="DG563" s="136"/>
      <c r="DH563" s="136"/>
      <c r="DI563" s="136"/>
      <c r="DJ563" s="136"/>
      <c r="DK563" s="136"/>
      <c r="DL563" s="136"/>
      <c r="DM563" s="136"/>
      <c r="DN563" s="136"/>
      <c r="DO563" s="136"/>
      <c r="DP563" s="136"/>
      <c r="DQ563" s="136"/>
      <c r="DR563" s="136"/>
      <c r="DS563" s="136"/>
      <c r="DT563" s="136"/>
      <c r="DU563" s="136"/>
      <c r="DV563" s="136"/>
      <c r="DW563" s="136"/>
    </row>
    <row r="564" spans="1:127" x14ac:dyDescent="0.3">
      <c r="A564" s="128"/>
      <c r="B564" s="129"/>
      <c r="C564" s="154"/>
      <c r="D564" s="131"/>
      <c r="E564" s="128"/>
      <c r="F564" s="128"/>
      <c r="G564" s="132"/>
      <c r="H564" s="128"/>
      <c r="I564" s="128"/>
      <c r="J564" s="131"/>
      <c r="K564" s="128"/>
      <c r="L564" s="133"/>
      <c r="M564" s="133"/>
      <c r="P564" s="136"/>
      <c r="Q564" s="136"/>
      <c r="R564" s="136"/>
      <c r="S564" s="136"/>
      <c r="T564" s="136"/>
      <c r="U564" s="136"/>
      <c r="V564" s="136"/>
      <c r="W564" s="136"/>
      <c r="X564" s="136"/>
      <c r="Y564" s="136"/>
      <c r="Z564" s="136"/>
      <c r="AA564" s="136"/>
      <c r="AB564" s="136"/>
      <c r="AC564" s="136"/>
      <c r="AD564" s="136"/>
      <c r="AE564" s="136"/>
      <c r="AF564" s="136"/>
      <c r="AG564" s="136"/>
      <c r="AH564" s="136"/>
      <c r="AI564" s="136"/>
      <c r="AJ564" s="136"/>
      <c r="AK564" s="136"/>
      <c r="AL564" s="136"/>
      <c r="AM564" s="136"/>
      <c r="AN564" s="136"/>
      <c r="AO564" s="136"/>
      <c r="AP564" s="136"/>
      <c r="AQ564" s="136"/>
      <c r="AR564" s="136"/>
      <c r="AS564" s="136"/>
      <c r="AT564" s="136"/>
      <c r="AU564" s="136"/>
      <c r="AV564" s="136"/>
      <c r="AW564" s="136"/>
      <c r="AX564" s="136"/>
      <c r="AY564" s="136"/>
      <c r="AZ564" s="136"/>
      <c r="BA564" s="136"/>
      <c r="BB564" s="136"/>
      <c r="BC564" s="136"/>
      <c r="BD564" s="136"/>
      <c r="BE564" s="136"/>
      <c r="BF564" s="136"/>
      <c r="BG564" s="136"/>
      <c r="BH564" s="136"/>
      <c r="BI564" s="136"/>
      <c r="BJ564" s="136"/>
      <c r="BK564" s="136"/>
      <c r="BL564" s="136"/>
      <c r="BM564" s="136"/>
      <c r="BN564" s="136"/>
      <c r="BO564" s="136"/>
      <c r="BP564" s="136"/>
      <c r="BQ564" s="136"/>
      <c r="BR564" s="136"/>
      <c r="BS564" s="136"/>
      <c r="BT564" s="136"/>
      <c r="BU564" s="136"/>
      <c r="BV564" s="136"/>
      <c r="BW564" s="136"/>
      <c r="BX564" s="136"/>
      <c r="BY564" s="136"/>
      <c r="BZ564" s="136"/>
      <c r="CA564" s="136"/>
      <c r="CB564" s="136"/>
      <c r="CC564" s="136"/>
      <c r="CD564" s="136"/>
      <c r="CE564" s="136"/>
      <c r="CF564" s="136"/>
      <c r="CG564" s="136"/>
      <c r="CH564" s="136"/>
      <c r="CI564" s="136"/>
      <c r="CJ564" s="136"/>
      <c r="CK564" s="136"/>
      <c r="CL564" s="136"/>
      <c r="CM564" s="136"/>
      <c r="CN564" s="136"/>
      <c r="CO564" s="136"/>
      <c r="CP564" s="136"/>
      <c r="CQ564" s="136"/>
      <c r="CR564" s="136"/>
      <c r="CS564" s="136"/>
      <c r="CT564" s="136"/>
      <c r="CU564" s="136"/>
      <c r="CV564" s="136"/>
      <c r="CW564" s="136"/>
      <c r="CX564" s="136"/>
      <c r="CY564" s="136"/>
      <c r="CZ564" s="136"/>
      <c r="DA564" s="136"/>
      <c r="DB564" s="136"/>
      <c r="DC564" s="136"/>
      <c r="DD564" s="136"/>
      <c r="DE564" s="136"/>
      <c r="DF564" s="136"/>
      <c r="DG564" s="136"/>
      <c r="DH564" s="136"/>
      <c r="DI564" s="136"/>
      <c r="DJ564" s="136"/>
      <c r="DK564" s="136"/>
      <c r="DL564" s="136"/>
      <c r="DM564" s="136"/>
      <c r="DN564" s="136"/>
      <c r="DO564" s="136"/>
      <c r="DP564" s="136"/>
      <c r="DQ564" s="136"/>
      <c r="DR564" s="136"/>
      <c r="DS564" s="136"/>
      <c r="DT564" s="136"/>
      <c r="DU564" s="136"/>
      <c r="DV564" s="136"/>
      <c r="DW564" s="136"/>
    </row>
    <row r="565" spans="1:127" x14ac:dyDescent="0.3">
      <c r="A565" s="138"/>
      <c r="B565" s="139"/>
      <c r="C565" s="155"/>
      <c r="D565" s="140"/>
      <c r="E565" s="138"/>
      <c r="F565" s="138"/>
      <c r="G565" s="141"/>
      <c r="H565" s="138"/>
      <c r="I565" s="138"/>
      <c r="J565" s="140"/>
      <c r="K565" s="138"/>
      <c r="L565" s="142"/>
      <c r="M565" s="142"/>
      <c r="N565" s="120"/>
      <c r="O565" s="143"/>
      <c r="P565" s="144"/>
      <c r="Q565" s="144"/>
      <c r="R565" s="144"/>
      <c r="S565" s="144"/>
      <c r="T565" s="144"/>
      <c r="U565" s="144"/>
      <c r="V565" s="144"/>
      <c r="W565" s="144"/>
      <c r="X565" s="144"/>
      <c r="Y565" s="144"/>
      <c r="Z565" s="144"/>
      <c r="AA565" s="144"/>
      <c r="AB565" s="144"/>
      <c r="AC565" s="144"/>
      <c r="AD565" s="144"/>
      <c r="AE565" s="144"/>
      <c r="AF565" s="144"/>
      <c r="AG565" s="144"/>
      <c r="AH565" s="144"/>
      <c r="AI565" s="144"/>
      <c r="AJ565" s="144"/>
      <c r="AK565" s="144"/>
      <c r="AL565" s="144"/>
      <c r="AM565" s="144"/>
      <c r="AN565" s="144"/>
      <c r="AO565" s="144"/>
      <c r="AP565" s="144"/>
      <c r="AQ565" s="144"/>
      <c r="AR565" s="144"/>
      <c r="AS565" s="144"/>
      <c r="AT565" s="144"/>
      <c r="AU565" s="144"/>
      <c r="AV565" s="144"/>
      <c r="AW565" s="144"/>
      <c r="AX565" s="144"/>
      <c r="AY565" s="144"/>
      <c r="AZ565" s="144"/>
      <c r="BA565" s="144"/>
      <c r="BB565" s="144"/>
      <c r="BC565" s="144"/>
      <c r="BD565" s="144"/>
      <c r="BE565" s="144"/>
      <c r="BF565" s="144"/>
      <c r="BG565" s="144"/>
      <c r="BH565" s="144"/>
      <c r="BI565" s="144"/>
      <c r="BJ565" s="144"/>
      <c r="BK565" s="144"/>
      <c r="BL565" s="144"/>
      <c r="BM565" s="144"/>
      <c r="BN565" s="144"/>
      <c r="BO565" s="144"/>
      <c r="BP565" s="144"/>
      <c r="BQ565" s="144"/>
      <c r="BR565" s="144"/>
      <c r="BS565" s="144"/>
      <c r="BT565" s="144"/>
      <c r="BU565" s="144"/>
      <c r="BV565" s="144"/>
      <c r="BW565" s="144"/>
      <c r="BX565" s="144"/>
      <c r="BY565" s="144"/>
      <c r="BZ565" s="144"/>
      <c r="CA565" s="144"/>
      <c r="CB565" s="144"/>
      <c r="CC565" s="144"/>
      <c r="CD565" s="144"/>
      <c r="CE565" s="144"/>
      <c r="CF565" s="144"/>
      <c r="CG565" s="144"/>
      <c r="CH565" s="144"/>
      <c r="CI565" s="144"/>
      <c r="CJ565" s="144"/>
      <c r="CK565" s="144"/>
      <c r="CL565" s="144"/>
      <c r="CM565" s="144"/>
      <c r="CN565" s="144"/>
      <c r="CO565" s="144"/>
      <c r="CP565" s="144"/>
      <c r="CQ565" s="144"/>
      <c r="CR565" s="144"/>
      <c r="CS565" s="144"/>
      <c r="CT565" s="144"/>
      <c r="CU565" s="144"/>
      <c r="CV565" s="144"/>
      <c r="CW565" s="144"/>
      <c r="CX565" s="144"/>
      <c r="CY565" s="144"/>
      <c r="CZ565" s="144"/>
      <c r="DA565" s="144"/>
      <c r="DB565" s="144"/>
      <c r="DC565" s="144"/>
      <c r="DD565" s="144"/>
      <c r="DE565" s="144"/>
      <c r="DF565" s="144"/>
      <c r="DG565" s="144"/>
      <c r="DH565" s="144"/>
      <c r="DI565" s="144"/>
      <c r="DJ565" s="144"/>
      <c r="DK565" s="144"/>
      <c r="DL565" s="144"/>
      <c r="DM565" s="144"/>
      <c r="DN565" s="144"/>
      <c r="DO565" s="144"/>
      <c r="DP565" s="144"/>
      <c r="DQ565" s="144"/>
      <c r="DR565" s="144"/>
      <c r="DS565" s="144"/>
      <c r="DT565" s="144"/>
      <c r="DU565" s="144"/>
      <c r="DV565" s="144"/>
      <c r="DW565" s="144"/>
    </row>
    <row r="566" spans="1:127" x14ac:dyDescent="0.3">
      <c r="A566" s="72"/>
      <c r="B566" s="2"/>
      <c r="C566" s="151"/>
      <c r="D566" s="122"/>
      <c r="E566" s="123"/>
      <c r="F566" s="123"/>
      <c r="G566" s="124"/>
      <c r="H566" s="125"/>
      <c r="I566" s="126"/>
      <c r="J566" s="122"/>
      <c r="K566" s="127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  <c r="AW566" s="33"/>
      <c r="AX566" s="33"/>
      <c r="AY566" s="33"/>
      <c r="AZ566" s="33"/>
      <c r="BA566" s="33"/>
      <c r="BB566" s="33"/>
      <c r="BC566" s="33"/>
      <c r="BD566" s="33"/>
      <c r="BE566" s="33"/>
      <c r="BF566" s="33"/>
      <c r="BG566" s="33"/>
      <c r="BH566" s="33"/>
      <c r="BI566" s="33"/>
      <c r="BJ566" s="33"/>
      <c r="BK566" s="33"/>
      <c r="BL566" s="33"/>
      <c r="BM566" s="33"/>
      <c r="BN566" s="33"/>
      <c r="BO566" s="33"/>
      <c r="BP566" s="33"/>
      <c r="BQ566" s="33"/>
      <c r="BR566" s="33"/>
      <c r="BS566" s="33"/>
      <c r="BT566" s="33"/>
      <c r="BU566" s="33"/>
      <c r="BV566" s="33"/>
      <c r="BW566" s="33"/>
      <c r="BX566" s="33"/>
      <c r="BY566" s="33"/>
      <c r="BZ566" s="33"/>
      <c r="CA566" s="33"/>
      <c r="CB566" s="33"/>
      <c r="CC566" s="33"/>
      <c r="CD566" s="33"/>
      <c r="CE566" s="33"/>
      <c r="CF566" s="33"/>
      <c r="CG566" s="33"/>
      <c r="CH566" s="33"/>
      <c r="CI566" s="33"/>
      <c r="CJ566" s="33"/>
      <c r="CK566" s="33"/>
      <c r="CL566" s="33"/>
      <c r="CM566" s="33"/>
      <c r="CN566" s="33"/>
      <c r="CO566" s="33"/>
      <c r="CP566" s="33"/>
      <c r="CQ566" s="33"/>
      <c r="CR566" s="33"/>
      <c r="CS566" s="33"/>
      <c r="CT566" s="33"/>
      <c r="CU566" s="33"/>
      <c r="CV566" s="33"/>
      <c r="CW566" s="33"/>
      <c r="CX566" s="33"/>
      <c r="CY566" s="33"/>
      <c r="CZ566" s="33"/>
      <c r="DA566" s="33"/>
      <c r="DB566" s="33"/>
      <c r="DC566" s="33"/>
      <c r="DD566" s="33"/>
      <c r="DE566" s="33"/>
      <c r="DF566" s="33"/>
      <c r="DG566" s="33"/>
      <c r="DH566" s="33"/>
      <c r="DI566" s="33"/>
      <c r="DJ566" s="33"/>
      <c r="DK566" s="33"/>
      <c r="DL566" s="33"/>
      <c r="DM566" s="33"/>
      <c r="DN566" s="33"/>
      <c r="DO566" s="33"/>
      <c r="DP566" s="33"/>
      <c r="DQ566" s="33"/>
      <c r="DR566" s="33"/>
      <c r="DS566" s="33"/>
      <c r="DT566" s="33"/>
      <c r="DU566" s="33"/>
      <c r="DV566" s="33"/>
      <c r="DW566" s="33"/>
    </row>
    <row r="567" spans="1:127" x14ac:dyDescent="0.3">
      <c r="A567" s="128"/>
      <c r="B567" s="129"/>
      <c r="C567" s="152"/>
      <c r="D567" s="131"/>
      <c r="E567" s="128"/>
      <c r="F567" s="128"/>
      <c r="G567" s="132"/>
      <c r="H567" s="128"/>
      <c r="I567" s="128"/>
      <c r="J567" s="131"/>
      <c r="K567" s="128"/>
      <c r="L567" s="133"/>
      <c r="M567" s="133"/>
      <c r="N567" s="134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  <c r="AP567" s="33"/>
      <c r="AQ567" s="33"/>
      <c r="AR567" s="33"/>
      <c r="AS567" s="33"/>
      <c r="AT567" s="33"/>
      <c r="AU567" s="33"/>
      <c r="AV567" s="33"/>
      <c r="AW567" s="33"/>
      <c r="AX567" s="33"/>
      <c r="AY567" s="33"/>
      <c r="AZ567" s="33"/>
      <c r="BA567" s="33"/>
      <c r="BB567" s="33"/>
      <c r="BC567" s="33"/>
      <c r="BD567" s="33"/>
      <c r="BE567" s="33"/>
      <c r="BF567" s="33"/>
      <c r="BG567" s="33"/>
      <c r="BH567" s="33"/>
      <c r="BI567" s="33"/>
      <c r="BJ567" s="33"/>
      <c r="BK567" s="33"/>
      <c r="BL567" s="33"/>
      <c r="BM567" s="33"/>
      <c r="BN567" s="33"/>
      <c r="BO567" s="33"/>
      <c r="BP567" s="33"/>
      <c r="BQ567" s="33"/>
      <c r="BR567" s="33"/>
      <c r="BS567" s="33"/>
      <c r="BT567" s="33"/>
      <c r="BU567" s="33"/>
      <c r="BV567" s="33"/>
      <c r="BW567" s="33"/>
      <c r="BX567" s="33"/>
      <c r="BY567" s="33"/>
      <c r="BZ567" s="33"/>
      <c r="CA567" s="33"/>
      <c r="CB567" s="33"/>
      <c r="CC567" s="33"/>
      <c r="CD567" s="33"/>
      <c r="CE567" s="33"/>
      <c r="CF567" s="33"/>
      <c r="CG567" s="33"/>
      <c r="CH567" s="33"/>
      <c r="CI567" s="33"/>
      <c r="CJ567" s="33"/>
      <c r="CK567" s="33"/>
      <c r="CL567" s="33"/>
      <c r="CM567" s="33"/>
      <c r="CN567" s="33"/>
      <c r="CO567" s="33"/>
      <c r="CP567" s="33"/>
      <c r="CQ567" s="33"/>
      <c r="CR567" s="33"/>
      <c r="CS567" s="33"/>
      <c r="CT567" s="33"/>
      <c r="CU567" s="33"/>
      <c r="CV567" s="33"/>
      <c r="CW567" s="33"/>
      <c r="CX567" s="33"/>
      <c r="CY567" s="33"/>
      <c r="CZ567" s="33"/>
      <c r="DA567" s="33"/>
      <c r="DB567" s="33"/>
      <c r="DC567" s="33"/>
      <c r="DD567" s="33"/>
      <c r="DE567" s="33"/>
      <c r="DF567" s="33"/>
      <c r="DG567" s="33"/>
      <c r="DH567" s="33"/>
      <c r="DI567" s="33"/>
      <c r="DJ567" s="33"/>
      <c r="DK567" s="33"/>
      <c r="DL567" s="33"/>
      <c r="DM567" s="33"/>
      <c r="DN567" s="33"/>
      <c r="DO567" s="33"/>
      <c r="DP567" s="33"/>
      <c r="DQ567" s="33"/>
      <c r="DR567" s="33"/>
      <c r="DS567" s="33"/>
      <c r="DT567" s="33"/>
      <c r="DU567" s="33"/>
      <c r="DV567" s="33"/>
      <c r="DW567" s="33"/>
    </row>
    <row r="568" spans="1:127" x14ac:dyDescent="0.3">
      <c r="A568" s="72"/>
      <c r="B568" s="2"/>
      <c r="C568" s="153"/>
      <c r="D568" s="122"/>
      <c r="E568" s="123"/>
      <c r="F568" s="123"/>
      <c r="G568" s="124"/>
      <c r="H568" s="125"/>
      <c r="I568" s="126"/>
      <c r="J568" s="122"/>
      <c r="K568" s="127"/>
      <c r="P568" s="136"/>
      <c r="Q568" s="136"/>
      <c r="R568" s="136"/>
      <c r="S568" s="136"/>
      <c r="T568" s="136"/>
      <c r="U568" s="136"/>
      <c r="V568" s="136"/>
      <c r="W568" s="136"/>
      <c r="X568" s="136"/>
      <c r="Y568" s="136"/>
      <c r="Z568" s="136"/>
      <c r="AA568" s="136"/>
      <c r="AB568" s="136"/>
      <c r="AC568" s="136"/>
      <c r="AD568" s="136"/>
      <c r="AE568" s="136"/>
      <c r="AF568" s="136"/>
      <c r="AG568" s="136"/>
      <c r="AH568" s="136"/>
      <c r="AI568" s="136"/>
      <c r="AJ568" s="136"/>
      <c r="AK568" s="136"/>
      <c r="AL568" s="136"/>
      <c r="AM568" s="136"/>
      <c r="AN568" s="136"/>
      <c r="AO568" s="136"/>
      <c r="AP568" s="136"/>
      <c r="AQ568" s="136"/>
      <c r="AR568" s="136"/>
      <c r="AS568" s="136"/>
      <c r="AT568" s="136"/>
      <c r="AU568" s="136"/>
      <c r="AV568" s="136"/>
      <c r="AW568" s="136"/>
      <c r="AX568" s="136"/>
      <c r="AY568" s="136"/>
      <c r="AZ568" s="136"/>
      <c r="BA568" s="136"/>
      <c r="BB568" s="136"/>
      <c r="BC568" s="136"/>
      <c r="BD568" s="136"/>
      <c r="BE568" s="136"/>
      <c r="BF568" s="136"/>
      <c r="BG568" s="136"/>
      <c r="BH568" s="136"/>
      <c r="BI568" s="136"/>
      <c r="BJ568" s="136"/>
      <c r="BK568" s="136"/>
      <c r="BL568" s="136"/>
      <c r="BM568" s="136"/>
      <c r="BN568" s="136"/>
      <c r="BO568" s="136"/>
      <c r="BP568" s="136"/>
      <c r="BQ568" s="136"/>
      <c r="BR568" s="136"/>
      <c r="BS568" s="136"/>
      <c r="BT568" s="136"/>
      <c r="BU568" s="136"/>
      <c r="BV568" s="136"/>
      <c r="BW568" s="136"/>
      <c r="BX568" s="136"/>
      <c r="BY568" s="136"/>
      <c r="BZ568" s="136"/>
      <c r="CA568" s="136"/>
      <c r="CB568" s="136"/>
      <c r="CC568" s="136"/>
      <c r="CD568" s="136"/>
      <c r="CE568" s="136"/>
      <c r="CF568" s="136"/>
      <c r="CG568" s="136"/>
      <c r="CH568" s="136"/>
      <c r="CI568" s="136"/>
      <c r="CJ568" s="136"/>
      <c r="CK568" s="136"/>
      <c r="CL568" s="136"/>
      <c r="CM568" s="136"/>
      <c r="CN568" s="136"/>
      <c r="CO568" s="136"/>
      <c r="CP568" s="136"/>
      <c r="CQ568" s="136"/>
      <c r="CR568" s="136"/>
      <c r="CS568" s="136"/>
      <c r="CT568" s="136"/>
      <c r="CU568" s="136"/>
      <c r="CV568" s="136"/>
      <c r="CW568" s="136"/>
      <c r="CX568" s="136"/>
      <c r="CY568" s="136"/>
      <c r="CZ568" s="136"/>
      <c r="DA568" s="136"/>
      <c r="DB568" s="136"/>
      <c r="DC568" s="136"/>
      <c r="DD568" s="136"/>
      <c r="DE568" s="136"/>
      <c r="DF568" s="136"/>
      <c r="DG568" s="136"/>
      <c r="DH568" s="136"/>
      <c r="DI568" s="136"/>
      <c r="DJ568" s="136"/>
      <c r="DK568" s="136"/>
      <c r="DL568" s="136"/>
      <c r="DM568" s="136"/>
      <c r="DN568" s="136"/>
      <c r="DO568" s="136"/>
      <c r="DP568" s="136"/>
      <c r="DQ568" s="136"/>
      <c r="DR568" s="136"/>
      <c r="DS568" s="136"/>
      <c r="DT568" s="136"/>
      <c r="DU568" s="136"/>
      <c r="DV568" s="136"/>
      <c r="DW568" s="136"/>
    </row>
    <row r="569" spans="1:127" x14ac:dyDescent="0.3">
      <c r="A569" s="128"/>
      <c r="B569" s="129"/>
      <c r="C569" s="154"/>
      <c r="D569" s="131"/>
      <c r="E569" s="128"/>
      <c r="F569" s="128"/>
      <c r="G569" s="132"/>
      <c r="H569" s="128"/>
      <c r="I569" s="128"/>
      <c r="J569" s="131"/>
      <c r="K569" s="128"/>
      <c r="L569" s="133"/>
      <c r="M569" s="133"/>
      <c r="P569" s="136"/>
      <c r="Q569" s="136"/>
      <c r="R569" s="136"/>
      <c r="S569" s="136"/>
      <c r="T569" s="136"/>
      <c r="U569" s="136"/>
      <c r="V569" s="136"/>
      <c r="W569" s="136"/>
      <c r="X569" s="136"/>
      <c r="Y569" s="136"/>
      <c r="Z569" s="136"/>
      <c r="AA569" s="136"/>
      <c r="AB569" s="136"/>
      <c r="AC569" s="136"/>
      <c r="AD569" s="136"/>
      <c r="AE569" s="136"/>
      <c r="AF569" s="136"/>
      <c r="AG569" s="136"/>
      <c r="AH569" s="136"/>
      <c r="AI569" s="136"/>
      <c r="AJ569" s="136"/>
      <c r="AK569" s="136"/>
      <c r="AL569" s="136"/>
      <c r="AM569" s="136"/>
      <c r="AN569" s="136"/>
      <c r="AO569" s="136"/>
      <c r="AP569" s="136"/>
      <c r="AQ569" s="136"/>
      <c r="AR569" s="136"/>
      <c r="AS569" s="136"/>
      <c r="AT569" s="136"/>
      <c r="AU569" s="136"/>
      <c r="AV569" s="136"/>
      <c r="AW569" s="136"/>
      <c r="AX569" s="136"/>
      <c r="AY569" s="136"/>
      <c r="AZ569" s="136"/>
      <c r="BA569" s="136"/>
      <c r="BB569" s="136"/>
      <c r="BC569" s="136"/>
      <c r="BD569" s="136"/>
      <c r="BE569" s="136"/>
      <c r="BF569" s="136"/>
      <c r="BG569" s="136"/>
      <c r="BH569" s="136"/>
      <c r="BI569" s="136"/>
      <c r="BJ569" s="136"/>
      <c r="BK569" s="136"/>
      <c r="BL569" s="136"/>
      <c r="BM569" s="136"/>
      <c r="BN569" s="136"/>
      <c r="BO569" s="136"/>
      <c r="BP569" s="136"/>
      <c r="BQ569" s="136"/>
      <c r="BR569" s="136"/>
      <c r="BS569" s="136"/>
      <c r="BT569" s="136"/>
      <c r="BU569" s="136"/>
      <c r="BV569" s="136"/>
      <c r="BW569" s="136"/>
      <c r="BX569" s="136"/>
      <c r="BY569" s="136"/>
      <c r="BZ569" s="136"/>
      <c r="CA569" s="136"/>
      <c r="CB569" s="136"/>
      <c r="CC569" s="136"/>
      <c r="CD569" s="136"/>
      <c r="CE569" s="136"/>
      <c r="CF569" s="136"/>
      <c r="CG569" s="136"/>
      <c r="CH569" s="136"/>
      <c r="CI569" s="136"/>
      <c r="CJ569" s="136"/>
      <c r="CK569" s="136"/>
      <c r="CL569" s="136"/>
      <c r="CM569" s="136"/>
      <c r="CN569" s="136"/>
      <c r="CO569" s="136"/>
      <c r="CP569" s="136"/>
      <c r="CQ569" s="136"/>
      <c r="CR569" s="136"/>
      <c r="CS569" s="136"/>
      <c r="CT569" s="136"/>
      <c r="CU569" s="136"/>
      <c r="CV569" s="136"/>
      <c r="CW569" s="136"/>
      <c r="CX569" s="136"/>
      <c r="CY569" s="136"/>
      <c r="CZ569" s="136"/>
      <c r="DA569" s="136"/>
      <c r="DB569" s="136"/>
      <c r="DC569" s="136"/>
      <c r="DD569" s="136"/>
      <c r="DE569" s="136"/>
      <c r="DF569" s="136"/>
      <c r="DG569" s="136"/>
      <c r="DH569" s="136"/>
      <c r="DI569" s="136"/>
      <c r="DJ569" s="136"/>
      <c r="DK569" s="136"/>
      <c r="DL569" s="136"/>
      <c r="DM569" s="136"/>
      <c r="DN569" s="136"/>
      <c r="DO569" s="136"/>
      <c r="DP569" s="136"/>
      <c r="DQ569" s="136"/>
      <c r="DR569" s="136"/>
      <c r="DS569" s="136"/>
      <c r="DT569" s="136"/>
      <c r="DU569" s="136"/>
      <c r="DV569" s="136"/>
      <c r="DW569" s="136"/>
    </row>
    <row r="570" spans="1:127" x14ac:dyDescent="0.3">
      <c r="A570" s="138"/>
      <c r="B570" s="139"/>
      <c r="C570" s="155"/>
      <c r="D570" s="140"/>
      <c r="E570" s="138"/>
      <c r="F570" s="138"/>
      <c r="G570" s="141"/>
      <c r="H570" s="138"/>
      <c r="I570" s="138"/>
      <c r="J570" s="140"/>
      <c r="K570" s="138"/>
      <c r="L570" s="142"/>
      <c r="M570" s="142"/>
      <c r="N570" s="120"/>
      <c r="O570" s="143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  <c r="AG570" s="144"/>
      <c r="AH570" s="144"/>
      <c r="AI570" s="144"/>
      <c r="AJ570" s="144"/>
      <c r="AK570" s="144"/>
      <c r="AL570" s="144"/>
      <c r="AM570" s="144"/>
      <c r="AN570" s="144"/>
      <c r="AO570" s="144"/>
      <c r="AP570" s="144"/>
      <c r="AQ570" s="144"/>
      <c r="AR570" s="144"/>
      <c r="AS570" s="144"/>
      <c r="AT570" s="144"/>
      <c r="AU570" s="144"/>
      <c r="AV570" s="144"/>
      <c r="AW570" s="144"/>
      <c r="AX570" s="144"/>
      <c r="AY570" s="144"/>
      <c r="AZ570" s="144"/>
      <c r="BA570" s="144"/>
      <c r="BB570" s="144"/>
      <c r="BC570" s="144"/>
      <c r="BD570" s="144"/>
      <c r="BE570" s="144"/>
      <c r="BF570" s="144"/>
      <c r="BG570" s="144"/>
      <c r="BH570" s="144"/>
      <c r="BI570" s="144"/>
      <c r="BJ570" s="144"/>
      <c r="BK570" s="144"/>
      <c r="BL570" s="144"/>
      <c r="BM570" s="144"/>
      <c r="BN570" s="144"/>
      <c r="BO570" s="144"/>
      <c r="BP570" s="144"/>
      <c r="BQ570" s="144"/>
      <c r="BR570" s="144"/>
      <c r="BS570" s="144"/>
      <c r="BT570" s="144"/>
      <c r="BU570" s="144"/>
      <c r="BV570" s="144"/>
      <c r="BW570" s="144"/>
      <c r="BX570" s="144"/>
      <c r="BY570" s="144"/>
      <c r="BZ570" s="144"/>
      <c r="CA570" s="144"/>
      <c r="CB570" s="144"/>
      <c r="CC570" s="144"/>
      <c r="CD570" s="144"/>
      <c r="CE570" s="144"/>
      <c r="CF570" s="144"/>
      <c r="CG570" s="144"/>
      <c r="CH570" s="144"/>
      <c r="CI570" s="144"/>
      <c r="CJ570" s="144"/>
      <c r="CK570" s="144"/>
      <c r="CL570" s="144"/>
      <c r="CM570" s="144"/>
      <c r="CN570" s="144"/>
      <c r="CO570" s="144"/>
      <c r="CP570" s="144"/>
      <c r="CQ570" s="144"/>
      <c r="CR570" s="144"/>
      <c r="CS570" s="144"/>
      <c r="CT570" s="144"/>
      <c r="CU570" s="144"/>
      <c r="CV570" s="144"/>
      <c r="CW570" s="144"/>
      <c r="CX570" s="144"/>
      <c r="CY570" s="144"/>
      <c r="CZ570" s="144"/>
      <c r="DA570" s="144"/>
      <c r="DB570" s="144"/>
      <c r="DC570" s="144"/>
      <c r="DD570" s="144"/>
      <c r="DE570" s="144"/>
      <c r="DF570" s="144"/>
      <c r="DG570" s="144"/>
      <c r="DH570" s="144"/>
      <c r="DI570" s="144"/>
      <c r="DJ570" s="144"/>
      <c r="DK570" s="144"/>
      <c r="DL570" s="144"/>
      <c r="DM570" s="144"/>
      <c r="DN570" s="144"/>
      <c r="DO570" s="144"/>
      <c r="DP570" s="144"/>
      <c r="DQ570" s="144"/>
      <c r="DR570" s="144"/>
      <c r="DS570" s="144"/>
      <c r="DT570" s="144"/>
      <c r="DU570" s="144"/>
      <c r="DV570" s="144"/>
      <c r="DW570" s="144"/>
    </row>
    <row r="571" spans="1:127" x14ac:dyDescent="0.3">
      <c r="A571" s="72"/>
      <c r="B571" s="2"/>
      <c r="C571" s="151"/>
      <c r="D571" s="122"/>
      <c r="E571" s="123"/>
      <c r="F571" s="123"/>
      <c r="G571" s="124"/>
      <c r="H571" s="125"/>
      <c r="I571" s="126"/>
      <c r="J571" s="122"/>
      <c r="K571" s="127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  <c r="AW571" s="33"/>
      <c r="AX571" s="33"/>
      <c r="AY571" s="33"/>
      <c r="AZ571" s="33"/>
      <c r="BA571" s="33"/>
      <c r="BB571" s="33"/>
      <c r="BC571" s="33"/>
      <c r="BD571" s="33"/>
      <c r="BE571" s="33"/>
      <c r="BF571" s="33"/>
      <c r="BG571" s="33"/>
      <c r="BH571" s="33"/>
      <c r="BI571" s="33"/>
      <c r="BJ571" s="33"/>
      <c r="BK571" s="33"/>
      <c r="BL571" s="33"/>
      <c r="BM571" s="33"/>
      <c r="BN571" s="33"/>
      <c r="BO571" s="33"/>
      <c r="BP571" s="33"/>
      <c r="BQ571" s="33"/>
      <c r="BR571" s="33"/>
      <c r="BS571" s="33"/>
      <c r="BT571" s="33"/>
      <c r="BU571" s="33"/>
      <c r="BV571" s="33"/>
      <c r="BW571" s="33"/>
      <c r="BX571" s="33"/>
      <c r="BY571" s="33"/>
      <c r="BZ571" s="33"/>
      <c r="CA571" s="33"/>
      <c r="CB571" s="33"/>
      <c r="CC571" s="33"/>
      <c r="CD571" s="33"/>
      <c r="CE571" s="33"/>
      <c r="CF571" s="33"/>
      <c r="CG571" s="33"/>
      <c r="CH571" s="33"/>
      <c r="CI571" s="33"/>
      <c r="CJ571" s="33"/>
      <c r="CK571" s="33"/>
      <c r="CL571" s="33"/>
      <c r="CM571" s="33"/>
      <c r="CN571" s="33"/>
      <c r="CO571" s="33"/>
      <c r="CP571" s="33"/>
      <c r="CQ571" s="33"/>
      <c r="CR571" s="33"/>
      <c r="CS571" s="33"/>
      <c r="CT571" s="33"/>
      <c r="CU571" s="33"/>
      <c r="CV571" s="33"/>
      <c r="CW571" s="33"/>
      <c r="CX571" s="33"/>
      <c r="CY571" s="33"/>
      <c r="CZ571" s="33"/>
      <c r="DA571" s="33"/>
      <c r="DB571" s="33"/>
      <c r="DC571" s="33"/>
      <c r="DD571" s="33"/>
      <c r="DE571" s="33"/>
      <c r="DF571" s="33"/>
      <c r="DG571" s="33"/>
      <c r="DH571" s="33"/>
      <c r="DI571" s="33"/>
      <c r="DJ571" s="33"/>
      <c r="DK571" s="33"/>
      <c r="DL571" s="33"/>
      <c r="DM571" s="33"/>
      <c r="DN571" s="33"/>
      <c r="DO571" s="33"/>
      <c r="DP571" s="33"/>
      <c r="DQ571" s="33"/>
      <c r="DR571" s="33"/>
      <c r="DS571" s="33"/>
      <c r="DT571" s="33"/>
      <c r="DU571" s="33"/>
      <c r="DV571" s="33"/>
      <c r="DW571" s="33"/>
    </row>
    <row r="572" spans="1:127" x14ac:dyDescent="0.3">
      <c r="A572" s="128"/>
      <c r="B572" s="129"/>
      <c r="C572" s="152"/>
      <c r="D572" s="131"/>
      <c r="E572" s="128"/>
      <c r="F572" s="128"/>
      <c r="G572" s="132"/>
      <c r="H572" s="128"/>
      <c r="I572" s="128"/>
      <c r="J572" s="131"/>
      <c r="K572" s="128"/>
      <c r="L572" s="133"/>
      <c r="M572" s="133"/>
      <c r="N572" s="134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  <c r="AW572" s="33"/>
      <c r="AX572" s="33"/>
      <c r="AY572" s="33"/>
      <c r="AZ572" s="33"/>
      <c r="BA572" s="33"/>
      <c r="BB572" s="33"/>
      <c r="BC572" s="33"/>
      <c r="BD572" s="33"/>
      <c r="BE572" s="33"/>
      <c r="BF572" s="33"/>
      <c r="BG572" s="33"/>
      <c r="BH572" s="33"/>
      <c r="BI572" s="33"/>
      <c r="BJ572" s="33"/>
      <c r="BK572" s="33"/>
      <c r="BL572" s="33"/>
      <c r="BM572" s="33"/>
      <c r="BN572" s="33"/>
      <c r="BO572" s="33"/>
      <c r="BP572" s="33"/>
      <c r="BQ572" s="33"/>
      <c r="BR572" s="33"/>
      <c r="BS572" s="33"/>
      <c r="BT572" s="33"/>
      <c r="BU572" s="33"/>
      <c r="BV572" s="33"/>
      <c r="BW572" s="33"/>
      <c r="BX572" s="33"/>
      <c r="BY572" s="33"/>
      <c r="BZ572" s="33"/>
      <c r="CA572" s="33"/>
      <c r="CB572" s="33"/>
      <c r="CC572" s="33"/>
      <c r="CD572" s="33"/>
      <c r="CE572" s="33"/>
      <c r="CF572" s="33"/>
      <c r="CG572" s="33"/>
      <c r="CH572" s="33"/>
      <c r="CI572" s="33"/>
      <c r="CJ572" s="33"/>
      <c r="CK572" s="33"/>
      <c r="CL572" s="33"/>
      <c r="CM572" s="33"/>
      <c r="CN572" s="33"/>
      <c r="CO572" s="33"/>
      <c r="CP572" s="33"/>
      <c r="CQ572" s="33"/>
      <c r="CR572" s="33"/>
      <c r="CS572" s="33"/>
      <c r="CT572" s="33"/>
      <c r="CU572" s="33"/>
      <c r="CV572" s="33"/>
      <c r="CW572" s="33"/>
      <c r="CX572" s="33"/>
      <c r="CY572" s="33"/>
      <c r="CZ572" s="33"/>
      <c r="DA572" s="33"/>
      <c r="DB572" s="33"/>
      <c r="DC572" s="33"/>
      <c r="DD572" s="33"/>
      <c r="DE572" s="33"/>
      <c r="DF572" s="33"/>
      <c r="DG572" s="33"/>
      <c r="DH572" s="33"/>
      <c r="DI572" s="33"/>
      <c r="DJ572" s="33"/>
      <c r="DK572" s="33"/>
      <c r="DL572" s="33"/>
      <c r="DM572" s="33"/>
      <c r="DN572" s="33"/>
      <c r="DO572" s="33"/>
      <c r="DP572" s="33"/>
      <c r="DQ572" s="33"/>
      <c r="DR572" s="33"/>
      <c r="DS572" s="33"/>
      <c r="DT572" s="33"/>
      <c r="DU572" s="33"/>
      <c r="DV572" s="33"/>
      <c r="DW572" s="33"/>
    </row>
    <row r="573" spans="1:127" x14ac:dyDescent="0.3">
      <c r="A573" s="72"/>
      <c r="B573" s="2"/>
      <c r="C573" s="153"/>
      <c r="D573" s="122"/>
      <c r="E573" s="123"/>
      <c r="F573" s="123"/>
      <c r="G573" s="124"/>
      <c r="H573" s="125"/>
      <c r="I573" s="126"/>
      <c r="J573" s="122"/>
      <c r="K573" s="127"/>
      <c r="P573" s="136"/>
      <c r="Q573" s="136"/>
      <c r="R573" s="136"/>
      <c r="S573" s="136"/>
      <c r="T573" s="136"/>
      <c r="U573" s="136"/>
      <c r="V573" s="136"/>
      <c r="W573" s="136"/>
      <c r="X573" s="136"/>
      <c r="Y573" s="136"/>
      <c r="Z573" s="136"/>
      <c r="AA573" s="136"/>
      <c r="AB573" s="136"/>
      <c r="AC573" s="136"/>
      <c r="AD573" s="136"/>
      <c r="AE573" s="136"/>
      <c r="AF573" s="136"/>
      <c r="AG573" s="136"/>
      <c r="AH573" s="136"/>
      <c r="AI573" s="136"/>
      <c r="AJ573" s="136"/>
      <c r="AK573" s="136"/>
      <c r="AL573" s="136"/>
      <c r="AM573" s="136"/>
      <c r="AN573" s="136"/>
      <c r="AO573" s="136"/>
      <c r="AP573" s="136"/>
      <c r="AQ573" s="136"/>
      <c r="AR573" s="136"/>
      <c r="AS573" s="136"/>
      <c r="AT573" s="136"/>
      <c r="AU573" s="136"/>
      <c r="AV573" s="136"/>
      <c r="AW573" s="136"/>
      <c r="AX573" s="136"/>
      <c r="AY573" s="136"/>
      <c r="AZ573" s="136"/>
      <c r="BA573" s="136"/>
      <c r="BB573" s="136"/>
      <c r="BC573" s="136"/>
      <c r="BD573" s="136"/>
      <c r="BE573" s="136"/>
      <c r="BF573" s="136"/>
      <c r="BG573" s="136"/>
      <c r="BH573" s="136"/>
      <c r="BI573" s="136"/>
      <c r="BJ573" s="136"/>
      <c r="BK573" s="136"/>
      <c r="BL573" s="136"/>
      <c r="BM573" s="136"/>
      <c r="BN573" s="136"/>
      <c r="BO573" s="136"/>
      <c r="BP573" s="136"/>
      <c r="BQ573" s="136"/>
      <c r="BR573" s="136"/>
      <c r="BS573" s="136"/>
      <c r="BT573" s="136"/>
      <c r="BU573" s="136"/>
      <c r="BV573" s="136"/>
      <c r="BW573" s="136"/>
      <c r="BX573" s="136"/>
      <c r="BY573" s="136"/>
      <c r="BZ573" s="136"/>
      <c r="CA573" s="136"/>
      <c r="CB573" s="136"/>
      <c r="CC573" s="136"/>
      <c r="CD573" s="136"/>
      <c r="CE573" s="136"/>
      <c r="CF573" s="136"/>
      <c r="CG573" s="136"/>
      <c r="CH573" s="136"/>
      <c r="CI573" s="136"/>
      <c r="CJ573" s="136"/>
      <c r="CK573" s="136"/>
      <c r="CL573" s="136"/>
      <c r="CM573" s="136"/>
      <c r="CN573" s="136"/>
      <c r="CO573" s="136"/>
      <c r="CP573" s="136"/>
      <c r="CQ573" s="136"/>
      <c r="CR573" s="136"/>
      <c r="CS573" s="136"/>
      <c r="CT573" s="136"/>
      <c r="CU573" s="136"/>
      <c r="CV573" s="136"/>
      <c r="CW573" s="136"/>
      <c r="CX573" s="136"/>
      <c r="CY573" s="136"/>
      <c r="CZ573" s="136"/>
      <c r="DA573" s="136"/>
      <c r="DB573" s="136"/>
      <c r="DC573" s="136"/>
      <c r="DD573" s="136"/>
      <c r="DE573" s="136"/>
      <c r="DF573" s="136"/>
      <c r="DG573" s="136"/>
      <c r="DH573" s="136"/>
      <c r="DI573" s="136"/>
      <c r="DJ573" s="136"/>
      <c r="DK573" s="136"/>
      <c r="DL573" s="136"/>
      <c r="DM573" s="136"/>
      <c r="DN573" s="136"/>
      <c r="DO573" s="136"/>
      <c r="DP573" s="136"/>
      <c r="DQ573" s="136"/>
      <c r="DR573" s="136"/>
      <c r="DS573" s="136"/>
      <c r="DT573" s="136"/>
      <c r="DU573" s="136"/>
      <c r="DV573" s="136"/>
      <c r="DW573" s="136"/>
    </row>
    <row r="574" spans="1:127" x14ac:dyDescent="0.3">
      <c r="A574" s="128"/>
      <c r="B574" s="129"/>
      <c r="C574" s="154"/>
      <c r="D574" s="131"/>
      <c r="E574" s="128"/>
      <c r="F574" s="128"/>
      <c r="G574" s="132"/>
      <c r="H574" s="128"/>
      <c r="I574" s="128"/>
      <c r="J574" s="131"/>
      <c r="K574" s="128"/>
      <c r="L574" s="133"/>
      <c r="M574" s="133"/>
      <c r="P574" s="136"/>
      <c r="Q574" s="136"/>
      <c r="R574" s="136"/>
      <c r="S574" s="136"/>
      <c r="T574" s="136"/>
      <c r="U574" s="136"/>
      <c r="V574" s="136"/>
      <c r="W574" s="136"/>
      <c r="X574" s="136"/>
      <c r="Y574" s="136"/>
      <c r="Z574" s="136"/>
      <c r="AA574" s="136"/>
      <c r="AB574" s="136"/>
      <c r="AC574" s="136"/>
      <c r="AD574" s="136"/>
      <c r="AE574" s="136"/>
      <c r="AF574" s="136"/>
      <c r="AG574" s="136"/>
      <c r="AH574" s="136"/>
      <c r="AI574" s="136"/>
      <c r="AJ574" s="136"/>
      <c r="AK574" s="136"/>
      <c r="AL574" s="136"/>
      <c r="AM574" s="136"/>
      <c r="AN574" s="136"/>
      <c r="AO574" s="136"/>
      <c r="AP574" s="136"/>
      <c r="AQ574" s="136"/>
      <c r="AR574" s="136"/>
      <c r="AS574" s="136"/>
      <c r="AT574" s="136"/>
      <c r="AU574" s="136"/>
      <c r="AV574" s="136"/>
      <c r="AW574" s="136"/>
      <c r="AX574" s="136"/>
      <c r="AY574" s="136"/>
      <c r="AZ574" s="136"/>
      <c r="BA574" s="136"/>
      <c r="BB574" s="136"/>
      <c r="BC574" s="136"/>
      <c r="BD574" s="136"/>
      <c r="BE574" s="136"/>
      <c r="BF574" s="136"/>
      <c r="BG574" s="136"/>
      <c r="BH574" s="136"/>
      <c r="BI574" s="136"/>
      <c r="BJ574" s="136"/>
      <c r="BK574" s="136"/>
      <c r="BL574" s="136"/>
      <c r="BM574" s="136"/>
      <c r="BN574" s="136"/>
      <c r="BO574" s="136"/>
      <c r="BP574" s="136"/>
      <c r="BQ574" s="136"/>
      <c r="BR574" s="136"/>
      <c r="BS574" s="136"/>
      <c r="BT574" s="136"/>
      <c r="BU574" s="136"/>
      <c r="BV574" s="136"/>
      <c r="BW574" s="136"/>
      <c r="BX574" s="136"/>
      <c r="BY574" s="136"/>
      <c r="BZ574" s="136"/>
      <c r="CA574" s="136"/>
      <c r="CB574" s="136"/>
      <c r="CC574" s="136"/>
      <c r="CD574" s="136"/>
      <c r="CE574" s="136"/>
      <c r="CF574" s="136"/>
      <c r="CG574" s="136"/>
      <c r="CH574" s="136"/>
      <c r="CI574" s="136"/>
      <c r="CJ574" s="136"/>
      <c r="CK574" s="136"/>
      <c r="CL574" s="136"/>
      <c r="CM574" s="136"/>
      <c r="CN574" s="136"/>
      <c r="CO574" s="136"/>
      <c r="CP574" s="136"/>
      <c r="CQ574" s="136"/>
      <c r="CR574" s="136"/>
      <c r="CS574" s="136"/>
      <c r="CT574" s="136"/>
      <c r="CU574" s="136"/>
      <c r="CV574" s="136"/>
      <c r="CW574" s="136"/>
      <c r="CX574" s="136"/>
      <c r="CY574" s="136"/>
      <c r="CZ574" s="136"/>
      <c r="DA574" s="136"/>
      <c r="DB574" s="136"/>
      <c r="DC574" s="136"/>
      <c r="DD574" s="136"/>
      <c r="DE574" s="136"/>
      <c r="DF574" s="136"/>
      <c r="DG574" s="136"/>
      <c r="DH574" s="136"/>
      <c r="DI574" s="136"/>
      <c r="DJ574" s="136"/>
      <c r="DK574" s="136"/>
      <c r="DL574" s="136"/>
      <c r="DM574" s="136"/>
      <c r="DN574" s="136"/>
      <c r="DO574" s="136"/>
      <c r="DP574" s="136"/>
      <c r="DQ574" s="136"/>
      <c r="DR574" s="136"/>
      <c r="DS574" s="136"/>
      <c r="DT574" s="136"/>
      <c r="DU574" s="136"/>
      <c r="DV574" s="136"/>
      <c r="DW574" s="136"/>
    </row>
    <row r="575" spans="1:127" x14ac:dyDescent="0.3">
      <c r="A575" s="138"/>
      <c r="B575" s="139"/>
      <c r="C575" s="155"/>
      <c r="D575" s="140"/>
      <c r="E575" s="138"/>
      <c r="F575" s="138"/>
      <c r="G575" s="141"/>
      <c r="H575" s="138"/>
      <c r="I575" s="138"/>
      <c r="J575" s="140"/>
      <c r="K575" s="138"/>
      <c r="L575" s="142"/>
      <c r="M575" s="142"/>
      <c r="N575" s="120"/>
      <c r="O575" s="143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  <c r="AB575" s="144"/>
      <c r="AC575" s="144"/>
      <c r="AD575" s="144"/>
      <c r="AE575" s="144"/>
      <c r="AF575" s="144"/>
      <c r="AG575" s="144"/>
      <c r="AH575" s="144"/>
      <c r="AI575" s="144"/>
      <c r="AJ575" s="144"/>
      <c r="AK575" s="144"/>
      <c r="AL575" s="144"/>
      <c r="AM575" s="144"/>
      <c r="AN575" s="144"/>
      <c r="AO575" s="144"/>
      <c r="AP575" s="144"/>
      <c r="AQ575" s="144"/>
      <c r="AR575" s="144"/>
      <c r="AS575" s="144"/>
      <c r="AT575" s="144"/>
      <c r="AU575" s="144"/>
      <c r="AV575" s="144"/>
      <c r="AW575" s="144"/>
      <c r="AX575" s="144"/>
      <c r="AY575" s="144"/>
      <c r="AZ575" s="144"/>
      <c r="BA575" s="144"/>
      <c r="BB575" s="144"/>
      <c r="BC575" s="144"/>
      <c r="BD575" s="144"/>
      <c r="BE575" s="144"/>
      <c r="BF575" s="144"/>
      <c r="BG575" s="144"/>
      <c r="BH575" s="144"/>
      <c r="BI575" s="144"/>
      <c r="BJ575" s="144"/>
      <c r="BK575" s="144"/>
      <c r="BL575" s="144"/>
      <c r="BM575" s="144"/>
      <c r="BN575" s="144"/>
      <c r="BO575" s="144"/>
      <c r="BP575" s="144"/>
      <c r="BQ575" s="144"/>
      <c r="BR575" s="144"/>
      <c r="BS575" s="144"/>
      <c r="BT575" s="144"/>
      <c r="BU575" s="144"/>
      <c r="BV575" s="144"/>
      <c r="BW575" s="144"/>
      <c r="BX575" s="144"/>
      <c r="BY575" s="144"/>
      <c r="BZ575" s="144"/>
      <c r="CA575" s="144"/>
      <c r="CB575" s="144"/>
      <c r="CC575" s="144"/>
      <c r="CD575" s="144"/>
      <c r="CE575" s="144"/>
      <c r="CF575" s="144"/>
      <c r="CG575" s="144"/>
      <c r="CH575" s="144"/>
      <c r="CI575" s="144"/>
      <c r="CJ575" s="144"/>
      <c r="CK575" s="144"/>
      <c r="CL575" s="144"/>
      <c r="CM575" s="144"/>
      <c r="CN575" s="144"/>
      <c r="CO575" s="144"/>
      <c r="CP575" s="144"/>
      <c r="CQ575" s="144"/>
      <c r="CR575" s="144"/>
      <c r="CS575" s="144"/>
      <c r="CT575" s="144"/>
      <c r="CU575" s="144"/>
      <c r="CV575" s="144"/>
      <c r="CW575" s="144"/>
      <c r="CX575" s="144"/>
      <c r="CY575" s="144"/>
      <c r="CZ575" s="144"/>
      <c r="DA575" s="144"/>
      <c r="DB575" s="144"/>
      <c r="DC575" s="144"/>
      <c r="DD575" s="144"/>
      <c r="DE575" s="144"/>
      <c r="DF575" s="144"/>
      <c r="DG575" s="144"/>
      <c r="DH575" s="144"/>
      <c r="DI575" s="144"/>
      <c r="DJ575" s="144"/>
      <c r="DK575" s="144"/>
      <c r="DL575" s="144"/>
      <c r="DM575" s="144"/>
      <c r="DN575" s="144"/>
      <c r="DO575" s="144"/>
      <c r="DP575" s="144"/>
      <c r="DQ575" s="144"/>
      <c r="DR575" s="144"/>
      <c r="DS575" s="144"/>
      <c r="DT575" s="144"/>
      <c r="DU575" s="144"/>
      <c r="DV575" s="144"/>
      <c r="DW575" s="144"/>
    </row>
    <row r="576" spans="1:127" x14ac:dyDescent="0.3">
      <c r="A576" s="72"/>
      <c r="B576" s="2"/>
      <c r="C576" s="153"/>
      <c r="D576" s="122"/>
      <c r="E576" s="123"/>
      <c r="F576" s="123"/>
      <c r="G576" s="124"/>
      <c r="H576" s="125"/>
      <c r="I576" s="126"/>
      <c r="J576" s="122"/>
      <c r="K576" s="127"/>
      <c r="P576" s="136"/>
      <c r="Q576" s="136"/>
      <c r="R576" s="136"/>
      <c r="S576" s="136"/>
      <c r="T576" s="136"/>
      <c r="U576" s="136"/>
      <c r="V576" s="136"/>
      <c r="W576" s="136"/>
      <c r="X576" s="136"/>
      <c r="Y576" s="136"/>
      <c r="Z576" s="136"/>
      <c r="AA576" s="136"/>
      <c r="AB576" s="136"/>
      <c r="AC576" s="136"/>
      <c r="AD576" s="136"/>
      <c r="AE576" s="136"/>
      <c r="AF576" s="136"/>
      <c r="AG576" s="136"/>
      <c r="AH576" s="136"/>
      <c r="AI576" s="136"/>
      <c r="AJ576" s="136"/>
      <c r="AK576" s="136"/>
      <c r="AL576" s="136"/>
      <c r="AM576" s="136"/>
      <c r="AN576" s="136"/>
      <c r="AO576" s="136"/>
      <c r="AP576" s="136"/>
      <c r="AQ576" s="136"/>
      <c r="AR576" s="136"/>
      <c r="AS576" s="136"/>
      <c r="AT576" s="136"/>
      <c r="AU576" s="136"/>
      <c r="AV576" s="136"/>
      <c r="AW576" s="136"/>
      <c r="AX576" s="136"/>
      <c r="AY576" s="136"/>
      <c r="AZ576" s="136"/>
      <c r="BA576" s="136"/>
      <c r="BB576" s="136"/>
      <c r="BC576" s="136"/>
      <c r="BD576" s="136"/>
      <c r="BE576" s="136"/>
      <c r="BF576" s="136"/>
      <c r="BG576" s="136"/>
      <c r="BH576" s="136"/>
      <c r="BI576" s="136"/>
      <c r="BJ576" s="136"/>
      <c r="BK576" s="136"/>
      <c r="BL576" s="136"/>
      <c r="BM576" s="136"/>
      <c r="BN576" s="136"/>
      <c r="BO576" s="136"/>
      <c r="BP576" s="136"/>
      <c r="BQ576" s="136"/>
      <c r="BR576" s="136"/>
      <c r="BS576" s="136"/>
      <c r="BT576" s="136"/>
      <c r="BU576" s="136"/>
      <c r="BV576" s="136"/>
      <c r="BW576" s="136"/>
      <c r="BX576" s="136"/>
      <c r="BY576" s="136"/>
      <c r="BZ576" s="136"/>
      <c r="CA576" s="136"/>
      <c r="CB576" s="136"/>
      <c r="CC576" s="136"/>
      <c r="CD576" s="136"/>
      <c r="CE576" s="136"/>
      <c r="CF576" s="136"/>
      <c r="CG576" s="136"/>
      <c r="CH576" s="136"/>
      <c r="CI576" s="136"/>
      <c r="CJ576" s="136"/>
      <c r="CK576" s="136"/>
      <c r="CL576" s="136"/>
      <c r="CM576" s="136"/>
      <c r="CN576" s="136"/>
      <c r="CO576" s="136"/>
      <c r="CP576" s="136"/>
      <c r="CQ576" s="136"/>
      <c r="CR576" s="136"/>
      <c r="CS576" s="136"/>
      <c r="CT576" s="136"/>
      <c r="CU576" s="136"/>
      <c r="CV576" s="136"/>
      <c r="CW576" s="136"/>
      <c r="CX576" s="136"/>
      <c r="CY576" s="136"/>
      <c r="CZ576" s="136"/>
      <c r="DA576" s="136"/>
      <c r="DB576" s="136"/>
      <c r="DC576" s="136"/>
      <c r="DD576" s="136"/>
      <c r="DE576" s="136"/>
      <c r="DF576" s="136"/>
      <c r="DG576" s="136"/>
      <c r="DH576" s="136"/>
      <c r="DI576" s="136"/>
      <c r="DJ576" s="136"/>
      <c r="DK576" s="136"/>
      <c r="DL576" s="136"/>
      <c r="DM576" s="136"/>
      <c r="DN576" s="136"/>
      <c r="DO576" s="136"/>
      <c r="DP576" s="136"/>
      <c r="DQ576" s="136"/>
      <c r="DR576" s="136"/>
      <c r="DS576" s="136"/>
      <c r="DT576" s="136"/>
      <c r="DU576" s="136"/>
      <c r="DV576" s="136"/>
      <c r="DW576" s="136"/>
    </row>
    <row r="577" spans="1:127" x14ac:dyDescent="0.3">
      <c r="A577" s="128"/>
      <c r="B577" s="129"/>
      <c r="C577" s="154"/>
      <c r="D577" s="131"/>
      <c r="E577" s="128"/>
      <c r="F577" s="128"/>
      <c r="G577" s="132"/>
      <c r="H577" s="128"/>
      <c r="I577" s="128"/>
      <c r="J577" s="131"/>
      <c r="K577" s="128"/>
      <c r="L577" s="133"/>
      <c r="M577" s="133"/>
      <c r="P577" s="136"/>
      <c r="Q577" s="136"/>
      <c r="R577" s="136"/>
      <c r="S577" s="136"/>
      <c r="T577" s="136"/>
      <c r="U577" s="136"/>
      <c r="V577" s="136"/>
      <c r="W577" s="136"/>
      <c r="X577" s="136"/>
      <c r="Y577" s="136"/>
      <c r="Z577" s="136"/>
      <c r="AA577" s="136"/>
      <c r="AB577" s="136"/>
      <c r="AC577" s="136"/>
      <c r="AD577" s="136"/>
      <c r="AE577" s="136"/>
      <c r="AF577" s="136"/>
      <c r="AG577" s="136"/>
      <c r="AH577" s="136"/>
      <c r="AI577" s="136"/>
      <c r="AJ577" s="136"/>
      <c r="AK577" s="136"/>
      <c r="AL577" s="136"/>
      <c r="AM577" s="136"/>
      <c r="AN577" s="136"/>
      <c r="AO577" s="136"/>
      <c r="AP577" s="136"/>
      <c r="AQ577" s="136"/>
      <c r="AR577" s="136"/>
      <c r="AS577" s="136"/>
      <c r="AT577" s="136"/>
      <c r="AU577" s="136"/>
      <c r="AV577" s="136"/>
      <c r="AW577" s="136"/>
      <c r="AX577" s="136"/>
      <c r="AY577" s="136"/>
      <c r="AZ577" s="136"/>
      <c r="BA577" s="136"/>
      <c r="BB577" s="136"/>
      <c r="BC577" s="136"/>
      <c r="BD577" s="136"/>
      <c r="BE577" s="136"/>
      <c r="BF577" s="136"/>
      <c r="BG577" s="136"/>
      <c r="BH577" s="136"/>
      <c r="BI577" s="136"/>
      <c r="BJ577" s="136"/>
      <c r="BK577" s="136"/>
      <c r="BL577" s="136"/>
      <c r="BM577" s="136"/>
      <c r="BN577" s="136"/>
      <c r="BO577" s="136"/>
      <c r="BP577" s="136"/>
      <c r="BQ577" s="136"/>
      <c r="BR577" s="136"/>
      <c r="BS577" s="136"/>
      <c r="BT577" s="136"/>
      <c r="BU577" s="136"/>
      <c r="BV577" s="136"/>
      <c r="BW577" s="136"/>
      <c r="BX577" s="136"/>
      <c r="BY577" s="136"/>
      <c r="BZ577" s="136"/>
      <c r="CA577" s="136"/>
      <c r="CB577" s="136"/>
      <c r="CC577" s="136"/>
      <c r="CD577" s="136"/>
      <c r="CE577" s="136"/>
      <c r="CF577" s="136"/>
      <c r="CG577" s="136"/>
      <c r="CH577" s="136"/>
      <c r="CI577" s="136"/>
      <c r="CJ577" s="136"/>
      <c r="CK577" s="136"/>
      <c r="CL577" s="136"/>
      <c r="CM577" s="136"/>
      <c r="CN577" s="136"/>
      <c r="CO577" s="136"/>
      <c r="CP577" s="136"/>
      <c r="CQ577" s="136"/>
      <c r="CR577" s="136"/>
      <c r="CS577" s="136"/>
      <c r="CT577" s="136"/>
      <c r="CU577" s="136"/>
      <c r="CV577" s="136"/>
      <c r="CW577" s="136"/>
      <c r="CX577" s="136"/>
      <c r="CY577" s="136"/>
      <c r="CZ577" s="136"/>
      <c r="DA577" s="136"/>
      <c r="DB577" s="136"/>
      <c r="DC577" s="136"/>
      <c r="DD577" s="136"/>
      <c r="DE577" s="136"/>
      <c r="DF577" s="136"/>
      <c r="DG577" s="136"/>
      <c r="DH577" s="136"/>
      <c r="DI577" s="136"/>
      <c r="DJ577" s="136"/>
      <c r="DK577" s="136"/>
      <c r="DL577" s="136"/>
      <c r="DM577" s="136"/>
      <c r="DN577" s="136"/>
      <c r="DO577" s="136"/>
      <c r="DP577" s="136"/>
      <c r="DQ577" s="136"/>
      <c r="DR577" s="136"/>
      <c r="DS577" s="136"/>
      <c r="DT577" s="136"/>
      <c r="DU577" s="136"/>
      <c r="DV577" s="136"/>
      <c r="DW577" s="136"/>
    </row>
    <row r="578" spans="1:127" x14ac:dyDescent="0.3">
      <c r="A578" s="138"/>
      <c r="B578" s="139"/>
      <c r="C578" s="155"/>
      <c r="D578" s="140"/>
      <c r="E578" s="138"/>
      <c r="F578" s="138"/>
      <c r="G578" s="141"/>
      <c r="H578" s="138"/>
      <c r="I578" s="138"/>
      <c r="J578" s="140"/>
      <c r="K578" s="138"/>
      <c r="L578" s="142"/>
      <c r="M578" s="142"/>
      <c r="N578" s="120"/>
      <c r="O578" s="143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  <c r="Z578" s="144"/>
      <c r="AA578" s="144"/>
      <c r="AB578" s="144"/>
      <c r="AC578" s="144"/>
      <c r="AD578" s="144"/>
      <c r="AE578" s="144"/>
      <c r="AF578" s="144"/>
      <c r="AG578" s="144"/>
      <c r="AH578" s="144"/>
      <c r="AI578" s="144"/>
      <c r="AJ578" s="144"/>
      <c r="AK578" s="144"/>
      <c r="AL578" s="144"/>
      <c r="AM578" s="144"/>
      <c r="AN578" s="144"/>
      <c r="AO578" s="144"/>
      <c r="AP578" s="144"/>
      <c r="AQ578" s="144"/>
      <c r="AR578" s="144"/>
      <c r="AS578" s="144"/>
      <c r="AT578" s="144"/>
      <c r="AU578" s="144"/>
      <c r="AV578" s="144"/>
      <c r="AW578" s="144"/>
      <c r="AX578" s="144"/>
      <c r="AY578" s="144"/>
      <c r="AZ578" s="144"/>
      <c r="BA578" s="144"/>
      <c r="BB578" s="144"/>
      <c r="BC578" s="144"/>
      <c r="BD578" s="144"/>
      <c r="BE578" s="144"/>
      <c r="BF578" s="144"/>
      <c r="BG578" s="144"/>
      <c r="BH578" s="144"/>
      <c r="BI578" s="144"/>
      <c r="BJ578" s="144"/>
      <c r="BK578" s="144"/>
      <c r="BL578" s="144"/>
      <c r="BM578" s="144"/>
      <c r="BN578" s="144"/>
      <c r="BO578" s="144"/>
      <c r="BP578" s="144"/>
      <c r="BQ578" s="144"/>
      <c r="BR578" s="144"/>
      <c r="BS578" s="144"/>
      <c r="BT578" s="144"/>
      <c r="BU578" s="144"/>
      <c r="BV578" s="144"/>
      <c r="BW578" s="144"/>
      <c r="BX578" s="144"/>
      <c r="BY578" s="144"/>
      <c r="BZ578" s="144"/>
      <c r="CA578" s="144"/>
      <c r="CB578" s="144"/>
      <c r="CC578" s="144"/>
      <c r="CD578" s="144"/>
      <c r="CE578" s="144"/>
      <c r="CF578" s="144"/>
      <c r="CG578" s="144"/>
      <c r="CH578" s="144"/>
      <c r="CI578" s="144"/>
      <c r="CJ578" s="144"/>
      <c r="CK578" s="144"/>
      <c r="CL578" s="144"/>
      <c r="CM578" s="144"/>
      <c r="CN578" s="144"/>
      <c r="CO578" s="144"/>
      <c r="CP578" s="144"/>
      <c r="CQ578" s="144"/>
      <c r="CR578" s="144"/>
      <c r="CS578" s="144"/>
      <c r="CT578" s="144"/>
      <c r="CU578" s="144"/>
      <c r="CV578" s="144"/>
      <c r="CW578" s="144"/>
      <c r="CX578" s="144"/>
      <c r="CY578" s="144"/>
      <c r="CZ578" s="144"/>
      <c r="DA578" s="144"/>
      <c r="DB578" s="144"/>
      <c r="DC578" s="144"/>
      <c r="DD578" s="144"/>
      <c r="DE578" s="144"/>
      <c r="DF578" s="144"/>
      <c r="DG578" s="144"/>
      <c r="DH578" s="144"/>
      <c r="DI578" s="144"/>
      <c r="DJ578" s="144"/>
      <c r="DK578" s="144"/>
      <c r="DL578" s="144"/>
      <c r="DM578" s="144"/>
      <c r="DN578" s="144"/>
      <c r="DO578" s="144"/>
      <c r="DP578" s="144"/>
      <c r="DQ578" s="144"/>
      <c r="DR578" s="144"/>
      <c r="DS578" s="144"/>
      <c r="DT578" s="144"/>
      <c r="DU578" s="144"/>
      <c r="DV578" s="144"/>
      <c r="DW578" s="144"/>
    </row>
    <row r="579" spans="1:127" x14ac:dyDescent="0.3">
      <c r="A579" s="72"/>
      <c r="B579" s="2"/>
      <c r="C579" s="153"/>
      <c r="D579" s="122"/>
      <c r="E579" s="123"/>
      <c r="F579" s="123"/>
      <c r="G579" s="124"/>
      <c r="H579" s="125"/>
      <c r="I579" s="126"/>
      <c r="J579" s="122"/>
      <c r="K579" s="127"/>
      <c r="P579" s="136"/>
      <c r="Q579" s="136"/>
      <c r="R579" s="136"/>
      <c r="S579" s="136"/>
      <c r="T579" s="136"/>
      <c r="U579" s="136"/>
      <c r="V579" s="136"/>
      <c r="W579" s="136"/>
      <c r="X579" s="136"/>
      <c r="Y579" s="136"/>
      <c r="Z579" s="136"/>
      <c r="AA579" s="136"/>
      <c r="AB579" s="136"/>
      <c r="AC579" s="136"/>
      <c r="AD579" s="136"/>
      <c r="AE579" s="136"/>
      <c r="AF579" s="136"/>
      <c r="AG579" s="136"/>
      <c r="AH579" s="136"/>
      <c r="AI579" s="136"/>
      <c r="AJ579" s="136"/>
      <c r="AK579" s="136"/>
      <c r="AL579" s="136"/>
      <c r="AM579" s="136"/>
      <c r="AN579" s="136"/>
      <c r="AO579" s="136"/>
      <c r="AP579" s="136"/>
      <c r="AQ579" s="136"/>
      <c r="AR579" s="136"/>
      <c r="AS579" s="136"/>
      <c r="AT579" s="136"/>
      <c r="AU579" s="136"/>
      <c r="AV579" s="136"/>
      <c r="AW579" s="136"/>
      <c r="AX579" s="136"/>
      <c r="AY579" s="136"/>
      <c r="AZ579" s="136"/>
      <c r="BA579" s="136"/>
      <c r="BB579" s="136"/>
      <c r="BC579" s="136"/>
      <c r="BD579" s="136"/>
      <c r="BE579" s="136"/>
      <c r="BF579" s="136"/>
      <c r="BG579" s="136"/>
      <c r="BH579" s="136"/>
      <c r="BI579" s="136"/>
      <c r="BJ579" s="136"/>
      <c r="BK579" s="136"/>
      <c r="BL579" s="136"/>
      <c r="BM579" s="136"/>
      <c r="BN579" s="136"/>
      <c r="BO579" s="136"/>
      <c r="BP579" s="136"/>
      <c r="BQ579" s="136"/>
      <c r="BR579" s="136"/>
      <c r="BS579" s="136"/>
      <c r="BT579" s="136"/>
      <c r="BU579" s="136"/>
      <c r="BV579" s="136"/>
      <c r="BW579" s="136"/>
      <c r="BX579" s="136"/>
      <c r="BY579" s="136"/>
      <c r="BZ579" s="136"/>
      <c r="CA579" s="136"/>
      <c r="CB579" s="136"/>
      <c r="CC579" s="136"/>
      <c r="CD579" s="136"/>
      <c r="CE579" s="136"/>
      <c r="CF579" s="136"/>
      <c r="CG579" s="136"/>
      <c r="CH579" s="136"/>
      <c r="CI579" s="136"/>
      <c r="CJ579" s="136"/>
      <c r="CK579" s="136"/>
      <c r="CL579" s="136"/>
      <c r="CM579" s="136"/>
      <c r="CN579" s="136"/>
      <c r="CO579" s="136"/>
      <c r="CP579" s="136"/>
      <c r="CQ579" s="136"/>
      <c r="CR579" s="136"/>
      <c r="CS579" s="136"/>
      <c r="CT579" s="136"/>
      <c r="CU579" s="136"/>
      <c r="CV579" s="136"/>
      <c r="CW579" s="136"/>
      <c r="CX579" s="136"/>
      <c r="CY579" s="136"/>
      <c r="CZ579" s="136"/>
      <c r="DA579" s="136"/>
      <c r="DB579" s="136"/>
      <c r="DC579" s="136"/>
      <c r="DD579" s="136"/>
      <c r="DE579" s="136"/>
      <c r="DF579" s="136"/>
      <c r="DG579" s="136"/>
      <c r="DH579" s="136"/>
      <c r="DI579" s="136"/>
      <c r="DJ579" s="136"/>
      <c r="DK579" s="136"/>
      <c r="DL579" s="136"/>
      <c r="DM579" s="136"/>
      <c r="DN579" s="136"/>
      <c r="DO579" s="136"/>
      <c r="DP579" s="136"/>
      <c r="DQ579" s="136"/>
      <c r="DR579" s="136"/>
      <c r="DS579" s="136"/>
      <c r="DT579" s="136"/>
      <c r="DU579" s="136"/>
      <c r="DV579" s="136"/>
      <c r="DW579" s="136"/>
    </row>
    <row r="580" spans="1:127" x14ac:dyDescent="0.3">
      <c r="A580" s="128"/>
      <c r="B580" s="129"/>
      <c r="C580" s="154"/>
      <c r="D580" s="131"/>
      <c r="E580" s="128"/>
      <c r="F580" s="128"/>
      <c r="G580" s="132"/>
      <c r="H580" s="128"/>
      <c r="I580" s="128"/>
      <c r="J580" s="131"/>
      <c r="K580" s="128"/>
      <c r="L580" s="133"/>
      <c r="M580" s="133"/>
      <c r="P580" s="136"/>
      <c r="Q580" s="136"/>
      <c r="R580" s="136"/>
      <c r="S580" s="136"/>
      <c r="T580" s="136"/>
      <c r="U580" s="136"/>
      <c r="V580" s="136"/>
      <c r="W580" s="136"/>
      <c r="X580" s="136"/>
      <c r="Y580" s="136"/>
      <c r="Z580" s="136"/>
      <c r="AA580" s="136"/>
      <c r="AB580" s="136"/>
      <c r="AC580" s="136"/>
      <c r="AD580" s="136"/>
      <c r="AE580" s="136"/>
      <c r="AF580" s="136"/>
      <c r="AG580" s="136"/>
      <c r="AH580" s="136"/>
      <c r="AI580" s="136"/>
      <c r="AJ580" s="136"/>
      <c r="AK580" s="136"/>
      <c r="AL580" s="136"/>
      <c r="AM580" s="136"/>
      <c r="AN580" s="136"/>
      <c r="AO580" s="136"/>
      <c r="AP580" s="136"/>
      <c r="AQ580" s="136"/>
      <c r="AR580" s="136"/>
      <c r="AS580" s="136"/>
      <c r="AT580" s="136"/>
      <c r="AU580" s="136"/>
      <c r="AV580" s="136"/>
      <c r="AW580" s="136"/>
      <c r="AX580" s="136"/>
      <c r="AY580" s="136"/>
      <c r="AZ580" s="136"/>
      <c r="BA580" s="136"/>
      <c r="BB580" s="136"/>
      <c r="BC580" s="136"/>
      <c r="BD580" s="136"/>
      <c r="BE580" s="136"/>
      <c r="BF580" s="136"/>
      <c r="BG580" s="136"/>
      <c r="BH580" s="136"/>
      <c r="BI580" s="136"/>
      <c r="BJ580" s="136"/>
      <c r="BK580" s="136"/>
      <c r="BL580" s="136"/>
      <c r="BM580" s="136"/>
      <c r="BN580" s="136"/>
      <c r="BO580" s="136"/>
      <c r="BP580" s="136"/>
      <c r="BQ580" s="136"/>
      <c r="BR580" s="136"/>
      <c r="BS580" s="136"/>
      <c r="BT580" s="136"/>
      <c r="BU580" s="136"/>
      <c r="BV580" s="136"/>
      <c r="BW580" s="136"/>
      <c r="BX580" s="136"/>
      <c r="BY580" s="136"/>
      <c r="BZ580" s="136"/>
      <c r="CA580" s="136"/>
      <c r="CB580" s="136"/>
      <c r="CC580" s="136"/>
      <c r="CD580" s="136"/>
      <c r="CE580" s="136"/>
      <c r="CF580" s="136"/>
      <c r="CG580" s="136"/>
      <c r="CH580" s="136"/>
      <c r="CI580" s="136"/>
      <c r="CJ580" s="136"/>
      <c r="CK580" s="136"/>
      <c r="CL580" s="136"/>
      <c r="CM580" s="136"/>
      <c r="CN580" s="136"/>
      <c r="CO580" s="136"/>
      <c r="CP580" s="136"/>
      <c r="CQ580" s="136"/>
      <c r="CR580" s="136"/>
      <c r="CS580" s="136"/>
      <c r="CT580" s="136"/>
      <c r="CU580" s="136"/>
      <c r="CV580" s="136"/>
      <c r="CW580" s="136"/>
      <c r="CX580" s="136"/>
      <c r="CY580" s="136"/>
      <c r="CZ580" s="136"/>
      <c r="DA580" s="136"/>
      <c r="DB580" s="136"/>
      <c r="DC580" s="136"/>
      <c r="DD580" s="136"/>
      <c r="DE580" s="136"/>
      <c r="DF580" s="136"/>
      <c r="DG580" s="136"/>
      <c r="DH580" s="136"/>
      <c r="DI580" s="136"/>
      <c r="DJ580" s="136"/>
      <c r="DK580" s="136"/>
      <c r="DL580" s="136"/>
      <c r="DM580" s="136"/>
      <c r="DN580" s="136"/>
      <c r="DO580" s="136"/>
      <c r="DP580" s="136"/>
      <c r="DQ580" s="136"/>
      <c r="DR580" s="136"/>
      <c r="DS580" s="136"/>
      <c r="DT580" s="136"/>
      <c r="DU580" s="136"/>
      <c r="DV580" s="136"/>
      <c r="DW580" s="136"/>
    </row>
    <row r="581" spans="1:127" x14ac:dyDescent="0.3">
      <c r="A581" s="138"/>
      <c r="B581" s="139"/>
      <c r="C581" s="155"/>
      <c r="D581" s="140"/>
      <c r="E581" s="138"/>
      <c r="F581" s="138"/>
      <c r="G581" s="141"/>
      <c r="H581" s="138"/>
      <c r="I581" s="138"/>
      <c r="J581" s="140"/>
      <c r="K581" s="138"/>
      <c r="L581" s="142"/>
      <c r="M581" s="142"/>
      <c r="N581" s="120"/>
      <c r="O581" s="143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  <c r="AG581" s="144"/>
      <c r="AH581" s="144"/>
      <c r="AI581" s="144"/>
      <c r="AJ581" s="144"/>
      <c r="AK581" s="144"/>
      <c r="AL581" s="144"/>
      <c r="AM581" s="144"/>
      <c r="AN581" s="144"/>
      <c r="AO581" s="144"/>
      <c r="AP581" s="144"/>
      <c r="AQ581" s="144"/>
      <c r="AR581" s="144"/>
      <c r="AS581" s="144"/>
      <c r="AT581" s="144"/>
      <c r="AU581" s="144"/>
      <c r="AV581" s="144"/>
      <c r="AW581" s="144"/>
      <c r="AX581" s="144"/>
      <c r="AY581" s="144"/>
      <c r="AZ581" s="144"/>
      <c r="BA581" s="144"/>
      <c r="BB581" s="144"/>
      <c r="BC581" s="144"/>
      <c r="BD581" s="144"/>
      <c r="BE581" s="144"/>
      <c r="BF581" s="144"/>
      <c r="BG581" s="144"/>
      <c r="BH581" s="144"/>
      <c r="BI581" s="144"/>
      <c r="BJ581" s="144"/>
      <c r="BK581" s="144"/>
      <c r="BL581" s="144"/>
      <c r="BM581" s="144"/>
      <c r="BN581" s="144"/>
      <c r="BO581" s="144"/>
      <c r="BP581" s="144"/>
      <c r="BQ581" s="144"/>
      <c r="BR581" s="144"/>
      <c r="BS581" s="144"/>
      <c r="BT581" s="144"/>
      <c r="BU581" s="144"/>
      <c r="BV581" s="144"/>
      <c r="BW581" s="144"/>
      <c r="BX581" s="144"/>
      <c r="BY581" s="144"/>
      <c r="BZ581" s="144"/>
      <c r="CA581" s="144"/>
      <c r="CB581" s="144"/>
      <c r="CC581" s="144"/>
      <c r="CD581" s="144"/>
      <c r="CE581" s="144"/>
      <c r="CF581" s="144"/>
      <c r="CG581" s="144"/>
      <c r="CH581" s="144"/>
      <c r="CI581" s="144"/>
      <c r="CJ581" s="144"/>
      <c r="CK581" s="144"/>
      <c r="CL581" s="144"/>
      <c r="CM581" s="144"/>
      <c r="CN581" s="144"/>
      <c r="CO581" s="144"/>
      <c r="CP581" s="144"/>
      <c r="CQ581" s="144"/>
      <c r="CR581" s="144"/>
      <c r="CS581" s="144"/>
      <c r="CT581" s="144"/>
      <c r="CU581" s="144"/>
      <c r="CV581" s="144"/>
      <c r="CW581" s="144"/>
      <c r="CX581" s="144"/>
      <c r="CY581" s="144"/>
      <c r="CZ581" s="144"/>
      <c r="DA581" s="144"/>
      <c r="DB581" s="144"/>
      <c r="DC581" s="144"/>
      <c r="DD581" s="144"/>
      <c r="DE581" s="144"/>
      <c r="DF581" s="144"/>
      <c r="DG581" s="144"/>
      <c r="DH581" s="144"/>
      <c r="DI581" s="144"/>
      <c r="DJ581" s="144"/>
      <c r="DK581" s="144"/>
      <c r="DL581" s="144"/>
      <c r="DM581" s="144"/>
      <c r="DN581" s="144"/>
      <c r="DO581" s="144"/>
      <c r="DP581" s="144"/>
      <c r="DQ581" s="144"/>
      <c r="DR581" s="144"/>
      <c r="DS581" s="144"/>
      <c r="DT581" s="144"/>
      <c r="DU581" s="144"/>
      <c r="DV581" s="144"/>
      <c r="DW581" s="144"/>
    </row>
    <row r="582" spans="1:127" x14ac:dyDescent="0.3">
      <c r="A582" s="72"/>
      <c r="B582" s="2"/>
      <c r="C582" s="148"/>
      <c r="D582" s="122"/>
      <c r="E582" s="123"/>
      <c r="F582" s="123"/>
      <c r="G582" s="124"/>
      <c r="H582" s="125"/>
      <c r="I582" s="126"/>
      <c r="J582" s="122"/>
      <c r="K582" s="127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  <c r="AS582" s="33"/>
      <c r="AT582" s="33"/>
      <c r="AU582" s="33"/>
      <c r="AV582" s="33"/>
      <c r="AW582" s="33"/>
      <c r="AX582" s="33"/>
      <c r="AY582" s="33"/>
      <c r="AZ582" s="33"/>
      <c r="BA582" s="33"/>
      <c r="BB582" s="33"/>
      <c r="BC582" s="33"/>
      <c r="BD582" s="33"/>
      <c r="BE582" s="33"/>
      <c r="BF582" s="33"/>
      <c r="BG582" s="33"/>
      <c r="BH582" s="33"/>
      <c r="BI582" s="33"/>
      <c r="BJ582" s="33"/>
      <c r="BK582" s="33"/>
      <c r="BL582" s="33"/>
      <c r="BM582" s="33"/>
      <c r="BN582" s="33"/>
      <c r="BO582" s="33"/>
      <c r="BP582" s="33"/>
      <c r="BQ582" s="33"/>
      <c r="BR582" s="33"/>
      <c r="BS582" s="33"/>
      <c r="BT582" s="33"/>
      <c r="BU582" s="33"/>
      <c r="BV582" s="33"/>
      <c r="BW582" s="33"/>
      <c r="BX582" s="33"/>
      <c r="BY582" s="33"/>
      <c r="BZ582" s="33"/>
      <c r="CA582" s="33"/>
      <c r="CB582" s="33"/>
      <c r="CC582" s="33"/>
      <c r="CD582" s="33"/>
      <c r="CE582" s="33"/>
      <c r="CF582" s="33"/>
      <c r="CG582" s="33"/>
      <c r="CH582" s="33"/>
      <c r="CI582" s="33"/>
      <c r="CJ582" s="33"/>
      <c r="CK582" s="33"/>
      <c r="CL582" s="33"/>
      <c r="CM582" s="33"/>
      <c r="CN582" s="33"/>
      <c r="CO582" s="33"/>
      <c r="CP582" s="33"/>
      <c r="CQ582" s="33"/>
      <c r="CR582" s="33"/>
      <c r="CS582" s="33"/>
      <c r="CT582" s="33"/>
      <c r="CU582" s="33"/>
      <c r="CV582" s="33"/>
      <c r="CW582" s="33"/>
      <c r="CX582" s="33"/>
      <c r="CY582" s="33"/>
      <c r="CZ582" s="33"/>
      <c r="DA582" s="33"/>
      <c r="DB582" s="33"/>
      <c r="DC582" s="33"/>
      <c r="DD582" s="33"/>
      <c r="DE582" s="33"/>
      <c r="DF582" s="33"/>
      <c r="DG582" s="33"/>
      <c r="DH582" s="33"/>
      <c r="DI582" s="33"/>
      <c r="DJ582" s="33"/>
      <c r="DK582" s="33"/>
      <c r="DL582" s="33"/>
      <c r="DM582" s="33"/>
      <c r="DN582" s="33"/>
      <c r="DO582" s="33"/>
      <c r="DP582" s="33"/>
      <c r="DQ582" s="33"/>
      <c r="DR582" s="33"/>
      <c r="DS582" s="33"/>
      <c r="DT582" s="33"/>
      <c r="DU582" s="33"/>
      <c r="DV582" s="33"/>
      <c r="DW582" s="33"/>
    </row>
    <row r="583" spans="1:127" x14ac:dyDescent="0.3">
      <c r="A583" s="128"/>
      <c r="B583" s="129"/>
      <c r="C583" s="149"/>
      <c r="D583" s="131"/>
      <c r="E583" s="128"/>
      <c r="F583" s="128"/>
      <c r="G583" s="132"/>
      <c r="H583" s="128"/>
      <c r="I583" s="128"/>
      <c r="J583" s="131"/>
      <c r="K583" s="128"/>
      <c r="L583" s="133"/>
      <c r="M583" s="133"/>
      <c r="N583" s="134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  <c r="AS583" s="33"/>
      <c r="AT583" s="33"/>
      <c r="AU583" s="33"/>
      <c r="AV583" s="33"/>
      <c r="AW583" s="33"/>
      <c r="AX583" s="33"/>
      <c r="AY583" s="33"/>
      <c r="AZ583" s="33"/>
      <c r="BA583" s="33"/>
      <c r="BB583" s="33"/>
      <c r="BC583" s="33"/>
      <c r="BD583" s="33"/>
      <c r="BE583" s="33"/>
      <c r="BF583" s="33"/>
      <c r="BG583" s="33"/>
      <c r="BH583" s="33"/>
      <c r="BI583" s="33"/>
      <c r="BJ583" s="33"/>
      <c r="BK583" s="33"/>
      <c r="BL583" s="33"/>
      <c r="BM583" s="33"/>
      <c r="BN583" s="33"/>
      <c r="BO583" s="33"/>
      <c r="BP583" s="33"/>
      <c r="BQ583" s="33"/>
      <c r="BR583" s="33"/>
      <c r="BS583" s="33"/>
      <c r="BT583" s="33"/>
      <c r="BU583" s="33"/>
      <c r="BV583" s="33"/>
      <c r="BW583" s="33"/>
      <c r="BX583" s="33"/>
      <c r="BY583" s="33"/>
      <c r="BZ583" s="33"/>
      <c r="CA583" s="33"/>
      <c r="CB583" s="33"/>
      <c r="CC583" s="33"/>
      <c r="CD583" s="33"/>
      <c r="CE583" s="33"/>
      <c r="CF583" s="33"/>
      <c r="CG583" s="33"/>
      <c r="CH583" s="33"/>
      <c r="CI583" s="33"/>
      <c r="CJ583" s="33"/>
      <c r="CK583" s="33"/>
      <c r="CL583" s="33"/>
      <c r="CM583" s="33"/>
      <c r="CN583" s="33"/>
      <c r="CO583" s="33"/>
      <c r="CP583" s="33"/>
      <c r="CQ583" s="33"/>
      <c r="CR583" s="33"/>
      <c r="CS583" s="33"/>
      <c r="CT583" s="33"/>
      <c r="CU583" s="33"/>
      <c r="CV583" s="33"/>
      <c r="CW583" s="33"/>
      <c r="CX583" s="33"/>
      <c r="CY583" s="33"/>
      <c r="CZ583" s="33"/>
      <c r="DA583" s="33"/>
      <c r="DB583" s="33"/>
      <c r="DC583" s="33"/>
      <c r="DD583" s="33"/>
      <c r="DE583" s="33"/>
      <c r="DF583" s="33"/>
      <c r="DG583" s="33"/>
      <c r="DH583" s="33"/>
      <c r="DI583" s="33"/>
      <c r="DJ583" s="33"/>
      <c r="DK583" s="33"/>
      <c r="DL583" s="33"/>
      <c r="DM583" s="33"/>
      <c r="DN583" s="33"/>
      <c r="DO583" s="33"/>
      <c r="DP583" s="33"/>
      <c r="DQ583" s="33"/>
      <c r="DR583" s="33"/>
      <c r="DS583" s="33"/>
      <c r="DT583" s="33"/>
      <c r="DU583" s="33"/>
      <c r="DV583" s="33"/>
      <c r="DW583" s="33"/>
    </row>
    <row r="584" spans="1:127" x14ac:dyDescent="0.3">
      <c r="A584" s="72"/>
      <c r="B584" s="2"/>
      <c r="C584" s="151"/>
      <c r="D584" s="122"/>
      <c r="E584" s="123"/>
      <c r="F584" s="123"/>
      <c r="G584" s="124"/>
      <c r="H584" s="125"/>
      <c r="I584" s="126"/>
      <c r="J584" s="122"/>
      <c r="K584" s="127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  <c r="AW584" s="33"/>
      <c r="AX584" s="33"/>
      <c r="AY584" s="33"/>
      <c r="AZ584" s="33"/>
      <c r="BA584" s="33"/>
      <c r="BB584" s="33"/>
      <c r="BC584" s="33"/>
      <c r="BD584" s="33"/>
      <c r="BE584" s="33"/>
      <c r="BF584" s="33"/>
      <c r="BG584" s="33"/>
      <c r="BH584" s="33"/>
      <c r="BI584" s="33"/>
      <c r="BJ584" s="33"/>
      <c r="BK584" s="33"/>
      <c r="BL584" s="33"/>
      <c r="BM584" s="33"/>
      <c r="BN584" s="33"/>
      <c r="BO584" s="33"/>
      <c r="BP584" s="33"/>
      <c r="BQ584" s="33"/>
      <c r="BR584" s="33"/>
      <c r="BS584" s="33"/>
      <c r="BT584" s="33"/>
      <c r="BU584" s="33"/>
      <c r="BV584" s="33"/>
      <c r="BW584" s="33"/>
      <c r="BX584" s="33"/>
      <c r="BY584" s="33"/>
      <c r="BZ584" s="33"/>
      <c r="CA584" s="33"/>
      <c r="CB584" s="33"/>
      <c r="CC584" s="33"/>
      <c r="CD584" s="33"/>
      <c r="CE584" s="33"/>
      <c r="CF584" s="33"/>
      <c r="CG584" s="33"/>
      <c r="CH584" s="33"/>
      <c r="CI584" s="33"/>
      <c r="CJ584" s="33"/>
      <c r="CK584" s="33"/>
      <c r="CL584" s="33"/>
      <c r="CM584" s="33"/>
      <c r="CN584" s="33"/>
      <c r="CO584" s="33"/>
      <c r="CP584" s="33"/>
      <c r="CQ584" s="33"/>
      <c r="CR584" s="33"/>
      <c r="CS584" s="33"/>
      <c r="CT584" s="33"/>
      <c r="CU584" s="33"/>
      <c r="CV584" s="33"/>
      <c r="CW584" s="33"/>
      <c r="CX584" s="33"/>
      <c r="CY584" s="33"/>
      <c r="CZ584" s="33"/>
      <c r="DA584" s="33"/>
      <c r="DB584" s="33"/>
      <c r="DC584" s="33"/>
      <c r="DD584" s="33"/>
      <c r="DE584" s="33"/>
      <c r="DF584" s="33"/>
      <c r="DG584" s="33"/>
      <c r="DH584" s="33"/>
      <c r="DI584" s="33"/>
      <c r="DJ584" s="33"/>
      <c r="DK584" s="33"/>
      <c r="DL584" s="33"/>
      <c r="DM584" s="33"/>
      <c r="DN584" s="33"/>
      <c r="DO584" s="33"/>
      <c r="DP584" s="33"/>
      <c r="DQ584" s="33"/>
      <c r="DR584" s="33"/>
      <c r="DS584" s="33"/>
      <c r="DT584" s="33"/>
      <c r="DU584" s="33"/>
      <c r="DV584" s="33"/>
      <c r="DW584" s="33"/>
    </row>
    <row r="585" spans="1:127" x14ac:dyDescent="0.3">
      <c r="A585" s="128"/>
      <c r="B585" s="129"/>
      <c r="C585" s="152"/>
      <c r="D585" s="131"/>
      <c r="E585" s="128"/>
      <c r="F585" s="128"/>
      <c r="G585" s="132"/>
      <c r="H585" s="128"/>
      <c r="I585" s="128"/>
      <c r="J585" s="131"/>
      <c r="K585" s="128"/>
      <c r="L585" s="133"/>
      <c r="M585" s="133"/>
      <c r="N585" s="134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  <c r="AR585" s="33"/>
      <c r="AS585" s="33"/>
      <c r="AT585" s="33"/>
      <c r="AU585" s="33"/>
      <c r="AV585" s="33"/>
      <c r="AW585" s="33"/>
      <c r="AX585" s="33"/>
      <c r="AY585" s="33"/>
      <c r="AZ585" s="33"/>
      <c r="BA585" s="33"/>
      <c r="BB585" s="33"/>
      <c r="BC585" s="33"/>
      <c r="BD585" s="33"/>
      <c r="BE585" s="33"/>
      <c r="BF585" s="33"/>
      <c r="BG585" s="33"/>
      <c r="BH585" s="33"/>
      <c r="BI585" s="33"/>
      <c r="BJ585" s="33"/>
      <c r="BK585" s="33"/>
      <c r="BL585" s="33"/>
      <c r="BM585" s="33"/>
      <c r="BN585" s="33"/>
      <c r="BO585" s="33"/>
      <c r="BP585" s="33"/>
      <c r="BQ585" s="33"/>
      <c r="BR585" s="33"/>
      <c r="BS585" s="33"/>
      <c r="BT585" s="33"/>
      <c r="BU585" s="33"/>
      <c r="BV585" s="33"/>
      <c r="BW585" s="33"/>
      <c r="BX585" s="33"/>
      <c r="BY585" s="33"/>
      <c r="BZ585" s="33"/>
      <c r="CA585" s="33"/>
      <c r="CB585" s="33"/>
      <c r="CC585" s="33"/>
      <c r="CD585" s="33"/>
      <c r="CE585" s="33"/>
      <c r="CF585" s="33"/>
      <c r="CG585" s="33"/>
      <c r="CH585" s="33"/>
      <c r="CI585" s="33"/>
      <c r="CJ585" s="33"/>
      <c r="CK585" s="33"/>
      <c r="CL585" s="33"/>
      <c r="CM585" s="33"/>
      <c r="CN585" s="33"/>
      <c r="CO585" s="33"/>
      <c r="CP585" s="33"/>
      <c r="CQ585" s="33"/>
      <c r="CR585" s="33"/>
      <c r="CS585" s="33"/>
      <c r="CT585" s="33"/>
      <c r="CU585" s="33"/>
      <c r="CV585" s="33"/>
      <c r="CW585" s="33"/>
      <c r="CX585" s="33"/>
      <c r="CY585" s="33"/>
      <c r="CZ585" s="33"/>
      <c r="DA585" s="33"/>
      <c r="DB585" s="33"/>
      <c r="DC585" s="33"/>
      <c r="DD585" s="33"/>
      <c r="DE585" s="33"/>
      <c r="DF585" s="33"/>
      <c r="DG585" s="33"/>
      <c r="DH585" s="33"/>
      <c r="DI585" s="33"/>
      <c r="DJ585" s="33"/>
      <c r="DK585" s="33"/>
      <c r="DL585" s="33"/>
      <c r="DM585" s="33"/>
      <c r="DN585" s="33"/>
      <c r="DO585" s="33"/>
      <c r="DP585" s="33"/>
      <c r="DQ585" s="33"/>
      <c r="DR585" s="33"/>
      <c r="DS585" s="33"/>
      <c r="DT585" s="33"/>
      <c r="DU585" s="33"/>
      <c r="DV585" s="33"/>
      <c r="DW585" s="33"/>
    </row>
    <row r="586" spans="1:127" x14ac:dyDescent="0.3">
      <c r="A586" s="72"/>
      <c r="B586" s="2"/>
      <c r="C586" s="153"/>
      <c r="D586" s="122"/>
      <c r="E586" s="123"/>
      <c r="F586" s="123"/>
      <c r="G586" s="124"/>
      <c r="H586" s="125"/>
      <c r="I586" s="126"/>
      <c r="J586" s="122"/>
      <c r="K586" s="127"/>
      <c r="P586" s="136"/>
      <c r="Q586" s="136"/>
      <c r="R586" s="136"/>
      <c r="S586" s="136"/>
      <c r="T586" s="136"/>
      <c r="U586" s="136"/>
      <c r="V586" s="136"/>
      <c r="W586" s="136"/>
      <c r="X586" s="136"/>
      <c r="Y586" s="136"/>
      <c r="Z586" s="136"/>
      <c r="AA586" s="136"/>
      <c r="AB586" s="136"/>
      <c r="AC586" s="136"/>
      <c r="AD586" s="136"/>
      <c r="AE586" s="136"/>
      <c r="AF586" s="136"/>
      <c r="AG586" s="136"/>
      <c r="AH586" s="136"/>
      <c r="AI586" s="136"/>
      <c r="AJ586" s="136"/>
      <c r="AK586" s="136"/>
      <c r="AL586" s="136"/>
      <c r="AM586" s="136"/>
      <c r="AN586" s="136"/>
      <c r="AO586" s="136"/>
      <c r="AP586" s="136"/>
      <c r="AQ586" s="136"/>
      <c r="AR586" s="136"/>
      <c r="AS586" s="136"/>
      <c r="AT586" s="136"/>
      <c r="AU586" s="136"/>
      <c r="AV586" s="136"/>
      <c r="AW586" s="136"/>
      <c r="AX586" s="136"/>
      <c r="AY586" s="136"/>
      <c r="AZ586" s="136"/>
      <c r="BA586" s="136"/>
      <c r="BB586" s="136"/>
      <c r="BC586" s="136"/>
      <c r="BD586" s="136"/>
      <c r="BE586" s="136"/>
      <c r="BF586" s="136"/>
      <c r="BG586" s="136"/>
      <c r="BH586" s="136"/>
      <c r="BI586" s="136"/>
      <c r="BJ586" s="136"/>
      <c r="BK586" s="136"/>
      <c r="BL586" s="136"/>
      <c r="BM586" s="136"/>
      <c r="BN586" s="136"/>
      <c r="BO586" s="136"/>
      <c r="BP586" s="136"/>
      <c r="BQ586" s="136"/>
      <c r="BR586" s="136"/>
      <c r="BS586" s="136"/>
      <c r="BT586" s="136"/>
      <c r="BU586" s="136"/>
      <c r="BV586" s="136"/>
      <c r="BW586" s="136"/>
      <c r="BX586" s="136"/>
      <c r="BY586" s="136"/>
      <c r="BZ586" s="136"/>
      <c r="CA586" s="136"/>
      <c r="CB586" s="136"/>
      <c r="CC586" s="136"/>
      <c r="CD586" s="136"/>
      <c r="CE586" s="136"/>
      <c r="CF586" s="136"/>
      <c r="CG586" s="136"/>
      <c r="CH586" s="136"/>
      <c r="CI586" s="136"/>
      <c r="CJ586" s="136"/>
      <c r="CK586" s="136"/>
      <c r="CL586" s="136"/>
      <c r="CM586" s="136"/>
      <c r="CN586" s="136"/>
      <c r="CO586" s="136"/>
      <c r="CP586" s="136"/>
      <c r="CQ586" s="136"/>
      <c r="CR586" s="136"/>
      <c r="CS586" s="136"/>
      <c r="CT586" s="136"/>
      <c r="CU586" s="136"/>
      <c r="CV586" s="136"/>
      <c r="CW586" s="136"/>
      <c r="CX586" s="136"/>
      <c r="CY586" s="136"/>
      <c r="CZ586" s="136"/>
      <c r="DA586" s="136"/>
      <c r="DB586" s="136"/>
      <c r="DC586" s="136"/>
      <c r="DD586" s="136"/>
      <c r="DE586" s="136"/>
      <c r="DF586" s="136"/>
      <c r="DG586" s="136"/>
      <c r="DH586" s="136"/>
      <c r="DI586" s="136"/>
      <c r="DJ586" s="136"/>
      <c r="DK586" s="136"/>
      <c r="DL586" s="136"/>
      <c r="DM586" s="136"/>
      <c r="DN586" s="136"/>
      <c r="DO586" s="136"/>
      <c r="DP586" s="136"/>
      <c r="DQ586" s="136"/>
      <c r="DR586" s="136"/>
      <c r="DS586" s="136"/>
      <c r="DT586" s="136"/>
      <c r="DU586" s="136"/>
      <c r="DV586" s="136"/>
      <c r="DW586" s="136"/>
    </row>
    <row r="587" spans="1:127" x14ac:dyDescent="0.3">
      <c r="A587" s="128"/>
      <c r="B587" s="129"/>
      <c r="C587" s="154"/>
      <c r="D587" s="131"/>
      <c r="E587" s="128"/>
      <c r="F587" s="128"/>
      <c r="G587" s="132"/>
      <c r="H587" s="128"/>
      <c r="I587" s="128"/>
      <c r="J587" s="131"/>
      <c r="K587" s="128"/>
      <c r="L587" s="133"/>
      <c r="M587" s="133"/>
      <c r="P587" s="136"/>
      <c r="Q587" s="136"/>
      <c r="R587" s="136"/>
      <c r="S587" s="136"/>
      <c r="T587" s="136"/>
      <c r="U587" s="136"/>
      <c r="V587" s="136"/>
      <c r="W587" s="136"/>
      <c r="X587" s="136"/>
      <c r="Y587" s="136"/>
      <c r="Z587" s="136"/>
      <c r="AA587" s="136"/>
      <c r="AB587" s="136"/>
      <c r="AC587" s="136"/>
      <c r="AD587" s="136"/>
      <c r="AE587" s="136"/>
      <c r="AF587" s="136"/>
      <c r="AG587" s="136"/>
      <c r="AH587" s="136"/>
      <c r="AI587" s="136"/>
      <c r="AJ587" s="136"/>
      <c r="AK587" s="136"/>
      <c r="AL587" s="136"/>
      <c r="AM587" s="136"/>
      <c r="AN587" s="136"/>
      <c r="AO587" s="136"/>
      <c r="AP587" s="136"/>
      <c r="AQ587" s="136"/>
      <c r="AR587" s="136"/>
      <c r="AS587" s="136"/>
      <c r="AT587" s="136"/>
      <c r="AU587" s="136"/>
      <c r="AV587" s="136"/>
      <c r="AW587" s="136"/>
      <c r="AX587" s="136"/>
      <c r="AY587" s="136"/>
      <c r="AZ587" s="136"/>
      <c r="BA587" s="136"/>
      <c r="BB587" s="136"/>
      <c r="BC587" s="136"/>
      <c r="BD587" s="136"/>
      <c r="BE587" s="136"/>
      <c r="BF587" s="136"/>
      <c r="BG587" s="136"/>
      <c r="BH587" s="136"/>
      <c r="BI587" s="136"/>
      <c r="BJ587" s="136"/>
      <c r="BK587" s="136"/>
      <c r="BL587" s="136"/>
      <c r="BM587" s="136"/>
      <c r="BN587" s="136"/>
      <c r="BO587" s="136"/>
      <c r="BP587" s="136"/>
      <c r="BQ587" s="136"/>
      <c r="BR587" s="136"/>
      <c r="BS587" s="136"/>
      <c r="BT587" s="136"/>
      <c r="BU587" s="136"/>
      <c r="BV587" s="136"/>
      <c r="BW587" s="136"/>
      <c r="BX587" s="136"/>
      <c r="BY587" s="136"/>
      <c r="BZ587" s="136"/>
      <c r="CA587" s="136"/>
      <c r="CB587" s="136"/>
      <c r="CC587" s="136"/>
      <c r="CD587" s="136"/>
      <c r="CE587" s="136"/>
      <c r="CF587" s="136"/>
      <c r="CG587" s="136"/>
      <c r="CH587" s="136"/>
      <c r="CI587" s="136"/>
      <c r="CJ587" s="136"/>
      <c r="CK587" s="136"/>
      <c r="CL587" s="136"/>
      <c r="CM587" s="136"/>
      <c r="CN587" s="136"/>
      <c r="CO587" s="136"/>
      <c r="CP587" s="136"/>
      <c r="CQ587" s="136"/>
      <c r="CR587" s="136"/>
      <c r="CS587" s="136"/>
      <c r="CT587" s="136"/>
      <c r="CU587" s="136"/>
      <c r="CV587" s="136"/>
      <c r="CW587" s="136"/>
      <c r="CX587" s="136"/>
      <c r="CY587" s="136"/>
      <c r="CZ587" s="136"/>
      <c r="DA587" s="136"/>
      <c r="DB587" s="136"/>
      <c r="DC587" s="136"/>
      <c r="DD587" s="136"/>
      <c r="DE587" s="136"/>
      <c r="DF587" s="136"/>
      <c r="DG587" s="136"/>
      <c r="DH587" s="136"/>
      <c r="DI587" s="136"/>
      <c r="DJ587" s="136"/>
      <c r="DK587" s="136"/>
      <c r="DL587" s="136"/>
      <c r="DM587" s="136"/>
      <c r="DN587" s="136"/>
      <c r="DO587" s="136"/>
      <c r="DP587" s="136"/>
      <c r="DQ587" s="136"/>
      <c r="DR587" s="136"/>
      <c r="DS587" s="136"/>
      <c r="DT587" s="136"/>
      <c r="DU587" s="136"/>
      <c r="DV587" s="136"/>
      <c r="DW587" s="136"/>
    </row>
    <row r="588" spans="1:127" x14ac:dyDescent="0.3">
      <c r="A588" s="138"/>
      <c r="B588" s="139"/>
      <c r="C588" s="155"/>
      <c r="D588" s="140"/>
      <c r="E588" s="138"/>
      <c r="F588" s="138"/>
      <c r="G588" s="141"/>
      <c r="H588" s="138"/>
      <c r="I588" s="138"/>
      <c r="J588" s="140"/>
      <c r="K588" s="138"/>
      <c r="L588" s="142"/>
      <c r="M588" s="142"/>
      <c r="N588" s="120"/>
      <c r="O588" s="143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  <c r="AB588" s="144"/>
      <c r="AC588" s="144"/>
      <c r="AD588" s="144"/>
      <c r="AE588" s="144"/>
      <c r="AF588" s="144"/>
      <c r="AG588" s="144"/>
      <c r="AH588" s="144"/>
      <c r="AI588" s="144"/>
      <c r="AJ588" s="144"/>
      <c r="AK588" s="144"/>
      <c r="AL588" s="144"/>
      <c r="AM588" s="144"/>
      <c r="AN588" s="144"/>
      <c r="AO588" s="144"/>
      <c r="AP588" s="144"/>
      <c r="AQ588" s="144"/>
      <c r="AR588" s="144"/>
      <c r="AS588" s="144"/>
      <c r="AT588" s="144"/>
      <c r="AU588" s="144"/>
      <c r="AV588" s="144"/>
      <c r="AW588" s="144"/>
      <c r="AX588" s="144"/>
      <c r="AY588" s="144"/>
      <c r="AZ588" s="144"/>
      <c r="BA588" s="144"/>
      <c r="BB588" s="144"/>
      <c r="BC588" s="144"/>
      <c r="BD588" s="144"/>
      <c r="BE588" s="144"/>
      <c r="BF588" s="144"/>
      <c r="BG588" s="144"/>
      <c r="BH588" s="144"/>
      <c r="BI588" s="144"/>
      <c r="BJ588" s="144"/>
      <c r="BK588" s="144"/>
      <c r="BL588" s="144"/>
      <c r="BM588" s="144"/>
      <c r="BN588" s="144"/>
      <c r="BO588" s="144"/>
      <c r="BP588" s="144"/>
      <c r="BQ588" s="144"/>
      <c r="BR588" s="144"/>
      <c r="BS588" s="144"/>
      <c r="BT588" s="144"/>
      <c r="BU588" s="144"/>
      <c r="BV588" s="144"/>
      <c r="BW588" s="144"/>
      <c r="BX588" s="144"/>
      <c r="BY588" s="144"/>
      <c r="BZ588" s="144"/>
      <c r="CA588" s="144"/>
      <c r="CB588" s="144"/>
      <c r="CC588" s="144"/>
      <c r="CD588" s="144"/>
      <c r="CE588" s="144"/>
      <c r="CF588" s="144"/>
      <c r="CG588" s="144"/>
      <c r="CH588" s="144"/>
      <c r="CI588" s="144"/>
      <c r="CJ588" s="144"/>
      <c r="CK588" s="144"/>
      <c r="CL588" s="144"/>
      <c r="CM588" s="144"/>
      <c r="CN588" s="144"/>
      <c r="CO588" s="144"/>
      <c r="CP588" s="144"/>
      <c r="CQ588" s="144"/>
      <c r="CR588" s="144"/>
      <c r="CS588" s="144"/>
      <c r="CT588" s="144"/>
      <c r="CU588" s="144"/>
      <c r="CV588" s="144"/>
      <c r="CW588" s="144"/>
      <c r="CX588" s="144"/>
      <c r="CY588" s="144"/>
      <c r="CZ588" s="144"/>
      <c r="DA588" s="144"/>
      <c r="DB588" s="144"/>
      <c r="DC588" s="144"/>
      <c r="DD588" s="144"/>
      <c r="DE588" s="144"/>
      <c r="DF588" s="144"/>
      <c r="DG588" s="144"/>
      <c r="DH588" s="144"/>
      <c r="DI588" s="144"/>
      <c r="DJ588" s="144"/>
      <c r="DK588" s="144"/>
      <c r="DL588" s="144"/>
      <c r="DM588" s="144"/>
      <c r="DN588" s="144"/>
      <c r="DO588" s="144"/>
      <c r="DP588" s="144"/>
      <c r="DQ588" s="144"/>
      <c r="DR588" s="144"/>
      <c r="DS588" s="144"/>
      <c r="DT588" s="144"/>
      <c r="DU588" s="144"/>
      <c r="DV588" s="144"/>
      <c r="DW588" s="144"/>
    </row>
    <row r="589" spans="1:127" x14ac:dyDescent="0.3">
      <c r="A589" s="72"/>
      <c r="B589" s="2"/>
      <c r="C589" s="153"/>
      <c r="D589" s="122"/>
      <c r="E589" s="123"/>
      <c r="F589" s="123"/>
      <c r="G589" s="124"/>
      <c r="H589" s="125"/>
      <c r="I589" s="126"/>
      <c r="J589" s="122"/>
      <c r="K589" s="127"/>
      <c r="P589" s="136"/>
      <c r="Q589" s="136"/>
      <c r="R589" s="136"/>
      <c r="S589" s="136"/>
      <c r="T589" s="136"/>
      <c r="U589" s="136"/>
      <c r="V589" s="136"/>
      <c r="W589" s="136"/>
      <c r="X589" s="136"/>
      <c r="Y589" s="136"/>
      <c r="Z589" s="136"/>
      <c r="AA589" s="136"/>
      <c r="AB589" s="136"/>
      <c r="AC589" s="136"/>
      <c r="AD589" s="136"/>
      <c r="AE589" s="136"/>
      <c r="AF589" s="136"/>
      <c r="AG589" s="136"/>
      <c r="AH589" s="136"/>
      <c r="AI589" s="136"/>
      <c r="AJ589" s="136"/>
      <c r="AK589" s="136"/>
      <c r="AL589" s="136"/>
      <c r="AM589" s="136"/>
      <c r="AN589" s="136"/>
      <c r="AO589" s="136"/>
      <c r="AP589" s="136"/>
      <c r="AQ589" s="136"/>
      <c r="AR589" s="136"/>
      <c r="AS589" s="136"/>
      <c r="AT589" s="136"/>
      <c r="AU589" s="136"/>
      <c r="AV589" s="136"/>
      <c r="AW589" s="136"/>
      <c r="AX589" s="136"/>
      <c r="AY589" s="136"/>
      <c r="AZ589" s="136"/>
      <c r="BA589" s="136"/>
      <c r="BB589" s="136"/>
      <c r="BC589" s="136"/>
      <c r="BD589" s="136"/>
      <c r="BE589" s="136"/>
      <c r="BF589" s="136"/>
      <c r="BG589" s="136"/>
      <c r="BH589" s="136"/>
      <c r="BI589" s="136"/>
      <c r="BJ589" s="136"/>
      <c r="BK589" s="136"/>
      <c r="BL589" s="136"/>
      <c r="BM589" s="136"/>
      <c r="BN589" s="136"/>
      <c r="BO589" s="136"/>
      <c r="BP589" s="136"/>
      <c r="BQ589" s="136"/>
      <c r="BR589" s="136"/>
      <c r="BS589" s="136"/>
      <c r="BT589" s="136"/>
      <c r="BU589" s="136"/>
      <c r="BV589" s="136"/>
      <c r="BW589" s="136"/>
      <c r="BX589" s="136"/>
      <c r="BY589" s="136"/>
      <c r="BZ589" s="136"/>
      <c r="CA589" s="136"/>
      <c r="CB589" s="136"/>
      <c r="CC589" s="136"/>
      <c r="CD589" s="136"/>
      <c r="CE589" s="136"/>
      <c r="CF589" s="136"/>
      <c r="CG589" s="136"/>
      <c r="CH589" s="136"/>
      <c r="CI589" s="136"/>
      <c r="CJ589" s="136"/>
      <c r="CK589" s="136"/>
      <c r="CL589" s="136"/>
      <c r="CM589" s="136"/>
      <c r="CN589" s="136"/>
      <c r="CO589" s="136"/>
      <c r="CP589" s="136"/>
      <c r="CQ589" s="136"/>
      <c r="CR589" s="136"/>
      <c r="CS589" s="136"/>
      <c r="CT589" s="136"/>
      <c r="CU589" s="136"/>
      <c r="CV589" s="136"/>
      <c r="CW589" s="136"/>
      <c r="CX589" s="136"/>
      <c r="CY589" s="136"/>
      <c r="CZ589" s="136"/>
      <c r="DA589" s="136"/>
      <c r="DB589" s="136"/>
      <c r="DC589" s="136"/>
      <c r="DD589" s="136"/>
      <c r="DE589" s="136"/>
      <c r="DF589" s="136"/>
      <c r="DG589" s="136"/>
      <c r="DH589" s="136"/>
      <c r="DI589" s="136"/>
      <c r="DJ589" s="136"/>
      <c r="DK589" s="136"/>
      <c r="DL589" s="136"/>
      <c r="DM589" s="136"/>
      <c r="DN589" s="136"/>
      <c r="DO589" s="136"/>
      <c r="DP589" s="136"/>
      <c r="DQ589" s="136"/>
      <c r="DR589" s="136"/>
      <c r="DS589" s="136"/>
      <c r="DT589" s="136"/>
      <c r="DU589" s="136"/>
      <c r="DV589" s="136"/>
      <c r="DW589" s="136"/>
    </row>
    <row r="590" spans="1:127" x14ac:dyDescent="0.3">
      <c r="A590" s="128"/>
      <c r="B590" s="129"/>
      <c r="C590" s="154"/>
      <c r="D590" s="131"/>
      <c r="E590" s="128"/>
      <c r="F590" s="128"/>
      <c r="G590" s="132"/>
      <c r="H590" s="128"/>
      <c r="I590" s="128"/>
      <c r="J590" s="131"/>
      <c r="K590" s="128"/>
      <c r="L590" s="133"/>
      <c r="M590" s="133"/>
      <c r="P590" s="136"/>
      <c r="Q590" s="136"/>
      <c r="R590" s="136"/>
      <c r="S590" s="136"/>
      <c r="T590" s="136"/>
      <c r="U590" s="136"/>
      <c r="V590" s="136"/>
      <c r="W590" s="136"/>
      <c r="X590" s="136"/>
      <c r="Y590" s="136"/>
      <c r="Z590" s="136"/>
      <c r="AA590" s="136"/>
      <c r="AB590" s="136"/>
      <c r="AC590" s="136"/>
      <c r="AD590" s="136"/>
      <c r="AE590" s="136"/>
      <c r="AF590" s="136"/>
      <c r="AG590" s="136"/>
      <c r="AH590" s="136"/>
      <c r="AI590" s="136"/>
      <c r="AJ590" s="136"/>
      <c r="AK590" s="136"/>
      <c r="AL590" s="136"/>
      <c r="AM590" s="136"/>
      <c r="AN590" s="136"/>
      <c r="AO590" s="136"/>
      <c r="AP590" s="136"/>
      <c r="AQ590" s="136"/>
      <c r="AR590" s="136"/>
      <c r="AS590" s="136"/>
      <c r="AT590" s="136"/>
      <c r="AU590" s="136"/>
      <c r="AV590" s="136"/>
      <c r="AW590" s="136"/>
      <c r="AX590" s="136"/>
      <c r="AY590" s="136"/>
      <c r="AZ590" s="136"/>
      <c r="BA590" s="136"/>
      <c r="BB590" s="136"/>
      <c r="BC590" s="136"/>
      <c r="BD590" s="136"/>
      <c r="BE590" s="136"/>
      <c r="BF590" s="136"/>
      <c r="BG590" s="136"/>
      <c r="BH590" s="136"/>
      <c r="BI590" s="136"/>
      <c r="BJ590" s="136"/>
      <c r="BK590" s="136"/>
      <c r="BL590" s="136"/>
      <c r="BM590" s="136"/>
      <c r="BN590" s="136"/>
      <c r="BO590" s="136"/>
      <c r="BP590" s="136"/>
      <c r="BQ590" s="136"/>
      <c r="BR590" s="136"/>
      <c r="BS590" s="136"/>
      <c r="BT590" s="136"/>
      <c r="BU590" s="136"/>
      <c r="BV590" s="136"/>
      <c r="BW590" s="136"/>
      <c r="BX590" s="136"/>
      <c r="BY590" s="136"/>
      <c r="BZ590" s="136"/>
      <c r="CA590" s="136"/>
      <c r="CB590" s="136"/>
      <c r="CC590" s="136"/>
      <c r="CD590" s="136"/>
      <c r="CE590" s="136"/>
      <c r="CF590" s="136"/>
      <c r="CG590" s="136"/>
      <c r="CH590" s="136"/>
      <c r="CI590" s="136"/>
      <c r="CJ590" s="136"/>
      <c r="CK590" s="136"/>
      <c r="CL590" s="136"/>
      <c r="CM590" s="136"/>
      <c r="CN590" s="136"/>
      <c r="CO590" s="136"/>
      <c r="CP590" s="136"/>
      <c r="CQ590" s="136"/>
      <c r="CR590" s="136"/>
      <c r="CS590" s="136"/>
      <c r="CT590" s="136"/>
      <c r="CU590" s="136"/>
      <c r="CV590" s="136"/>
      <c r="CW590" s="136"/>
      <c r="CX590" s="136"/>
      <c r="CY590" s="136"/>
      <c r="CZ590" s="136"/>
      <c r="DA590" s="136"/>
      <c r="DB590" s="136"/>
      <c r="DC590" s="136"/>
      <c r="DD590" s="136"/>
      <c r="DE590" s="136"/>
      <c r="DF590" s="136"/>
      <c r="DG590" s="136"/>
      <c r="DH590" s="136"/>
      <c r="DI590" s="136"/>
      <c r="DJ590" s="136"/>
      <c r="DK590" s="136"/>
      <c r="DL590" s="136"/>
      <c r="DM590" s="136"/>
      <c r="DN590" s="136"/>
      <c r="DO590" s="136"/>
      <c r="DP590" s="136"/>
      <c r="DQ590" s="136"/>
      <c r="DR590" s="136"/>
      <c r="DS590" s="136"/>
      <c r="DT590" s="136"/>
      <c r="DU590" s="136"/>
      <c r="DV590" s="136"/>
      <c r="DW590" s="136"/>
    </row>
    <row r="591" spans="1:127" x14ac:dyDescent="0.3">
      <c r="A591" s="138"/>
      <c r="B591" s="139"/>
      <c r="C591" s="155"/>
      <c r="D591" s="140"/>
      <c r="E591" s="138"/>
      <c r="F591" s="138"/>
      <c r="G591" s="141"/>
      <c r="H591" s="138"/>
      <c r="I591" s="138"/>
      <c r="J591" s="140"/>
      <c r="K591" s="138"/>
      <c r="L591" s="142"/>
      <c r="M591" s="142"/>
      <c r="N591" s="120"/>
      <c r="O591" s="143"/>
      <c r="P591" s="144"/>
      <c r="Q591" s="144"/>
      <c r="R591" s="144"/>
      <c r="S591" s="144"/>
      <c r="T591" s="144"/>
      <c r="U591" s="144"/>
      <c r="V591" s="144"/>
      <c r="W591" s="144"/>
      <c r="X591" s="144"/>
      <c r="Y591" s="144"/>
      <c r="Z591" s="144"/>
      <c r="AA591" s="144"/>
      <c r="AB591" s="144"/>
      <c r="AC591" s="144"/>
      <c r="AD591" s="144"/>
      <c r="AE591" s="144"/>
      <c r="AF591" s="144"/>
      <c r="AG591" s="144"/>
      <c r="AH591" s="144"/>
      <c r="AI591" s="144"/>
      <c r="AJ591" s="144"/>
      <c r="AK591" s="144"/>
      <c r="AL591" s="144"/>
      <c r="AM591" s="144"/>
      <c r="AN591" s="144"/>
      <c r="AO591" s="144"/>
      <c r="AP591" s="144"/>
      <c r="AQ591" s="144"/>
      <c r="AR591" s="144"/>
      <c r="AS591" s="144"/>
      <c r="AT591" s="144"/>
      <c r="AU591" s="144"/>
      <c r="AV591" s="144"/>
      <c r="AW591" s="144"/>
      <c r="AX591" s="144"/>
      <c r="AY591" s="144"/>
      <c r="AZ591" s="144"/>
      <c r="BA591" s="144"/>
      <c r="BB591" s="144"/>
      <c r="BC591" s="144"/>
      <c r="BD591" s="144"/>
      <c r="BE591" s="144"/>
      <c r="BF591" s="144"/>
      <c r="BG591" s="144"/>
      <c r="BH591" s="144"/>
      <c r="BI591" s="144"/>
      <c r="BJ591" s="144"/>
      <c r="BK591" s="144"/>
      <c r="BL591" s="144"/>
      <c r="BM591" s="144"/>
      <c r="BN591" s="144"/>
      <c r="BO591" s="144"/>
      <c r="BP591" s="144"/>
      <c r="BQ591" s="144"/>
      <c r="BR591" s="144"/>
      <c r="BS591" s="144"/>
      <c r="BT591" s="144"/>
      <c r="BU591" s="144"/>
      <c r="BV591" s="144"/>
      <c r="BW591" s="144"/>
      <c r="BX591" s="144"/>
      <c r="BY591" s="144"/>
      <c r="BZ591" s="144"/>
      <c r="CA591" s="144"/>
      <c r="CB591" s="144"/>
      <c r="CC591" s="144"/>
      <c r="CD591" s="144"/>
      <c r="CE591" s="144"/>
      <c r="CF591" s="144"/>
      <c r="CG591" s="144"/>
      <c r="CH591" s="144"/>
      <c r="CI591" s="144"/>
      <c r="CJ591" s="144"/>
      <c r="CK591" s="144"/>
      <c r="CL591" s="144"/>
      <c r="CM591" s="144"/>
      <c r="CN591" s="144"/>
      <c r="CO591" s="144"/>
      <c r="CP591" s="144"/>
      <c r="CQ591" s="144"/>
      <c r="CR591" s="144"/>
      <c r="CS591" s="144"/>
      <c r="CT591" s="144"/>
      <c r="CU591" s="144"/>
      <c r="CV591" s="144"/>
      <c r="CW591" s="144"/>
      <c r="CX591" s="144"/>
      <c r="CY591" s="144"/>
      <c r="CZ591" s="144"/>
      <c r="DA591" s="144"/>
      <c r="DB591" s="144"/>
      <c r="DC591" s="144"/>
      <c r="DD591" s="144"/>
      <c r="DE591" s="144"/>
      <c r="DF591" s="144"/>
      <c r="DG591" s="144"/>
      <c r="DH591" s="144"/>
      <c r="DI591" s="144"/>
      <c r="DJ591" s="144"/>
      <c r="DK591" s="144"/>
      <c r="DL591" s="144"/>
      <c r="DM591" s="144"/>
      <c r="DN591" s="144"/>
      <c r="DO591" s="144"/>
      <c r="DP591" s="144"/>
      <c r="DQ591" s="144"/>
      <c r="DR591" s="144"/>
      <c r="DS591" s="144"/>
      <c r="DT591" s="144"/>
      <c r="DU591" s="144"/>
      <c r="DV591" s="144"/>
      <c r="DW591" s="144"/>
    </row>
    <row r="592" spans="1:127" x14ac:dyDescent="0.3">
      <c r="A592" s="72"/>
      <c r="B592" s="2"/>
      <c r="C592" s="153"/>
      <c r="D592" s="122"/>
      <c r="E592" s="123"/>
      <c r="F592" s="123"/>
      <c r="G592" s="124"/>
      <c r="H592" s="125"/>
      <c r="I592" s="126"/>
      <c r="J592" s="122"/>
      <c r="K592" s="127"/>
      <c r="P592" s="136"/>
      <c r="Q592" s="136"/>
      <c r="R592" s="136"/>
      <c r="S592" s="136"/>
      <c r="T592" s="136"/>
      <c r="U592" s="136"/>
      <c r="V592" s="136"/>
      <c r="W592" s="136"/>
      <c r="X592" s="136"/>
      <c r="Y592" s="136"/>
      <c r="Z592" s="136"/>
      <c r="AA592" s="136"/>
      <c r="AB592" s="136"/>
      <c r="AC592" s="136"/>
      <c r="AD592" s="136"/>
      <c r="AE592" s="136"/>
      <c r="AF592" s="136"/>
      <c r="AG592" s="136"/>
      <c r="AH592" s="136"/>
      <c r="AI592" s="136"/>
      <c r="AJ592" s="136"/>
      <c r="AK592" s="136"/>
      <c r="AL592" s="136"/>
      <c r="AM592" s="136"/>
      <c r="AN592" s="136"/>
      <c r="AO592" s="136"/>
      <c r="AP592" s="136"/>
      <c r="AQ592" s="136"/>
      <c r="AR592" s="136"/>
      <c r="AS592" s="136"/>
      <c r="AT592" s="136"/>
      <c r="AU592" s="136"/>
      <c r="AV592" s="136"/>
      <c r="AW592" s="136"/>
      <c r="AX592" s="136"/>
      <c r="AY592" s="136"/>
      <c r="AZ592" s="136"/>
      <c r="BA592" s="136"/>
      <c r="BB592" s="136"/>
      <c r="BC592" s="136"/>
      <c r="BD592" s="136"/>
      <c r="BE592" s="136"/>
      <c r="BF592" s="136"/>
      <c r="BG592" s="136"/>
      <c r="BH592" s="136"/>
      <c r="BI592" s="136"/>
      <c r="BJ592" s="136"/>
      <c r="BK592" s="136"/>
      <c r="BL592" s="136"/>
      <c r="BM592" s="136"/>
      <c r="BN592" s="136"/>
      <c r="BO592" s="136"/>
      <c r="BP592" s="136"/>
      <c r="BQ592" s="136"/>
      <c r="BR592" s="136"/>
      <c r="BS592" s="136"/>
      <c r="BT592" s="136"/>
      <c r="BU592" s="136"/>
      <c r="BV592" s="136"/>
      <c r="BW592" s="136"/>
      <c r="BX592" s="136"/>
      <c r="BY592" s="136"/>
      <c r="BZ592" s="136"/>
      <c r="CA592" s="136"/>
      <c r="CB592" s="136"/>
      <c r="CC592" s="136"/>
      <c r="CD592" s="136"/>
      <c r="CE592" s="136"/>
      <c r="CF592" s="136"/>
      <c r="CG592" s="136"/>
      <c r="CH592" s="136"/>
      <c r="CI592" s="136"/>
      <c r="CJ592" s="136"/>
      <c r="CK592" s="136"/>
      <c r="CL592" s="136"/>
      <c r="CM592" s="136"/>
      <c r="CN592" s="136"/>
      <c r="CO592" s="136"/>
      <c r="CP592" s="136"/>
      <c r="CQ592" s="136"/>
      <c r="CR592" s="136"/>
      <c r="CS592" s="136"/>
      <c r="CT592" s="136"/>
      <c r="CU592" s="136"/>
      <c r="CV592" s="136"/>
      <c r="CW592" s="136"/>
      <c r="CX592" s="136"/>
      <c r="CY592" s="136"/>
      <c r="CZ592" s="136"/>
      <c r="DA592" s="136"/>
      <c r="DB592" s="136"/>
      <c r="DC592" s="136"/>
      <c r="DD592" s="136"/>
      <c r="DE592" s="136"/>
      <c r="DF592" s="136"/>
      <c r="DG592" s="136"/>
      <c r="DH592" s="136"/>
      <c r="DI592" s="136"/>
      <c r="DJ592" s="136"/>
      <c r="DK592" s="136"/>
      <c r="DL592" s="136"/>
      <c r="DM592" s="136"/>
      <c r="DN592" s="136"/>
      <c r="DO592" s="136"/>
      <c r="DP592" s="136"/>
      <c r="DQ592" s="136"/>
      <c r="DR592" s="136"/>
      <c r="DS592" s="136"/>
      <c r="DT592" s="136"/>
      <c r="DU592" s="136"/>
      <c r="DV592" s="136"/>
      <c r="DW592" s="136"/>
    </row>
    <row r="593" spans="1:127" x14ac:dyDescent="0.3">
      <c r="A593" s="128"/>
      <c r="B593" s="129"/>
      <c r="C593" s="154"/>
      <c r="D593" s="131"/>
      <c r="E593" s="128"/>
      <c r="F593" s="128"/>
      <c r="G593" s="132"/>
      <c r="H593" s="128"/>
      <c r="I593" s="128"/>
      <c r="J593" s="131"/>
      <c r="K593" s="128"/>
      <c r="L593" s="133"/>
      <c r="M593" s="133"/>
      <c r="P593" s="136"/>
      <c r="Q593" s="136"/>
      <c r="R593" s="136"/>
      <c r="S593" s="136"/>
      <c r="T593" s="136"/>
      <c r="U593" s="136"/>
      <c r="V593" s="136"/>
      <c r="W593" s="136"/>
      <c r="X593" s="136"/>
      <c r="Y593" s="136"/>
      <c r="Z593" s="136"/>
      <c r="AA593" s="136"/>
      <c r="AB593" s="136"/>
      <c r="AC593" s="136"/>
      <c r="AD593" s="136"/>
      <c r="AE593" s="136"/>
      <c r="AF593" s="136"/>
      <c r="AG593" s="136"/>
      <c r="AH593" s="136"/>
      <c r="AI593" s="136"/>
      <c r="AJ593" s="136"/>
      <c r="AK593" s="136"/>
      <c r="AL593" s="136"/>
      <c r="AM593" s="136"/>
      <c r="AN593" s="136"/>
      <c r="AO593" s="136"/>
      <c r="AP593" s="136"/>
      <c r="AQ593" s="136"/>
      <c r="AR593" s="136"/>
      <c r="AS593" s="136"/>
      <c r="AT593" s="136"/>
      <c r="AU593" s="136"/>
      <c r="AV593" s="136"/>
      <c r="AW593" s="136"/>
      <c r="AX593" s="136"/>
      <c r="AY593" s="136"/>
      <c r="AZ593" s="136"/>
      <c r="BA593" s="136"/>
      <c r="BB593" s="136"/>
      <c r="BC593" s="136"/>
      <c r="BD593" s="136"/>
      <c r="BE593" s="136"/>
      <c r="BF593" s="136"/>
      <c r="BG593" s="136"/>
      <c r="BH593" s="136"/>
      <c r="BI593" s="136"/>
      <c r="BJ593" s="136"/>
      <c r="BK593" s="136"/>
      <c r="BL593" s="136"/>
      <c r="BM593" s="136"/>
      <c r="BN593" s="136"/>
      <c r="BO593" s="136"/>
      <c r="BP593" s="136"/>
      <c r="BQ593" s="136"/>
      <c r="BR593" s="136"/>
      <c r="BS593" s="136"/>
      <c r="BT593" s="136"/>
      <c r="BU593" s="136"/>
      <c r="BV593" s="136"/>
      <c r="BW593" s="136"/>
      <c r="BX593" s="136"/>
      <c r="BY593" s="136"/>
      <c r="BZ593" s="136"/>
      <c r="CA593" s="136"/>
      <c r="CB593" s="136"/>
      <c r="CC593" s="136"/>
      <c r="CD593" s="136"/>
      <c r="CE593" s="136"/>
      <c r="CF593" s="136"/>
      <c r="CG593" s="136"/>
      <c r="CH593" s="136"/>
      <c r="CI593" s="136"/>
      <c r="CJ593" s="136"/>
      <c r="CK593" s="136"/>
      <c r="CL593" s="136"/>
      <c r="CM593" s="136"/>
      <c r="CN593" s="136"/>
      <c r="CO593" s="136"/>
      <c r="CP593" s="136"/>
      <c r="CQ593" s="136"/>
      <c r="CR593" s="136"/>
      <c r="CS593" s="136"/>
      <c r="CT593" s="136"/>
      <c r="CU593" s="136"/>
      <c r="CV593" s="136"/>
      <c r="CW593" s="136"/>
      <c r="CX593" s="136"/>
      <c r="CY593" s="136"/>
      <c r="CZ593" s="136"/>
      <c r="DA593" s="136"/>
      <c r="DB593" s="136"/>
      <c r="DC593" s="136"/>
      <c r="DD593" s="136"/>
      <c r="DE593" s="136"/>
      <c r="DF593" s="136"/>
      <c r="DG593" s="136"/>
      <c r="DH593" s="136"/>
      <c r="DI593" s="136"/>
      <c r="DJ593" s="136"/>
      <c r="DK593" s="136"/>
      <c r="DL593" s="136"/>
      <c r="DM593" s="136"/>
      <c r="DN593" s="136"/>
      <c r="DO593" s="136"/>
      <c r="DP593" s="136"/>
      <c r="DQ593" s="136"/>
      <c r="DR593" s="136"/>
      <c r="DS593" s="136"/>
      <c r="DT593" s="136"/>
      <c r="DU593" s="136"/>
      <c r="DV593" s="136"/>
      <c r="DW593" s="136"/>
    </row>
    <row r="594" spans="1:127" x14ac:dyDescent="0.3">
      <c r="A594" s="138"/>
      <c r="B594" s="139"/>
      <c r="C594" s="155"/>
      <c r="D594" s="140"/>
      <c r="E594" s="138"/>
      <c r="F594" s="138"/>
      <c r="G594" s="141"/>
      <c r="H594" s="138"/>
      <c r="I594" s="138"/>
      <c r="J594" s="140"/>
      <c r="K594" s="138"/>
      <c r="L594" s="142"/>
      <c r="M594" s="142"/>
      <c r="N594" s="120"/>
      <c r="O594" s="143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  <c r="AB594" s="144"/>
      <c r="AC594" s="144"/>
      <c r="AD594" s="144"/>
      <c r="AE594" s="144"/>
      <c r="AF594" s="144"/>
      <c r="AG594" s="144"/>
      <c r="AH594" s="144"/>
      <c r="AI594" s="144"/>
      <c r="AJ594" s="144"/>
      <c r="AK594" s="144"/>
      <c r="AL594" s="144"/>
      <c r="AM594" s="144"/>
      <c r="AN594" s="144"/>
      <c r="AO594" s="144"/>
      <c r="AP594" s="144"/>
      <c r="AQ594" s="144"/>
      <c r="AR594" s="144"/>
      <c r="AS594" s="144"/>
      <c r="AT594" s="144"/>
      <c r="AU594" s="144"/>
      <c r="AV594" s="144"/>
      <c r="AW594" s="144"/>
      <c r="AX594" s="144"/>
      <c r="AY594" s="144"/>
      <c r="AZ594" s="144"/>
      <c r="BA594" s="144"/>
      <c r="BB594" s="144"/>
      <c r="BC594" s="144"/>
      <c r="BD594" s="144"/>
      <c r="BE594" s="144"/>
      <c r="BF594" s="144"/>
      <c r="BG594" s="144"/>
      <c r="BH594" s="144"/>
      <c r="BI594" s="144"/>
      <c r="BJ594" s="144"/>
      <c r="BK594" s="144"/>
      <c r="BL594" s="144"/>
      <c r="BM594" s="144"/>
      <c r="BN594" s="144"/>
      <c r="BO594" s="144"/>
      <c r="BP594" s="144"/>
      <c r="BQ594" s="144"/>
      <c r="BR594" s="144"/>
      <c r="BS594" s="144"/>
      <c r="BT594" s="144"/>
      <c r="BU594" s="144"/>
      <c r="BV594" s="144"/>
      <c r="BW594" s="144"/>
      <c r="BX594" s="144"/>
      <c r="BY594" s="144"/>
      <c r="BZ594" s="144"/>
      <c r="CA594" s="144"/>
      <c r="CB594" s="144"/>
      <c r="CC594" s="144"/>
      <c r="CD594" s="144"/>
      <c r="CE594" s="144"/>
      <c r="CF594" s="144"/>
      <c r="CG594" s="144"/>
      <c r="CH594" s="144"/>
      <c r="CI594" s="144"/>
      <c r="CJ594" s="144"/>
      <c r="CK594" s="144"/>
      <c r="CL594" s="144"/>
      <c r="CM594" s="144"/>
      <c r="CN594" s="144"/>
      <c r="CO594" s="144"/>
      <c r="CP594" s="144"/>
      <c r="CQ594" s="144"/>
      <c r="CR594" s="144"/>
      <c r="CS594" s="144"/>
      <c r="CT594" s="144"/>
      <c r="CU594" s="144"/>
      <c r="CV594" s="144"/>
      <c r="CW594" s="144"/>
      <c r="CX594" s="144"/>
      <c r="CY594" s="144"/>
      <c r="CZ594" s="144"/>
      <c r="DA594" s="144"/>
      <c r="DB594" s="144"/>
      <c r="DC594" s="144"/>
      <c r="DD594" s="144"/>
      <c r="DE594" s="144"/>
      <c r="DF594" s="144"/>
      <c r="DG594" s="144"/>
      <c r="DH594" s="144"/>
      <c r="DI594" s="144"/>
      <c r="DJ594" s="144"/>
      <c r="DK594" s="144"/>
      <c r="DL594" s="144"/>
      <c r="DM594" s="144"/>
      <c r="DN594" s="144"/>
      <c r="DO594" s="144"/>
      <c r="DP594" s="144"/>
      <c r="DQ594" s="144"/>
      <c r="DR594" s="144"/>
      <c r="DS594" s="144"/>
      <c r="DT594" s="144"/>
      <c r="DU594" s="144"/>
      <c r="DV594" s="144"/>
      <c r="DW594" s="144"/>
    </row>
    <row r="595" spans="1:127" x14ac:dyDescent="0.3">
      <c r="A595" s="72"/>
      <c r="B595" s="2"/>
      <c r="C595" s="153"/>
      <c r="D595" s="122"/>
      <c r="E595" s="123"/>
      <c r="F595" s="123"/>
      <c r="G595" s="124"/>
      <c r="H595" s="125"/>
      <c r="I595" s="126"/>
      <c r="J595" s="122"/>
      <c r="K595" s="127"/>
      <c r="P595" s="136"/>
      <c r="Q595" s="136"/>
      <c r="R595" s="136"/>
      <c r="S595" s="136"/>
      <c r="T595" s="136"/>
      <c r="U595" s="136"/>
      <c r="V595" s="136"/>
      <c r="W595" s="136"/>
      <c r="X595" s="136"/>
      <c r="Y595" s="136"/>
      <c r="Z595" s="136"/>
      <c r="AA595" s="136"/>
      <c r="AB595" s="136"/>
      <c r="AC595" s="136"/>
      <c r="AD595" s="136"/>
      <c r="AE595" s="136"/>
      <c r="AF595" s="136"/>
      <c r="AG595" s="136"/>
      <c r="AH595" s="136"/>
      <c r="AI595" s="136"/>
      <c r="AJ595" s="136"/>
      <c r="AK595" s="136"/>
      <c r="AL595" s="136"/>
      <c r="AM595" s="136"/>
      <c r="AN595" s="136"/>
      <c r="AO595" s="136"/>
      <c r="AP595" s="136"/>
      <c r="AQ595" s="136"/>
      <c r="AR595" s="136"/>
      <c r="AS595" s="136"/>
      <c r="AT595" s="136"/>
      <c r="AU595" s="136"/>
      <c r="AV595" s="136"/>
      <c r="AW595" s="136"/>
      <c r="AX595" s="136"/>
      <c r="AY595" s="136"/>
      <c r="AZ595" s="136"/>
      <c r="BA595" s="136"/>
      <c r="BB595" s="136"/>
      <c r="BC595" s="136"/>
      <c r="BD595" s="136"/>
      <c r="BE595" s="136"/>
      <c r="BF595" s="136"/>
      <c r="BG595" s="136"/>
      <c r="BH595" s="136"/>
      <c r="BI595" s="136"/>
      <c r="BJ595" s="136"/>
      <c r="BK595" s="136"/>
      <c r="BL595" s="136"/>
      <c r="BM595" s="136"/>
      <c r="BN595" s="136"/>
      <c r="BO595" s="136"/>
      <c r="BP595" s="136"/>
      <c r="BQ595" s="136"/>
      <c r="BR595" s="136"/>
      <c r="BS595" s="136"/>
      <c r="BT595" s="136"/>
      <c r="BU595" s="136"/>
      <c r="BV595" s="136"/>
      <c r="BW595" s="136"/>
      <c r="BX595" s="136"/>
      <c r="BY595" s="136"/>
      <c r="BZ595" s="136"/>
      <c r="CA595" s="136"/>
      <c r="CB595" s="136"/>
      <c r="CC595" s="136"/>
      <c r="CD595" s="136"/>
      <c r="CE595" s="136"/>
      <c r="CF595" s="136"/>
      <c r="CG595" s="136"/>
      <c r="CH595" s="136"/>
      <c r="CI595" s="136"/>
      <c r="CJ595" s="136"/>
      <c r="CK595" s="136"/>
      <c r="CL595" s="136"/>
      <c r="CM595" s="136"/>
      <c r="CN595" s="136"/>
      <c r="CO595" s="136"/>
      <c r="CP595" s="136"/>
      <c r="CQ595" s="136"/>
      <c r="CR595" s="136"/>
      <c r="CS595" s="136"/>
      <c r="CT595" s="136"/>
      <c r="CU595" s="136"/>
      <c r="CV595" s="136"/>
      <c r="CW595" s="136"/>
      <c r="CX595" s="136"/>
      <c r="CY595" s="136"/>
      <c r="CZ595" s="136"/>
      <c r="DA595" s="136"/>
      <c r="DB595" s="136"/>
      <c r="DC595" s="136"/>
      <c r="DD595" s="136"/>
      <c r="DE595" s="136"/>
      <c r="DF595" s="136"/>
      <c r="DG595" s="136"/>
      <c r="DH595" s="136"/>
      <c r="DI595" s="136"/>
      <c r="DJ595" s="136"/>
      <c r="DK595" s="136"/>
      <c r="DL595" s="136"/>
      <c r="DM595" s="136"/>
      <c r="DN595" s="136"/>
      <c r="DO595" s="136"/>
      <c r="DP595" s="136"/>
      <c r="DQ595" s="136"/>
      <c r="DR595" s="136"/>
      <c r="DS595" s="136"/>
      <c r="DT595" s="136"/>
      <c r="DU595" s="136"/>
      <c r="DV595" s="136"/>
      <c r="DW595" s="136"/>
    </row>
    <row r="596" spans="1:127" x14ac:dyDescent="0.3">
      <c r="A596" s="128"/>
      <c r="B596" s="129"/>
      <c r="C596" s="154"/>
      <c r="D596" s="131"/>
      <c r="E596" s="128"/>
      <c r="F596" s="128"/>
      <c r="G596" s="132"/>
      <c r="H596" s="128"/>
      <c r="I596" s="128"/>
      <c r="J596" s="131"/>
      <c r="K596" s="128"/>
      <c r="L596" s="133"/>
      <c r="M596" s="133"/>
      <c r="P596" s="136"/>
      <c r="Q596" s="136"/>
      <c r="R596" s="136"/>
      <c r="S596" s="136"/>
      <c r="T596" s="136"/>
      <c r="U596" s="136"/>
      <c r="V596" s="136"/>
      <c r="W596" s="136"/>
      <c r="X596" s="136"/>
      <c r="Y596" s="136"/>
      <c r="Z596" s="136"/>
      <c r="AA596" s="136"/>
      <c r="AB596" s="136"/>
      <c r="AC596" s="136"/>
      <c r="AD596" s="136"/>
      <c r="AE596" s="136"/>
      <c r="AF596" s="136"/>
      <c r="AG596" s="136"/>
      <c r="AH596" s="136"/>
      <c r="AI596" s="136"/>
      <c r="AJ596" s="136"/>
      <c r="AK596" s="136"/>
      <c r="AL596" s="136"/>
      <c r="AM596" s="136"/>
      <c r="AN596" s="136"/>
      <c r="AO596" s="136"/>
      <c r="AP596" s="136"/>
      <c r="AQ596" s="136"/>
      <c r="AR596" s="136"/>
      <c r="AS596" s="136"/>
      <c r="AT596" s="136"/>
      <c r="AU596" s="136"/>
      <c r="AV596" s="136"/>
      <c r="AW596" s="136"/>
      <c r="AX596" s="136"/>
      <c r="AY596" s="136"/>
      <c r="AZ596" s="136"/>
      <c r="BA596" s="136"/>
      <c r="BB596" s="136"/>
      <c r="BC596" s="136"/>
      <c r="BD596" s="136"/>
      <c r="BE596" s="136"/>
      <c r="BF596" s="136"/>
      <c r="BG596" s="136"/>
      <c r="BH596" s="136"/>
      <c r="BI596" s="136"/>
      <c r="BJ596" s="136"/>
      <c r="BK596" s="136"/>
      <c r="BL596" s="136"/>
      <c r="BM596" s="136"/>
      <c r="BN596" s="136"/>
      <c r="BO596" s="136"/>
      <c r="BP596" s="136"/>
      <c r="BQ596" s="136"/>
      <c r="BR596" s="136"/>
      <c r="BS596" s="136"/>
      <c r="BT596" s="136"/>
      <c r="BU596" s="136"/>
      <c r="BV596" s="136"/>
      <c r="BW596" s="136"/>
      <c r="BX596" s="136"/>
      <c r="BY596" s="136"/>
      <c r="BZ596" s="136"/>
      <c r="CA596" s="136"/>
      <c r="CB596" s="136"/>
      <c r="CC596" s="136"/>
      <c r="CD596" s="136"/>
      <c r="CE596" s="136"/>
      <c r="CF596" s="136"/>
      <c r="CG596" s="136"/>
      <c r="CH596" s="136"/>
      <c r="CI596" s="136"/>
      <c r="CJ596" s="136"/>
      <c r="CK596" s="136"/>
      <c r="CL596" s="136"/>
      <c r="CM596" s="136"/>
      <c r="CN596" s="136"/>
      <c r="CO596" s="136"/>
      <c r="CP596" s="136"/>
      <c r="CQ596" s="136"/>
      <c r="CR596" s="136"/>
      <c r="CS596" s="136"/>
      <c r="CT596" s="136"/>
      <c r="CU596" s="136"/>
      <c r="CV596" s="136"/>
      <c r="CW596" s="136"/>
      <c r="CX596" s="136"/>
      <c r="CY596" s="136"/>
      <c r="CZ596" s="136"/>
      <c r="DA596" s="136"/>
      <c r="DB596" s="136"/>
      <c r="DC596" s="136"/>
      <c r="DD596" s="136"/>
      <c r="DE596" s="136"/>
      <c r="DF596" s="136"/>
      <c r="DG596" s="136"/>
      <c r="DH596" s="136"/>
      <c r="DI596" s="136"/>
      <c r="DJ596" s="136"/>
      <c r="DK596" s="136"/>
      <c r="DL596" s="136"/>
      <c r="DM596" s="136"/>
      <c r="DN596" s="136"/>
      <c r="DO596" s="136"/>
      <c r="DP596" s="136"/>
      <c r="DQ596" s="136"/>
      <c r="DR596" s="136"/>
      <c r="DS596" s="136"/>
      <c r="DT596" s="136"/>
      <c r="DU596" s="136"/>
      <c r="DV596" s="136"/>
      <c r="DW596" s="136"/>
    </row>
    <row r="597" spans="1:127" x14ac:dyDescent="0.3">
      <c r="A597" s="138"/>
      <c r="B597" s="139"/>
      <c r="C597" s="155"/>
      <c r="D597" s="140"/>
      <c r="E597" s="138"/>
      <c r="F597" s="138"/>
      <c r="G597" s="141"/>
      <c r="H597" s="138"/>
      <c r="I597" s="138"/>
      <c r="J597" s="140"/>
      <c r="K597" s="138"/>
      <c r="L597" s="142"/>
      <c r="M597" s="142"/>
      <c r="N597" s="120"/>
      <c r="O597" s="143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  <c r="AB597" s="144"/>
      <c r="AC597" s="144"/>
      <c r="AD597" s="144"/>
      <c r="AE597" s="144"/>
      <c r="AF597" s="144"/>
      <c r="AG597" s="144"/>
      <c r="AH597" s="144"/>
      <c r="AI597" s="144"/>
      <c r="AJ597" s="144"/>
      <c r="AK597" s="144"/>
      <c r="AL597" s="144"/>
      <c r="AM597" s="144"/>
      <c r="AN597" s="144"/>
      <c r="AO597" s="144"/>
      <c r="AP597" s="144"/>
      <c r="AQ597" s="144"/>
      <c r="AR597" s="144"/>
      <c r="AS597" s="144"/>
      <c r="AT597" s="144"/>
      <c r="AU597" s="144"/>
      <c r="AV597" s="144"/>
      <c r="AW597" s="144"/>
      <c r="AX597" s="144"/>
      <c r="AY597" s="144"/>
      <c r="AZ597" s="144"/>
      <c r="BA597" s="144"/>
      <c r="BB597" s="144"/>
      <c r="BC597" s="144"/>
      <c r="BD597" s="144"/>
      <c r="BE597" s="144"/>
      <c r="BF597" s="144"/>
      <c r="BG597" s="144"/>
      <c r="BH597" s="144"/>
      <c r="BI597" s="144"/>
      <c r="BJ597" s="144"/>
      <c r="BK597" s="144"/>
      <c r="BL597" s="144"/>
      <c r="BM597" s="144"/>
      <c r="BN597" s="144"/>
      <c r="BO597" s="144"/>
      <c r="BP597" s="144"/>
      <c r="BQ597" s="144"/>
      <c r="BR597" s="144"/>
      <c r="BS597" s="144"/>
      <c r="BT597" s="144"/>
      <c r="BU597" s="144"/>
      <c r="BV597" s="144"/>
      <c r="BW597" s="144"/>
      <c r="BX597" s="144"/>
      <c r="BY597" s="144"/>
      <c r="BZ597" s="144"/>
      <c r="CA597" s="144"/>
      <c r="CB597" s="144"/>
      <c r="CC597" s="144"/>
      <c r="CD597" s="144"/>
      <c r="CE597" s="144"/>
      <c r="CF597" s="144"/>
      <c r="CG597" s="144"/>
      <c r="CH597" s="144"/>
      <c r="CI597" s="144"/>
      <c r="CJ597" s="144"/>
      <c r="CK597" s="144"/>
      <c r="CL597" s="144"/>
      <c r="CM597" s="144"/>
      <c r="CN597" s="144"/>
      <c r="CO597" s="144"/>
      <c r="CP597" s="144"/>
      <c r="CQ597" s="144"/>
      <c r="CR597" s="144"/>
      <c r="CS597" s="144"/>
      <c r="CT597" s="144"/>
      <c r="CU597" s="144"/>
      <c r="CV597" s="144"/>
      <c r="CW597" s="144"/>
      <c r="CX597" s="144"/>
      <c r="CY597" s="144"/>
      <c r="CZ597" s="144"/>
      <c r="DA597" s="144"/>
      <c r="DB597" s="144"/>
      <c r="DC597" s="144"/>
      <c r="DD597" s="144"/>
      <c r="DE597" s="144"/>
      <c r="DF597" s="144"/>
      <c r="DG597" s="144"/>
      <c r="DH597" s="144"/>
      <c r="DI597" s="144"/>
      <c r="DJ597" s="144"/>
      <c r="DK597" s="144"/>
      <c r="DL597" s="144"/>
      <c r="DM597" s="144"/>
      <c r="DN597" s="144"/>
      <c r="DO597" s="144"/>
      <c r="DP597" s="144"/>
      <c r="DQ597" s="144"/>
      <c r="DR597" s="144"/>
      <c r="DS597" s="144"/>
      <c r="DT597" s="144"/>
      <c r="DU597" s="144"/>
      <c r="DV597" s="144"/>
      <c r="DW597" s="144"/>
    </row>
    <row r="598" spans="1:127" x14ac:dyDescent="0.3">
      <c r="A598" s="72"/>
      <c r="B598" s="2"/>
      <c r="C598" s="153"/>
      <c r="D598" s="122"/>
      <c r="E598" s="123"/>
      <c r="F598" s="123"/>
      <c r="G598" s="124"/>
      <c r="H598" s="125"/>
      <c r="I598" s="126"/>
      <c r="J598" s="122"/>
      <c r="K598" s="127"/>
      <c r="P598" s="136"/>
      <c r="Q598" s="136"/>
      <c r="R598" s="136"/>
      <c r="S598" s="136"/>
      <c r="T598" s="136"/>
      <c r="U598" s="136"/>
      <c r="V598" s="136"/>
      <c r="W598" s="136"/>
      <c r="X598" s="136"/>
      <c r="Y598" s="136"/>
      <c r="Z598" s="136"/>
      <c r="AA598" s="136"/>
      <c r="AB598" s="136"/>
      <c r="AC598" s="136"/>
      <c r="AD598" s="136"/>
      <c r="AE598" s="136"/>
      <c r="AF598" s="136"/>
      <c r="AG598" s="136"/>
      <c r="AH598" s="136"/>
      <c r="AI598" s="136"/>
      <c r="AJ598" s="136"/>
      <c r="AK598" s="136"/>
      <c r="AL598" s="136"/>
      <c r="AM598" s="136"/>
      <c r="AN598" s="136"/>
      <c r="AO598" s="136"/>
      <c r="AP598" s="136"/>
      <c r="AQ598" s="136"/>
      <c r="AR598" s="136"/>
      <c r="AS598" s="136"/>
      <c r="AT598" s="136"/>
      <c r="AU598" s="136"/>
      <c r="AV598" s="136"/>
      <c r="AW598" s="136"/>
      <c r="AX598" s="136"/>
      <c r="AY598" s="136"/>
      <c r="AZ598" s="136"/>
      <c r="BA598" s="136"/>
      <c r="BB598" s="136"/>
      <c r="BC598" s="136"/>
      <c r="BD598" s="136"/>
      <c r="BE598" s="136"/>
      <c r="BF598" s="136"/>
      <c r="BG598" s="136"/>
      <c r="BH598" s="136"/>
      <c r="BI598" s="136"/>
      <c r="BJ598" s="136"/>
      <c r="BK598" s="136"/>
      <c r="BL598" s="136"/>
      <c r="BM598" s="136"/>
      <c r="BN598" s="136"/>
      <c r="BO598" s="136"/>
      <c r="BP598" s="136"/>
      <c r="BQ598" s="136"/>
      <c r="BR598" s="136"/>
      <c r="BS598" s="136"/>
      <c r="BT598" s="136"/>
      <c r="BU598" s="136"/>
      <c r="BV598" s="136"/>
      <c r="BW598" s="136"/>
      <c r="BX598" s="136"/>
      <c r="BY598" s="136"/>
      <c r="BZ598" s="136"/>
      <c r="CA598" s="136"/>
      <c r="CB598" s="136"/>
      <c r="CC598" s="136"/>
      <c r="CD598" s="136"/>
      <c r="CE598" s="136"/>
      <c r="CF598" s="136"/>
      <c r="CG598" s="136"/>
      <c r="CH598" s="136"/>
      <c r="CI598" s="136"/>
      <c r="CJ598" s="136"/>
      <c r="CK598" s="136"/>
      <c r="CL598" s="136"/>
      <c r="CM598" s="136"/>
      <c r="CN598" s="136"/>
      <c r="CO598" s="136"/>
      <c r="CP598" s="136"/>
      <c r="CQ598" s="136"/>
      <c r="CR598" s="136"/>
      <c r="CS598" s="136"/>
      <c r="CT598" s="136"/>
      <c r="CU598" s="136"/>
      <c r="CV598" s="136"/>
      <c r="CW598" s="136"/>
      <c r="CX598" s="136"/>
      <c r="CY598" s="136"/>
      <c r="CZ598" s="136"/>
      <c r="DA598" s="136"/>
      <c r="DB598" s="136"/>
      <c r="DC598" s="136"/>
      <c r="DD598" s="136"/>
      <c r="DE598" s="136"/>
      <c r="DF598" s="136"/>
      <c r="DG598" s="136"/>
      <c r="DH598" s="136"/>
      <c r="DI598" s="136"/>
      <c r="DJ598" s="136"/>
      <c r="DK598" s="136"/>
      <c r="DL598" s="136"/>
      <c r="DM598" s="136"/>
      <c r="DN598" s="136"/>
      <c r="DO598" s="136"/>
      <c r="DP598" s="136"/>
      <c r="DQ598" s="136"/>
      <c r="DR598" s="136"/>
      <c r="DS598" s="136"/>
      <c r="DT598" s="136"/>
      <c r="DU598" s="136"/>
      <c r="DV598" s="136"/>
      <c r="DW598" s="136"/>
    </row>
    <row r="599" spans="1:127" x14ac:dyDescent="0.3">
      <c r="A599" s="128"/>
      <c r="B599" s="129"/>
      <c r="C599" s="154"/>
      <c r="D599" s="131"/>
      <c r="E599" s="128"/>
      <c r="F599" s="128"/>
      <c r="G599" s="132"/>
      <c r="H599" s="128"/>
      <c r="I599" s="128"/>
      <c r="J599" s="131"/>
      <c r="K599" s="128"/>
      <c r="L599" s="133"/>
      <c r="M599" s="133"/>
      <c r="P599" s="136"/>
      <c r="Q599" s="136"/>
      <c r="R599" s="136"/>
      <c r="S599" s="136"/>
      <c r="T599" s="136"/>
      <c r="U599" s="136"/>
      <c r="V599" s="136"/>
      <c r="W599" s="136"/>
      <c r="X599" s="136"/>
      <c r="Y599" s="136"/>
      <c r="Z599" s="136"/>
      <c r="AA599" s="136"/>
      <c r="AB599" s="136"/>
      <c r="AC599" s="136"/>
      <c r="AD599" s="136"/>
      <c r="AE599" s="136"/>
      <c r="AF599" s="136"/>
      <c r="AG599" s="136"/>
      <c r="AH599" s="136"/>
      <c r="AI599" s="136"/>
      <c r="AJ599" s="136"/>
      <c r="AK599" s="136"/>
      <c r="AL599" s="136"/>
      <c r="AM599" s="136"/>
      <c r="AN599" s="136"/>
      <c r="AO599" s="136"/>
      <c r="AP599" s="136"/>
      <c r="AQ599" s="136"/>
      <c r="AR599" s="136"/>
      <c r="AS599" s="136"/>
      <c r="AT599" s="136"/>
      <c r="AU599" s="136"/>
      <c r="AV599" s="136"/>
      <c r="AW599" s="136"/>
      <c r="AX599" s="136"/>
      <c r="AY599" s="136"/>
      <c r="AZ599" s="136"/>
      <c r="BA599" s="136"/>
      <c r="BB599" s="136"/>
      <c r="BC599" s="136"/>
      <c r="BD599" s="136"/>
      <c r="BE599" s="136"/>
      <c r="BF599" s="136"/>
      <c r="BG599" s="136"/>
      <c r="BH599" s="136"/>
      <c r="BI599" s="136"/>
      <c r="BJ599" s="136"/>
      <c r="BK599" s="136"/>
      <c r="BL599" s="136"/>
      <c r="BM599" s="136"/>
      <c r="BN599" s="136"/>
      <c r="BO599" s="136"/>
      <c r="BP599" s="136"/>
      <c r="BQ599" s="136"/>
      <c r="BR599" s="136"/>
      <c r="BS599" s="136"/>
      <c r="BT599" s="136"/>
      <c r="BU599" s="136"/>
      <c r="BV599" s="136"/>
      <c r="BW599" s="136"/>
      <c r="BX599" s="136"/>
      <c r="BY599" s="136"/>
      <c r="BZ599" s="136"/>
      <c r="CA599" s="136"/>
      <c r="CB599" s="136"/>
      <c r="CC599" s="136"/>
      <c r="CD599" s="136"/>
      <c r="CE599" s="136"/>
      <c r="CF599" s="136"/>
      <c r="CG599" s="136"/>
      <c r="CH599" s="136"/>
      <c r="CI599" s="136"/>
      <c r="CJ599" s="136"/>
      <c r="CK599" s="136"/>
      <c r="CL599" s="136"/>
      <c r="CM599" s="136"/>
      <c r="CN599" s="136"/>
      <c r="CO599" s="136"/>
      <c r="CP599" s="136"/>
      <c r="CQ599" s="136"/>
      <c r="CR599" s="136"/>
      <c r="CS599" s="136"/>
      <c r="CT599" s="136"/>
      <c r="CU599" s="136"/>
      <c r="CV599" s="136"/>
      <c r="CW599" s="136"/>
      <c r="CX599" s="136"/>
      <c r="CY599" s="136"/>
      <c r="CZ599" s="136"/>
      <c r="DA599" s="136"/>
      <c r="DB599" s="136"/>
      <c r="DC599" s="136"/>
      <c r="DD599" s="136"/>
      <c r="DE599" s="136"/>
      <c r="DF599" s="136"/>
      <c r="DG599" s="136"/>
      <c r="DH599" s="136"/>
      <c r="DI599" s="136"/>
      <c r="DJ599" s="136"/>
      <c r="DK599" s="136"/>
      <c r="DL599" s="136"/>
      <c r="DM599" s="136"/>
      <c r="DN599" s="136"/>
      <c r="DO599" s="136"/>
      <c r="DP599" s="136"/>
      <c r="DQ599" s="136"/>
      <c r="DR599" s="136"/>
      <c r="DS599" s="136"/>
      <c r="DT599" s="136"/>
      <c r="DU599" s="136"/>
      <c r="DV599" s="136"/>
      <c r="DW599" s="136"/>
    </row>
    <row r="600" spans="1:127" x14ac:dyDescent="0.3">
      <c r="A600" s="138"/>
      <c r="B600" s="139"/>
      <c r="C600" s="155"/>
      <c r="D600" s="140"/>
      <c r="E600" s="138"/>
      <c r="F600" s="138"/>
      <c r="G600" s="141"/>
      <c r="H600" s="138"/>
      <c r="I600" s="138"/>
      <c r="J600" s="140"/>
      <c r="K600" s="138"/>
      <c r="L600" s="142"/>
      <c r="M600" s="142"/>
      <c r="N600" s="120"/>
      <c r="O600" s="143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  <c r="AB600" s="144"/>
      <c r="AC600" s="144"/>
      <c r="AD600" s="144"/>
      <c r="AE600" s="144"/>
      <c r="AF600" s="144"/>
      <c r="AG600" s="144"/>
      <c r="AH600" s="144"/>
      <c r="AI600" s="144"/>
      <c r="AJ600" s="144"/>
      <c r="AK600" s="144"/>
      <c r="AL600" s="144"/>
      <c r="AM600" s="144"/>
      <c r="AN600" s="144"/>
      <c r="AO600" s="144"/>
      <c r="AP600" s="144"/>
      <c r="AQ600" s="144"/>
      <c r="AR600" s="144"/>
      <c r="AS600" s="144"/>
      <c r="AT600" s="144"/>
      <c r="AU600" s="144"/>
      <c r="AV600" s="144"/>
      <c r="AW600" s="144"/>
      <c r="AX600" s="144"/>
      <c r="AY600" s="144"/>
      <c r="AZ600" s="144"/>
      <c r="BA600" s="144"/>
      <c r="BB600" s="144"/>
      <c r="BC600" s="144"/>
      <c r="BD600" s="144"/>
      <c r="BE600" s="144"/>
      <c r="BF600" s="144"/>
      <c r="BG600" s="144"/>
      <c r="BH600" s="144"/>
      <c r="BI600" s="144"/>
      <c r="BJ600" s="144"/>
      <c r="BK600" s="144"/>
      <c r="BL600" s="144"/>
      <c r="BM600" s="144"/>
      <c r="BN600" s="144"/>
      <c r="BO600" s="144"/>
      <c r="BP600" s="144"/>
      <c r="BQ600" s="144"/>
      <c r="BR600" s="144"/>
      <c r="BS600" s="144"/>
      <c r="BT600" s="144"/>
      <c r="BU600" s="144"/>
      <c r="BV600" s="144"/>
      <c r="BW600" s="144"/>
      <c r="BX600" s="144"/>
      <c r="BY600" s="144"/>
      <c r="BZ600" s="144"/>
      <c r="CA600" s="144"/>
      <c r="CB600" s="144"/>
      <c r="CC600" s="144"/>
      <c r="CD600" s="144"/>
      <c r="CE600" s="144"/>
      <c r="CF600" s="144"/>
      <c r="CG600" s="144"/>
      <c r="CH600" s="144"/>
      <c r="CI600" s="144"/>
      <c r="CJ600" s="144"/>
      <c r="CK600" s="144"/>
      <c r="CL600" s="144"/>
      <c r="CM600" s="144"/>
      <c r="CN600" s="144"/>
      <c r="CO600" s="144"/>
      <c r="CP600" s="144"/>
      <c r="CQ600" s="144"/>
      <c r="CR600" s="144"/>
      <c r="CS600" s="144"/>
      <c r="CT600" s="144"/>
      <c r="CU600" s="144"/>
      <c r="CV600" s="144"/>
      <c r="CW600" s="144"/>
      <c r="CX600" s="144"/>
      <c r="CY600" s="144"/>
      <c r="CZ600" s="144"/>
      <c r="DA600" s="144"/>
      <c r="DB600" s="144"/>
      <c r="DC600" s="144"/>
      <c r="DD600" s="144"/>
      <c r="DE600" s="144"/>
      <c r="DF600" s="144"/>
      <c r="DG600" s="144"/>
      <c r="DH600" s="144"/>
      <c r="DI600" s="144"/>
      <c r="DJ600" s="144"/>
      <c r="DK600" s="144"/>
      <c r="DL600" s="144"/>
      <c r="DM600" s="144"/>
      <c r="DN600" s="144"/>
      <c r="DO600" s="144"/>
      <c r="DP600" s="144"/>
      <c r="DQ600" s="144"/>
      <c r="DR600" s="144"/>
      <c r="DS600" s="144"/>
      <c r="DT600" s="144"/>
      <c r="DU600" s="144"/>
      <c r="DV600" s="144"/>
      <c r="DW600" s="144"/>
    </row>
    <row r="601" spans="1:127" x14ac:dyDescent="0.3">
      <c r="A601" s="72"/>
      <c r="B601" s="2"/>
      <c r="C601" s="153"/>
      <c r="D601" s="122"/>
      <c r="E601" s="123"/>
      <c r="F601" s="123"/>
      <c r="G601" s="124"/>
      <c r="H601" s="125"/>
      <c r="I601" s="126"/>
      <c r="J601" s="122"/>
      <c r="K601" s="127"/>
      <c r="P601" s="136"/>
      <c r="Q601" s="136"/>
      <c r="R601" s="136"/>
      <c r="S601" s="136"/>
      <c r="T601" s="136"/>
      <c r="U601" s="136"/>
      <c r="V601" s="136"/>
      <c r="W601" s="136"/>
      <c r="X601" s="136"/>
      <c r="Y601" s="136"/>
      <c r="Z601" s="136"/>
      <c r="AA601" s="136"/>
      <c r="AB601" s="136"/>
      <c r="AC601" s="136"/>
      <c r="AD601" s="136"/>
      <c r="AE601" s="136"/>
      <c r="AF601" s="136"/>
      <c r="AG601" s="136"/>
      <c r="AH601" s="136"/>
      <c r="AI601" s="136"/>
      <c r="AJ601" s="136"/>
      <c r="AK601" s="136"/>
      <c r="AL601" s="136"/>
      <c r="AM601" s="136"/>
      <c r="AN601" s="136"/>
      <c r="AO601" s="136"/>
      <c r="AP601" s="136"/>
      <c r="AQ601" s="136"/>
      <c r="AR601" s="136"/>
      <c r="AS601" s="136"/>
      <c r="AT601" s="136"/>
      <c r="AU601" s="136"/>
      <c r="AV601" s="136"/>
      <c r="AW601" s="136"/>
      <c r="AX601" s="136"/>
      <c r="AY601" s="136"/>
      <c r="AZ601" s="136"/>
      <c r="BA601" s="136"/>
      <c r="BB601" s="136"/>
      <c r="BC601" s="136"/>
      <c r="BD601" s="136"/>
      <c r="BE601" s="136"/>
      <c r="BF601" s="136"/>
      <c r="BG601" s="136"/>
      <c r="BH601" s="136"/>
      <c r="BI601" s="136"/>
      <c r="BJ601" s="136"/>
      <c r="BK601" s="136"/>
      <c r="BL601" s="136"/>
      <c r="BM601" s="136"/>
      <c r="BN601" s="136"/>
      <c r="BO601" s="136"/>
      <c r="BP601" s="136"/>
      <c r="BQ601" s="136"/>
      <c r="BR601" s="136"/>
      <c r="BS601" s="136"/>
      <c r="BT601" s="136"/>
      <c r="BU601" s="136"/>
      <c r="BV601" s="136"/>
      <c r="BW601" s="136"/>
      <c r="BX601" s="136"/>
      <c r="BY601" s="136"/>
      <c r="BZ601" s="136"/>
      <c r="CA601" s="136"/>
      <c r="CB601" s="136"/>
      <c r="CC601" s="136"/>
      <c r="CD601" s="136"/>
      <c r="CE601" s="136"/>
      <c r="CF601" s="136"/>
      <c r="CG601" s="136"/>
      <c r="CH601" s="136"/>
      <c r="CI601" s="136"/>
      <c r="CJ601" s="136"/>
      <c r="CK601" s="136"/>
      <c r="CL601" s="136"/>
      <c r="CM601" s="136"/>
      <c r="CN601" s="136"/>
      <c r="CO601" s="136"/>
      <c r="CP601" s="136"/>
      <c r="CQ601" s="136"/>
      <c r="CR601" s="136"/>
      <c r="CS601" s="136"/>
      <c r="CT601" s="136"/>
      <c r="CU601" s="136"/>
      <c r="CV601" s="136"/>
      <c r="CW601" s="136"/>
      <c r="CX601" s="136"/>
      <c r="CY601" s="136"/>
      <c r="CZ601" s="136"/>
      <c r="DA601" s="136"/>
      <c r="DB601" s="136"/>
      <c r="DC601" s="136"/>
      <c r="DD601" s="136"/>
      <c r="DE601" s="136"/>
      <c r="DF601" s="136"/>
      <c r="DG601" s="136"/>
      <c r="DH601" s="136"/>
      <c r="DI601" s="136"/>
      <c r="DJ601" s="136"/>
      <c r="DK601" s="136"/>
      <c r="DL601" s="136"/>
      <c r="DM601" s="136"/>
      <c r="DN601" s="136"/>
      <c r="DO601" s="136"/>
      <c r="DP601" s="136"/>
      <c r="DQ601" s="136"/>
      <c r="DR601" s="136"/>
      <c r="DS601" s="136"/>
      <c r="DT601" s="136"/>
      <c r="DU601" s="136"/>
      <c r="DV601" s="136"/>
      <c r="DW601" s="136"/>
    </row>
    <row r="602" spans="1:127" x14ac:dyDescent="0.3">
      <c r="A602" s="128"/>
      <c r="B602" s="129"/>
      <c r="C602" s="154"/>
      <c r="D602" s="131"/>
      <c r="E602" s="128"/>
      <c r="F602" s="128"/>
      <c r="G602" s="132"/>
      <c r="H602" s="128"/>
      <c r="I602" s="128"/>
      <c r="J602" s="131"/>
      <c r="K602" s="128"/>
      <c r="L602" s="133"/>
      <c r="M602" s="133"/>
      <c r="P602" s="136"/>
      <c r="Q602" s="136"/>
      <c r="R602" s="136"/>
      <c r="S602" s="136"/>
      <c r="T602" s="136"/>
      <c r="U602" s="136"/>
      <c r="V602" s="136"/>
      <c r="W602" s="136"/>
      <c r="X602" s="136"/>
      <c r="Y602" s="136"/>
      <c r="Z602" s="136"/>
      <c r="AA602" s="136"/>
      <c r="AB602" s="136"/>
      <c r="AC602" s="136"/>
      <c r="AD602" s="136"/>
      <c r="AE602" s="136"/>
      <c r="AF602" s="136"/>
      <c r="AG602" s="136"/>
      <c r="AH602" s="136"/>
      <c r="AI602" s="136"/>
      <c r="AJ602" s="136"/>
      <c r="AK602" s="136"/>
      <c r="AL602" s="136"/>
      <c r="AM602" s="136"/>
      <c r="AN602" s="136"/>
      <c r="AO602" s="136"/>
      <c r="AP602" s="136"/>
      <c r="AQ602" s="136"/>
      <c r="AR602" s="136"/>
      <c r="AS602" s="136"/>
      <c r="AT602" s="136"/>
      <c r="AU602" s="136"/>
      <c r="AV602" s="136"/>
      <c r="AW602" s="136"/>
      <c r="AX602" s="136"/>
      <c r="AY602" s="136"/>
      <c r="AZ602" s="136"/>
      <c r="BA602" s="136"/>
      <c r="BB602" s="136"/>
      <c r="BC602" s="136"/>
      <c r="BD602" s="136"/>
      <c r="BE602" s="136"/>
      <c r="BF602" s="136"/>
      <c r="BG602" s="136"/>
      <c r="BH602" s="136"/>
      <c r="BI602" s="136"/>
      <c r="BJ602" s="136"/>
      <c r="BK602" s="136"/>
      <c r="BL602" s="136"/>
      <c r="BM602" s="136"/>
      <c r="BN602" s="136"/>
      <c r="BO602" s="136"/>
      <c r="BP602" s="136"/>
      <c r="BQ602" s="136"/>
      <c r="BR602" s="136"/>
      <c r="BS602" s="136"/>
      <c r="BT602" s="136"/>
      <c r="BU602" s="136"/>
      <c r="BV602" s="136"/>
      <c r="BW602" s="136"/>
      <c r="BX602" s="136"/>
      <c r="BY602" s="136"/>
      <c r="BZ602" s="136"/>
      <c r="CA602" s="136"/>
      <c r="CB602" s="136"/>
      <c r="CC602" s="136"/>
      <c r="CD602" s="136"/>
      <c r="CE602" s="136"/>
      <c r="CF602" s="136"/>
      <c r="CG602" s="136"/>
      <c r="CH602" s="136"/>
      <c r="CI602" s="136"/>
      <c r="CJ602" s="136"/>
      <c r="CK602" s="136"/>
      <c r="CL602" s="136"/>
      <c r="CM602" s="136"/>
      <c r="CN602" s="136"/>
      <c r="CO602" s="136"/>
      <c r="CP602" s="136"/>
      <c r="CQ602" s="136"/>
      <c r="CR602" s="136"/>
      <c r="CS602" s="136"/>
      <c r="CT602" s="136"/>
      <c r="CU602" s="136"/>
      <c r="CV602" s="136"/>
      <c r="CW602" s="136"/>
      <c r="CX602" s="136"/>
      <c r="CY602" s="136"/>
      <c r="CZ602" s="136"/>
      <c r="DA602" s="136"/>
      <c r="DB602" s="136"/>
      <c r="DC602" s="136"/>
      <c r="DD602" s="136"/>
      <c r="DE602" s="136"/>
      <c r="DF602" s="136"/>
      <c r="DG602" s="136"/>
      <c r="DH602" s="136"/>
      <c r="DI602" s="136"/>
      <c r="DJ602" s="136"/>
      <c r="DK602" s="136"/>
      <c r="DL602" s="136"/>
      <c r="DM602" s="136"/>
      <c r="DN602" s="136"/>
      <c r="DO602" s="136"/>
      <c r="DP602" s="136"/>
      <c r="DQ602" s="136"/>
      <c r="DR602" s="136"/>
      <c r="DS602" s="136"/>
      <c r="DT602" s="136"/>
      <c r="DU602" s="136"/>
      <c r="DV602" s="136"/>
      <c r="DW602" s="136"/>
    </row>
    <row r="603" spans="1:127" x14ac:dyDescent="0.3">
      <c r="A603" s="138"/>
      <c r="B603" s="139"/>
      <c r="C603" s="155"/>
      <c r="D603" s="140"/>
      <c r="E603" s="138"/>
      <c r="F603" s="138"/>
      <c r="G603" s="141"/>
      <c r="H603" s="138"/>
      <c r="I603" s="138"/>
      <c r="J603" s="140"/>
      <c r="K603" s="138"/>
      <c r="L603" s="142"/>
      <c r="M603" s="142"/>
      <c r="N603" s="120"/>
      <c r="O603" s="143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  <c r="AB603" s="144"/>
      <c r="AC603" s="144"/>
      <c r="AD603" s="144"/>
      <c r="AE603" s="144"/>
      <c r="AF603" s="144"/>
      <c r="AG603" s="144"/>
      <c r="AH603" s="144"/>
      <c r="AI603" s="144"/>
      <c r="AJ603" s="144"/>
      <c r="AK603" s="144"/>
      <c r="AL603" s="144"/>
      <c r="AM603" s="144"/>
      <c r="AN603" s="144"/>
      <c r="AO603" s="144"/>
      <c r="AP603" s="144"/>
      <c r="AQ603" s="144"/>
      <c r="AR603" s="144"/>
      <c r="AS603" s="144"/>
      <c r="AT603" s="144"/>
      <c r="AU603" s="144"/>
      <c r="AV603" s="144"/>
      <c r="AW603" s="144"/>
      <c r="AX603" s="144"/>
      <c r="AY603" s="144"/>
      <c r="AZ603" s="144"/>
      <c r="BA603" s="144"/>
      <c r="BB603" s="144"/>
      <c r="BC603" s="144"/>
      <c r="BD603" s="144"/>
      <c r="BE603" s="144"/>
      <c r="BF603" s="144"/>
      <c r="BG603" s="144"/>
      <c r="BH603" s="144"/>
      <c r="BI603" s="144"/>
      <c r="BJ603" s="144"/>
      <c r="BK603" s="144"/>
      <c r="BL603" s="144"/>
      <c r="BM603" s="144"/>
      <c r="BN603" s="144"/>
      <c r="BO603" s="144"/>
      <c r="BP603" s="144"/>
      <c r="BQ603" s="144"/>
      <c r="BR603" s="144"/>
      <c r="BS603" s="144"/>
      <c r="BT603" s="144"/>
      <c r="BU603" s="144"/>
      <c r="BV603" s="144"/>
      <c r="BW603" s="144"/>
      <c r="BX603" s="144"/>
      <c r="BY603" s="144"/>
      <c r="BZ603" s="144"/>
      <c r="CA603" s="144"/>
      <c r="CB603" s="144"/>
      <c r="CC603" s="144"/>
      <c r="CD603" s="144"/>
      <c r="CE603" s="144"/>
      <c r="CF603" s="144"/>
      <c r="CG603" s="144"/>
      <c r="CH603" s="144"/>
      <c r="CI603" s="144"/>
      <c r="CJ603" s="144"/>
      <c r="CK603" s="144"/>
      <c r="CL603" s="144"/>
      <c r="CM603" s="144"/>
      <c r="CN603" s="144"/>
      <c r="CO603" s="144"/>
      <c r="CP603" s="144"/>
      <c r="CQ603" s="144"/>
      <c r="CR603" s="144"/>
      <c r="CS603" s="144"/>
      <c r="CT603" s="144"/>
      <c r="CU603" s="144"/>
      <c r="CV603" s="144"/>
      <c r="CW603" s="144"/>
      <c r="CX603" s="144"/>
      <c r="CY603" s="144"/>
      <c r="CZ603" s="144"/>
      <c r="DA603" s="144"/>
      <c r="DB603" s="144"/>
      <c r="DC603" s="144"/>
      <c r="DD603" s="144"/>
      <c r="DE603" s="144"/>
      <c r="DF603" s="144"/>
      <c r="DG603" s="144"/>
      <c r="DH603" s="144"/>
      <c r="DI603" s="144"/>
      <c r="DJ603" s="144"/>
      <c r="DK603" s="144"/>
      <c r="DL603" s="144"/>
      <c r="DM603" s="144"/>
      <c r="DN603" s="144"/>
      <c r="DO603" s="144"/>
      <c r="DP603" s="144"/>
      <c r="DQ603" s="144"/>
      <c r="DR603" s="144"/>
      <c r="DS603" s="144"/>
      <c r="DT603" s="144"/>
      <c r="DU603" s="144"/>
      <c r="DV603" s="144"/>
      <c r="DW603" s="144"/>
    </row>
    <row r="604" spans="1:127" x14ac:dyDescent="0.3">
      <c r="A604" s="72"/>
      <c r="B604" s="2"/>
      <c r="C604" s="153"/>
      <c r="D604" s="122"/>
      <c r="E604" s="123"/>
      <c r="F604" s="123"/>
      <c r="G604" s="124"/>
      <c r="H604" s="125"/>
      <c r="I604" s="126"/>
      <c r="J604" s="122"/>
      <c r="K604" s="127"/>
      <c r="P604" s="136"/>
      <c r="Q604" s="136"/>
      <c r="R604" s="136"/>
      <c r="S604" s="136"/>
      <c r="T604" s="136"/>
      <c r="U604" s="136"/>
      <c r="V604" s="136"/>
      <c r="W604" s="136"/>
      <c r="X604" s="136"/>
      <c r="Y604" s="136"/>
      <c r="Z604" s="136"/>
      <c r="AA604" s="136"/>
      <c r="AB604" s="136"/>
      <c r="AC604" s="136"/>
      <c r="AD604" s="136"/>
      <c r="AE604" s="136"/>
      <c r="AF604" s="136"/>
      <c r="AG604" s="136"/>
      <c r="AH604" s="136"/>
      <c r="AI604" s="136"/>
      <c r="AJ604" s="136"/>
      <c r="AK604" s="136"/>
      <c r="AL604" s="136"/>
      <c r="AM604" s="136"/>
      <c r="AN604" s="136"/>
      <c r="AO604" s="136"/>
      <c r="AP604" s="136"/>
      <c r="AQ604" s="136"/>
      <c r="AR604" s="136"/>
      <c r="AS604" s="136"/>
      <c r="AT604" s="136"/>
      <c r="AU604" s="136"/>
      <c r="AV604" s="136"/>
      <c r="AW604" s="136"/>
      <c r="AX604" s="136"/>
      <c r="AY604" s="136"/>
      <c r="AZ604" s="136"/>
      <c r="BA604" s="136"/>
      <c r="BB604" s="136"/>
      <c r="BC604" s="136"/>
      <c r="BD604" s="136"/>
      <c r="BE604" s="136"/>
      <c r="BF604" s="136"/>
      <c r="BG604" s="136"/>
      <c r="BH604" s="136"/>
      <c r="BI604" s="136"/>
      <c r="BJ604" s="136"/>
      <c r="BK604" s="136"/>
      <c r="BL604" s="136"/>
      <c r="BM604" s="136"/>
      <c r="BN604" s="136"/>
      <c r="BO604" s="136"/>
      <c r="BP604" s="136"/>
      <c r="BQ604" s="136"/>
      <c r="BR604" s="136"/>
      <c r="BS604" s="136"/>
      <c r="BT604" s="136"/>
      <c r="BU604" s="136"/>
      <c r="BV604" s="136"/>
      <c r="BW604" s="136"/>
      <c r="BX604" s="136"/>
      <c r="BY604" s="136"/>
      <c r="BZ604" s="136"/>
      <c r="CA604" s="136"/>
      <c r="CB604" s="136"/>
      <c r="CC604" s="136"/>
      <c r="CD604" s="136"/>
      <c r="CE604" s="136"/>
      <c r="CF604" s="136"/>
      <c r="CG604" s="136"/>
      <c r="CH604" s="136"/>
      <c r="CI604" s="136"/>
      <c r="CJ604" s="136"/>
      <c r="CK604" s="136"/>
      <c r="CL604" s="136"/>
      <c r="CM604" s="136"/>
      <c r="CN604" s="136"/>
      <c r="CO604" s="136"/>
      <c r="CP604" s="136"/>
      <c r="CQ604" s="136"/>
      <c r="CR604" s="136"/>
      <c r="CS604" s="136"/>
      <c r="CT604" s="136"/>
      <c r="CU604" s="136"/>
      <c r="CV604" s="136"/>
      <c r="CW604" s="136"/>
      <c r="CX604" s="136"/>
      <c r="CY604" s="136"/>
      <c r="CZ604" s="136"/>
      <c r="DA604" s="136"/>
      <c r="DB604" s="136"/>
      <c r="DC604" s="136"/>
      <c r="DD604" s="136"/>
      <c r="DE604" s="136"/>
      <c r="DF604" s="136"/>
      <c r="DG604" s="136"/>
      <c r="DH604" s="136"/>
      <c r="DI604" s="136"/>
      <c r="DJ604" s="136"/>
      <c r="DK604" s="136"/>
      <c r="DL604" s="136"/>
      <c r="DM604" s="136"/>
      <c r="DN604" s="136"/>
      <c r="DO604" s="136"/>
      <c r="DP604" s="136"/>
      <c r="DQ604" s="136"/>
      <c r="DR604" s="136"/>
      <c r="DS604" s="136"/>
      <c r="DT604" s="136"/>
      <c r="DU604" s="136"/>
      <c r="DV604" s="136"/>
      <c r="DW604" s="136"/>
    </row>
    <row r="605" spans="1:127" x14ac:dyDescent="0.3">
      <c r="A605" s="128"/>
      <c r="B605" s="129"/>
      <c r="C605" s="154"/>
      <c r="D605" s="131"/>
      <c r="E605" s="128"/>
      <c r="F605" s="128"/>
      <c r="G605" s="132"/>
      <c r="H605" s="128"/>
      <c r="I605" s="128"/>
      <c r="J605" s="131"/>
      <c r="K605" s="128"/>
      <c r="L605" s="133"/>
      <c r="M605" s="133"/>
      <c r="P605" s="136"/>
      <c r="Q605" s="136"/>
      <c r="R605" s="136"/>
      <c r="S605" s="136"/>
      <c r="T605" s="136"/>
      <c r="U605" s="136"/>
      <c r="V605" s="136"/>
      <c r="W605" s="136"/>
      <c r="X605" s="136"/>
      <c r="Y605" s="136"/>
      <c r="Z605" s="136"/>
      <c r="AA605" s="136"/>
      <c r="AB605" s="136"/>
      <c r="AC605" s="136"/>
      <c r="AD605" s="136"/>
      <c r="AE605" s="136"/>
      <c r="AF605" s="136"/>
      <c r="AG605" s="136"/>
      <c r="AH605" s="136"/>
      <c r="AI605" s="136"/>
      <c r="AJ605" s="136"/>
      <c r="AK605" s="136"/>
      <c r="AL605" s="136"/>
      <c r="AM605" s="136"/>
      <c r="AN605" s="136"/>
      <c r="AO605" s="136"/>
      <c r="AP605" s="136"/>
      <c r="AQ605" s="136"/>
      <c r="AR605" s="136"/>
      <c r="AS605" s="136"/>
      <c r="AT605" s="136"/>
      <c r="AU605" s="136"/>
      <c r="AV605" s="136"/>
      <c r="AW605" s="136"/>
      <c r="AX605" s="136"/>
      <c r="AY605" s="136"/>
      <c r="AZ605" s="136"/>
      <c r="BA605" s="136"/>
      <c r="BB605" s="136"/>
      <c r="BC605" s="136"/>
      <c r="BD605" s="136"/>
      <c r="BE605" s="136"/>
      <c r="BF605" s="136"/>
      <c r="BG605" s="136"/>
      <c r="BH605" s="136"/>
      <c r="BI605" s="136"/>
      <c r="BJ605" s="136"/>
      <c r="BK605" s="136"/>
      <c r="BL605" s="136"/>
      <c r="BM605" s="136"/>
      <c r="BN605" s="136"/>
      <c r="BO605" s="136"/>
      <c r="BP605" s="136"/>
      <c r="BQ605" s="136"/>
      <c r="BR605" s="136"/>
      <c r="BS605" s="136"/>
      <c r="BT605" s="136"/>
      <c r="BU605" s="136"/>
      <c r="BV605" s="136"/>
      <c r="BW605" s="136"/>
      <c r="BX605" s="136"/>
      <c r="BY605" s="136"/>
      <c r="BZ605" s="136"/>
      <c r="CA605" s="136"/>
      <c r="CB605" s="136"/>
      <c r="CC605" s="136"/>
      <c r="CD605" s="136"/>
      <c r="CE605" s="136"/>
      <c r="CF605" s="136"/>
      <c r="CG605" s="136"/>
      <c r="CH605" s="136"/>
      <c r="CI605" s="136"/>
      <c r="CJ605" s="136"/>
      <c r="CK605" s="136"/>
      <c r="CL605" s="136"/>
      <c r="CM605" s="136"/>
      <c r="CN605" s="136"/>
      <c r="CO605" s="136"/>
      <c r="CP605" s="136"/>
      <c r="CQ605" s="136"/>
      <c r="CR605" s="136"/>
      <c r="CS605" s="136"/>
      <c r="CT605" s="136"/>
      <c r="CU605" s="136"/>
      <c r="CV605" s="136"/>
      <c r="CW605" s="136"/>
      <c r="CX605" s="136"/>
      <c r="CY605" s="136"/>
      <c r="CZ605" s="136"/>
      <c r="DA605" s="136"/>
      <c r="DB605" s="136"/>
      <c r="DC605" s="136"/>
      <c r="DD605" s="136"/>
      <c r="DE605" s="136"/>
      <c r="DF605" s="136"/>
      <c r="DG605" s="136"/>
      <c r="DH605" s="136"/>
      <c r="DI605" s="136"/>
      <c r="DJ605" s="136"/>
      <c r="DK605" s="136"/>
      <c r="DL605" s="136"/>
      <c r="DM605" s="136"/>
      <c r="DN605" s="136"/>
      <c r="DO605" s="136"/>
      <c r="DP605" s="136"/>
      <c r="DQ605" s="136"/>
      <c r="DR605" s="136"/>
      <c r="DS605" s="136"/>
      <c r="DT605" s="136"/>
      <c r="DU605" s="136"/>
      <c r="DV605" s="136"/>
      <c r="DW605" s="136"/>
    </row>
    <row r="606" spans="1:127" x14ac:dyDescent="0.3">
      <c r="A606" s="138"/>
      <c r="B606" s="139"/>
      <c r="C606" s="155"/>
      <c r="D606" s="140"/>
      <c r="E606" s="138"/>
      <c r="F606" s="138"/>
      <c r="G606" s="141"/>
      <c r="H606" s="138"/>
      <c r="I606" s="138"/>
      <c r="J606" s="140"/>
      <c r="K606" s="138"/>
      <c r="L606" s="142"/>
      <c r="M606" s="142"/>
      <c r="N606" s="120"/>
      <c r="O606" s="143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  <c r="BA606" s="144"/>
      <c r="BB606" s="144"/>
      <c r="BC606" s="144"/>
      <c r="BD606" s="144"/>
      <c r="BE606" s="144"/>
      <c r="BF606" s="144"/>
      <c r="BG606" s="144"/>
      <c r="BH606" s="144"/>
      <c r="BI606" s="144"/>
      <c r="BJ606" s="144"/>
      <c r="BK606" s="144"/>
      <c r="BL606" s="144"/>
      <c r="BM606" s="144"/>
      <c r="BN606" s="144"/>
      <c r="BO606" s="144"/>
      <c r="BP606" s="144"/>
      <c r="BQ606" s="144"/>
      <c r="BR606" s="144"/>
      <c r="BS606" s="144"/>
      <c r="BT606" s="144"/>
      <c r="BU606" s="144"/>
      <c r="BV606" s="144"/>
      <c r="BW606" s="144"/>
      <c r="BX606" s="144"/>
      <c r="BY606" s="144"/>
      <c r="BZ606" s="144"/>
      <c r="CA606" s="144"/>
      <c r="CB606" s="144"/>
      <c r="CC606" s="144"/>
      <c r="CD606" s="144"/>
      <c r="CE606" s="144"/>
      <c r="CF606" s="144"/>
      <c r="CG606" s="144"/>
      <c r="CH606" s="144"/>
      <c r="CI606" s="144"/>
      <c r="CJ606" s="144"/>
      <c r="CK606" s="144"/>
      <c r="CL606" s="144"/>
      <c r="CM606" s="144"/>
      <c r="CN606" s="144"/>
      <c r="CO606" s="144"/>
      <c r="CP606" s="144"/>
      <c r="CQ606" s="144"/>
      <c r="CR606" s="144"/>
      <c r="CS606" s="144"/>
      <c r="CT606" s="144"/>
      <c r="CU606" s="144"/>
      <c r="CV606" s="144"/>
      <c r="CW606" s="144"/>
      <c r="CX606" s="144"/>
      <c r="CY606" s="144"/>
      <c r="CZ606" s="144"/>
      <c r="DA606" s="144"/>
      <c r="DB606" s="144"/>
      <c r="DC606" s="144"/>
      <c r="DD606" s="144"/>
      <c r="DE606" s="144"/>
      <c r="DF606" s="144"/>
      <c r="DG606" s="144"/>
      <c r="DH606" s="144"/>
      <c r="DI606" s="144"/>
      <c r="DJ606" s="144"/>
      <c r="DK606" s="144"/>
      <c r="DL606" s="144"/>
      <c r="DM606" s="144"/>
      <c r="DN606" s="144"/>
      <c r="DO606" s="144"/>
      <c r="DP606" s="144"/>
      <c r="DQ606" s="144"/>
      <c r="DR606" s="144"/>
      <c r="DS606" s="144"/>
      <c r="DT606" s="144"/>
      <c r="DU606" s="144"/>
      <c r="DV606" s="144"/>
      <c r="DW606" s="144"/>
    </row>
    <row r="607" spans="1:127" x14ac:dyDescent="0.3">
      <c r="A607" s="72"/>
      <c r="B607" s="2"/>
      <c r="C607" s="153"/>
      <c r="D607" s="122"/>
      <c r="E607" s="123"/>
      <c r="F607" s="123"/>
      <c r="G607" s="124"/>
      <c r="H607" s="125"/>
      <c r="I607" s="126"/>
      <c r="J607" s="122"/>
      <c r="K607" s="127"/>
      <c r="P607" s="136"/>
      <c r="Q607" s="136"/>
      <c r="R607" s="136"/>
      <c r="S607" s="136"/>
      <c r="T607" s="136"/>
      <c r="U607" s="136"/>
      <c r="V607" s="136"/>
      <c r="W607" s="136"/>
      <c r="X607" s="136"/>
      <c r="Y607" s="136"/>
      <c r="Z607" s="136"/>
      <c r="AA607" s="136"/>
      <c r="AB607" s="136"/>
      <c r="AC607" s="136"/>
      <c r="AD607" s="136"/>
      <c r="AE607" s="136"/>
      <c r="AF607" s="136"/>
      <c r="AG607" s="136"/>
      <c r="AH607" s="136"/>
      <c r="AI607" s="136"/>
      <c r="AJ607" s="136"/>
      <c r="AK607" s="136"/>
      <c r="AL607" s="136"/>
      <c r="AM607" s="136"/>
      <c r="AN607" s="136"/>
      <c r="AO607" s="136"/>
      <c r="AP607" s="136"/>
      <c r="AQ607" s="136"/>
      <c r="AR607" s="136"/>
      <c r="AS607" s="136"/>
      <c r="AT607" s="136"/>
      <c r="AU607" s="136"/>
      <c r="AV607" s="136"/>
      <c r="AW607" s="136"/>
      <c r="AX607" s="136"/>
      <c r="AY607" s="136"/>
      <c r="AZ607" s="136"/>
      <c r="BA607" s="136"/>
      <c r="BB607" s="136"/>
      <c r="BC607" s="136"/>
      <c r="BD607" s="136"/>
      <c r="BE607" s="136"/>
      <c r="BF607" s="136"/>
      <c r="BG607" s="136"/>
      <c r="BH607" s="136"/>
      <c r="BI607" s="136"/>
      <c r="BJ607" s="136"/>
      <c r="BK607" s="136"/>
      <c r="BL607" s="136"/>
      <c r="BM607" s="136"/>
      <c r="BN607" s="136"/>
      <c r="BO607" s="136"/>
      <c r="BP607" s="136"/>
      <c r="BQ607" s="136"/>
      <c r="BR607" s="136"/>
      <c r="BS607" s="136"/>
      <c r="BT607" s="136"/>
      <c r="BU607" s="136"/>
      <c r="BV607" s="136"/>
      <c r="BW607" s="136"/>
      <c r="BX607" s="136"/>
      <c r="BY607" s="136"/>
      <c r="BZ607" s="136"/>
      <c r="CA607" s="136"/>
      <c r="CB607" s="136"/>
      <c r="CC607" s="136"/>
      <c r="CD607" s="136"/>
      <c r="CE607" s="136"/>
      <c r="CF607" s="136"/>
      <c r="CG607" s="136"/>
      <c r="CH607" s="136"/>
      <c r="CI607" s="136"/>
      <c r="CJ607" s="136"/>
      <c r="CK607" s="136"/>
      <c r="CL607" s="136"/>
      <c r="CM607" s="136"/>
      <c r="CN607" s="136"/>
      <c r="CO607" s="136"/>
      <c r="CP607" s="136"/>
      <c r="CQ607" s="136"/>
      <c r="CR607" s="136"/>
      <c r="CS607" s="136"/>
      <c r="CT607" s="136"/>
      <c r="CU607" s="136"/>
      <c r="CV607" s="136"/>
      <c r="CW607" s="136"/>
      <c r="CX607" s="136"/>
      <c r="CY607" s="136"/>
      <c r="CZ607" s="136"/>
      <c r="DA607" s="136"/>
      <c r="DB607" s="136"/>
      <c r="DC607" s="136"/>
      <c r="DD607" s="136"/>
      <c r="DE607" s="136"/>
      <c r="DF607" s="136"/>
      <c r="DG607" s="136"/>
      <c r="DH607" s="136"/>
      <c r="DI607" s="136"/>
      <c r="DJ607" s="136"/>
      <c r="DK607" s="136"/>
      <c r="DL607" s="136"/>
      <c r="DM607" s="136"/>
      <c r="DN607" s="136"/>
      <c r="DO607" s="136"/>
      <c r="DP607" s="136"/>
      <c r="DQ607" s="136"/>
      <c r="DR607" s="136"/>
      <c r="DS607" s="136"/>
      <c r="DT607" s="136"/>
      <c r="DU607" s="136"/>
      <c r="DV607" s="136"/>
      <c r="DW607" s="136"/>
    </row>
    <row r="608" spans="1:127" x14ac:dyDescent="0.3">
      <c r="A608" s="128"/>
      <c r="B608" s="129"/>
      <c r="C608" s="154"/>
      <c r="D608" s="131"/>
      <c r="E608" s="128"/>
      <c r="F608" s="128"/>
      <c r="G608" s="132"/>
      <c r="H608" s="128"/>
      <c r="I608" s="128"/>
      <c r="J608" s="131"/>
      <c r="K608" s="128"/>
      <c r="L608" s="133"/>
      <c r="M608" s="133"/>
      <c r="P608" s="136"/>
      <c r="Q608" s="136"/>
      <c r="R608" s="136"/>
      <c r="S608" s="136"/>
      <c r="T608" s="136"/>
      <c r="U608" s="136"/>
      <c r="V608" s="136"/>
      <c r="W608" s="136"/>
      <c r="X608" s="136"/>
      <c r="Y608" s="136"/>
      <c r="Z608" s="136"/>
      <c r="AA608" s="136"/>
      <c r="AB608" s="136"/>
      <c r="AC608" s="136"/>
      <c r="AD608" s="136"/>
      <c r="AE608" s="136"/>
      <c r="AF608" s="136"/>
      <c r="AG608" s="136"/>
      <c r="AH608" s="136"/>
      <c r="AI608" s="136"/>
      <c r="AJ608" s="136"/>
      <c r="AK608" s="136"/>
      <c r="AL608" s="136"/>
      <c r="AM608" s="136"/>
      <c r="AN608" s="136"/>
      <c r="AO608" s="136"/>
      <c r="AP608" s="136"/>
      <c r="AQ608" s="136"/>
      <c r="AR608" s="136"/>
      <c r="AS608" s="136"/>
      <c r="AT608" s="136"/>
      <c r="AU608" s="136"/>
      <c r="AV608" s="136"/>
      <c r="AW608" s="136"/>
      <c r="AX608" s="136"/>
      <c r="AY608" s="136"/>
      <c r="AZ608" s="136"/>
      <c r="BA608" s="136"/>
      <c r="BB608" s="136"/>
      <c r="BC608" s="136"/>
      <c r="BD608" s="136"/>
      <c r="BE608" s="136"/>
      <c r="BF608" s="136"/>
      <c r="BG608" s="136"/>
      <c r="BH608" s="136"/>
      <c r="BI608" s="136"/>
      <c r="BJ608" s="136"/>
      <c r="BK608" s="136"/>
      <c r="BL608" s="136"/>
      <c r="BM608" s="136"/>
      <c r="BN608" s="136"/>
      <c r="BO608" s="136"/>
      <c r="BP608" s="136"/>
      <c r="BQ608" s="136"/>
      <c r="BR608" s="136"/>
      <c r="BS608" s="136"/>
      <c r="BT608" s="136"/>
      <c r="BU608" s="136"/>
      <c r="BV608" s="136"/>
      <c r="BW608" s="136"/>
      <c r="BX608" s="136"/>
      <c r="BY608" s="136"/>
      <c r="BZ608" s="136"/>
      <c r="CA608" s="136"/>
      <c r="CB608" s="136"/>
      <c r="CC608" s="136"/>
      <c r="CD608" s="136"/>
      <c r="CE608" s="136"/>
      <c r="CF608" s="136"/>
      <c r="CG608" s="136"/>
      <c r="CH608" s="136"/>
      <c r="CI608" s="136"/>
      <c r="CJ608" s="136"/>
      <c r="CK608" s="136"/>
      <c r="CL608" s="136"/>
      <c r="CM608" s="136"/>
      <c r="CN608" s="136"/>
      <c r="CO608" s="136"/>
      <c r="CP608" s="136"/>
      <c r="CQ608" s="136"/>
      <c r="CR608" s="136"/>
      <c r="CS608" s="136"/>
      <c r="CT608" s="136"/>
      <c r="CU608" s="136"/>
      <c r="CV608" s="136"/>
      <c r="CW608" s="136"/>
      <c r="CX608" s="136"/>
      <c r="CY608" s="136"/>
      <c r="CZ608" s="136"/>
      <c r="DA608" s="136"/>
      <c r="DB608" s="136"/>
      <c r="DC608" s="136"/>
      <c r="DD608" s="136"/>
      <c r="DE608" s="136"/>
      <c r="DF608" s="136"/>
      <c r="DG608" s="136"/>
      <c r="DH608" s="136"/>
      <c r="DI608" s="136"/>
      <c r="DJ608" s="136"/>
      <c r="DK608" s="136"/>
      <c r="DL608" s="136"/>
      <c r="DM608" s="136"/>
      <c r="DN608" s="136"/>
      <c r="DO608" s="136"/>
      <c r="DP608" s="136"/>
      <c r="DQ608" s="136"/>
      <c r="DR608" s="136"/>
      <c r="DS608" s="136"/>
      <c r="DT608" s="136"/>
      <c r="DU608" s="136"/>
      <c r="DV608" s="136"/>
      <c r="DW608" s="136"/>
    </row>
    <row r="609" spans="1:127" x14ac:dyDescent="0.3">
      <c r="A609" s="138"/>
      <c r="B609" s="139"/>
      <c r="C609" s="155"/>
      <c r="D609" s="140"/>
      <c r="E609" s="138"/>
      <c r="F609" s="138"/>
      <c r="G609" s="141"/>
      <c r="H609" s="138"/>
      <c r="I609" s="138"/>
      <c r="J609" s="140"/>
      <c r="K609" s="138"/>
      <c r="L609" s="142"/>
      <c r="M609" s="142"/>
      <c r="N609" s="120"/>
      <c r="O609" s="143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  <c r="BA609" s="144"/>
      <c r="BB609" s="144"/>
      <c r="BC609" s="144"/>
      <c r="BD609" s="144"/>
      <c r="BE609" s="144"/>
      <c r="BF609" s="144"/>
      <c r="BG609" s="144"/>
      <c r="BH609" s="144"/>
      <c r="BI609" s="144"/>
      <c r="BJ609" s="144"/>
      <c r="BK609" s="144"/>
      <c r="BL609" s="144"/>
      <c r="BM609" s="144"/>
      <c r="BN609" s="144"/>
      <c r="BO609" s="144"/>
      <c r="BP609" s="144"/>
      <c r="BQ609" s="144"/>
      <c r="BR609" s="144"/>
      <c r="BS609" s="144"/>
      <c r="BT609" s="144"/>
      <c r="BU609" s="144"/>
      <c r="BV609" s="144"/>
      <c r="BW609" s="144"/>
      <c r="BX609" s="144"/>
      <c r="BY609" s="144"/>
      <c r="BZ609" s="144"/>
      <c r="CA609" s="144"/>
      <c r="CB609" s="144"/>
      <c r="CC609" s="144"/>
      <c r="CD609" s="144"/>
      <c r="CE609" s="144"/>
      <c r="CF609" s="144"/>
      <c r="CG609" s="144"/>
      <c r="CH609" s="144"/>
      <c r="CI609" s="144"/>
      <c r="CJ609" s="144"/>
      <c r="CK609" s="144"/>
      <c r="CL609" s="144"/>
      <c r="CM609" s="144"/>
      <c r="CN609" s="144"/>
      <c r="CO609" s="144"/>
      <c r="CP609" s="144"/>
      <c r="CQ609" s="144"/>
      <c r="CR609" s="144"/>
      <c r="CS609" s="144"/>
      <c r="CT609" s="144"/>
      <c r="CU609" s="144"/>
      <c r="CV609" s="144"/>
      <c r="CW609" s="144"/>
      <c r="CX609" s="144"/>
      <c r="CY609" s="144"/>
      <c r="CZ609" s="144"/>
      <c r="DA609" s="144"/>
      <c r="DB609" s="144"/>
      <c r="DC609" s="144"/>
      <c r="DD609" s="144"/>
      <c r="DE609" s="144"/>
      <c r="DF609" s="144"/>
      <c r="DG609" s="144"/>
      <c r="DH609" s="144"/>
      <c r="DI609" s="144"/>
      <c r="DJ609" s="144"/>
      <c r="DK609" s="144"/>
      <c r="DL609" s="144"/>
      <c r="DM609" s="144"/>
      <c r="DN609" s="144"/>
      <c r="DO609" s="144"/>
      <c r="DP609" s="144"/>
      <c r="DQ609" s="144"/>
      <c r="DR609" s="144"/>
      <c r="DS609" s="144"/>
      <c r="DT609" s="144"/>
      <c r="DU609" s="144"/>
      <c r="DV609" s="144"/>
      <c r="DW609" s="144"/>
    </row>
    <row r="610" spans="1:127" x14ac:dyDescent="0.3">
      <c r="A610" s="72"/>
      <c r="B610" s="2"/>
      <c r="C610" s="135"/>
      <c r="D610" s="122"/>
      <c r="E610" s="123"/>
      <c r="F610" s="123"/>
      <c r="G610" s="124"/>
      <c r="H610" s="125"/>
      <c r="I610" s="126"/>
      <c r="J610" s="122"/>
      <c r="K610" s="127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F610" s="33"/>
      <c r="AG610" s="33"/>
      <c r="AH610" s="33"/>
      <c r="AI610" s="33"/>
      <c r="AJ610" s="33"/>
      <c r="AK610" s="33"/>
      <c r="AL610" s="33"/>
      <c r="AM610" s="33"/>
      <c r="AN610" s="33"/>
      <c r="AO610" s="33"/>
      <c r="AP610" s="33"/>
      <c r="AQ610" s="33"/>
      <c r="AR610" s="33"/>
      <c r="AS610" s="33"/>
      <c r="AT610" s="33"/>
      <c r="AU610" s="33"/>
      <c r="AV610" s="33"/>
      <c r="AW610" s="33"/>
      <c r="AX610" s="33"/>
      <c r="AY610" s="33"/>
      <c r="AZ610" s="33"/>
      <c r="BA610" s="33"/>
      <c r="BB610" s="33"/>
      <c r="BC610" s="33"/>
      <c r="BD610" s="33"/>
      <c r="BE610" s="33"/>
      <c r="BF610" s="33"/>
      <c r="BG610" s="33"/>
      <c r="BH610" s="33"/>
      <c r="BI610" s="33"/>
      <c r="BJ610" s="33"/>
      <c r="BK610" s="33"/>
      <c r="BL610" s="33"/>
      <c r="BM610" s="33"/>
      <c r="BN610" s="33"/>
      <c r="BO610" s="33"/>
      <c r="BP610" s="33"/>
      <c r="BQ610" s="33"/>
      <c r="BR610" s="33"/>
      <c r="BS610" s="33"/>
      <c r="BT610" s="33"/>
      <c r="BU610" s="33"/>
      <c r="BV610" s="33"/>
      <c r="BW610" s="33"/>
      <c r="BX610" s="33"/>
      <c r="BY610" s="33"/>
      <c r="BZ610" s="33"/>
      <c r="CA610" s="33"/>
      <c r="CB610" s="33"/>
      <c r="CC610" s="33"/>
      <c r="CD610" s="33"/>
      <c r="CE610" s="33"/>
      <c r="CF610" s="33"/>
      <c r="CG610" s="33"/>
      <c r="CH610" s="33"/>
      <c r="CI610" s="33"/>
      <c r="CJ610" s="33"/>
      <c r="CK610" s="33"/>
      <c r="CL610" s="33"/>
      <c r="CM610" s="33"/>
      <c r="CN610" s="33"/>
      <c r="CO610" s="33"/>
      <c r="CP610" s="33"/>
      <c r="CQ610" s="33"/>
      <c r="CR610" s="33"/>
      <c r="CS610" s="33"/>
      <c r="CT610" s="33"/>
      <c r="CU610" s="33"/>
      <c r="CV610" s="33"/>
      <c r="CW610" s="33"/>
      <c r="CX610" s="33"/>
      <c r="CY610" s="33"/>
      <c r="CZ610" s="33"/>
      <c r="DA610" s="33"/>
      <c r="DB610" s="33"/>
      <c r="DC610" s="33"/>
      <c r="DD610" s="33"/>
      <c r="DE610" s="33"/>
      <c r="DF610" s="33"/>
      <c r="DG610" s="33"/>
      <c r="DH610" s="33"/>
      <c r="DI610" s="33"/>
      <c r="DJ610" s="33"/>
      <c r="DK610" s="33"/>
      <c r="DL610" s="33"/>
      <c r="DM610" s="33"/>
      <c r="DN610" s="33"/>
      <c r="DO610" s="33"/>
      <c r="DP610" s="33"/>
      <c r="DQ610" s="33"/>
      <c r="DR610" s="33"/>
      <c r="DS610" s="33"/>
      <c r="DT610" s="33"/>
      <c r="DU610" s="33"/>
      <c r="DV610" s="33"/>
      <c r="DW610" s="33"/>
    </row>
    <row r="611" spans="1:127" x14ac:dyDescent="0.3">
      <c r="A611" s="128"/>
      <c r="B611" s="129"/>
      <c r="C611" s="137"/>
      <c r="D611" s="131"/>
      <c r="E611" s="128"/>
      <c r="F611" s="128"/>
      <c r="G611" s="132"/>
      <c r="H611" s="128"/>
      <c r="I611" s="128"/>
      <c r="J611" s="131"/>
      <c r="K611" s="128"/>
      <c r="L611" s="133"/>
      <c r="M611" s="133"/>
      <c r="N611" s="134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  <c r="AP611" s="33"/>
      <c r="AQ611" s="33"/>
      <c r="AR611" s="33"/>
      <c r="AS611" s="33"/>
      <c r="AT611" s="33"/>
      <c r="AU611" s="33"/>
      <c r="AV611" s="33"/>
      <c r="AW611" s="33"/>
      <c r="AX611" s="33"/>
      <c r="AY611" s="33"/>
      <c r="AZ611" s="33"/>
      <c r="BA611" s="33"/>
      <c r="BB611" s="33"/>
      <c r="BC611" s="33"/>
      <c r="BD611" s="33"/>
      <c r="BE611" s="33"/>
      <c r="BF611" s="33"/>
      <c r="BG611" s="33"/>
      <c r="BH611" s="33"/>
      <c r="BI611" s="33"/>
      <c r="BJ611" s="33"/>
      <c r="BK611" s="33"/>
      <c r="BL611" s="33"/>
      <c r="BM611" s="33"/>
      <c r="BN611" s="33"/>
      <c r="BO611" s="33"/>
      <c r="BP611" s="33"/>
      <c r="BQ611" s="33"/>
      <c r="BR611" s="33"/>
      <c r="BS611" s="33"/>
      <c r="BT611" s="33"/>
      <c r="BU611" s="33"/>
      <c r="BV611" s="33"/>
      <c r="BW611" s="33"/>
      <c r="BX611" s="33"/>
      <c r="BY611" s="33"/>
      <c r="BZ611" s="33"/>
      <c r="CA611" s="33"/>
      <c r="CB611" s="33"/>
      <c r="CC611" s="33"/>
      <c r="CD611" s="33"/>
      <c r="CE611" s="33"/>
      <c r="CF611" s="33"/>
      <c r="CG611" s="33"/>
      <c r="CH611" s="33"/>
      <c r="CI611" s="33"/>
      <c r="CJ611" s="33"/>
      <c r="CK611" s="33"/>
      <c r="CL611" s="33"/>
      <c r="CM611" s="33"/>
      <c r="CN611" s="33"/>
      <c r="CO611" s="33"/>
      <c r="CP611" s="33"/>
      <c r="CQ611" s="33"/>
      <c r="CR611" s="33"/>
      <c r="CS611" s="33"/>
      <c r="CT611" s="33"/>
      <c r="CU611" s="33"/>
      <c r="CV611" s="33"/>
      <c r="CW611" s="33"/>
      <c r="CX611" s="33"/>
      <c r="CY611" s="33"/>
      <c r="CZ611" s="33"/>
      <c r="DA611" s="33"/>
      <c r="DB611" s="33"/>
      <c r="DC611" s="33"/>
      <c r="DD611" s="33"/>
      <c r="DE611" s="33"/>
      <c r="DF611" s="33"/>
      <c r="DG611" s="33"/>
      <c r="DH611" s="33"/>
      <c r="DI611" s="33"/>
      <c r="DJ611" s="33"/>
      <c r="DK611" s="33"/>
      <c r="DL611" s="33"/>
      <c r="DM611" s="33"/>
      <c r="DN611" s="33"/>
      <c r="DO611" s="33"/>
      <c r="DP611" s="33"/>
      <c r="DQ611" s="33"/>
      <c r="DR611" s="33"/>
      <c r="DS611" s="33"/>
      <c r="DT611" s="33"/>
      <c r="DU611" s="33"/>
      <c r="DV611" s="33"/>
      <c r="DW611" s="33"/>
    </row>
    <row r="612" spans="1:127" x14ac:dyDescent="0.3">
      <c r="A612" s="72"/>
      <c r="B612" s="2"/>
      <c r="C612" s="145"/>
      <c r="D612" s="122"/>
      <c r="E612" s="123"/>
      <c r="F612" s="123"/>
      <c r="G612" s="124"/>
      <c r="H612" s="125"/>
      <c r="I612" s="126"/>
      <c r="J612" s="122"/>
      <c r="K612" s="127"/>
      <c r="P612" s="136"/>
      <c r="Q612" s="136"/>
      <c r="R612" s="136"/>
      <c r="S612" s="136"/>
      <c r="T612" s="136"/>
      <c r="U612" s="136"/>
      <c r="V612" s="136"/>
      <c r="W612" s="136"/>
      <c r="X612" s="136"/>
      <c r="Y612" s="136"/>
      <c r="Z612" s="136"/>
      <c r="AA612" s="136"/>
      <c r="AB612" s="136"/>
      <c r="AC612" s="136"/>
      <c r="AD612" s="136"/>
      <c r="AE612" s="136"/>
      <c r="AF612" s="136"/>
      <c r="AG612" s="136"/>
      <c r="AH612" s="136"/>
      <c r="AI612" s="136"/>
      <c r="AJ612" s="136"/>
      <c r="AK612" s="136"/>
      <c r="AL612" s="136"/>
      <c r="AM612" s="136"/>
      <c r="AN612" s="136"/>
      <c r="AO612" s="136"/>
      <c r="AP612" s="136"/>
      <c r="AQ612" s="136"/>
      <c r="AR612" s="136"/>
      <c r="AS612" s="136"/>
      <c r="AT612" s="136"/>
      <c r="AU612" s="136"/>
      <c r="AV612" s="136"/>
      <c r="AW612" s="136"/>
      <c r="AX612" s="136"/>
      <c r="AY612" s="136"/>
      <c r="AZ612" s="136"/>
      <c r="BA612" s="136"/>
      <c r="BB612" s="136"/>
      <c r="BC612" s="136"/>
      <c r="BD612" s="136"/>
      <c r="BE612" s="136"/>
      <c r="BF612" s="136"/>
      <c r="BG612" s="136"/>
      <c r="BH612" s="136"/>
      <c r="BI612" s="136"/>
      <c r="BJ612" s="136"/>
      <c r="BK612" s="136"/>
      <c r="BL612" s="136"/>
      <c r="BM612" s="136"/>
      <c r="BN612" s="136"/>
      <c r="BO612" s="136"/>
      <c r="BP612" s="136"/>
      <c r="BQ612" s="136"/>
      <c r="BR612" s="136"/>
      <c r="BS612" s="136"/>
      <c r="BT612" s="136"/>
      <c r="BU612" s="136"/>
      <c r="BV612" s="136"/>
      <c r="BW612" s="136"/>
      <c r="BX612" s="136"/>
      <c r="BY612" s="136"/>
      <c r="BZ612" s="136"/>
      <c r="CA612" s="136"/>
      <c r="CB612" s="136"/>
      <c r="CC612" s="136"/>
      <c r="CD612" s="136"/>
      <c r="CE612" s="136"/>
      <c r="CF612" s="136"/>
      <c r="CG612" s="136"/>
      <c r="CH612" s="136"/>
      <c r="CI612" s="136"/>
      <c r="CJ612" s="136"/>
      <c r="CK612" s="136"/>
      <c r="CL612" s="136"/>
      <c r="CM612" s="136"/>
      <c r="CN612" s="136"/>
      <c r="CO612" s="136"/>
      <c r="CP612" s="136"/>
      <c r="CQ612" s="136"/>
      <c r="CR612" s="136"/>
      <c r="CS612" s="136"/>
      <c r="CT612" s="136"/>
      <c r="CU612" s="136"/>
      <c r="CV612" s="136"/>
      <c r="CW612" s="136"/>
      <c r="CX612" s="136"/>
      <c r="CY612" s="136"/>
      <c r="CZ612" s="136"/>
      <c r="DA612" s="136"/>
      <c r="DB612" s="136"/>
      <c r="DC612" s="136"/>
      <c r="DD612" s="136"/>
      <c r="DE612" s="136"/>
      <c r="DF612" s="136"/>
      <c r="DG612" s="136"/>
      <c r="DH612" s="136"/>
      <c r="DI612" s="136"/>
      <c r="DJ612" s="136"/>
      <c r="DK612" s="136"/>
      <c r="DL612" s="136"/>
      <c r="DM612" s="136"/>
      <c r="DN612" s="136"/>
      <c r="DO612" s="136"/>
      <c r="DP612" s="136"/>
      <c r="DQ612" s="136"/>
      <c r="DR612" s="136"/>
      <c r="DS612" s="136"/>
      <c r="DT612" s="136"/>
      <c r="DU612" s="136"/>
      <c r="DV612" s="136"/>
      <c r="DW612" s="136"/>
    </row>
    <row r="613" spans="1:127" x14ac:dyDescent="0.3">
      <c r="A613" s="128"/>
      <c r="B613" s="129"/>
      <c r="C613" s="146"/>
      <c r="D613" s="131"/>
      <c r="E613" s="128"/>
      <c r="F613" s="128"/>
      <c r="G613" s="132"/>
      <c r="H613" s="128"/>
      <c r="I613" s="128"/>
      <c r="J613" s="131"/>
      <c r="K613" s="128"/>
      <c r="L613" s="133"/>
      <c r="M613" s="133"/>
      <c r="P613" s="136"/>
      <c r="Q613" s="136"/>
      <c r="R613" s="136"/>
      <c r="S613" s="136"/>
      <c r="T613" s="136"/>
      <c r="U613" s="136"/>
      <c r="V613" s="136"/>
      <c r="W613" s="136"/>
      <c r="X613" s="136"/>
      <c r="Y613" s="136"/>
      <c r="Z613" s="136"/>
      <c r="AA613" s="136"/>
      <c r="AB613" s="136"/>
      <c r="AC613" s="136"/>
      <c r="AD613" s="136"/>
      <c r="AE613" s="136"/>
      <c r="AF613" s="136"/>
      <c r="AG613" s="136"/>
      <c r="AH613" s="136"/>
      <c r="AI613" s="136"/>
      <c r="AJ613" s="136"/>
      <c r="AK613" s="136"/>
      <c r="AL613" s="136"/>
      <c r="AM613" s="136"/>
      <c r="AN613" s="136"/>
      <c r="AO613" s="136"/>
      <c r="AP613" s="136"/>
      <c r="AQ613" s="136"/>
      <c r="AR613" s="136"/>
      <c r="AS613" s="136"/>
      <c r="AT613" s="136"/>
      <c r="AU613" s="136"/>
      <c r="AV613" s="136"/>
      <c r="AW613" s="136"/>
      <c r="AX613" s="136"/>
      <c r="AY613" s="136"/>
      <c r="AZ613" s="136"/>
      <c r="BA613" s="136"/>
      <c r="BB613" s="136"/>
      <c r="BC613" s="136"/>
      <c r="BD613" s="136"/>
      <c r="BE613" s="136"/>
      <c r="BF613" s="136"/>
      <c r="BG613" s="136"/>
      <c r="BH613" s="136"/>
      <c r="BI613" s="136"/>
      <c r="BJ613" s="136"/>
      <c r="BK613" s="136"/>
      <c r="BL613" s="136"/>
      <c r="BM613" s="136"/>
      <c r="BN613" s="136"/>
      <c r="BO613" s="136"/>
      <c r="BP613" s="136"/>
      <c r="BQ613" s="136"/>
      <c r="BR613" s="136"/>
      <c r="BS613" s="136"/>
      <c r="BT613" s="136"/>
      <c r="BU613" s="136"/>
      <c r="BV613" s="136"/>
      <c r="BW613" s="136"/>
      <c r="BX613" s="136"/>
      <c r="BY613" s="136"/>
      <c r="BZ613" s="136"/>
      <c r="CA613" s="136"/>
      <c r="CB613" s="136"/>
      <c r="CC613" s="136"/>
      <c r="CD613" s="136"/>
      <c r="CE613" s="136"/>
      <c r="CF613" s="136"/>
      <c r="CG613" s="136"/>
      <c r="CH613" s="136"/>
      <c r="CI613" s="136"/>
      <c r="CJ613" s="136"/>
      <c r="CK613" s="136"/>
      <c r="CL613" s="136"/>
      <c r="CM613" s="136"/>
      <c r="CN613" s="136"/>
      <c r="CO613" s="136"/>
      <c r="CP613" s="136"/>
      <c r="CQ613" s="136"/>
      <c r="CR613" s="136"/>
      <c r="CS613" s="136"/>
      <c r="CT613" s="136"/>
      <c r="CU613" s="136"/>
      <c r="CV613" s="136"/>
      <c r="CW613" s="136"/>
      <c r="CX613" s="136"/>
      <c r="CY613" s="136"/>
      <c r="CZ613" s="136"/>
      <c r="DA613" s="136"/>
      <c r="DB613" s="136"/>
      <c r="DC613" s="136"/>
      <c r="DD613" s="136"/>
      <c r="DE613" s="136"/>
      <c r="DF613" s="136"/>
      <c r="DG613" s="136"/>
      <c r="DH613" s="136"/>
      <c r="DI613" s="136"/>
      <c r="DJ613" s="136"/>
      <c r="DK613" s="136"/>
      <c r="DL613" s="136"/>
      <c r="DM613" s="136"/>
      <c r="DN613" s="136"/>
      <c r="DO613" s="136"/>
      <c r="DP613" s="136"/>
      <c r="DQ613" s="136"/>
      <c r="DR613" s="136"/>
      <c r="DS613" s="136"/>
      <c r="DT613" s="136"/>
      <c r="DU613" s="136"/>
      <c r="DV613" s="136"/>
      <c r="DW613" s="136"/>
    </row>
    <row r="614" spans="1:127" x14ac:dyDescent="0.3">
      <c r="A614" s="138"/>
      <c r="B614" s="139"/>
      <c r="C614" s="147"/>
      <c r="D614" s="140"/>
      <c r="E614" s="138"/>
      <c r="F614" s="138"/>
      <c r="G614" s="141"/>
      <c r="H614" s="138"/>
      <c r="I614" s="138"/>
      <c r="J614" s="140"/>
      <c r="K614" s="138"/>
      <c r="L614" s="142"/>
      <c r="M614" s="142"/>
      <c r="N614" s="120"/>
      <c r="O614" s="143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  <c r="BA614" s="144"/>
      <c r="BB614" s="144"/>
      <c r="BC614" s="144"/>
      <c r="BD614" s="144"/>
      <c r="BE614" s="144"/>
      <c r="BF614" s="144"/>
      <c r="BG614" s="144"/>
      <c r="BH614" s="144"/>
      <c r="BI614" s="144"/>
      <c r="BJ614" s="144"/>
      <c r="BK614" s="144"/>
      <c r="BL614" s="144"/>
      <c r="BM614" s="144"/>
      <c r="BN614" s="144"/>
      <c r="BO614" s="144"/>
      <c r="BP614" s="144"/>
      <c r="BQ614" s="144"/>
      <c r="BR614" s="144"/>
      <c r="BS614" s="144"/>
      <c r="BT614" s="144"/>
      <c r="BU614" s="144"/>
      <c r="BV614" s="144"/>
      <c r="BW614" s="144"/>
      <c r="BX614" s="144"/>
      <c r="BY614" s="144"/>
      <c r="BZ614" s="144"/>
      <c r="CA614" s="144"/>
      <c r="CB614" s="144"/>
      <c r="CC614" s="144"/>
      <c r="CD614" s="144"/>
      <c r="CE614" s="144"/>
      <c r="CF614" s="144"/>
      <c r="CG614" s="144"/>
      <c r="CH614" s="144"/>
      <c r="CI614" s="144"/>
      <c r="CJ614" s="144"/>
      <c r="CK614" s="144"/>
      <c r="CL614" s="144"/>
      <c r="CM614" s="144"/>
      <c r="CN614" s="144"/>
      <c r="CO614" s="144"/>
      <c r="CP614" s="144"/>
      <c r="CQ614" s="144"/>
      <c r="CR614" s="144"/>
      <c r="CS614" s="144"/>
      <c r="CT614" s="144"/>
      <c r="CU614" s="144"/>
      <c r="CV614" s="144"/>
      <c r="CW614" s="144"/>
      <c r="CX614" s="144"/>
      <c r="CY614" s="144"/>
      <c r="CZ614" s="144"/>
      <c r="DA614" s="144"/>
      <c r="DB614" s="144"/>
      <c r="DC614" s="144"/>
      <c r="DD614" s="144"/>
      <c r="DE614" s="144"/>
      <c r="DF614" s="144"/>
      <c r="DG614" s="144"/>
      <c r="DH614" s="144"/>
      <c r="DI614" s="144"/>
      <c r="DJ614" s="144"/>
      <c r="DK614" s="144"/>
      <c r="DL614" s="144"/>
      <c r="DM614" s="144"/>
      <c r="DN614" s="144"/>
      <c r="DO614" s="144"/>
      <c r="DP614" s="144"/>
      <c r="DQ614" s="144"/>
      <c r="DR614" s="144"/>
      <c r="DS614" s="144"/>
      <c r="DT614" s="144"/>
      <c r="DU614" s="144"/>
      <c r="DV614" s="144"/>
      <c r="DW614" s="144"/>
    </row>
    <row r="615" spans="1:127" x14ac:dyDescent="0.3">
      <c r="A615" s="72"/>
      <c r="B615" s="2"/>
      <c r="C615" s="145"/>
      <c r="D615" s="122"/>
      <c r="E615" s="123"/>
      <c r="F615" s="123"/>
      <c r="G615" s="124"/>
      <c r="H615" s="125"/>
      <c r="I615" s="126"/>
      <c r="J615" s="122"/>
      <c r="K615" s="127"/>
      <c r="P615" s="136"/>
      <c r="Q615" s="136"/>
      <c r="R615" s="136"/>
      <c r="S615" s="136"/>
      <c r="T615" s="136"/>
      <c r="U615" s="136"/>
      <c r="V615" s="136"/>
      <c r="W615" s="136"/>
      <c r="X615" s="136"/>
      <c r="Y615" s="136"/>
      <c r="Z615" s="136"/>
      <c r="AA615" s="136"/>
      <c r="AB615" s="136"/>
      <c r="AC615" s="136"/>
      <c r="AD615" s="136"/>
      <c r="AE615" s="136"/>
      <c r="AF615" s="136"/>
      <c r="AG615" s="136"/>
      <c r="AH615" s="136"/>
      <c r="AI615" s="136"/>
      <c r="AJ615" s="136"/>
      <c r="AK615" s="136"/>
      <c r="AL615" s="136"/>
      <c r="AM615" s="136"/>
      <c r="AN615" s="136"/>
      <c r="AO615" s="136"/>
      <c r="AP615" s="136"/>
      <c r="AQ615" s="136"/>
      <c r="AR615" s="136"/>
      <c r="AS615" s="136"/>
      <c r="AT615" s="136"/>
      <c r="AU615" s="136"/>
      <c r="AV615" s="136"/>
      <c r="AW615" s="136"/>
      <c r="AX615" s="136"/>
      <c r="AY615" s="136"/>
      <c r="AZ615" s="136"/>
      <c r="BA615" s="136"/>
      <c r="BB615" s="136"/>
      <c r="BC615" s="136"/>
      <c r="BD615" s="136"/>
      <c r="BE615" s="136"/>
      <c r="BF615" s="136"/>
      <c r="BG615" s="136"/>
      <c r="BH615" s="136"/>
      <c r="BI615" s="136"/>
      <c r="BJ615" s="136"/>
      <c r="BK615" s="136"/>
      <c r="BL615" s="136"/>
      <c r="BM615" s="136"/>
      <c r="BN615" s="136"/>
      <c r="BO615" s="136"/>
      <c r="BP615" s="136"/>
      <c r="BQ615" s="136"/>
      <c r="BR615" s="136"/>
      <c r="BS615" s="136"/>
      <c r="BT615" s="136"/>
      <c r="BU615" s="136"/>
      <c r="BV615" s="136"/>
      <c r="BW615" s="136"/>
      <c r="BX615" s="136"/>
      <c r="BY615" s="136"/>
      <c r="BZ615" s="136"/>
      <c r="CA615" s="136"/>
      <c r="CB615" s="136"/>
      <c r="CC615" s="136"/>
      <c r="CD615" s="136"/>
      <c r="CE615" s="136"/>
      <c r="CF615" s="136"/>
      <c r="CG615" s="136"/>
      <c r="CH615" s="136"/>
      <c r="CI615" s="136"/>
      <c r="CJ615" s="136"/>
      <c r="CK615" s="136"/>
      <c r="CL615" s="136"/>
      <c r="CM615" s="136"/>
      <c r="CN615" s="136"/>
      <c r="CO615" s="136"/>
      <c r="CP615" s="136"/>
      <c r="CQ615" s="136"/>
      <c r="CR615" s="136"/>
      <c r="CS615" s="136"/>
      <c r="CT615" s="136"/>
      <c r="CU615" s="136"/>
      <c r="CV615" s="136"/>
      <c r="CW615" s="136"/>
      <c r="CX615" s="136"/>
      <c r="CY615" s="136"/>
      <c r="CZ615" s="136"/>
      <c r="DA615" s="136"/>
      <c r="DB615" s="136"/>
      <c r="DC615" s="136"/>
      <c r="DD615" s="136"/>
      <c r="DE615" s="136"/>
      <c r="DF615" s="136"/>
      <c r="DG615" s="136"/>
      <c r="DH615" s="136"/>
      <c r="DI615" s="136"/>
      <c r="DJ615" s="136"/>
      <c r="DK615" s="136"/>
      <c r="DL615" s="136"/>
      <c r="DM615" s="136"/>
      <c r="DN615" s="136"/>
      <c r="DO615" s="136"/>
      <c r="DP615" s="136"/>
      <c r="DQ615" s="136"/>
      <c r="DR615" s="136"/>
      <c r="DS615" s="136"/>
      <c r="DT615" s="136"/>
      <c r="DU615" s="136"/>
      <c r="DV615" s="136"/>
      <c r="DW615" s="136"/>
    </row>
    <row r="616" spans="1:127" x14ac:dyDescent="0.3">
      <c r="A616" s="128"/>
      <c r="B616" s="129"/>
      <c r="C616" s="146"/>
      <c r="D616" s="131"/>
      <c r="E616" s="128"/>
      <c r="F616" s="128"/>
      <c r="G616" s="132"/>
      <c r="H616" s="128"/>
      <c r="I616" s="128"/>
      <c r="J616" s="131"/>
      <c r="K616" s="128"/>
      <c r="L616" s="133"/>
      <c r="M616" s="133"/>
      <c r="P616" s="136"/>
      <c r="Q616" s="136"/>
      <c r="R616" s="136"/>
      <c r="S616" s="136"/>
      <c r="T616" s="136"/>
      <c r="U616" s="136"/>
      <c r="V616" s="136"/>
      <c r="W616" s="136"/>
      <c r="X616" s="136"/>
      <c r="Y616" s="136"/>
      <c r="Z616" s="136"/>
      <c r="AA616" s="136"/>
      <c r="AB616" s="136"/>
      <c r="AC616" s="136"/>
      <c r="AD616" s="136"/>
      <c r="AE616" s="136"/>
      <c r="AF616" s="136"/>
      <c r="AG616" s="136"/>
      <c r="AH616" s="136"/>
      <c r="AI616" s="136"/>
      <c r="AJ616" s="136"/>
      <c r="AK616" s="136"/>
      <c r="AL616" s="136"/>
      <c r="AM616" s="136"/>
      <c r="AN616" s="136"/>
      <c r="AO616" s="136"/>
      <c r="AP616" s="136"/>
      <c r="AQ616" s="136"/>
      <c r="AR616" s="136"/>
      <c r="AS616" s="136"/>
      <c r="AT616" s="136"/>
      <c r="AU616" s="136"/>
      <c r="AV616" s="136"/>
      <c r="AW616" s="136"/>
      <c r="AX616" s="136"/>
      <c r="AY616" s="136"/>
      <c r="AZ616" s="136"/>
      <c r="BA616" s="136"/>
      <c r="BB616" s="136"/>
      <c r="BC616" s="136"/>
      <c r="BD616" s="136"/>
      <c r="BE616" s="136"/>
      <c r="BF616" s="136"/>
      <c r="BG616" s="136"/>
      <c r="BH616" s="136"/>
      <c r="BI616" s="136"/>
      <c r="BJ616" s="136"/>
      <c r="BK616" s="136"/>
      <c r="BL616" s="136"/>
      <c r="BM616" s="136"/>
      <c r="BN616" s="136"/>
      <c r="BO616" s="136"/>
      <c r="BP616" s="136"/>
      <c r="BQ616" s="136"/>
      <c r="BR616" s="136"/>
      <c r="BS616" s="136"/>
      <c r="BT616" s="136"/>
      <c r="BU616" s="136"/>
      <c r="BV616" s="136"/>
      <c r="BW616" s="136"/>
      <c r="BX616" s="136"/>
      <c r="BY616" s="136"/>
      <c r="BZ616" s="136"/>
      <c r="CA616" s="136"/>
      <c r="CB616" s="136"/>
      <c r="CC616" s="136"/>
      <c r="CD616" s="136"/>
      <c r="CE616" s="136"/>
      <c r="CF616" s="136"/>
      <c r="CG616" s="136"/>
      <c r="CH616" s="136"/>
      <c r="CI616" s="136"/>
      <c r="CJ616" s="136"/>
      <c r="CK616" s="136"/>
      <c r="CL616" s="136"/>
      <c r="CM616" s="136"/>
      <c r="CN616" s="136"/>
      <c r="CO616" s="136"/>
      <c r="CP616" s="136"/>
      <c r="CQ616" s="136"/>
      <c r="CR616" s="136"/>
      <c r="CS616" s="136"/>
      <c r="CT616" s="136"/>
      <c r="CU616" s="136"/>
      <c r="CV616" s="136"/>
      <c r="CW616" s="136"/>
      <c r="CX616" s="136"/>
      <c r="CY616" s="136"/>
      <c r="CZ616" s="136"/>
      <c r="DA616" s="136"/>
      <c r="DB616" s="136"/>
      <c r="DC616" s="136"/>
      <c r="DD616" s="136"/>
      <c r="DE616" s="136"/>
      <c r="DF616" s="136"/>
      <c r="DG616" s="136"/>
      <c r="DH616" s="136"/>
      <c r="DI616" s="136"/>
      <c r="DJ616" s="136"/>
      <c r="DK616" s="136"/>
      <c r="DL616" s="136"/>
      <c r="DM616" s="136"/>
      <c r="DN616" s="136"/>
      <c r="DO616" s="136"/>
      <c r="DP616" s="136"/>
      <c r="DQ616" s="136"/>
      <c r="DR616" s="136"/>
      <c r="DS616" s="136"/>
      <c r="DT616" s="136"/>
      <c r="DU616" s="136"/>
      <c r="DV616" s="136"/>
      <c r="DW616" s="136"/>
    </row>
    <row r="617" spans="1:127" x14ac:dyDescent="0.3">
      <c r="A617" s="138"/>
      <c r="B617" s="139"/>
      <c r="C617" s="147"/>
      <c r="D617" s="140"/>
      <c r="E617" s="138"/>
      <c r="F617" s="138"/>
      <c r="G617" s="141"/>
      <c r="H617" s="138"/>
      <c r="I617" s="138"/>
      <c r="J617" s="140"/>
      <c r="K617" s="138"/>
      <c r="L617" s="142"/>
      <c r="M617" s="142"/>
      <c r="N617" s="120"/>
      <c r="O617" s="143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  <c r="BA617" s="144"/>
      <c r="BB617" s="144"/>
      <c r="BC617" s="144"/>
      <c r="BD617" s="144"/>
      <c r="BE617" s="144"/>
      <c r="BF617" s="144"/>
      <c r="BG617" s="144"/>
      <c r="BH617" s="144"/>
      <c r="BI617" s="144"/>
      <c r="BJ617" s="144"/>
      <c r="BK617" s="144"/>
      <c r="BL617" s="144"/>
      <c r="BM617" s="144"/>
      <c r="BN617" s="144"/>
      <c r="BO617" s="144"/>
      <c r="BP617" s="144"/>
      <c r="BQ617" s="144"/>
      <c r="BR617" s="144"/>
      <c r="BS617" s="144"/>
      <c r="BT617" s="144"/>
      <c r="BU617" s="144"/>
      <c r="BV617" s="144"/>
      <c r="BW617" s="144"/>
      <c r="BX617" s="144"/>
      <c r="BY617" s="144"/>
      <c r="BZ617" s="144"/>
      <c r="CA617" s="144"/>
      <c r="CB617" s="144"/>
      <c r="CC617" s="144"/>
      <c r="CD617" s="144"/>
      <c r="CE617" s="144"/>
      <c r="CF617" s="144"/>
      <c r="CG617" s="144"/>
      <c r="CH617" s="144"/>
      <c r="CI617" s="144"/>
      <c r="CJ617" s="144"/>
      <c r="CK617" s="144"/>
      <c r="CL617" s="144"/>
      <c r="CM617" s="144"/>
      <c r="CN617" s="144"/>
      <c r="CO617" s="144"/>
      <c r="CP617" s="144"/>
      <c r="CQ617" s="144"/>
      <c r="CR617" s="144"/>
      <c r="CS617" s="144"/>
      <c r="CT617" s="144"/>
      <c r="CU617" s="144"/>
      <c r="CV617" s="144"/>
      <c r="CW617" s="144"/>
      <c r="CX617" s="144"/>
      <c r="CY617" s="144"/>
      <c r="CZ617" s="144"/>
      <c r="DA617" s="144"/>
      <c r="DB617" s="144"/>
      <c r="DC617" s="144"/>
      <c r="DD617" s="144"/>
      <c r="DE617" s="144"/>
      <c r="DF617" s="144"/>
      <c r="DG617" s="144"/>
      <c r="DH617" s="144"/>
      <c r="DI617" s="144"/>
      <c r="DJ617" s="144"/>
      <c r="DK617" s="144"/>
      <c r="DL617" s="144"/>
      <c r="DM617" s="144"/>
      <c r="DN617" s="144"/>
      <c r="DO617" s="144"/>
      <c r="DP617" s="144"/>
      <c r="DQ617" s="144"/>
      <c r="DR617" s="144"/>
      <c r="DS617" s="144"/>
      <c r="DT617" s="144"/>
      <c r="DU617" s="144"/>
      <c r="DV617" s="144"/>
      <c r="DW617" s="144"/>
    </row>
    <row r="618" spans="1:127" x14ac:dyDescent="0.3">
      <c r="A618" s="72"/>
      <c r="B618" s="2"/>
      <c r="C618" s="145"/>
      <c r="D618" s="122"/>
      <c r="E618" s="123"/>
      <c r="F618" s="123"/>
      <c r="G618" s="124"/>
      <c r="H618" s="125"/>
      <c r="I618" s="126"/>
      <c r="J618" s="122"/>
      <c r="K618" s="127"/>
      <c r="P618" s="136"/>
      <c r="Q618" s="136"/>
      <c r="R618" s="136"/>
      <c r="S618" s="136"/>
      <c r="T618" s="136"/>
      <c r="U618" s="136"/>
      <c r="V618" s="136"/>
      <c r="W618" s="136"/>
      <c r="X618" s="136"/>
      <c r="Y618" s="136"/>
      <c r="Z618" s="136"/>
      <c r="AA618" s="136"/>
      <c r="AB618" s="136"/>
      <c r="AC618" s="136"/>
      <c r="AD618" s="136"/>
      <c r="AE618" s="136"/>
      <c r="AF618" s="136"/>
      <c r="AG618" s="136"/>
      <c r="AH618" s="136"/>
      <c r="AI618" s="136"/>
      <c r="AJ618" s="136"/>
      <c r="AK618" s="136"/>
      <c r="AL618" s="136"/>
      <c r="AM618" s="136"/>
      <c r="AN618" s="136"/>
      <c r="AO618" s="136"/>
      <c r="AP618" s="136"/>
      <c r="AQ618" s="136"/>
      <c r="AR618" s="136"/>
      <c r="AS618" s="136"/>
      <c r="AT618" s="136"/>
      <c r="AU618" s="136"/>
      <c r="AV618" s="136"/>
      <c r="AW618" s="136"/>
      <c r="AX618" s="136"/>
      <c r="AY618" s="136"/>
      <c r="AZ618" s="136"/>
      <c r="BA618" s="136"/>
      <c r="BB618" s="136"/>
      <c r="BC618" s="136"/>
      <c r="BD618" s="136"/>
      <c r="BE618" s="136"/>
      <c r="BF618" s="136"/>
      <c r="BG618" s="136"/>
      <c r="BH618" s="136"/>
      <c r="BI618" s="136"/>
      <c r="BJ618" s="136"/>
      <c r="BK618" s="136"/>
      <c r="BL618" s="136"/>
      <c r="BM618" s="136"/>
      <c r="BN618" s="136"/>
      <c r="BO618" s="136"/>
      <c r="BP618" s="136"/>
      <c r="BQ618" s="136"/>
      <c r="BR618" s="136"/>
      <c r="BS618" s="136"/>
      <c r="BT618" s="136"/>
      <c r="BU618" s="136"/>
      <c r="BV618" s="136"/>
      <c r="BW618" s="136"/>
      <c r="BX618" s="136"/>
      <c r="BY618" s="136"/>
      <c r="BZ618" s="136"/>
      <c r="CA618" s="136"/>
      <c r="CB618" s="136"/>
      <c r="CC618" s="136"/>
      <c r="CD618" s="136"/>
      <c r="CE618" s="136"/>
      <c r="CF618" s="136"/>
      <c r="CG618" s="136"/>
      <c r="CH618" s="136"/>
      <c r="CI618" s="136"/>
      <c r="CJ618" s="136"/>
      <c r="CK618" s="136"/>
      <c r="CL618" s="136"/>
      <c r="CM618" s="136"/>
      <c r="CN618" s="136"/>
      <c r="CO618" s="136"/>
      <c r="CP618" s="136"/>
      <c r="CQ618" s="136"/>
      <c r="CR618" s="136"/>
      <c r="CS618" s="136"/>
      <c r="CT618" s="136"/>
      <c r="CU618" s="136"/>
      <c r="CV618" s="136"/>
      <c r="CW618" s="136"/>
      <c r="CX618" s="136"/>
      <c r="CY618" s="136"/>
      <c r="CZ618" s="136"/>
      <c r="DA618" s="136"/>
      <c r="DB618" s="136"/>
      <c r="DC618" s="136"/>
      <c r="DD618" s="136"/>
      <c r="DE618" s="136"/>
      <c r="DF618" s="136"/>
      <c r="DG618" s="136"/>
      <c r="DH618" s="136"/>
      <c r="DI618" s="136"/>
      <c r="DJ618" s="136"/>
      <c r="DK618" s="136"/>
      <c r="DL618" s="136"/>
      <c r="DM618" s="136"/>
      <c r="DN618" s="136"/>
      <c r="DO618" s="136"/>
      <c r="DP618" s="136"/>
      <c r="DQ618" s="136"/>
      <c r="DR618" s="136"/>
      <c r="DS618" s="136"/>
      <c r="DT618" s="136"/>
      <c r="DU618" s="136"/>
      <c r="DV618" s="136"/>
      <c r="DW618" s="136"/>
    </row>
    <row r="619" spans="1:127" x14ac:dyDescent="0.3">
      <c r="A619" s="128"/>
      <c r="B619" s="129"/>
      <c r="C619" s="146"/>
      <c r="D619" s="131"/>
      <c r="E619" s="128"/>
      <c r="F619" s="128"/>
      <c r="G619" s="132"/>
      <c r="H619" s="128"/>
      <c r="I619" s="128"/>
      <c r="J619" s="131"/>
      <c r="K619" s="128"/>
      <c r="L619" s="133"/>
      <c r="M619" s="133"/>
      <c r="P619" s="136"/>
      <c r="Q619" s="136"/>
      <c r="R619" s="136"/>
      <c r="S619" s="136"/>
      <c r="T619" s="136"/>
      <c r="U619" s="136"/>
      <c r="V619" s="136"/>
      <c r="W619" s="136"/>
      <c r="X619" s="136"/>
      <c r="Y619" s="136"/>
      <c r="Z619" s="136"/>
      <c r="AA619" s="136"/>
      <c r="AB619" s="136"/>
      <c r="AC619" s="136"/>
      <c r="AD619" s="136"/>
      <c r="AE619" s="136"/>
      <c r="AF619" s="136"/>
      <c r="AG619" s="136"/>
      <c r="AH619" s="136"/>
      <c r="AI619" s="136"/>
      <c r="AJ619" s="136"/>
      <c r="AK619" s="136"/>
      <c r="AL619" s="136"/>
      <c r="AM619" s="136"/>
      <c r="AN619" s="136"/>
      <c r="AO619" s="136"/>
      <c r="AP619" s="136"/>
      <c r="AQ619" s="136"/>
      <c r="AR619" s="136"/>
      <c r="AS619" s="136"/>
      <c r="AT619" s="136"/>
      <c r="AU619" s="136"/>
      <c r="AV619" s="136"/>
      <c r="AW619" s="136"/>
      <c r="AX619" s="136"/>
      <c r="AY619" s="136"/>
      <c r="AZ619" s="136"/>
      <c r="BA619" s="136"/>
      <c r="BB619" s="136"/>
      <c r="BC619" s="136"/>
      <c r="BD619" s="136"/>
      <c r="BE619" s="136"/>
      <c r="BF619" s="136"/>
      <c r="BG619" s="136"/>
      <c r="BH619" s="136"/>
      <c r="BI619" s="136"/>
      <c r="BJ619" s="136"/>
      <c r="BK619" s="136"/>
      <c r="BL619" s="136"/>
      <c r="BM619" s="136"/>
      <c r="BN619" s="136"/>
      <c r="BO619" s="136"/>
      <c r="BP619" s="136"/>
      <c r="BQ619" s="136"/>
      <c r="BR619" s="136"/>
      <c r="BS619" s="136"/>
      <c r="BT619" s="136"/>
      <c r="BU619" s="136"/>
      <c r="BV619" s="136"/>
      <c r="BW619" s="136"/>
      <c r="BX619" s="136"/>
      <c r="BY619" s="136"/>
      <c r="BZ619" s="136"/>
      <c r="CA619" s="136"/>
      <c r="CB619" s="136"/>
      <c r="CC619" s="136"/>
      <c r="CD619" s="136"/>
      <c r="CE619" s="136"/>
      <c r="CF619" s="136"/>
      <c r="CG619" s="136"/>
      <c r="CH619" s="136"/>
      <c r="CI619" s="136"/>
      <c r="CJ619" s="136"/>
      <c r="CK619" s="136"/>
      <c r="CL619" s="136"/>
      <c r="CM619" s="136"/>
      <c r="CN619" s="136"/>
      <c r="CO619" s="136"/>
      <c r="CP619" s="136"/>
      <c r="CQ619" s="136"/>
      <c r="CR619" s="136"/>
      <c r="CS619" s="136"/>
      <c r="CT619" s="136"/>
      <c r="CU619" s="136"/>
      <c r="CV619" s="136"/>
      <c r="CW619" s="136"/>
      <c r="CX619" s="136"/>
      <c r="CY619" s="136"/>
      <c r="CZ619" s="136"/>
      <c r="DA619" s="136"/>
      <c r="DB619" s="136"/>
      <c r="DC619" s="136"/>
      <c r="DD619" s="136"/>
      <c r="DE619" s="136"/>
      <c r="DF619" s="136"/>
      <c r="DG619" s="136"/>
      <c r="DH619" s="136"/>
      <c r="DI619" s="136"/>
      <c r="DJ619" s="136"/>
      <c r="DK619" s="136"/>
      <c r="DL619" s="136"/>
      <c r="DM619" s="136"/>
      <c r="DN619" s="136"/>
      <c r="DO619" s="136"/>
      <c r="DP619" s="136"/>
      <c r="DQ619" s="136"/>
      <c r="DR619" s="136"/>
      <c r="DS619" s="136"/>
      <c r="DT619" s="136"/>
      <c r="DU619" s="136"/>
      <c r="DV619" s="136"/>
      <c r="DW619" s="136"/>
    </row>
    <row r="620" spans="1:127" x14ac:dyDescent="0.3">
      <c r="A620" s="138"/>
      <c r="B620" s="139"/>
      <c r="C620" s="147"/>
      <c r="D620" s="140"/>
      <c r="E620" s="138"/>
      <c r="F620" s="138"/>
      <c r="G620" s="141"/>
      <c r="H620" s="138"/>
      <c r="I620" s="138"/>
      <c r="J620" s="140"/>
      <c r="K620" s="138"/>
      <c r="L620" s="142"/>
      <c r="M620" s="142"/>
      <c r="N620" s="120"/>
      <c r="O620" s="143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  <c r="BA620" s="144"/>
      <c r="BB620" s="144"/>
      <c r="BC620" s="144"/>
      <c r="BD620" s="144"/>
      <c r="BE620" s="144"/>
      <c r="BF620" s="144"/>
      <c r="BG620" s="144"/>
      <c r="BH620" s="144"/>
      <c r="BI620" s="144"/>
      <c r="BJ620" s="144"/>
      <c r="BK620" s="144"/>
      <c r="BL620" s="144"/>
      <c r="BM620" s="144"/>
      <c r="BN620" s="144"/>
      <c r="BO620" s="144"/>
      <c r="BP620" s="144"/>
      <c r="BQ620" s="144"/>
      <c r="BR620" s="144"/>
      <c r="BS620" s="144"/>
      <c r="BT620" s="144"/>
      <c r="BU620" s="144"/>
      <c r="BV620" s="144"/>
      <c r="BW620" s="144"/>
      <c r="BX620" s="144"/>
      <c r="BY620" s="144"/>
      <c r="BZ620" s="144"/>
      <c r="CA620" s="144"/>
      <c r="CB620" s="144"/>
      <c r="CC620" s="144"/>
      <c r="CD620" s="144"/>
      <c r="CE620" s="144"/>
      <c r="CF620" s="144"/>
      <c r="CG620" s="144"/>
      <c r="CH620" s="144"/>
      <c r="CI620" s="144"/>
      <c r="CJ620" s="144"/>
      <c r="CK620" s="144"/>
      <c r="CL620" s="144"/>
      <c r="CM620" s="144"/>
      <c r="CN620" s="144"/>
      <c r="CO620" s="144"/>
      <c r="CP620" s="144"/>
      <c r="CQ620" s="144"/>
      <c r="CR620" s="144"/>
      <c r="CS620" s="144"/>
      <c r="CT620" s="144"/>
      <c r="CU620" s="144"/>
      <c r="CV620" s="144"/>
      <c r="CW620" s="144"/>
      <c r="CX620" s="144"/>
      <c r="CY620" s="144"/>
      <c r="CZ620" s="144"/>
      <c r="DA620" s="144"/>
      <c r="DB620" s="144"/>
      <c r="DC620" s="144"/>
      <c r="DD620" s="144"/>
      <c r="DE620" s="144"/>
      <c r="DF620" s="144"/>
      <c r="DG620" s="144"/>
      <c r="DH620" s="144"/>
      <c r="DI620" s="144"/>
      <c r="DJ620" s="144"/>
      <c r="DK620" s="144"/>
      <c r="DL620" s="144"/>
      <c r="DM620" s="144"/>
      <c r="DN620" s="144"/>
      <c r="DO620" s="144"/>
      <c r="DP620" s="144"/>
      <c r="DQ620" s="144"/>
      <c r="DR620" s="144"/>
      <c r="DS620" s="144"/>
      <c r="DT620" s="144"/>
      <c r="DU620" s="144"/>
      <c r="DV620" s="144"/>
      <c r="DW620" s="144"/>
    </row>
    <row r="621" spans="1:127" x14ac:dyDescent="0.3">
      <c r="A621" s="72"/>
      <c r="B621" s="2"/>
      <c r="C621" s="145"/>
      <c r="D621" s="122"/>
      <c r="E621" s="123"/>
      <c r="F621" s="123"/>
      <c r="G621" s="124"/>
      <c r="H621" s="125"/>
      <c r="I621" s="126"/>
      <c r="J621" s="122"/>
      <c r="K621" s="127"/>
      <c r="P621" s="136"/>
      <c r="Q621" s="136"/>
      <c r="R621" s="136"/>
      <c r="S621" s="136"/>
      <c r="T621" s="136"/>
      <c r="U621" s="136"/>
      <c r="V621" s="136"/>
      <c r="W621" s="136"/>
      <c r="X621" s="136"/>
      <c r="Y621" s="136"/>
      <c r="Z621" s="136"/>
      <c r="AA621" s="136"/>
      <c r="AB621" s="136"/>
      <c r="AC621" s="136"/>
      <c r="AD621" s="136"/>
      <c r="AE621" s="136"/>
      <c r="AF621" s="136"/>
      <c r="AG621" s="136"/>
      <c r="AH621" s="136"/>
      <c r="AI621" s="136"/>
      <c r="AJ621" s="136"/>
      <c r="AK621" s="136"/>
      <c r="AL621" s="136"/>
      <c r="AM621" s="136"/>
      <c r="AN621" s="136"/>
      <c r="AO621" s="136"/>
      <c r="AP621" s="136"/>
      <c r="AQ621" s="136"/>
      <c r="AR621" s="136"/>
      <c r="AS621" s="136"/>
      <c r="AT621" s="136"/>
      <c r="AU621" s="136"/>
      <c r="AV621" s="136"/>
      <c r="AW621" s="136"/>
      <c r="AX621" s="136"/>
      <c r="AY621" s="136"/>
      <c r="AZ621" s="136"/>
      <c r="BA621" s="136"/>
      <c r="BB621" s="136"/>
      <c r="BC621" s="136"/>
      <c r="BD621" s="136"/>
      <c r="BE621" s="136"/>
      <c r="BF621" s="136"/>
      <c r="BG621" s="136"/>
      <c r="BH621" s="136"/>
      <c r="BI621" s="136"/>
      <c r="BJ621" s="136"/>
      <c r="BK621" s="136"/>
      <c r="BL621" s="136"/>
      <c r="BM621" s="136"/>
      <c r="BN621" s="136"/>
      <c r="BO621" s="136"/>
      <c r="BP621" s="136"/>
      <c r="BQ621" s="136"/>
      <c r="BR621" s="136"/>
      <c r="BS621" s="136"/>
      <c r="BT621" s="136"/>
      <c r="BU621" s="136"/>
      <c r="BV621" s="136"/>
      <c r="BW621" s="136"/>
      <c r="BX621" s="136"/>
      <c r="BY621" s="136"/>
      <c r="BZ621" s="136"/>
      <c r="CA621" s="136"/>
      <c r="CB621" s="136"/>
      <c r="CC621" s="136"/>
      <c r="CD621" s="136"/>
      <c r="CE621" s="136"/>
      <c r="CF621" s="136"/>
      <c r="CG621" s="136"/>
      <c r="CH621" s="136"/>
      <c r="CI621" s="136"/>
      <c r="CJ621" s="136"/>
      <c r="CK621" s="136"/>
      <c r="CL621" s="136"/>
      <c r="CM621" s="136"/>
      <c r="CN621" s="136"/>
      <c r="CO621" s="136"/>
      <c r="CP621" s="136"/>
      <c r="CQ621" s="136"/>
      <c r="CR621" s="136"/>
      <c r="CS621" s="136"/>
      <c r="CT621" s="136"/>
      <c r="CU621" s="136"/>
      <c r="CV621" s="136"/>
      <c r="CW621" s="136"/>
      <c r="CX621" s="136"/>
      <c r="CY621" s="136"/>
      <c r="CZ621" s="136"/>
      <c r="DA621" s="136"/>
      <c r="DB621" s="136"/>
      <c r="DC621" s="136"/>
      <c r="DD621" s="136"/>
      <c r="DE621" s="136"/>
      <c r="DF621" s="136"/>
      <c r="DG621" s="136"/>
      <c r="DH621" s="136"/>
      <c r="DI621" s="136"/>
      <c r="DJ621" s="136"/>
      <c r="DK621" s="136"/>
      <c r="DL621" s="136"/>
      <c r="DM621" s="136"/>
      <c r="DN621" s="136"/>
      <c r="DO621" s="136"/>
      <c r="DP621" s="136"/>
      <c r="DQ621" s="136"/>
      <c r="DR621" s="136"/>
      <c r="DS621" s="136"/>
      <c r="DT621" s="136"/>
      <c r="DU621" s="136"/>
      <c r="DV621" s="136"/>
      <c r="DW621" s="136"/>
    </row>
    <row r="622" spans="1:127" x14ac:dyDescent="0.3">
      <c r="A622" s="128"/>
      <c r="B622" s="129"/>
      <c r="C622" s="146"/>
      <c r="D622" s="131"/>
      <c r="E622" s="128"/>
      <c r="F622" s="128"/>
      <c r="G622" s="132"/>
      <c r="H622" s="128"/>
      <c r="I622" s="128"/>
      <c r="J622" s="131"/>
      <c r="K622" s="128"/>
      <c r="L622" s="133"/>
      <c r="M622" s="133"/>
      <c r="P622" s="136"/>
      <c r="Q622" s="136"/>
      <c r="R622" s="136"/>
      <c r="S622" s="136"/>
      <c r="T622" s="136"/>
      <c r="U622" s="136"/>
      <c r="V622" s="136"/>
      <c r="W622" s="136"/>
      <c r="X622" s="136"/>
      <c r="Y622" s="136"/>
      <c r="Z622" s="136"/>
      <c r="AA622" s="136"/>
      <c r="AB622" s="136"/>
      <c r="AC622" s="136"/>
      <c r="AD622" s="136"/>
      <c r="AE622" s="136"/>
      <c r="AF622" s="136"/>
      <c r="AG622" s="136"/>
      <c r="AH622" s="136"/>
      <c r="AI622" s="136"/>
      <c r="AJ622" s="136"/>
      <c r="AK622" s="136"/>
      <c r="AL622" s="136"/>
      <c r="AM622" s="136"/>
      <c r="AN622" s="136"/>
      <c r="AO622" s="136"/>
      <c r="AP622" s="136"/>
      <c r="AQ622" s="136"/>
      <c r="AR622" s="136"/>
      <c r="AS622" s="136"/>
      <c r="AT622" s="136"/>
      <c r="AU622" s="136"/>
      <c r="AV622" s="136"/>
      <c r="AW622" s="136"/>
      <c r="AX622" s="136"/>
      <c r="AY622" s="136"/>
      <c r="AZ622" s="136"/>
      <c r="BA622" s="136"/>
      <c r="BB622" s="136"/>
      <c r="BC622" s="136"/>
      <c r="BD622" s="136"/>
      <c r="BE622" s="136"/>
      <c r="BF622" s="136"/>
      <c r="BG622" s="136"/>
      <c r="BH622" s="136"/>
      <c r="BI622" s="136"/>
      <c r="BJ622" s="136"/>
      <c r="BK622" s="136"/>
      <c r="BL622" s="136"/>
      <c r="BM622" s="136"/>
      <c r="BN622" s="136"/>
      <c r="BO622" s="136"/>
      <c r="BP622" s="136"/>
      <c r="BQ622" s="136"/>
      <c r="BR622" s="136"/>
      <c r="BS622" s="136"/>
      <c r="BT622" s="136"/>
      <c r="BU622" s="136"/>
      <c r="BV622" s="136"/>
      <c r="BW622" s="136"/>
      <c r="BX622" s="136"/>
      <c r="BY622" s="136"/>
      <c r="BZ622" s="136"/>
      <c r="CA622" s="136"/>
      <c r="CB622" s="136"/>
      <c r="CC622" s="136"/>
      <c r="CD622" s="136"/>
      <c r="CE622" s="136"/>
      <c r="CF622" s="136"/>
      <c r="CG622" s="136"/>
      <c r="CH622" s="136"/>
      <c r="CI622" s="136"/>
      <c r="CJ622" s="136"/>
      <c r="CK622" s="136"/>
      <c r="CL622" s="136"/>
      <c r="CM622" s="136"/>
      <c r="CN622" s="136"/>
      <c r="CO622" s="136"/>
      <c r="CP622" s="136"/>
      <c r="CQ622" s="136"/>
      <c r="CR622" s="136"/>
      <c r="CS622" s="136"/>
      <c r="CT622" s="136"/>
      <c r="CU622" s="136"/>
      <c r="CV622" s="136"/>
      <c r="CW622" s="136"/>
      <c r="CX622" s="136"/>
      <c r="CY622" s="136"/>
      <c r="CZ622" s="136"/>
      <c r="DA622" s="136"/>
      <c r="DB622" s="136"/>
      <c r="DC622" s="136"/>
      <c r="DD622" s="136"/>
      <c r="DE622" s="136"/>
      <c r="DF622" s="136"/>
      <c r="DG622" s="136"/>
      <c r="DH622" s="136"/>
      <c r="DI622" s="136"/>
      <c r="DJ622" s="136"/>
      <c r="DK622" s="136"/>
      <c r="DL622" s="136"/>
      <c r="DM622" s="136"/>
      <c r="DN622" s="136"/>
      <c r="DO622" s="136"/>
      <c r="DP622" s="136"/>
      <c r="DQ622" s="136"/>
      <c r="DR622" s="136"/>
      <c r="DS622" s="136"/>
      <c r="DT622" s="136"/>
      <c r="DU622" s="136"/>
      <c r="DV622" s="136"/>
      <c r="DW622" s="136"/>
    </row>
    <row r="623" spans="1:127" x14ac:dyDescent="0.3">
      <c r="A623" s="138"/>
      <c r="B623" s="139"/>
      <c r="C623" s="147"/>
      <c r="D623" s="140"/>
      <c r="E623" s="138"/>
      <c r="F623" s="138"/>
      <c r="G623" s="141"/>
      <c r="H623" s="138"/>
      <c r="I623" s="138"/>
      <c r="J623" s="140"/>
      <c r="K623" s="138"/>
      <c r="L623" s="142"/>
      <c r="M623" s="142"/>
      <c r="N623" s="120"/>
      <c r="O623" s="143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  <c r="BA623" s="144"/>
      <c r="BB623" s="144"/>
      <c r="BC623" s="144"/>
      <c r="BD623" s="144"/>
      <c r="BE623" s="144"/>
      <c r="BF623" s="144"/>
      <c r="BG623" s="144"/>
      <c r="BH623" s="144"/>
      <c r="BI623" s="144"/>
      <c r="BJ623" s="144"/>
      <c r="BK623" s="144"/>
      <c r="BL623" s="144"/>
      <c r="BM623" s="144"/>
      <c r="BN623" s="144"/>
      <c r="BO623" s="144"/>
      <c r="BP623" s="144"/>
      <c r="BQ623" s="144"/>
      <c r="BR623" s="144"/>
      <c r="BS623" s="144"/>
      <c r="BT623" s="144"/>
      <c r="BU623" s="144"/>
      <c r="BV623" s="144"/>
      <c r="BW623" s="144"/>
      <c r="BX623" s="144"/>
      <c r="BY623" s="144"/>
      <c r="BZ623" s="144"/>
      <c r="CA623" s="144"/>
      <c r="CB623" s="144"/>
      <c r="CC623" s="144"/>
      <c r="CD623" s="144"/>
      <c r="CE623" s="144"/>
      <c r="CF623" s="144"/>
      <c r="CG623" s="144"/>
      <c r="CH623" s="144"/>
      <c r="CI623" s="144"/>
      <c r="CJ623" s="144"/>
      <c r="CK623" s="144"/>
      <c r="CL623" s="144"/>
      <c r="CM623" s="144"/>
      <c r="CN623" s="144"/>
      <c r="CO623" s="144"/>
      <c r="CP623" s="144"/>
      <c r="CQ623" s="144"/>
      <c r="CR623" s="144"/>
      <c r="CS623" s="144"/>
      <c r="CT623" s="144"/>
      <c r="CU623" s="144"/>
      <c r="CV623" s="144"/>
      <c r="CW623" s="144"/>
      <c r="CX623" s="144"/>
      <c r="CY623" s="144"/>
      <c r="CZ623" s="144"/>
      <c r="DA623" s="144"/>
      <c r="DB623" s="144"/>
      <c r="DC623" s="144"/>
      <c r="DD623" s="144"/>
      <c r="DE623" s="144"/>
      <c r="DF623" s="144"/>
      <c r="DG623" s="144"/>
      <c r="DH623" s="144"/>
      <c r="DI623" s="144"/>
      <c r="DJ623" s="144"/>
      <c r="DK623" s="144"/>
      <c r="DL623" s="144"/>
      <c r="DM623" s="144"/>
      <c r="DN623" s="144"/>
      <c r="DO623" s="144"/>
      <c r="DP623" s="144"/>
      <c r="DQ623" s="144"/>
      <c r="DR623" s="144"/>
      <c r="DS623" s="144"/>
      <c r="DT623" s="144"/>
      <c r="DU623" s="144"/>
      <c r="DV623" s="144"/>
      <c r="DW623" s="144"/>
    </row>
    <row r="624" spans="1:127" x14ac:dyDescent="0.3">
      <c r="A624" s="72"/>
      <c r="B624" s="2"/>
      <c r="C624" s="145"/>
      <c r="D624" s="122"/>
      <c r="E624" s="123"/>
      <c r="F624" s="123"/>
      <c r="G624" s="124"/>
      <c r="H624" s="125"/>
      <c r="I624" s="126"/>
      <c r="J624" s="122"/>
      <c r="K624" s="127"/>
      <c r="P624" s="136"/>
      <c r="Q624" s="136"/>
      <c r="R624" s="136"/>
      <c r="S624" s="136"/>
      <c r="T624" s="136"/>
      <c r="U624" s="136"/>
      <c r="V624" s="136"/>
      <c r="W624" s="136"/>
      <c r="X624" s="136"/>
      <c r="Y624" s="136"/>
      <c r="Z624" s="136"/>
      <c r="AA624" s="136"/>
      <c r="AB624" s="136"/>
      <c r="AC624" s="136"/>
      <c r="AD624" s="136"/>
      <c r="AE624" s="136"/>
      <c r="AF624" s="136"/>
      <c r="AG624" s="136"/>
      <c r="AH624" s="136"/>
      <c r="AI624" s="136"/>
      <c r="AJ624" s="136"/>
      <c r="AK624" s="136"/>
      <c r="AL624" s="136"/>
      <c r="AM624" s="136"/>
      <c r="AN624" s="136"/>
      <c r="AO624" s="136"/>
      <c r="AP624" s="136"/>
      <c r="AQ624" s="136"/>
      <c r="AR624" s="136"/>
      <c r="AS624" s="136"/>
      <c r="AT624" s="136"/>
      <c r="AU624" s="136"/>
      <c r="AV624" s="136"/>
      <c r="AW624" s="136"/>
      <c r="AX624" s="136"/>
      <c r="AY624" s="136"/>
      <c r="AZ624" s="136"/>
      <c r="BA624" s="136"/>
      <c r="BB624" s="136"/>
      <c r="BC624" s="136"/>
      <c r="BD624" s="136"/>
      <c r="BE624" s="136"/>
      <c r="BF624" s="136"/>
      <c r="BG624" s="136"/>
      <c r="BH624" s="136"/>
      <c r="BI624" s="136"/>
      <c r="BJ624" s="136"/>
      <c r="BK624" s="136"/>
      <c r="BL624" s="136"/>
      <c r="BM624" s="136"/>
      <c r="BN624" s="136"/>
      <c r="BO624" s="136"/>
      <c r="BP624" s="136"/>
      <c r="BQ624" s="136"/>
      <c r="BR624" s="136"/>
      <c r="BS624" s="136"/>
      <c r="BT624" s="136"/>
      <c r="BU624" s="136"/>
      <c r="BV624" s="136"/>
      <c r="BW624" s="136"/>
      <c r="BX624" s="136"/>
      <c r="BY624" s="136"/>
      <c r="BZ624" s="136"/>
      <c r="CA624" s="136"/>
      <c r="CB624" s="136"/>
      <c r="CC624" s="136"/>
      <c r="CD624" s="136"/>
      <c r="CE624" s="136"/>
      <c r="CF624" s="136"/>
      <c r="CG624" s="136"/>
      <c r="CH624" s="136"/>
      <c r="CI624" s="136"/>
      <c r="CJ624" s="136"/>
      <c r="CK624" s="136"/>
      <c r="CL624" s="136"/>
      <c r="CM624" s="136"/>
      <c r="CN624" s="136"/>
      <c r="CO624" s="136"/>
      <c r="CP624" s="136"/>
      <c r="CQ624" s="136"/>
      <c r="CR624" s="136"/>
      <c r="CS624" s="136"/>
      <c r="CT624" s="136"/>
      <c r="CU624" s="136"/>
      <c r="CV624" s="136"/>
      <c r="CW624" s="136"/>
      <c r="CX624" s="136"/>
      <c r="CY624" s="136"/>
      <c r="CZ624" s="136"/>
      <c r="DA624" s="136"/>
      <c r="DB624" s="136"/>
      <c r="DC624" s="136"/>
      <c r="DD624" s="136"/>
      <c r="DE624" s="136"/>
      <c r="DF624" s="136"/>
      <c r="DG624" s="136"/>
      <c r="DH624" s="136"/>
      <c r="DI624" s="136"/>
      <c r="DJ624" s="136"/>
      <c r="DK624" s="136"/>
      <c r="DL624" s="136"/>
      <c r="DM624" s="136"/>
      <c r="DN624" s="136"/>
      <c r="DO624" s="136"/>
      <c r="DP624" s="136"/>
      <c r="DQ624" s="136"/>
      <c r="DR624" s="136"/>
      <c r="DS624" s="136"/>
      <c r="DT624" s="136"/>
      <c r="DU624" s="136"/>
      <c r="DV624" s="136"/>
      <c r="DW624" s="136"/>
    </row>
    <row r="625" spans="1:127" x14ac:dyDescent="0.3">
      <c r="A625" s="128"/>
      <c r="B625" s="129"/>
      <c r="C625" s="146"/>
      <c r="D625" s="131"/>
      <c r="E625" s="128"/>
      <c r="F625" s="128"/>
      <c r="G625" s="132"/>
      <c r="H625" s="128"/>
      <c r="I625" s="128"/>
      <c r="J625" s="131"/>
      <c r="K625" s="128"/>
      <c r="L625" s="133"/>
      <c r="M625" s="133"/>
      <c r="P625" s="136"/>
      <c r="Q625" s="136"/>
      <c r="R625" s="136"/>
      <c r="S625" s="136"/>
      <c r="T625" s="136"/>
      <c r="U625" s="136"/>
      <c r="V625" s="136"/>
      <c r="W625" s="136"/>
      <c r="X625" s="136"/>
      <c r="Y625" s="136"/>
      <c r="Z625" s="136"/>
      <c r="AA625" s="136"/>
      <c r="AB625" s="136"/>
      <c r="AC625" s="136"/>
      <c r="AD625" s="136"/>
      <c r="AE625" s="136"/>
      <c r="AF625" s="136"/>
      <c r="AG625" s="136"/>
      <c r="AH625" s="136"/>
      <c r="AI625" s="136"/>
      <c r="AJ625" s="136"/>
      <c r="AK625" s="136"/>
      <c r="AL625" s="136"/>
      <c r="AM625" s="136"/>
      <c r="AN625" s="136"/>
      <c r="AO625" s="136"/>
      <c r="AP625" s="136"/>
      <c r="AQ625" s="136"/>
      <c r="AR625" s="136"/>
      <c r="AS625" s="136"/>
      <c r="AT625" s="136"/>
      <c r="AU625" s="136"/>
      <c r="AV625" s="136"/>
      <c r="AW625" s="136"/>
      <c r="AX625" s="136"/>
      <c r="AY625" s="136"/>
      <c r="AZ625" s="136"/>
      <c r="BA625" s="136"/>
      <c r="BB625" s="136"/>
      <c r="BC625" s="136"/>
      <c r="BD625" s="136"/>
      <c r="BE625" s="136"/>
      <c r="BF625" s="136"/>
      <c r="BG625" s="136"/>
      <c r="BH625" s="136"/>
      <c r="BI625" s="136"/>
      <c r="BJ625" s="136"/>
      <c r="BK625" s="136"/>
      <c r="BL625" s="136"/>
      <c r="BM625" s="136"/>
      <c r="BN625" s="136"/>
      <c r="BO625" s="136"/>
      <c r="BP625" s="136"/>
      <c r="BQ625" s="136"/>
      <c r="BR625" s="136"/>
      <c r="BS625" s="136"/>
      <c r="BT625" s="136"/>
      <c r="BU625" s="136"/>
      <c r="BV625" s="136"/>
      <c r="BW625" s="136"/>
      <c r="BX625" s="136"/>
      <c r="BY625" s="136"/>
      <c r="BZ625" s="136"/>
      <c r="CA625" s="136"/>
      <c r="CB625" s="136"/>
      <c r="CC625" s="136"/>
      <c r="CD625" s="136"/>
      <c r="CE625" s="136"/>
      <c r="CF625" s="136"/>
      <c r="CG625" s="136"/>
      <c r="CH625" s="136"/>
      <c r="CI625" s="136"/>
      <c r="CJ625" s="136"/>
      <c r="CK625" s="136"/>
      <c r="CL625" s="136"/>
      <c r="CM625" s="136"/>
      <c r="CN625" s="136"/>
      <c r="CO625" s="136"/>
      <c r="CP625" s="136"/>
      <c r="CQ625" s="136"/>
      <c r="CR625" s="136"/>
      <c r="CS625" s="136"/>
      <c r="CT625" s="136"/>
      <c r="CU625" s="136"/>
      <c r="CV625" s="136"/>
      <c r="CW625" s="136"/>
      <c r="CX625" s="136"/>
      <c r="CY625" s="136"/>
      <c r="CZ625" s="136"/>
      <c r="DA625" s="136"/>
      <c r="DB625" s="136"/>
      <c r="DC625" s="136"/>
      <c r="DD625" s="136"/>
      <c r="DE625" s="136"/>
      <c r="DF625" s="136"/>
      <c r="DG625" s="136"/>
      <c r="DH625" s="136"/>
      <c r="DI625" s="136"/>
      <c r="DJ625" s="136"/>
      <c r="DK625" s="136"/>
      <c r="DL625" s="136"/>
      <c r="DM625" s="136"/>
      <c r="DN625" s="136"/>
      <c r="DO625" s="136"/>
      <c r="DP625" s="136"/>
      <c r="DQ625" s="136"/>
      <c r="DR625" s="136"/>
      <c r="DS625" s="136"/>
      <c r="DT625" s="136"/>
      <c r="DU625" s="136"/>
      <c r="DV625" s="136"/>
      <c r="DW625" s="136"/>
    </row>
    <row r="626" spans="1:127" x14ac:dyDescent="0.3">
      <c r="A626" s="138"/>
      <c r="B626" s="139"/>
      <c r="C626" s="147"/>
      <c r="D626" s="140"/>
      <c r="E626" s="138"/>
      <c r="F626" s="138"/>
      <c r="G626" s="141"/>
      <c r="H626" s="138"/>
      <c r="I626" s="138"/>
      <c r="J626" s="140"/>
      <c r="K626" s="138"/>
      <c r="L626" s="142"/>
      <c r="M626" s="142"/>
      <c r="N626" s="120"/>
      <c r="O626" s="143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  <c r="BA626" s="144"/>
      <c r="BB626" s="144"/>
      <c r="BC626" s="144"/>
      <c r="BD626" s="144"/>
      <c r="BE626" s="144"/>
      <c r="BF626" s="144"/>
      <c r="BG626" s="144"/>
      <c r="BH626" s="144"/>
      <c r="BI626" s="144"/>
      <c r="BJ626" s="144"/>
      <c r="BK626" s="144"/>
      <c r="BL626" s="144"/>
      <c r="BM626" s="144"/>
      <c r="BN626" s="144"/>
      <c r="BO626" s="144"/>
      <c r="BP626" s="144"/>
      <c r="BQ626" s="144"/>
      <c r="BR626" s="144"/>
      <c r="BS626" s="144"/>
      <c r="BT626" s="144"/>
      <c r="BU626" s="144"/>
      <c r="BV626" s="144"/>
      <c r="BW626" s="144"/>
      <c r="BX626" s="144"/>
      <c r="BY626" s="144"/>
      <c r="BZ626" s="144"/>
      <c r="CA626" s="144"/>
      <c r="CB626" s="144"/>
      <c r="CC626" s="144"/>
      <c r="CD626" s="144"/>
      <c r="CE626" s="144"/>
      <c r="CF626" s="144"/>
      <c r="CG626" s="144"/>
      <c r="CH626" s="144"/>
      <c r="CI626" s="144"/>
      <c r="CJ626" s="144"/>
      <c r="CK626" s="144"/>
      <c r="CL626" s="144"/>
      <c r="CM626" s="144"/>
      <c r="CN626" s="144"/>
      <c r="CO626" s="144"/>
      <c r="CP626" s="144"/>
      <c r="CQ626" s="144"/>
      <c r="CR626" s="144"/>
      <c r="CS626" s="144"/>
      <c r="CT626" s="144"/>
      <c r="CU626" s="144"/>
      <c r="CV626" s="144"/>
      <c r="CW626" s="144"/>
      <c r="CX626" s="144"/>
      <c r="CY626" s="144"/>
      <c r="CZ626" s="144"/>
      <c r="DA626" s="144"/>
      <c r="DB626" s="144"/>
      <c r="DC626" s="144"/>
      <c r="DD626" s="144"/>
      <c r="DE626" s="144"/>
      <c r="DF626" s="144"/>
      <c r="DG626" s="144"/>
      <c r="DH626" s="144"/>
      <c r="DI626" s="144"/>
      <c r="DJ626" s="144"/>
      <c r="DK626" s="144"/>
      <c r="DL626" s="144"/>
      <c r="DM626" s="144"/>
      <c r="DN626" s="144"/>
      <c r="DO626" s="144"/>
      <c r="DP626" s="144"/>
      <c r="DQ626" s="144"/>
      <c r="DR626" s="144"/>
      <c r="DS626" s="144"/>
      <c r="DT626" s="144"/>
      <c r="DU626" s="144"/>
      <c r="DV626" s="144"/>
      <c r="DW626" s="144"/>
    </row>
    <row r="627" spans="1:127" x14ac:dyDescent="0.3">
      <c r="A627" s="72"/>
      <c r="B627" s="2"/>
      <c r="C627" s="145"/>
      <c r="D627" s="122"/>
      <c r="E627" s="123"/>
      <c r="F627" s="123"/>
      <c r="G627" s="124"/>
      <c r="H627" s="125"/>
      <c r="I627" s="126"/>
      <c r="J627" s="122"/>
      <c r="K627" s="127"/>
      <c r="P627" s="136"/>
      <c r="Q627" s="136"/>
      <c r="R627" s="136"/>
      <c r="S627" s="136"/>
      <c r="T627" s="136"/>
      <c r="U627" s="136"/>
      <c r="V627" s="136"/>
      <c r="W627" s="136"/>
      <c r="X627" s="136"/>
      <c r="Y627" s="136"/>
      <c r="Z627" s="136"/>
      <c r="AA627" s="136"/>
      <c r="AB627" s="136"/>
      <c r="AC627" s="136"/>
      <c r="AD627" s="136"/>
      <c r="AE627" s="136"/>
      <c r="AF627" s="136"/>
      <c r="AG627" s="136"/>
      <c r="AH627" s="136"/>
      <c r="AI627" s="136"/>
      <c r="AJ627" s="136"/>
      <c r="AK627" s="136"/>
      <c r="AL627" s="136"/>
      <c r="AM627" s="136"/>
      <c r="AN627" s="136"/>
      <c r="AO627" s="136"/>
      <c r="AP627" s="136"/>
      <c r="AQ627" s="136"/>
      <c r="AR627" s="136"/>
      <c r="AS627" s="136"/>
      <c r="AT627" s="136"/>
      <c r="AU627" s="136"/>
      <c r="AV627" s="136"/>
      <c r="AW627" s="136"/>
      <c r="AX627" s="136"/>
      <c r="AY627" s="136"/>
      <c r="AZ627" s="136"/>
      <c r="BA627" s="136"/>
      <c r="BB627" s="136"/>
      <c r="BC627" s="136"/>
      <c r="BD627" s="136"/>
      <c r="BE627" s="136"/>
      <c r="BF627" s="136"/>
      <c r="BG627" s="136"/>
      <c r="BH627" s="136"/>
      <c r="BI627" s="136"/>
      <c r="BJ627" s="136"/>
      <c r="BK627" s="136"/>
      <c r="BL627" s="136"/>
      <c r="BM627" s="136"/>
      <c r="BN627" s="136"/>
      <c r="BO627" s="136"/>
      <c r="BP627" s="136"/>
      <c r="BQ627" s="136"/>
      <c r="BR627" s="136"/>
      <c r="BS627" s="136"/>
      <c r="BT627" s="136"/>
      <c r="BU627" s="136"/>
      <c r="BV627" s="136"/>
      <c r="BW627" s="136"/>
      <c r="BX627" s="136"/>
      <c r="BY627" s="136"/>
      <c r="BZ627" s="136"/>
      <c r="CA627" s="136"/>
      <c r="CB627" s="136"/>
      <c r="CC627" s="136"/>
      <c r="CD627" s="136"/>
      <c r="CE627" s="136"/>
      <c r="CF627" s="136"/>
      <c r="CG627" s="136"/>
      <c r="CH627" s="136"/>
      <c r="CI627" s="136"/>
      <c r="CJ627" s="136"/>
      <c r="CK627" s="136"/>
      <c r="CL627" s="136"/>
      <c r="CM627" s="136"/>
      <c r="CN627" s="136"/>
      <c r="CO627" s="136"/>
      <c r="CP627" s="136"/>
      <c r="CQ627" s="136"/>
      <c r="CR627" s="136"/>
      <c r="CS627" s="136"/>
      <c r="CT627" s="136"/>
      <c r="CU627" s="136"/>
      <c r="CV627" s="136"/>
      <c r="CW627" s="136"/>
      <c r="CX627" s="136"/>
      <c r="CY627" s="136"/>
      <c r="CZ627" s="136"/>
      <c r="DA627" s="136"/>
      <c r="DB627" s="136"/>
      <c r="DC627" s="136"/>
      <c r="DD627" s="136"/>
      <c r="DE627" s="136"/>
      <c r="DF627" s="136"/>
      <c r="DG627" s="136"/>
      <c r="DH627" s="136"/>
      <c r="DI627" s="136"/>
      <c r="DJ627" s="136"/>
      <c r="DK627" s="136"/>
      <c r="DL627" s="136"/>
      <c r="DM627" s="136"/>
      <c r="DN627" s="136"/>
      <c r="DO627" s="136"/>
      <c r="DP627" s="136"/>
      <c r="DQ627" s="136"/>
      <c r="DR627" s="136"/>
      <c r="DS627" s="136"/>
      <c r="DT627" s="136"/>
      <c r="DU627" s="136"/>
      <c r="DV627" s="136"/>
      <c r="DW627" s="136"/>
    </row>
    <row r="628" spans="1:127" x14ac:dyDescent="0.3">
      <c r="A628" s="128"/>
      <c r="B628" s="129"/>
      <c r="C628" s="146"/>
      <c r="D628" s="131"/>
      <c r="E628" s="128"/>
      <c r="F628" s="128"/>
      <c r="G628" s="132"/>
      <c r="H628" s="128"/>
      <c r="I628" s="128"/>
      <c r="J628" s="131"/>
      <c r="K628" s="128"/>
      <c r="L628" s="133"/>
      <c r="M628" s="133"/>
      <c r="P628" s="136"/>
      <c r="Q628" s="136"/>
      <c r="R628" s="136"/>
      <c r="S628" s="136"/>
      <c r="T628" s="136"/>
      <c r="U628" s="136"/>
      <c r="V628" s="136"/>
      <c r="W628" s="136"/>
      <c r="X628" s="136"/>
      <c r="Y628" s="136"/>
      <c r="Z628" s="136"/>
      <c r="AA628" s="136"/>
      <c r="AB628" s="136"/>
      <c r="AC628" s="136"/>
      <c r="AD628" s="136"/>
      <c r="AE628" s="136"/>
      <c r="AF628" s="136"/>
      <c r="AG628" s="136"/>
      <c r="AH628" s="136"/>
      <c r="AI628" s="136"/>
      <c r="AJ628" s="136"/>
      <c r="AK628" s="136"/>
      <c r="AL628" s="136"/>
      <c r="AM628" s="136"/>
      <c r="AN628" s="136"/>
      <c r="AO628" s="136"/>
      <c r="AP628" s="136"/>
      <c r="AQ628" s="136"/>
      <c r="AR628" s="136"/>
      <c r="AS628" s="136"/>
      <c r="AT628" s="136"/>
      <c r="AU628" s="136"/>
      <c r="AV628" s="136"/>
      <c r="AW628" s="136"/>
      <c r="AX628" s="136"/>
      <c r="AY628" s="136"/>
      <c r="AZ628" s="136"/>
      <c r="BA628" s="136"/>
      <c r="BB628" s="136"/>
      <c r="BC628" s="136"/>
      <c r="BD628" s="136"/>
      <c r="BE628" s="136"/>
      <c r="BF628" s="136"/>
      <c r="BG628" s="136"/>
      <c r="BH628" s="136"/>
      <c r="BI628" s="136"/>
      <c r="BJ628" s="136"/>
      <c r="BK628" s="136"/>
      <c r="BL628" s="136"/>
      <c r="BM628" s="136"/>
      <c r="BN628" s="136"/>
      <c r="BO628" s="136"/>
      <c r="BP628" s="136"/>
      <c r="BQ628" s="136"/>
      <c r="BR628" s="136"/>
      <c r="BS628" s="136"/>
      <c r="BT628" s="136"/>
      <c r="BU628" s="136"/>
      <c r="BV628" s="136"/>
      <c r="BW628" s="136"/>
      <c r="BX628" s="136"/>
      <c r="BY628" s="136"/>
      <c r="BZ628" s="136"/>
      <c r="CA628" s="136"/>
      <c r="CB628" s="136"/>
      <c r="CC628" s="136"/>
      <c r="CD628" s="136"/>
      <c r="CE628" s="136"/>
      <c r="CF628" s="136"/>
      <c r="CG628" s="136"/>
      <c r="CH628" s="136"/>
      <c r="CI628" s="136"/>
      <c r="CJ628" s="136"/>
      <c r="CK628" s="136"/>
      <c r="CL628" s="136"/>
      <c r="CM628" s="136"/>
      <c r="CN628" s="136"/>
      <c r="CO628" s="136"/>
      <c r="CP628" s="136"/>
      <c r="CQ628" s="136"/>
      <c r="CR628" s="136"/>
      <c r="CS628" s="136"/>
      <c r="CT628" s="136"/>
      <c r="CU628" s="136"/>
      <c r="CV628" s="136"/>
      <c r="CW628" s="136"/>
      <c r="CX628" s="136"/>
      <c r="CY628" s="136"/>
      <c r="CZ628" s="136"/>
      <c r="DA628" s="136"/>
      <c r="DB628" s="136"/>
      <c r="DC628" s="136"/>
      <c r="DD628" s="136"/>
      <c r="DE628" s="136"/>
      <c r="DF628" s="136"/>
      <c r="DG628" s="136"/>
      <c r="DH628" s="136"/>
      <c r="DI628" s="136"/>
      <c r="DJ628" s="136"/>
      <c r="DK628" s="136"/>
      <c r="DL628" s="136"/>
      <c r="DM628" s="136"/>
      <c r="DN628" s="136"/>
      <c r="DO628" s="136"/>
      <c r="DP628" s="136"/>
      <c r="DQ628" s="136"/>
      <c r="DR628" s="136"/>
      <c r="DS628" s="136"/>
      <c r="DT628" s="136"/>
      <c r="DU628" s="136"/>
      <c r="DV628" s="136"/>
      <c r="DW628" s="136"/>
    </row>
    <row r="629" spans="1:127" x14ac:dyDescent="0.3">
      <c r="A629" s="138"/>
      <c r="B629" s="139"/>
      <c r="C629" s="147"/>
      <c r="D629" s="140"/>
      <c r="E629" s="138"/>
      <c r="F629" s="138"/>
      <c r="G629" s="141"/>
      <c r="H629" s="138"/>
      <c r="I629" s="138"/>
      <c r="J629" s="140"/>
      <c r="K629" s="138"/>
      <c r="L629" s="142"/>
      <c r="M629" s="142"/>
      <c r="N629" s="120"/>
      <c r="O629" s="143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  <c r="BA629" s="144"/>
      <c r="BB629" s="144"/>
      <c r="BC629" s="144"/>
      <c r="BD629" s="144"/>
      <c r="BE629" s="144"/>
      <c r="BF629" s="144"/>
      <c r="BG629" s="144"/>
      <c r="BH629" s="144"/>
      <c r="BI629" s="144"/>
      <c r="BJ629" s="144"/>
      <c r="BK629" s="144"/>
      <c r="BL629" s="144"/>
      <c r="BM629" s="144"/>
      <c r="BN629" s="144"/>
      <c r="BO629" s="144"/>
      <c r="BP629" s="144"/>
      <c r="BQ629" s="144"/>
      <c r="BR629" s="144"/>
      <c r="BS629" s="144"/>
      <c r="BT629" s="144"/>
      <c r="BU629" s="144"/>
      <c r="BV629" s="144"/>
      <c r="BW629" s="144"/>
      <c r="BX629" s="144"/>
      <c r="BY629" s="144"/>
      <c r="BZ629" s="144"/>
      <c r="CA629" s="144"/>
      <c r="CB629" s="144"/>
      <c r="CC629" s="144"/>
      <c r="CD629" s="144"/>
      <c r="CE629" s="144"/>
      <c r="CF629" s="144"/>
      <c r="CG629" s="144"/>
      <c r="CH629" s="144"/>
      <c r="CI629" s="144"/>
      <c r="CJ629" s="144"/>
      <c r="CK629" s="144"/>
      <c r="CL629" s="144"/>
      <c r="CM629" s="144"/>
      <c r="CN629" s="144"/>
      <c r="CO629" s="144"/>
      <c r="CP629" s="144"/>
      <c r="CQ629" s="144"/>
      <c r="CR629" s="144"/>
      <c r="CS629" s="144"/>
      <c r="CT629" s="144"/>
      <c r="CU629" s="144"/>
      <c r="CV629" s="144"/>
      <c r="CW629" s="144"/>
      <c r="CX629" s="144"/>
      <c r="CY629" s="144"/>
      <c r="CZ629" s="144"/>
      <c r="DA629" s="144"/>
      <c r="DB629" s="144"/>
      <c r="DC629" s="144"/>
      <c r="DD629" s="144"/>
      <c r="DE629" s="144"/>
      <c r="DF629" s="144"/>
      <c r="DG629" s="144"/>
      <c r="DH629" s="144"/>
      <c r="DI629" s="144"/>
      <c r="DJ629" s="144"/>
      <c r="DK629" s="144"/>
      <c r="DL629" s="144"/>
      <c r="DM629" s="144"/>
      <c r="DN629" s="144"/>
      <c r="DO629" s="144"/>
      <c r="DP629" s="144"/>
      <c r="DQ629" s="144"/>
      <c r="DR629" s="144"/>
      <c r="DS629" s="144"/>
      <c r="DT629" s="144"/>
      <c r="DU629" s="144"/>
      <c r="DV629" s="144"/>
      <c r="DW629" s="144"/>
    </row>
    <row r="630" spans="1:127" x14ac:dyDescent="0.3">
      <c r="A630" s="72"/>
      <c r="B630" s="2"/>
      <c r="C630" s="145"/>
      <c r="D630" s="122"/>
      <c r="E630" s="123"/>
      <c r="F630" s="123"/>
      <c r="G630" s="124"/>
      <c r="H630" s="125"/>
      <c r="I630" s="126"/>
      <c r="J630" s="122"/>
      <c r="K630" s="127"/>
      <c r="P630" s="136"/>
      <c r="Q630" s="136"/>
      <c r="R630" s="136"/>
      <c r="S630" s="136"/>
      <c r="T630" s="136"/>
      <c r="U630" s="136"/>
      <c r="V630" s="136"/>
      <c r="W630" s="136"/>
      <c r="X630" s="136"/>
      <c r="Y630" s="136"/>
      <c r="Z630" s="136"/>
      <c r="AA630" s="136"/>
      <c r="AB630" s="136"/>
      <c r="AC630" s="136"/>
      <c r="AD630" s="136"/>
      <c r="AE630" s="136"/>
      <c r="AF630" s="136"/>
      <c r="AG630" s="136"/>
      <c r="AH630" s="136"/>
      <c r="AI630" s="136"/>
      <c r="AJ630" s="136"/>
      <c r="AK630" s="136"/>
      <c r="AL630" s="136"/>
      <c r="AM630" s="136"/>
      <c r="AN630" s="136"/>
      <c r="AO630" s="136"/>
      <c r="AP630" s="136"/>
      <c r="AQ630" s="136"/>
      <c r="AR630" s="136"/>
      <c r="AS630" s="136"/>
      <c r="AT630" s="136"/>
      <c r="AU630" s="136"/>
      <c r="AV630" s="136"/>
      <c r="AW630" s="136"/>
      <c r="AX630" s="136"/>
      <c r="AY630" s="136"/>
      <c r="AZ630" s="136"/>
      <c r="BA630" s="136"/>
      <c r="BB630" s="136"/>
      <c r="BC630" s="136"/>
      <c r="BD630" s="136"/>
      <c r="BE630" s="136"/>
      <c r="BF630" s="136"/>
      <c r="BG630" s="136"/>
      <c r="BH630" s="136"/>
      <c r="BI630" s="136"/>
      <c r="BJ630" s="136"/>
      <c r="BK630" s="136"/>
      <c r="BL630" s="136"/>
      <c r="BM630" s="136"/>
      <c r="BN630" s="136"/>
      <c r="BO630" s="136"/>
      <c r="BP630" s="136"/>
      <c r="BQ630" s="136"/>
      <c r="BR630" s="136"/>
      <c r="BS630" s="136"/>
      <c r="BT630" s="136"/>
      <c r="BU630" s="136"/>
      <c r="BV630" s="136"/>
      <c r="BW630" s="136"/>
      <c r="BX630" s="136"/>
      <c r="BY630" s="136"/>
      <c r="BZ630" s="136"/>
      <c r="CA630" s="136"/>
      <c r="CB630" s="136"/>
      <c r="CC630" s="136"/>
      <c r="CD630" s="136"/>
      <c r="CE630" s="136"/>
      <c r="CF630" s="136"/>
      <c r="CG630" s="136"/>
      <c r="CH630" s="136"/>
      <c r="CI630" s="136"/>
      <c r="CJ630" s="136"/>
      <c r="CK630" s="136"/>
      <c r="CL630" s="136"/>
      <c r="CM630" s="136"/>
      <c r="CN630" s="136"/>
      <c r="CO630" s="136"/>
      <c r="CP630" s="136"/>
      <c r="CQ630" s="136"/>
      <c r="CR630" s="136"/>
      <c r="CS630" s="136"/>
      <c r="CT630" s="136"/>
      <c r="CU630" s="136"/>
      <c r="CV630" s="136"/>
      <c r="CW630" s="136"/>
      <c r="CX630" s="136"/>
      <c r="CY630" s="136"/>
      <c r="CZ630" s="136"/>
      <c r="DA630" s="136"/>
      <c r="DB630" s="136"/>
      <c r="DC630" s="136"/>
      <c r="DD630" s="136"/>
      <c r="DE630" s="136"/>
      <c r="DF630" s="136"/>
      <c r="DG630" s="136"/>
      <c r="DH630" s="136"/>
      <c r="DI630" s="136"/>
      <c r="DJ630" s="136"/>
      <c r="DK630" s="136"/>
      <c r="DL630" s="136"/>
      <c r="DM630" s="136"/>
      <c r="DN630" s="136"/>
      <c r="DO630" s="136"/>
      <c r="DP630" s="136"/>
      <c r="DQ630" s="136"/>
      <c r="DR630" s="136"/>
      <c r="DS630" s="136"/>
      <c r="DT630" s="136"/>
      <c r="DU630" s="136"/>
      <c r="DV630" s="136"/>
      <c r="DW630" s="136"/>
    </row>
    <row r="631" spans="1:127" x14ac:dyDescent="0.3">
      <c r="A631" s="128"/>
      <c r="B631" s="129"/>
      <c r="C631" s="146"/>
      <c r="D631" s="131"/>
      <c r="E631" s="128"/>
      <c r="F631" s="128"/>
      <c r="G631" s="132"/>
      <c r="H631" s="128"/>
      <c r="I631" s="128"/>
      <c r="J631" s="131"/>
      <c r="K631" s="128"/>
      <c r="L631" s="133"/>
      <c r="M631" s="133"/>
      <c r="P631" s="136"/>
      <c r="Q631" s="136"/>
      <c r="R631" s="136"/>
      <c r="S631" s="136"/>
      <c r="T631" s="136"/>
      <c r="U631" s="136"/>
      <c r="V631" s="136"/>
      <c r="W631" s="136"/>
      <c r="X631" s="136"/>
      <c r="Y631" s="136"/>
      <c r="Z631" s="136"/>
      <c r="AA631" s="136"/>
      <c r="AB631" s="136"/>
      <c r="AC631" s="136"/>
      <c r="AD631" s="136"/>
      <c r="AE631" s="136"/>
      <c r="AF631" s="136"/>
      <c r="AG631" s="136"/>
      <c r="AH631" s="136"/>
      <c r="AI631" s="136"/>
      <c r="AJ631" s="136"/>
      <c r="AK631" s="136"/>
      <c r="AL631" s="136"/>
      <c r="AM631" s="136"/>
      <c r="AN631" s="136"/>
      <c r="AO631" s="136"/>
      <c r="AP631" s="136"/>
      <c r="AQ631" s="136"/>
      <c r="AR631" s="136"/>
      <c r="AS631" s="136"/>
      <c r="AT631" s="136"/>
      <c r="AU631" s="136"/>
      <c r="AV631" s="136"/>
      <c r="AW631" s="136"/>
      <c r="AX631" s="136"/>
      <c r="AY631" s="136"/>
      <c r="AZ631" s="136"/>
      <c r="BA631" s="136"/>
      <c r="BB631" s="136"/>
      <c r="BC631" s="136"/>
      <c r="BD631" s="136"/>
      <c r="BE631" s="136"/>
      <c r="BF631" s="136"/>
      <c r="BG631" s="136"/>
      <c r="BH631" s="136"/>
      <c r="BI631" s="136"/>
      <c r="BJ631" s="136"/>
      <c r="BK631" s="136"/>
      <c r="BL631" s="136"/>
      <c r="BM631" s="136"/>
      <c r="BN631" s="136"/>
      <c r="BO631" s="136"/>
      <c r="BP631" s="136"/>
      <c r="BQ631" s="136"/>
      <c r="BR631" s="136"/>
      <c r="BS631" s="136"/>
      <c r="BT631" s="136"/>
      <c r="BU631" s="136"/>
      <c r="BV631" s="136"/>
      <c r="BW631" s="136"/>
      <c r="BX631" s="136"/>
      <c r="BY631" s="136"/>
      <c r="BZ631" s="136"/>
      <c r="CA631" s="136"/>
      <c r="CB631" s="136"/>
      <c r="CC631" s="136"/>
      <c r="CD631" s="136"/>
      <c r="CE631" s="136"/>
      <c r="CF631" s="136"/>
      <c r="CG631" s="136"/>
      <c r="CH631" s="136"/>
      <c r="CI631" s="136"/>
      <c r="CJ631" s="136"/>
      <c r="CK631" s="136"/>
      <c r="CL631" s="136"/>
      <c r="CM631" s="136"/>
      <c r="CN631" s="136"/>
      <c r="CO631" s="136"/>
      <c r="CP631" s="136"/>
      <c r="CQ631" s="136"/>
      <c r="CR631" s="136"/>
      <c r="CS631" s="136"/>
      <c r="CT631" s="136"/>
      <c r="CU631" s="136"/>
      <c r="CV631" s="136"/>
      <c r="CW631" s="136"/>
      <c r="CX631" s="136"/>
      <c r="CY631" s="136"/>
      <c r="CZ631" s="136"/>
      <c r="DA631" s="136"/>
      <c r="DB631" s="136"/>
      <c r="DC631" s="136"/>
      <c r="DD631" s="136"/>
      <c r="DE631" s="136"/>
      <c r="DF631" s="136"/>
      <c r="DG631" s="136"/>
      <c r="DH631" s="136"/>
      <c r="DI631" s="136"/>
      <c r="DJ631" s="136"/>
      <c r="DK631" s="136"/>
      <c r="DL631" s="136"/>
      <c r="DM631" s="136"/>
      <c r="DN631" s="136"/>
      <c r="DO631" s="136"/>
      <c r="DP631" s="136"/>
      <c r="DQ631" s="136"/>
      <c r="DR631" s="136"/>
      <c r="DS631" s="136"/>
      <c r="DT631" s="136"/>
      <c r="DU631" s="136"/>
      <c r="DV631" s="136"/>
      <c r="DW631" s="136"/>
    </row>
    <row r="632" spans="1:127" x14ac:dyDescent="0.3">
      <c r="A632" s="138"/>
      <c r="B632" s="139"/>
      <c r="C632" s="147"/>
      <c r="D632" s="140"/>
      <c r="E632" s="138"/>
      <c r="F632" s="138"/>
      <c r="G632" s="141"/>
      <c r="H632" s="138"/>
      <c r="I632" s="138"/>
      <c r="J632" s="140"/>
      <c r="K632" s="138"/>
      <c r="L632" s="142"/>
      <c r="M632" s="142"/>
      <c r="N632" s="120"/>
      <c r="O632" s="143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  <c r="BA632" s="144"/>
      <c r="BB632" s="144"/>
      <c r="BC632" s="144"/>
      <c r="BD632" s="144"/>
      <c r="BE632" s="144"/>
      <c r="BF632" s="144"/>
      <c r="BG632" s="144"/>
      <c r="BH632" s="144"/>
      <c r="BI632" s="144"/>
      <c r="BJ632" s="144"/>
      <c r="BK632" s="144"/>
      <c r="BL632" s="144"/>
      <c r="BM632" s="144"/>
      <c r="BN632" s="144"/>
      <c r="BO632" s="144"/>
      <c r="BP632" s="144"/>
      <c r="BQ632" s="144"/>
      <c r="BR632" s="144"/>
      <c r="BS632" s="144"/>
      <c r="BT632" s="144"/>
      <c r="BU632" s="144"/>
      <c r="BV632" s="144"/>
      <c r="BW632" s="144"/>
      <c r="BX632" s="144"/>
      <c r="BY632" s="144"/>
      <c r="BZ632" s="144"/>
      <c r="CA632" s="144"/>
      <c r="CB632" s="144"/>
      <c r="CC632" s="144"/>
      <c r="CD632" s="144"/>
      <c r="CE632" s="144"/>
      <c r="CF632" s="144"/>
      <c r="CG632" s="144"/>
      <c r="CH632" s="144"/>
      <c r="CI632" s="144"/>
      <c r="CJ632" s="144"/>
      <c r="CK632" s="144"/>
      <c r="CL632" s="144"/>
      <c r="CM632" s="144"/>
      <c r="CN632" s="144"/>
      <c r="CO632" s="144"/>
      <c r="CP632" s="144"/>
      <c r="CQ632" s="144"/>
      <c r="CR632" s="144"/>
      <c r="CS632" s="144"/>
      <c r="CT632" s="144"/>
      <c r="CU632" s="144"/>
      <c r="CV632" s="144"/>
      <c r="CW632" s="144"/>
      <c r="CX632" s="144"/>
      <c r="CY632" s="144"/>
      <c r="CZ632" s="144"/>
      <c r="DA632" s="144"/>
      <c r="DB632" s="144"/>
      <c r="DC632" s="144"/>
      <c r="DD632" s="144"/>
      <c r="DE632" s="144"/>
      <c r="DF632" s="144"/>
      <c r="DG632" s="144"/>
      <c r="DH632" s="144"/>
      <c r="DI632" s="144"/>
      <c r="DJ632" s="144"/>
      <c r="DK632" s="144"/>
      <c r="DL632" s="144"/>
      <c r="DM632" s="144"/>
      <c r="DN632" s="144"/>
      <c r="DO632" s="144"/>
      <c r="DP632" s="144"/>
      <c r="DQ632" s="144"/>
      <c r="DR632" s="144"/>
      <c r="DS632" s="144"/>
      <c r="DT632" s="144"/>
      <c r="DU632" s="144"/>
      <c r="DV632" s="144"/>
      <c r="DW632" s="144"/>
    </row>
    <row r="633" spans="1:127" x14ac:dyDescent="0.3">
      <c r="A633" s="72"/>
      <c r="B633" s="2"/>
      <c r="C633" s="145"/>
      <c r="D633" s="122"/>
      <c r="E633" s="123"/>
      <c r="F633" s="123"/>
      <c r="G633" s="124"/>
      <c r="H633" s="125"/>
      <c r="I633" s="126"/>
      <c r="J633" s="122"/>
      <c r="K633" s="127"/>
      <c r="P633" s="136"/>
      <c r="Q633" s="136"/>
      <c r="R633" s="136"/>
      <c r="S633" s="136"/>
      <c r="T633" s="136"/>
      <c r="U633" s="136"/>
      <c r="V633" s="136"/>
      <c r="W633" s="136"/>
      <c r="X633" s="136"/>
      <c r="Y633" s="136"/>
      <c r="Z633" s="136"/>
      <c r="AA633" s="136"/>
      <c r="AB633" s="136"/>
      <c r="AC633" s="136"/>
      <c r="AD633" s="136"/>
      <c r="AE633" s="136"/>
      <c r="AF633" s="136"/>
      <c r="AG633" s="136"/>
      <c r="AH633" s="136"/>
      <c r="AI633" s="136"/>
      <c r="AJ633" s="136"/>
      <c r="AK633" s="136"/>
      <c r="AL633" s="136"/>
      <c r="AM633" s="136"/>
      <c r="AN633" s="136"/>
      <c r="AO633" s="136"/>
      <c r="AP633" s="136"/>
      <c r="AQ633" s="136"/>
      <c r="AR633" s="136"/>
      <c r="AS633" s="136"/>
      <c r="AT633" s="136"/>
      <c r="AU633" s="136"/>
      <c r="AV633" s="136"/>
      <c r="AW633" s="136"/>
      <c r="AX633" s="136"/>
      <c r="AY633" s="136"/>
      <c r="AZ633" s="136"/>
      <c r="BA633" s="136"/>
      <c r="BB633" s="136"/>
      <c r="BC633" s="136"/>
      <c r="BD633" s="136"/>
      <c r="BE633" s="136"/>
      <c r="BF633" s="136"/>
      <c r="BG633" s="136"/>
      <c r="BH633" s="136"/>
      <c r="BI633" s="136"/>
      <c r="BJ633" s="136"/>
      <c r="BK633" s="136"/>
      <c r="BL633" s="136"/>
      <c r="BM633" s="136"/>
      <c r="BN633" s="136"/>
      <c r="BO633" s="136"/>
      <c r="BP633" s="136"/>
      <c r="BQ633" s="136"/>
      <c r="BR633" s="136"/>
      <c r="BS633" s="136"/>
      <c r="BT633" s="136"/>
      <c r="BU633" s="136"/>
      <c r="BV633" s="136"/>
      <c r="BW633" s="136"/>
      <c r="BX633" s="136"/>
      <c r="BY633" s="136"/>
      <c r="BZ633" s="136"/>
      <c r="CA633" s="136"/>
      <c r="CB633" s="136"/>
      <c r="CC633" s="136"/>
      <c r="CD633" s="136"/>
      <c r="CE633" s="136"/>
      <c r="CF633" s="136"/>
      <c r="CG633" s="136"/>
      <c r="CH633" s="136"/>
      <c r="CI633" s="136"/>
      <c r="CJ633" s="136"/>
      <c r="CK633" s="136"/>
      <c r="CL633" s="136"/>
      <c r="CM633" s="136"/>
      <c r="CN633" s="136"/>
      <c r="CO633" s="136"/>
      <c r="CP633" s="136"/>
      <c r="CQ633" s="136"/>
      <c r="CR633" s="136"/>
      <c r="CS633" s="136"/>
      <c r="CT633" s="136"/>
      <c r="CU633" s="136"/>
      <c r="CV633" s="136"/>
      <c r="CW633" s="136"/>
      <c r="CX633" s="136"/>
      <c r="CY633" s="136"/>
      <c r="CZ633" s="136"/>
      <c r="DA633" s="136"/>
      <c r="DB633" s="136"/>
      <c r="DC633" s="136"/>
      <c r="DD633" s="136"/>
      <c r="DE633" s="136"/>
      <c r="DF633" s="136"/>
      <c r="DG633" s="136"/>
      <c r="DH633" s="136"/>
      <c r="DI633" s="136"/>
      <c r="DJ633" s="136"/>
      <c r="DK633" s="136"/>
      <c r="DL633" s="136"/>
      <c r="DM633" s="136"/>
      <c r="DN633" s="136"/>
      <c r="DO633" s="136"/>
      <c r="DP633" s="136"/>
      <c r="DQ633" s="136"/>
      <c r="DR633" s="136"/>
      <c r="DS633" s="136"/>
      <c r="DT633" s="136"/>
      <c r="DU633" s="136"/>
      <c r="DV633" s="136"/>
      <c r="DW633" s="136"/>
    </row>
    <row r="634" spans="1:127" x14ac:dyDescent="0.3">
      <c r="A634" s="128"/>
      <c r="B634" s="129"/>
      <c r="C634" s="146"/>
      <c r="D634" s="131"/>
      <c r="E634" s="128"/>
      <c r="F634" s="128"/>
      <c r="G634" s="132"/>
      <c r="H634" s="128"/>
      <c r="I634" s="128"/>
      <c r="J634" s="131"/>
      <c r="K634" s="128"/>
      <c r="L634" s="133"/>
      <c r="M634" s="133"/>
      <c r="P634" s="136"/>
      <c r="Q634" s="136"/>
      <c r="R634" s="136"/>
      <c r="S634" s="136"/>
      <c r="T634" s="136"/>
      <c r="U634" s="136"/>
      <c r="V634" s="136"/>
      <c r="W634" s="136"/>
      <c r="X634" s="136"/>
      <c r="Y634" s="136"/>
      <c r="Z634" s="136"/>
      <c r="AA634" s="136"/>
      <c r="AB634" s="136"/>
      <c r="AC634" s="136"/>
      <c r="AD634" s="136"/>
      <c r="AE634" s="136"/>
      <c r="AF634" s="136"/>
      <c r="AG634" s="136"/>
      <c r="AH634" s="136"/>
      <c r="AI634" s="136"/>
      <c r="AJ634" s="136"/>
      <c r="AK634" s="136"/>
      <c r="AL634" s="136"/>
      <c r="AM634" s="136"/>
      <c r="AN634" s="136"/>
      <c r="AO634" s="136"/>
      <c r="AP634" s="136"/>
      <c r="AQ634" s="136"/>
      <c r="AR634" s="136"/>
      <c r="AS634" s="136"/>
      <c r="AT634" s="136"/>
      <c r="AU634" s="136"/>
      <c r="AV634" s="136"/>
      <c r="AW634" s="136"/>
      <c r="AX634" s="136"/>
      <c r="AY634" s="136"/>
      <c r="AZ634" s="136"/>
      <c r="BA634" s="136"/>
      <c r="BB634" s="136"/>
      <c r="BC634" s="136"/>
      <c r="BD634" s="136"/>
      <c r="BE634" s="136"/>
      <c r="BF634" s="136"/>
      <c r="BG634" s="136"/>
      <c r="BH634" s="136"/>
      <c r="BI634" s="136"/>
      <c r="BJ634" s="136"/>
      <c r="BK634" s="136"/>
      <c r="BL634" s="136"/>
      <c r="BM634" s="136"/>
      <c r="BN634" s="136"/>
      <c r="BO634" s="136"/>
      <c r="BP634" s="136"/>
      <c r="BQ634" s="136"/>
      <c r="BR634" s="136"/>
      <c r="BS634" s="136"/>
      <c r="BT634" s="136"/>
      <c r="BU634" s="136"/>
      <c r="BV634" s="136"/>
      <c r="BW634" s="136"/>
      <c r="BX634" s="136"/>
      <c r="BY634" s="136"/>
      <c r="BZ634" s="136"/>
      <c r="CA634" s="136"/>
      <c r="CB634" s="136"/>
      <c r="CC634" s="136"/>
      <c r="CD634" s="136"/>
      <c r="CE634" s="136"/>
      <c r="CF634" s="136"/>
      <c r="CG634" s="136"/>
      <c r="CH634" s="136"/>
      <c r="CI634" s="136"/>
      <c r="CJ634" s="136"/>
      <c r="CK634" s="136"/>
      <c r="CL634" s="136"/>
      <c r="CM634" s="136"/>
      <c r="CN634" s="136"/>
      <c r="CO634" s="136"/>
      <c r="CP634" s="136"/>
      <c r="CQ634" s="136"/>
      <c r="CR634" s="136"/>
      <c r="CS634" s="136"/>
      <c r="CT634" s="136"/>
      <c r="CU634" s="136"/>
      <c r="CV634" s="136"/>
      <c r="CW634" s="136"/>
      <c r="CX634" s="136"/>
      <c r="CY634" s="136"/>
      <c r="CZ634" s="136"/>
      <c r="DA634" s="136"/>
      <c r="DB634" s="136"/>
      <c r="DC634" s="136"/>
      <c r="DD634" s="136"/>
      <c r="DE634" s="136"/>
      <c r="DF634" s="136"/>
      <c r="DG634" s="136"/>
      <c r="DH634" s="136"/>
      <c r="DI634" s="136"/>
      <c r="DJ634" s="136"/>
      <c r="DK634" s="136"/>
      <c r="DL634" s="136"/>
      <c r="DM634" s="136"/>
      <c r="DN634" s="136"/>
      <c r="DO634" s="136"/>
      <c r="DP634" s="136"/>
      <c r="DQ634" s="136"/>
      <c r="DR634" s="136"/>
      <c r="DS634" s="136"/>
      <c r="DT634" s="136"/>
      <c r="DU634" s="136"/>
      <c r="DV634" s="136"/>
      <c r="DW634" s="136"/>
    </row>
    <row r="635" spans="1:127" x14ac:dyDescent="0.3">
      <c r="A635" s="138"/>
      <c r="B635" s="139"/>
      <c r="C635" s="147"/>
      <c r="D635" s="140"/>
      <c r="E635" s="138"/>
      <c r="F635" s="138"/>
      <c r="G635" s="141"/>
      <c r="H635" s="138"/>
      <c r="I635" s="138"/>
      <c r="J635" s="140"/>
      <c r="K635" s="138"/>
      <c r="L635" s="142"/>
      <c r="M635" s="142"/>
      <c r="N635" s="120"/>
      <c r="O635" s="143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  <c r="BA635" s="144"/>
      <c r="BB635" s="144"/>
      <c r="BC635" s="144"/>
      <c r="BD635" s="144"/>
      <c r="BE635" s="144"/>
      <c r="BF635" s="144"/>
      <c r="BG635" s="144"/>
      <c r="BH635" s="144"/>
      <c r="BI635" s="144"/>
      <c r="BJ635" s="144"/>
      <c r="BK635" s="144"/>
      <c r="BL635" s="144"/>
      <c r="BM635" s="144"/>
      <c r="BN635" s="144"/>
      <c r="BO635" s="144"/>
      <c r="BP635" s="144"/>
      <c r="BQ635" s="144"/>
      <c r="BR635" s="144"/>
      <c r="BS635" s="144"/>
      <c r="BT635" s="144"/>
      <c r="BU635" s="144"/>
      <c r="BV635" s="144"/>
      <c r="BW635" s="144"/>
      <c r="BX635" s="144"/>
      <c r="BY635" s="144"/>
      <c r="BZ635" s="144"/>
      <c r="CA635" s="144"/>
      <c r="CB635" s="144"/>
      <c r="CC635" s="144"/>
      <c r="CD635" s="144"/>
      <c r="CE635" s="144"/>
      <c r="CF635" s="144"/>
      <c r="CG635" s="144"/>
      <c r="CH635" s="144"/>
      <c r="CI635" s="144"/>
      <c r="CJ635" s="144"/>
      <c r="CK635" s="144"/>
      <c r="CL635" s="144"/>
      <c r="CM635" s="144"/>
      <c r="CN635" s="144"/>
      <c r="CO635" s="144"/>
      <c r="CP635" s="144"/>
      <c r="CQ635" s="144"/>
      <c r="CR635" s="144"/>
      <c r="CS635" s="144"/>
      <c r="CT635" s="144"/>
      <c r="CU635" s="144"/>
      <c r="CV635" s="144"/>
      <c r="CW635" s="144"/>
      <c r="CX635" s="144"/>
      <c r="CY635" s="144"/>
      <c r="CZ635" s="144"/>
      <c r="DA635" s="144"/>
      <c r="DB635" s="144"/>
      <c r="DC635" s="144"/>
      <c r="DD635" s="144"/>
      <c r="DE635" s="144"/>
      <c r="DF635" s="144"/>
      <c r="DG635" s="144"/>
      <c r="DH635" s="144"/>
      <c r="DI635" s="144"/>
      <c r="DJ635" s="144"/>
      <c r="DK635" s="144"/>
      <c r="DL635" s="144"/>
      <c r="DM635" s="144"/>
      <c r="DN635" s="144"/>
      <c r="DO635" s="144"/>
      <c r="DP635" s="144"/>
      <c r="DQ635" s="144"/>
      <c r="DR635" s="144"/>
      <c r="DS635" s="144"/>
      <c r="DT635" s="144"/>
      <c r="DU635" s="144"/>
      <c r="DV635" s="144"/>
      <c r="DW635" s="144"/>
    </row>
    <row r="636" spans="1:127" x14ac:dyDescent="0.3">
      <c r="A636" s="72"/>
      <c r="B636" s="2"/>
      <c r="C636" s="145"/>
      <c r="D636" s="122"/>
      <c r="E636" s="123"/>
      <c r="F636" s="123"/>
      <c r="G636" s="124"/>
      <c r="H636" s="125"/>
      <c r="I636" s="126"/>
      <c r="J636" s="122"/>
      <c r="K636" s="127"/>
      <c r="P636" s="136"/>
      <c r="Q636" s="136"/>
      <c r="R636" s="136"/>
      <c r="S636" s="136"/>
      <c r="T636" s="136"/>
      <c r="U636" s="136"/>
      <c r="V636" s="136"/>
      <c r="W636" s="136"/>
      <c r="X636" s="136"/>
      <c r="Y636" s="136"/>
      <c r="Z636" s="136"/>
      <c r="AA636" s="136"/>
      <c r="AB636" s="136"/>
      <c r="AC636" s="136"/>
      <c r="AD636" s="136"/>
      <c r="AE636" s="136"/>
      <c r="AF636" s="136"/>
      <c r="AG636" s="136"/>
      <c r="AH636" s="136"/>
      <c r="AI636" s="136"/>
      <c r="AJ636" s="136"/>
      <c r="AK636" s="136"/>
      <c r="AL636" s="136"/>
      <c r="AM636" s="136"/>
      <c r="AN636" s="136"/>
      <c r="AO636" s="136"/>
      <c r="AP636" s="136"/>
      <c r="AQ636" s="136"/>
      <c r="AR636" s="136"/>
      <c r="AS636" s="136"/>
      <c r="AT636" s="136"/>
      <c r="AU636" s="136"/>
      <c r="AV636" s="136"/>
      <c r="AW636" s="136"/>
      <c r="AX636" s="136"/>
      <c r="AY636" s="136"/>
      <c r="AZ636" s="136"/>
      <c r="BA636" s="136"/>
      <c r="BB636" s="136"/>
      <c r="BC636" s="136"/>
      <c r="BD636" s="136"/>
      <c r="BE636" s="136"/>
      <c r="BF636" s="136"/>
      <c r="BG636" s="136"/>
      <c r="BH636" s="136"/>
      <c r="BI636" s="136"/>
      <c r="BJ636" s="136"/>
      <c r="BK636" s="136"/>
      <c r="BL636" s="136"/>
      <c r="BM636" s="136"/>
      <c r="BN636" s="136"/>
      <c r="BO636" s="136"/>
      <c r="BP636" s="136"/>
      <c r="BQ636" s="136"/>
      <c r="BR636" s="136"/>
      <c r="BS636" s="136"/>
      <c r="BT636" s="136"/>
      <c r="BU636" s="136"/>
      <c r="BV636" s="136"/>
      <c r="BW636" s="136"/>
      <c r="BX636" s="136"/>
      <c r="BY636" s="136"/>
      <c r="BZ636" s="136"/>
      <c r="CA636" s="136"/>
      <c r="CB636" s="136"/>
      <c r="CC636" s="136"/>
      <c r="CD636" s="136"/>
      <c r="CE636" s="136"/>
      <c r="CF636" s="136"/>
      <c r="CG636" s="136"/>
      <c r="CH636" s="136"/>
      <c r="CI636" s="136"/>
      <c r="CJ636" s="136"/>
      <c r="CK636" s="136"/>
      <c r="CL636" s="136"/>
      <c r="CM636" s="136"/>
      <c r="CN636" s="136"/>
      <c r="CO636" s="136"/>
      <c r="CP636" s="136"/>
      <c r="CQ636" s="136"/>
      <c r="CR636" s="136"/>
      <c r="CS636" s="136"/>
      <c r="CT636" s="136"/>
      <c r="CU636" s="136"/>
      <c r="CV636" s="136"/>
      <c r="CW636" s="136"/>
      <c r="CX636" s="136"/>
      <c r="CY636" s="136"/>
      <c r="CZ636" s="136"/>
      <c r="DA636" s="136"/>
      <c r="DB636" s="136"/>
      <c r="DC636" s="136"/>
      <c r="DD636" s="136"/>
      <c r="DE636" s="136"/>
      <c r="DF636" s="136"/>
      <c r="DG636" s="136"/>
      <c r="DH636" s="136"/>
      <c r="DI636" s="136"/>
      <c r="DJ636" s="136"/>
      <c r="DK636" s="136"/>
      <c r="DL636" s="136"/>
      <c r="DM636" s="136"/>
      <c r="DN636" s="136"/>
      <c r="DO636" s="136"/>
      <c r="DP636" s="136"/>
      <c r="DQ636" s="136"/>
      <c r="DR636" s="136"/>
      <c r="DS636" s="136"/>
      <c r="DT636" s="136"/>
      <c r="DU636" s="136"/>
      <c r="DV636" s="136"/>
      <c r="DW636" s="136"/>
    </row>
    <row r="637" spans="1:127" x14ac:dyDescent="0.3">
      <c r="A637" s="128"/>
      <c r="B637" s="129"/>
      <c r="C637" s="146"/>
      <c r="D637" s="131"/>
      <c r="E637" s="128"/>
      <c r="F637" s="128"/>
      <c r="G637" s="132"/>
      <c r="H637" s="128"/>
      <c r="I637" s="128"/>
      <c r="J637" s="131"/>
      <c r="K637" s="128"/>
      <c r="L637" s="133"/>
      <c r="M637" s="133"/>
      <c r="P637" s="136"/>
      <c r="Q637" s="136"/>
      <c r="R637" s="136"/>
      <c r="S637" s="136"/>
      <c r="T637" s="136"/>
      <c r="U637" s="136"/>
      <c r="V637" s="136"/>
      <c r="W637" s="136"/>
      <c r="X637" s="136"/>
      <c r="Y637" s="136"/>
      <c r="Z637" s="136"/>
      <c r="AA637" s="136"/>
      <c r="AB637" s="136"/>
      <c r="AC637" s="136"/>
      <c r="AD637" s="136"/>
      <c r="AE637" s="136"/>
      <c r="AF637" s="136"/>
      <c r="AG637" s="136"/>
      <c r="AH637" s="136"/>
      <c r="AI637" s="136"/>
      <c r="AJ637" s="136"/>
      <c r="AK637" s="136"/>
      <c r="AL637" s="136"/>
      <c r="AM637" s="136"/>
      <c r="AN637" s="136"/>
      <c r="AO637" s="136"/>
      <c r="AP637" s="136"/>
      <c r="AQ637" s="136"/>
      <c r="AR637" s="136"/>
      <c r="AS637" s="136"/>
      <c r="AT637" s="136"/>
      <c r="AU637" s="136"/>
      <c r="AV637" s="136"/>
      <c r="AW637" s="136"/>
      <c r="AX637" s="136"/>
      <c r="AY637" s="136"/>
      <c r="AZ637" s="136"/>
      <c r="BA637" s="136"/>
      <c r="BB637" s="136"/>
      <c r="BC637" s="136"/>
      <c r="BD637" s="136"/>
      <c r="BE637" s="136"/>
      <c r="BF637" s="136"/>
      <c r="BG637" s="136"/>
      <c r="BH637" s="136"/>
      <c r="BI637" s="136"/>
      <c r="BJ637" s="136"/>
      <c r="BK637" s="136"/>
      <c r="BL637" s="136"/>
      <c r="BM637" s="136"/>
      <c r="BN637" s="136"/>
      <c r="BO637" s="136"/>
      <c r="BP637" s="136"/>
      <c r="BQ637" s="136"/>
      <c r="BR637" s="136"/>
      <c r="BS637" s="136"/>
      <c r="BT637" s="136"/>
      <c r="BU637" s="136"/>
      <c r="BV637" s="136"/>
      <c r="BW637" s="136"/>
      <c r="BX637" s="136"/>
      <c r="BY637" s="136"/>
      <c r="BZ637" s="136"/>
      <c r="CA637" s="136"/>
      <c r="CB637" s="136"/>
      <c r="CC637" s="136"/>
      <c r="CD637" s="136"/>
      <c r="CE637" s="136"/>
      <c r="CF637" s="136"/>
      <c r="CG637" s="136"/>
      <c r="CH637" s="136"/>
      <c r="CI637" s="136"/>
      <c r="CJ637" s="136"/>
      <c r="CK637" s="136"/>
      <c r="CL637" s="136"/>
      <c r="CM637" s="136"/>
      <c r="CN637" s="136"/>
      <c r="CO637" s="136"/>
      <c r="CP637" s="136"/>
      <c r="CQ637" s="136"/>
      <c r="CR637" s="136"/>
      <c r="CS637" s="136"/>
      <c r="CT637" s="136"/>
      <c r="CU637" s="136"/>
      <c r="CV637" s="136"/>
      <c r="CW637" s="136"/>
      <c r="CX637" s="136"/>
      <c r="CY637" s="136"/>
      <c r="CZ637" s="136"/>
      <c r="DA637" s="136"/>
      <c r="DB637" s="136"/>
      <c r="DC637" s="136"/>
      <c r="DD637" s="136"/>
      <c r="DE637" s="136"/>
      <c r="DF637" s="136"/>
      <c r="DG637" s="136"/>
      <c r="DH637" s="136"/>
      <c r="DI637" s="136"/>
      <c r="DJ637" s="136"/>
      <c r="DK637" s="136"/>
      <c r="DL637" s="136"/>
      <c r="DM637" s="136"/>
      <c r="DN637" s="136"/>
      <c r="DO637" s="136"/>
      <c r="DP637" s="136"/>
      <c r="DQ637" s="136"/>
      <c r="DR637" s="136"/>
      <c r="DS637" s="136"/>
      <c r="DT637" s="136"/>
      <c r="DU637" s="136"/>
      <c r="DV637" s="136"/>
      <c r="DW637" s="136"/>
    </row>
    <row r="638" spans="1:127" x14ac:dyDescent="0.3">
      <c r="A638" s="138"/>
      <c r="B638" s="139"/>
      <c r="C638" s="147"/>
      <c r="D638" s="140"/>
      <c r="E638" s="138"/>
      <c r="F638" s="138"/>
      <c r="G638" s="141"/>
      <c r="H638" s="138"/>
      <c r="I638" s="138"/>
      <c r="J638" s="140"/>
      <c r="K638" s="138"/>
      <c r="L638" s="142"/>
      <c r="M638" s="142"/>
      <c r="N638" s="120"/>
      <c r="O638" s="143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  <c r="BA638" s="144"/>
      <c r="BB638" s="144"/>
      <c r="BC638" s="144"/>
      <c r="BD638" s="144"/>
      <c r="BE638" s="144"/>
      <c r="BF638" s="144"/>
      <c r="BG638" s="144"/>
      <c r="BH638" s="144"/>
      <c r="BI638" s="144"/>
      <c r="BJ638" s="144"/>
      <c r="BK638" s="144"/>
      <c r="BL638" s="144"/>
      <c r="BM638" s="144"/>
      <c r="BN638" s="144"/>
      <c r="BO638" s="144"/>
      <c r="BP638" s="144"/>
      <c r="BQ638" s="144"/>
      <c r="BR638" s="144"/>
      <c r="BS638" s="144"/>
      <c r="BT638" s="144"/>
      <c r="BU638" s="144"/>
      <c r="BV638" s="144"/>
      <c r="BW638" s="144"/>
      <c r="BX638" s="144"/>
      <c r="BY638" s="144"/>
      <c r="BZ638" s="144"/>
      <c r="CA638" s="144"/>
      <c r="CB638" s="144"/>
      <c r="CC638" s="144"/>
      <c r="CD638" s="144"/>
      <c r="CE638" s="144"/>
      <c r="CF638" s="144"/>
      <c r="CG638" s="144"/>
      <c r="CH638" s="144"/>
      <c r="CI638" s="144"/>
      <c r="CJ638" s="144"/>
      <c r="CK638" s="144"/>
      <c r="CL638" s="144"/>
      <c r="CM638" s="144"/>
      <c r="CN638" s="144"/>
      <c r="CO638" s="144"/>
      <c r="CP638" s="144"/>
      <c r="CQ638" s="144"/>
      <c r="CR638" s="144"/>
      <c r="CS638" s="144"/>
      <c r="CT638" s="144"/>
      <c r="CU638" s="144"/>
      <c r="CV638" s="144"/>
      <c r="CW638" s="144"/>
      <c r="CX638" s="144"/>
      <c r="CY638" s="144"/>
      <c r="CZ638" s="144"/>
      <c r="DA638" s="144"/>
      <c r="DB638" s="144"/>
      <c r="DC638" s="144"/>
      <c r="DD638" s="144"/>
      <c r="DE638" s="144"/>
      <c r="DF638" s="144"/>
      <c r="DG638" s="144"/>
      <c r="DH638" s="144"/>
      <c r="DI638" s="144"/>
      <c r="DJ638" s="144"/>
      <c r="DK638" s="144"/>
      <c r="DL638" s="144"/>
      <c r="DM638" s="144"/>
      <c r="DN638" s="144"/>
      <c r="DO638" s="144"/>
      <c r="DP638" s="144"/>
      <c r="DQ638" s="144"/>
      <c r="DR638" s="144"/>
      <c r="DS638" s="144"/>
      <c r="DT638" s="144"/>
      <c r="DU638" s="144"/>
      <c r="DV638" s="144"/>
      <c r="DW638" s="144"/>
    </row>
    <row r="639" spans="1:127" x14ac:dyDescent="0.3">
      <c r="A639" s="72"/>
      <c r="B639" s="2"/>
      <c r="C639" s="145"/>
      <c r="D639" s="122"/>
      <c r="E639" s="123"/>
      <c r="F639" s="123"/>
      <c r="G639" s="124"/>
      <c r="H639" s="125"/>
      <c r="I639" s="126"/>
      <c r="J639" s="122"/>
      <c r="K639" s="127"/>
      <c r="P639" s="136"/>
      <c r="Q639" s="136"/>
      <c r="R639" s="136"/>
      <c r="S639" s="136"/>
      <c r="T639" s="136"/>
      <c r="U639" s="136"/>
      <c r="V639" s="136"/>
      <c r="W639" s="136"/>
      <c r="X639" s="136"/>
      <c r="Y639" s="136"/>
      <c r="Z639" s="136"/>
      <c r="AA639" s="136"/>
      <c r="AB639" s="136"/>
      <c r="AC639" s="136"/>
      <c r="AD639" s="136"/>
      <c r="AE639" s="136"/>
      <c r="AF639" s="136"/>
      <c r="AG639" s="136"/>
      <c r="AH639" s="136"/>
      <c r="AI639" s="136"/>
      <c r="AJ639" s="136"/>
      <c r="AK639" s="136"/>
      <c r="AL639" s="136"/>
      <c r="AM639" s="136"/>
      <c r="AN639" s="136"/>
      <c r="AO639" s="136"/>
      <c r="AP639" s="136"/>
      <c r="AQ639" s="136"/>
      <c r="AR639" s="136"/>
      <c r="AS639" s="136"/>
      <c r="AT639" s="136"/>
      <c r="AU639" s="136"/>
      <c r="AV639" s="136"/>
      <c r="AW639" s="136"/>
      <c r="AX639" s="136"/>
      <c r="AY639" s="136"/>
      <c r="AZ639" s="136"/>
      <c r="BA639" s="136"/>
      <c r="BB639" s="136"/>
      <c r="BC639" s="136"/>
      <c r="BD639" s="136"/>
      <c r="BE639" s="136"/>
      <c r="BF639" s="136"/>
      <c r="BG639" s="136"/>
      <c r="BH639" s="136"/>
      <c r="BI639" s="136"/>
      <c r="BJ639" s="136"/>
      <c r="BK639" s="136"/>
      <c r="BL639" s="136"/>
      <c r="BM639" s="136"/>
      <c r="BN639" s="136"/>
      <c r="BO639" s="136"/>
      <c r="BP639" s="136"/>
      <c r="BQ639" s="136"/>
      <c r="BR639" s="136"/>
      <c r="BS639" s="136"/>
      <c r="BT639" s="136"/>
      <c r="BU639" s="136"/>
      <c r="BV639" s="136"/>
      <c r="BW639" s="136"/>
      <c r="BX639" s="136"/>
      <c r="BY639" s="136"/>
      <c r="BZ639" s="136"/>
      <c r="CA639" s="136"/>
      <c r="CB639" s="136"/>
      <c r="CC639" s="136"/>
      <c r="CD639" s="136"/>
      <c r="CE639" s="136"/>
      <c r="CF639" s="136"/>
      <c r="CG639" s="136"/>
      <c r="CH639" s="136"/>
      <c r="CI639" s="136"/>
      <c r="CJ639" s="136"/>
      <c r="CK639" s="136"/>
      <c r="CL639" s="136"/>
      <c r="CM639" s="136"/>
      <c r="CN639" s="136"/>
      <c r="CO639" s="136"/>
      <c r="CP639" s="136"/>
      <c r="CQ639" s="136"/>
      <c r="CR639" s="136"/>
      <c r="CS639" s="136"/>
      <c r="CT639" s="136"/>
      <c r="CU639" s="136"/>
      <c r="CV639" s="136"/>
      <c r="CW639" s="136"/>
      <c r="CX639" s="136"/>
      <c r="CY639" s="136"/>
      <c r="CZ639" s="136"/>
      <c r="DA639" s="136"/>
      <c r="DB639" s="136"/>
      <c r="DC639" s="136"/>
      <c r="DD639" s="136"/>
      <c r="DE639" s="136"/>
      <c r="DF639" s="136"/>
      <c r="DG639" s="136"/>
      <c r="DH639" s="136"/>
      <c r="DI639" s="136"/>
      <c r="DJ639" s="136"/>
      <c r="DK639" s="136"/>
      <c r="DL639" s="136"/>
      <c r="DM639" s="136"/>
      <c r="DN639" s="136"/>
      <c r="DO639" s="136"/>
      <c r="DP639" s="136"/>
      <c r="DQ639" s="136"/>
      <c r="DR639" s="136"/>
      <c r="DS639" s="136"/>
      <c r="DT639" s="136"/>
      <c r="DU639" s="136"/>
      <c r="DV639" s="136"/>
      <c r="DW639" s="136"/>
    </row>
    <row r="640" spans="1:127" x14ac:dyDescent="0.3">
      <c r="A640" s="128"/>
      <c r="B640" s="129"/>
      <c r="C640" s="146"/>
      <c r="D640" s="131"/>
      <c r="E640" s="128"/>
      <c r="F640" s="128"/>
      <c r="G640" s="132"/>
      <c r="H640" s="128"/>
      <c r="I640" s="128"/>
      <c r="J640" s="131"/>
      <c r="K640" s="128"/>
      <c r="L640" s="133"/>
      <c r="M640" s="133"/>
      <c r="P640" s="136"/>
      <c r="Q640" s="136"/>
      <c r="R640" s="136"/>
      <c r="S640" s="136"/>
      <c r="T640" s="136"/>
      <c r="U640" s="136"/>
      <c r="V640" s="136"/>
      <c r="W640" s="136"/>
      <c r="X640" s="136"/>
      <c r="Y640" s="136"/>
      <c r="Z640" s="136"/>
      <c r="AA640" s="136"/>
      <c r="AB640" s="136"/>
      <c r="AC640" s="136"/>
      <c r="AD640" s="136"/>
      <c r="AE640" s="136"/>
      <c r="AF640" s="136"/>
      <c r="AG640" s="136"/>
      <c r="AH640" s="136"/>
      <c r="AI640" s="136"/>
      <c r="AJ640" s="136"/>
      <c r="AK640" s="136"/>
      <c r="AL640" s="136"/>
      <c r="AM640" s="136"/>
      <c r="AN640" s="136"/>
      <c r="AO640" s="136"/>
      <c r="AP640" s="136"/>
      <c r="AQ640" s="136"/>
      <c r="AR640" s="136"/>
      <c r="AS640" s="136"/>
      <c r="AT640" s="136"/>
      <c r="AU640" s="136"/>
      <c r="AV640" s="136"/>
      <c r="AW640" s="136"/>
      <c r="AX640" s="136"/>
      <c r="AY640" s="136"/>
      <c r="AZ640" s="136"/>
      <c r="BA640" s="136"/>
      <c r="BB640" s="136"/>
      <c r="BC640" s="136"/>
      <c r="BD640" s="136"/>
      <c r="BE640" s="136"/>
      <c r="BF640" s="136"/>
      <c r="BG640" s="136"/>
      <c r="BH640" s="136"/>
      <c r="BI640" s="136"/>
      <c r="BJ640" s="136"/>
      <c r="BK640" s="136"/>
      <c r="BL640" s="136"/>
      <c r="BM640" s="136"/>
      <c r="BN640" s="136"/>
      <c r="BO640" s="136"/>
      <c r="BP640" s="136"/>
      <c r="BQ640" s="136"/>
      <c r="BR640" s="136"/>
      <c r="BS640" s="136"/>
      <c r="BT640" s="136"/>
      <c r="BU640" s="136"/>
      <c r="BV640" s="136"/>
      <c r="BW640" s="136"/>
      <c r="BX640" s="136"/>
      <c r="BY640" s="136"/>
      <c r="BZ640" s="136"/>
      <c r="CA640" s="136"/>
      <c r="CB640" s="136"/>
      <c r="CC640" s="136"/>
      <c r="CD640" s="136"/>
      <c r="CE640" s="136"/>
      <c r="CF640" s="136"/>
      <c r="CG640" s="136"/>
      <c r="CH640" s="136"/>
      <c r="CI640" s="136"/>
      <c r="CJ640" s="136"/>
      <c r="CK640" s="136"/>
      <c r="CL640" s="136"/>
      <c r="CM640" s="136"/>
      <c r="CN640" s="136"/>
      <c r="CO640" s="136"/>
      <c r="CP640" s="136"/>
      <c r="CQ640" s="136"/>
      <c r="CR640" s="136"/>
      <c r="CS640" s="136"/>
      <c r="CT640" s="136"/>
      <c r="CU640" s="136"/>
      <c r="CV640" s="136"/>
      <c r="CW640" s="136"/>
      <c r="CX640" s="136"/>
      <c r="CY640" s="136"/>
      <c r="CZ640" s="136"/>
      <c r="DA640" s="136"/>
      <c r="DB640" s="136"/>
      <c r="DC640" s="136"/>
      <c r="DD640" s="136"/>
      <c r="DE640" s="136"/>
      <c r="DF640" s="136"/>
      <c r="DG640" s="136"/>
      <c r="DH640" s="136"/>
      <c r="DI640" s="136"/>
      <c r="DJ640" s="136"/>
      <c r="DK640" s="136"/>
      <c r="DL640" s="136"/>
      <c r="DM640" s="136"/>
      <c r="DN640" s="136"/>
      <c r="DO640" s="136"/>
      <c r="DP640" s="136"/>
      <c r="DQ640" s="136"/>
      <c r="DR640" s="136"/>
      <c r="DS640" s="136"/>
      <c r="DT640" s="136"/>
      <c r="DU640" s="136"/>
      <c r="DV640" s="136"/>
      <c r="DW640" s="136"/>
    </row>
    <row r="641" spans="1:127" x14ac:dyDescent="0.3">
      <c r="A641" s="138"/>
      <c r="B641" s="139"/>
      <c r="C641" s="147"/>
      <c r="D641" s="140"/>
      <c r="E641" s="138"/>
      <c r="F641" s="138"/>
      <c r="G641" s="141"/>
      <c r="H641" s="138"/>
      <c r="I641" s="138"/>
      <c r="J641" s="140"/>
      <c r="K641" s="138"/>
      <c r="L641" s="142"/>
      <c r="M641" s="142"/>
      <c r="N641" s="120"/>
      <c r="O641" s="143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  <c r="BA641" s="144"/>
      <c r="BB641" s="144"/>
      <c r="BC641" s="144"/>
      <c r="BD641" s="144"/>
      <c r="BE641" s="144"/>
      <c r="BF641" s="144"/>
      <c r="BG641" s="144"/>
      <c r="BH641" s="144"/>
      <c r="BI641" s="144"/>
      <c r="BJ641" s="144"/>
      <c r="BK641" s="144"/>
      <c r="BL641" s="144"/>
      <c r="BM641" s="144"/>
      <c r="BN641" s="144"/>
      <c r="BO641" s="144"/>
      <c r="BP641" s="144"/>
      <c r="BQ641" s="144"/>
      <c r="BR641" s="144"/>
      <c r="BS641" s="144"/>
      <c r="BT641" s="144"/>
      <c r="BU641" s="144"/>
      <c r="BV641" s="144"/>
      <c r="BW641" s="144"/>
      <c r="BX641" s="144"/>
      <c r="BY641" s="144"/>
      <c r="BZ641" s="144"/>
      <c r="CA641" s="144"/>
      <c r="CB641" s="144"/>
      <c r="CC641" s="144"/>
      <c r="CD641" s="144"/>
      <c r="CE641" s="144"/>
      <c r="CF641" s="144"/>
      <c r="CG641" s="144"/>
      <c r="CH641" s="144"/>
      <c r="CI641" s="144"/>
      <c r="CJ641" s="144"/>
      <c r="CK641" s="144"/>
      <c r="CL641" s="144"/>
      <c r="CM641" s="144"/>
      <c r="CN641" s="144"/>
      <c r="CO641" s="144"/>
      <c r="CP641" s="144"/>
      <c r="CQ641" s="144"/>
      <c r="CR641" s="144"/>
      <c r="CS641" s="144"/>
      <c r="CT641" s="144"/>
      <c r="CU641" s="144"/>
      <c r="CV641" s="144"/>
      <c r="CW641" s="144"/>
      <c r="CX641" s="144"/>
      <c r="CY641" s="144"/>
      <c r="CZ641" s="144"/>
      <c r="DA641" s="144"/>
      <c r="DB641" s="144"/>
      <c r="DC641" s="144"/>
      <c r="DD641" s="144"/>
      <c r="DE641" s="144"/>
      <c r="DF641" s="144"/>
      <c r="DG641" s="144"/>
      <c r="DH641" s="144"/>
      <c r="DI641" s="144"/>
      <c r="DJ641" s="144"/>
      <c r="DK641" s="144"/>
      <c r="DL641" s="144"/>
      <c r="DM641" s="144"/>
      <c r="DN641" s="144"/>
      <c r="DO641" s="144"/>
      <c r="DP641" s="144"/>
      <c r="DQ641" s="144"/>
      <c r="DR641" s="144"/>
      <c r="DS641" s="144"/>
      <c r="DT641" s="144"/>
      <c r="DU641" s="144"/>
      <c r="DV641" s="144"/>
      <c r="DW641" s="144"/>
    </row>
    <row r="642" spans="1:127" x14ac:dyDescent="0.3">
      <c r="A642" s="72"/>
      <c r="B642" s="2"/>
      <c r="C642" s="135"/>
      <c r="D642" s="122"/>
      <c r="E642" s="123"/>
      <c r="F642" s="123"/>
      <c r="G642" s="124"/>
      <c r="H642" s="125"/>
      <c r="I642" s="126"/>
      <c r="J642" s="122"/>
      <c r="K642" s="127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F642" s="33"/>
      <c r="AG642" s="33"/>
      <c r="AH642" s="33"/>
      <c r="AI642" s="33"/>
      <c r="AJ642" s="33"/>
      <c r="AK642" s="33"/>
      <c r="AL642" s="33"/>
      <c r="AM642" s="33"/>
      <c r="AN642" s="33"/>
      <c r="AO642" s="33"/>
      <c r="AP642" s="33"/>
      <c r="AQ642" s="33"/>
      <c r="AR642" s="33"/>
      <c r="AS642" s="33"/>
      <c r="AT642" s="33"/>
      <c r="AU642" s="33"/>
      <c r="AV642" s="33"/>
      <c r="AW642" s="33"/>
      <c r="AX642" s="33"/>
      <c r="AY642" s="33"/>
      <c r="AZ642" s="33"/>
      <c r="BA642" s="33"/>
      <c r="BB642" s="33"/>
      <c r="BC642" s="33"/>
      <c r="BD642" s="33"/>
      <c r="BE642" s="33"/>
      <c r="BF642" s="33"/>
      <c r="BG642" s="33"/>
      <c r="BH642" s="33"/>
      <c r="BI642" s="33"/>
      <c r="BJ642" s="33"/>
      <c r="BK642" s="33"/>
      <c r="BL642" s="33"/>
      <c r="BM642" s="33"/>
      <c r="BN642" s="33"/>
      <c r="BO642" s="33"/>
      <c r="BP642" s="33"/>
      <c r="BQ642" s="33"/>
      <c r="BR642" s="33"/>
      <c r="BS642" s="33"/>
      <c r="BT642" s="33"/>
      <c r="BU642" s="33"/>
      <c r="BV642" s="33"/>
      <c r="BW642" s="33"/>
      <c r="BX642" s="33"/>
      <c r="BY642" s="33"/>
      <c r="BZ642" s="33"/>
      <c r="CA642" s="33"/>
      <c r="CB642" s="33"/>
      <c r="CC642" s="33"/>
      <c r="CD642" s="33"/>
      <c r="CE642" s="33"/>
      <c r="CF642" s="33"/>
      <c r="CG642" s="33"/>
      <c r="CH642" s="33"/>
      <c r="CI642" s="33"/>
      <c r="CJ642" s="33"/>
      <c r="CK642" s="33"/>
      <c r="CL642" s="33"/>
      <c r="CM642" s="33"/>
      <c r="CN642" s="33"/>
      <c r="CO642" s="33"/>
      <c r="CP642" s="33"/>
      <c r="CQ642" s="33"/>
      <c r="CR642" s="33"/>
      <c r="CS642" s="33"/>
      <c r="CT642" s="33"/>
      <c r="CU642" s="33"/>
      <c r="CV642" s="33"/>
      <c r="CW642" s="33"/>
      <c r="CX642" s="33"/>
      <c r="CY642" s="33"/>
      <c r="CZ642" s="33"/>
      <c r="DA642" s="33"/>
      <c r="DB642" s="33"/>
      <c r="DC642" s="33"/>
      <c r="DD642" s="33"/>
      <c r="DE642" s="33"/>
      <c r="DF642" s="33"/>
      <c r="DG642" s="33"/>
      <c r="DH642" s="33"/>
      <c r="DI642" s="33"/>
      <c r="DJ642" s="33"/>
      <c r="DK642" s="33"/>
      <c r="DL642" s="33"/>
      <c r="DM642" s="33"/>
      <c r="DN642" s="33"/>
      <c r="DO642" s="33"/>
      <c r="DP642" s="33"/>
      <c r="DQ642" s="33"/>
      <c r="DR642" s="33"/>
      <c r="DS642" s="33"/>
      <c r="DT642" s="33"/>
      <c r="DU642" s="33"/>
      <c r="DV642" s="33"/>
      <c r="DW642" s="33"/>
    </row>
    <row r="643" spans="1:127" x14ac:dyDescent="0.3">
      <c r="A643" s="128"/>
      <c r="B643" s="129"/>
      <c r="C643" s="137"/>
      <c r="D643" s="131"/>
      <c r="E643" s="128"/>
      <c r="F643" s="128"/>
      <c r="G643" s="132"/>
      <c r="H643" s="128"/>
      <c r="I643" s="128"/>
      <c r="J643" s="131"/>
      <c r="K643" s="128"/>
      <c r="L643" s="133"/>
      <c r="M643" s="133"/>
      <c r="N643" s="134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F643" s="33"/>
      <c r="AG643" s="33"/>
      <c r="AH643" s="33"/>
      <c r="AI643" s="33"/>
      <c r="AJ643" s="33"/>
      <c r="AK643" s="33"/>
      <c r="AL643" s="33"/>
      <c r="AM643" s="33"/>
      <c r="AN643" s="33"/>
      <c r="AO643" s="33"/>
      <c r="AP643" s="33"/>
      <c r="AQ643" s="33"/>
      <c r="AR643" s="33"/>
      <c r="AS643" s="33"/>
      <c r="AT643" s="33"/>
      <c r="AU643" s="33"/>
      <c r="AV643" s="33"/>
      <c r="AW643" s="33"/>
      <c r="AX643" s="33"/>
      <c r="AY643" s="33"/>
      <c r="AZ643" s="33"/>
      <c r="BA643" s="33"/>
      <c r="BB643" s="33"/>
      <c r="BC643" s="33"/>
      <c r="BD643" s="33"/>
      <c r="BE643" s="33"/>
      <c r="BF643" s="33"/>
      <c r="BG643" s="33"/>
      <c r="BH643" s="33"/>
      <c r="BI643" s="33"/>
      <c r="BJ643" s="33"/>
      <c r="BK643" s="33"/>
      <c r="BL643" s="33"/>
      <c r="BM643" s="33"/>
      <c r="BN643" s="33"/>
      <c r="BO643" s="33"/>
      <c r="BP643" s="33"/>
      <c r="BQ643" s="33"/>
      <c r="BR643" s="33"/>
      <c r="BS643" s="33"/>
      <c r="BT643" s="33"/>
      <c r="BU643" s="33"/>
      <c r="BV643" s="33"/>
      <c r="BW643" s="33"/>
      <c r="BX643" s="33"/>
      <c r="BY643" s="33"/>
      <c r="BZ643" s="33"/>
      <c r="CA643" s="33"/>
      <c r="CB643" s="33"/>
      <c r="CC643" s="33"/>
      <c r="CD643" s="33"/>
      <c r="CE643" s="33"/>
      <c r="CF643" s="33"/>
      <c r="CG643" s="33"/>
      <c r="CH643" s="33"/>
      <c r="CI643" s="33"/>
      <c r="CJ643" s="33"/>
      <c r="CK643" s="33"/>
      <c r="CL643" s="33"/>
      <c r="CM643" s="33"/>
      <c r="CN643" s="33"/>
      <c r="CO643" s="33"/>
      <c r="CP643" s="33"/>
      <c r="CQ643" s="33"/>
      <c r="CR643" s="33"/>
      <c r="CS643" s="33"/>
      <c r="CT643" s="33"/>
      <c r="CU643" s="33"/>
      <c r="CV643" s="33"/>
      <c r="CW643" s="33"/>
      <c r="CX643" s="33"/>
      <c r="CY643" s="33"/>
      <c r="CZ643" s="33"/>
      <c r="DA643" s="33"/>
      <c r="DB643" s="33"/>
      <c r="DC643" s="33"/>
      <c r="DD643" s="33"/>
      <c r="DE643" s="33"/>
      <c r="DF643" s="33"/>
      <c r="DG643" s="33"/>
      <c r="DH643" s="33"/>
      <c r="DI643" s="33"/>
      <c r="DJ643" s="33"/>
      <c r="DK643" s="33"/>
      <c r="DL643" s="33"/>
      <c r="DM643" s="33"/>
      <c r="DN643" s="33"/>
      <c r="DO643" s="33"/>
      <c r="DP643" s="33"/>
      <c r="DQ643" s="33"/>
      <c r="DR643" s="33"/>
      <c r="DS643" s="33"/>
      <c r="DT643" s="33"/>
      <c r="DU643" s="33"/>
      <c r="DV643" s="33"/>
      <c r="DW643" s="33"/>
    </row>
    <row r="644" spans="1:127" x14ac:dyDescent="0.3">
      <c r="A644" s="72"/>
      <c r="B644" s="2"/>
      <c r="C644" s="145"/>
      <c r="D644" s="122"/>
      <c r="E644" s="123"/>
      <c r="F644" s="123"/>
      <c r="G644" s="124"/>
      <c r="H644" s="125"/>
      <c r="I644" s="126"/>
      <c r="J644" s="122"/>
      <c r="K644" s="127"/>
      <c r="P644" s="136"/>
      <c r="Q644" s="136"/>
      <c r="R644" s="136"/>
      <c r="S644" s="136"/>
      <c r="T644" s="136"/>
      <c r="U644" s="136"/>
      <c r="V644" s="136"/>
      <c r="W644" s="136"/>
      <c r="X644" s="136"/>
      <c r="Y644" s="136"/>
      <c r="Z644" s="136"/>
      <c r="AA644" s="136"/>
      <c r="AB644" s="136"/>
      <c r="AC644" s="136"/>
      <c r="AD644" s="136"/>
      <c r="AE644" s="136"/>
      <c r="AF644" s="136"/>
      <c r="AG644" s="136"/>
      <c r="AH644" s="136"/>
      <c r="AI644" s="136"/>
      <c r="AJ644" s="136"/>
      <c r="AK644" s="136"/>
      <c r="AL644" s="136"/>
      <c r="AM644" s="136"/>
      <c r="AN644" s="136"/>
      <c r="AO644" s="136"/>
      <c r="AP644" s="136"/>
      <c r="AQ644" s="136"/>
      <c r="AR644" s="136"/>
      <c r="AS644" s="136"/>
      <c r="AT644" s="136"/>
      <c r="AU644" s="136"/>
      <c r="AV644" s="136"/>
      <c r="AW644" s="136"/>
      <c r="AX644" s="136"/>
      <c r="AY644" s="136"/>
      <c r="AZ644" s="136"/>
      <c r="BA644" s="136"/>
      <c r="BB644" s="136"/>
      <c r="BC644" s="136"/>
      <c r="BD644" s="136"/>
      <c r="BE644" s="136"/>
      <c r="BF644" s="136"/>
      <c r="BG644" s="136"/>
      <c r="BH644" s="136"/>
      <c r="BI644" s="136"/>
      <c r="BJ644" s="136"/>
      <c r="BK644" s="136"/>
      <c r="BL644" s="136"/>
      <c r="BM644" s="136"/>
      <c r="BN644" s="136"/>
      <c r="BO644" s="136"/>
      <c r="BP644" s="136"/>
      <c r="BQ644" s="136"/>
      <c r="BR644" s="136"/>
      <c r="BS644" s="136"/>
      <c r="BT644" s="136"/>
      <c r="BU644" s="136"/>
      <c r="BV644" s="136"/>
      <c r="BW644" s="136"/>
      <c r="BX644" s="136"/>
      <c r="BY644" s="136"/>
      <c r="BZ644" s="136"/>
      <c r="CA644" s="136"/>
      <c r="CB644" s="136"/>
      <c r="CC644" s="136"/>
      <c r="CD644" s="136"/>
      <c r="CE644" s="136"/>
      <c r="CF644" s="136"/>
      <c r="CG644" s="136"/>
      <c r="CH644" s="136"/>
      <c r="CI644" s="136"/>
      <c r="CJ644" s="136"/>
      <c r="CK644" s="136"/>
      <c r="CL644" s="136"/>
      <c r="CM644" s="136"/>
      <c r="CN644" s="136"/>
      <c r="CO644" s="136"/>
      <c r="CP644" s="136"/>
      <c r="CQ644" s="136"/>
      <c r="CR644" s="136"/>
      <c r="CS644" s="136"/>
      <c r="CT644" s="136"/>
      <c r="CU644" s="136"/>
      <c r="CV644" s="136"/>
      <c r="CW644" s="136"/>
      <c r="CX644" s="136"/>
      <c r="CY644" s="136"/>
      <c r="CZ644" s="136"/>
      <c r="DA644" s="136"/>
      <c r="DB644" s="136"/>
      <c r="DC644" s="136"/>
      <c r="DD644" s="136"/>
      <c r="DE644" s="136"/>
      <c r="DF644" s="136"/>
      <c r="DG644" s="136"/>
      <c r="DH644" s="136"/>
      <c r="DI644" s="136"/>
      <c r="DJ644" s="136"/>
      <c r="DK644" s="136"/>
      <c r="DL644" s="136"/>
      <c r="DM644" s="136"/>
      <c r="DN644" s="136"/>
      <c r="DO644" s="136"/>
      <c r="DP644" s="136"/>
      <c r="DQ644" s="136"/>
      <c r="DR644" s="136"/>
      <c r="DS644" s="136"/>
      <c r="DT644" s="136"/>
      <c r="DU644" s="136"/>
      <c r="DV644" s="136"/>
      <c r="DW644" s="136"/>
    </row>
    <row r="645" spans="1:127" x14ac:dyDescent="0.3">
      <c r="A645" s="128"/>
      <c r="B645" s="129"/>
      <c r="C645" s="146"/>
      <c r="D645" s="131"/>
      <c r="E645" s="128"/>
      <c r="F645" s="128"/>
      <c r="G645" s="132"/>
      <c r="H645" s="128"/>
      <c r="I645" s="128"/>
      <c r="J645" s="131"/>
      <c r="K645" s="128"/>
      <c r="L645" s="133"/>
      <c r="M645" s="133"/>
      <c r="P645" s="136"/>
      <c r="Q645" s="136"/>
      <c r="R645" s="136"/>
      <c r="S645" s="136"/>
      <c r="T645" s="136"/>
      <c r="U645" s="136"/>
      <c r="V645" s="136"/>
      <c r="W645" s="136"/>
      <c r="X645" s="136"/>
      <c r="Y645" s="136"/>
      <c r="Z645" s="136"/>
      <c r="AA645" s="136"/>
      <c r="AB645" s="136"/>
      <c r="AC645" s="136"/>
      <c r="AD645" s="136"/>
      <c r="AE645" s="136"/>
      <c r="AF645" s="136"/>
      <c r="AG645" s="136"/>
      <c r="AH645" s="136"/>
      <c r="AI645" s="136"/>
      <c r="AJ645" s="136"/>
      <c r="AK645" s="136"/>
      <c r="AL645" s="136"/>
      <c r="AM645" s="136"/>
      <c r="AN645" s="136"/>
      <c r="AO645" s="136"/>
      <c r="AP645" s="136"/>
      <c r="AQ645" s="136"/>
      <c r="AR645" s="136"/>
      <c r="AS645" s="136"/>
      <c r="AT645" s="136"/>
      <c r="AU645" s="136"/>
      <c r="AV645" s="136"/>
      <c r="AW645" s="136"/>
      <c r="AX645" s="136"/>
      <c r="AY645" s="136"/>
      <c r="AZ645" s="136"/>
      <c r="BA645" s="136"/>
      <c r="BB645" s="136"/>
      <c r="BC645" s="136"/>
      <c r="BD645" s="136"/>
      <c r="BE645" s="136"/>
      <c r="BF645" s="136"/>
      <c r="BG645" s="136"/>
      <c r="BH645" s="136"/>
      <c r="BI645" s="136"/>
      <c r="BJ645" s="136"/>
      <c r="BK645" s="136"/>
      <c r="BL645" s="136"/>
      <c r="BM645" s="136"/>
      <c r="BN645" s="136"/>
      <c r="BO645" s="136"/>
      <c r="BP645" s="136"/>
      <c r="BQ645" s="136"/>
      <c r="BR645" s="136"/>
      <c r="BS645" s="136"/>
      <c r="BT645" s="136"/>
      <c r="BU645" s="136"/>
      <c r="BV645" s="136"/>
      <c r="BW645" s="136"/>
      <c r="BX645" s="136"/>
      <c r="BY645" s="136"/>
      <c r="BZ645" s="136"/>
      <c r="CA645" s="136"/>
      <c r="CB645" s="136"/>
      <c r="CC645" s="136"/>
      <c r="CD645" s="136"/>
      <c r="CE645" s="136"/>
      <c r="CF645" s="136"/>
      <c r="CG645" s="136"/>
      <c r="CH645" s="136"/>
      <c r="CI645" s="136"/>
      <c r="CJ645" s="136"/>
      <c r="CK645" s="136"/>
      <c r="CL645" s="136"/>
      <c r="CM645" s="136"/>
      <c r="CN645" s="136"/>
      <c r="CO645" s="136"/>
      <c r="CP645" s="136"/>
      <c r="CQ645" s="136"/>
      <c r="CR645" s="136"/>
      <c r="CS645" s="136"/>
      <c r="CT645" s="136"/>
      <c r="CU645" s="136"/>
      <c r="CV645" s="136"/>
      <c r="CW645" s="136"/>
      <c r="CX645" s="136"/>
      <c r="CY645" s="136"/>
      <c r="CZ645" s="136"/>
      <c r="DA645" s="136"/>
      <c r="DB645" s="136"/>
      <c r="DC645" s="136"/>
      <c r="DD645" s="136"/>
      <c r="DE645" s="136"/>
      <c r="DF645" s="136"/>
      <c r="DG645" s="136"/>
      <c r="DH645" s="136"/>
      <c r="DI645" s="136"/>
      <c r="DJ645" s="136"/>
      <c r="DK645" s="136"/>
      <c r="DL645" s="136"/>
      <c r="DM645" s="136"/>
      <c r="DN645" s="136"/>
      <c r="DO645" s="136"/>
      <c r="DP645" s="136"/>
      <c r="DQ645" s="136"/>
      <c r="DR645" s="136"/>
      <c r="DS645" s="136"/>
      <c r="DT645" s="136"/>
      <c r="DU645" s="136"/>
      <c r="DV645" s="136"/>
      <c r="DW645" s="136"/>
    </row>
    <row r="646" spans="1:127" x14ac:dyDescent="0.3">
      <c r="A646" s="138"/>
      <c r="B646" s="139"/>
      <c r="C646" s="147"/>
      <c r="D646" s="140"/>
      <c r="E646" s="138"/>
      <c r="F646" s="138"/>
      <c r="G646" s="141"/>
      <c r="H646" s="138"/>
      <c r="I646" s="138"/>
      <c r="J646" s="140"/>
      <c r="K646" s="138"/>
      <c r="L646" s="142"/>
      <c r="M646" s="142"/>
      <c r="N646" s="120"/>
      <c r="O646" s="143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  <c r="BA646" s="144"/>
      <c r="BB646" s="144"/>
      <c r="BC646" s="144"/>
      <c r="BD646" s="144"/>
      <c r="BE646" s="144"/>
      <c r="BF646" s="144"/>
      <c r="BG646" s="144"/>
      <c r="BH646" s="144"/>
      <c r="BI646" s="144"/>
      <c r="BJ646" s="144"/>
      <c r="BK646" s="144"/>
      <c r="BL646" s="144"/>
      <c r="BM646" s="144"/>
      <c r="BN646" s="144"/>
      <c r="BO646" s="144"/>
      <c r="BP646" s="144"/>
      <c r="BQ646" s="144"/>
      <c r="BR646" s="144"/>
      <c r="BS646" s="144"/>
      <c r="BT646" s="144"/>
      <c r="BU646" s="144"/>
      <c r="BV646" s="144"/>
      <c r="BW646" s="144"/>
      <c r="BX646" s="144"/>
      <c r="BY646" s="144"/>
      <c r="BZ646" s="144"/>
      <c r="CA646" s="144"/>
      <c r="CB646" s="144"/>
      <c r="CC646" s="144"/>
      <c r="CD646" s="144"/>
      <c r="CE646" s="144"/>
      <c r="CF646" s="144"/>
      <c r="CG646" s="144"/>
      <c r="CH646" s="144"/>
      <c r="CI646" s="144"/>
      <c r="CJ646" s="144"/>
      <c r="CK646" s="144"/>
      <c r="CL646" s="144"/>
      <c r="CM646" s="144"/>
      <c r="CN646" s="144"/>
      <c r="CO646" s="144"/>
      <c r="CP646" s="144"/>
      <c r="CQ646" s="144"/>
      <c r="CR646" s="144"/>
      <c r="CS646" s="144"/>
      <c r="CT646" s="144"/>
      <c r="CU646" s="144"/>
      <c r="CV646" s="144"/>
      <c r="CW646" s="144"/>
      <c r="CX646" s="144"/>
      <c r="CY646" s="144"/>
      <c r="CZ646" s="144"/>
      <c r="DA646" s="144"/>
      <c r="DB646" s="144"/>
      <c r="DC646" s="144"/>
      <c r="DD646" s="144"/>
      <c r="DE646" s="144"/>
      <c r="DF646" s="144"/>
      <c r="DG646" s="144"/>
      <c r="DH646" s="144"/>
      <c r="DI646" s="144"/>
      <c r="DJ646" s="144"/>
      <c r="DK646" s="144"/>
      <c r="DL646" s="144"/>
      <c r="DM646" s="144"/>
      <c r="DN646" s="144"/>
      <c r="DO646" s="144"/>
      <c r="DP646" s="144"/>
      <c r="DQ646" s="144"/>
      <c r="DR646" s="144"/>
      <c r="DS646" s="144"/>
      <c r="DT646" s="144"/>
      <c r="DU646" s="144"/>
      <c r="DV646" s="144"/>
      <c r="DW646" s="144"/>
    </row>
    <row r="647" spans="1:127" x14ac:dyDescent="0.3">
      <c r="A647" s="72"/>
      <c r="B647" s="2"/>
      <c r="C647" s="145"/>
      <c r="D647" s="122"/>
      <c r="E647" s="123"/>
      <c r="F647" s="123"/>
      <c r="G647" s="124"/>
      <c r="H647" s="125"/>
      <c r="I647" s="126"/>
      <c r="J647" s="122"/>
      <c r="K647" s="127"/>
      <c r="P647" s="136"/>
      <c r="Q647" s="136"/>
      <c r="R647" s="136"/>
      <c r="S647" s="136"/>
      <c r="T647" s="136"/>
      <c r="U647" s="136"/>
      <c r="V647" s="136"/>
      <c r="W647" s="136"/>
      <c r="X647" s="136"/>
      <c r="Y647" s="136"/>
      <c r="Z647" s="136"/>
      <c r="AA647" s="136"/>
      <c r="AB647" s="136"/>
      <c r="AC647" s="136"/>
      <c r="AD647" s="136"/>
      <c r="AE647" s="136"/>
      <c r="AF647" s="136"/>
      <c r="AG647" s="136"/>
      <c r="AH647" s="136"/>
      <c r="AI647" s="136"/>
      <c r="AJ647" s="136"/>
      <c r="AK647" s="136"/>
      <c r="AL647" s="136"/>
      <c r="AM647" s="136"/>
      <c r="AN647" s="136"/>
      <c r="AO647" s="136"/>
      <c r="AP647" s="136"/>
      <c r="AQ647" s="136"/>
      <c r="AR647" s="136"/>
      <c r="AS647" s="136"/>
      <c r="AT647" s="136"/>
      <c r="AU647" s="136"/>
      <c r="AV647" s="136"/>
      <c r="AW647" s="136"/>
      <c r="AX647" s="136"/>
      <c r="AY647" s="136"/>
      <c r="AZ647" s="136"/>
      <c r="BA647" s="136"/>
      <c r="BB647" s="136"/>
      <c r="BC647" s="136"/>
      <c r="BD647" s="136"/>
      <c r="BE647" s="136"/>
      <c r="BF647" s="136"/>
      <c r="BG647" s="136"/>
      <c r="BH647" s="136"/>
      <c r="BI647" s="136"/>
      <c r="BJ647" s="136"/>
      <c r="BK647" s="136"/>
      <c r="BL647" s="136"/>
      <c r="BM647" s="136"/>
      <c r="BN647" s="136"/>
      <c r="BO647" s="136"/>
      <c r="BP647" s="136"/>
      <c r="BQ647" s="136"/>
      <c r="BR647" s="136"/>
      <c r="BS647" s="136"/>
      <c r="BT647" s="136"/>
      <c r="BU647" s="136"/>
      <c r="BV647" s="136"/>
      <c r="BW647" s="136"/>
      <c r="BX647" s="136"/>
      <c r="BY647" s="136"/>
      <c r="BZ647" s="136"/>
      <c r="CA647" s="136"/>
      <c r="CB647" s="136"/>
      <c r="CC647" s="136"/>
      <c r="CD647" s="136"/>
      <c r="CE647" s="136"/>
      <c r="CF647" s="136"/>
      <c r="CG647" s="136"/>
      <c r="CH647" s="136"/>
      <c r="CI647" s="136"/>
      <c r="CJ647" s="136"/>
      <c r="CK647" s="136"/>
      <c r="CL647" s="136"/>
      <c r="CM647" s="136"/>
      <c r="CN647" s="136"/>
      <c r="CO647" s="136"/>
      <c r="CP647" s="136"/>
      <c r="CQ647" s="136"/>
      <c r="CR647" s="136"/>
      <c r="CS647" s="136"/>
      <c r="CT647" s="136"/>
      <c r="CU647" s="136"/>
      <c r="CV647" s="136"/>
      <c r="CW647" s="136"/>
      <c r="CX647" s="136"/>
      <c r="CY647" s="136"/>
      <c r="CZ647" s="136"/>
      <c r="DA647" s="136"/>
      <c r="DB647" s="136"/>
      <c r="DC647" s="136"/>
      <c r="DD647" s="136"/>
      <c r="DE647" s="136"/>
      <c r="DF647" s="136"/>
      <c r="DG647" s="136"/>
      <c r="DH647" s="136"/>
      <c r="DI647" s="136"/>
      <c r="DJ647" s="136"/>
      <c r="DK647" s="136"/>
      <c r="DL647" s="136"/>
      <c r="DM647" s="136"/>
      <c r="DN647" s="136"/>
      <c r="DO647" s="136"/>
      <c r="DP647" s="136"/>
      <c r="DQ647" s="136"/>
      <c r="DR647" s="136"/>
      <c r="DS647" s="136"/>
      <c r="DT647" s="136"/>
      <c r="DU647" s="136"/>
      <c r="DV647" s="136"/>
      <c r="DW647" s="136"/>
    </row>
    <row r="648" spans="1:127" x14ac:dyDescent="0.3">
      <c r="A648" s="128"/>
      <c r="B648" s="129"/>
      <c r="C648" s="146"/>
      <c r="D648" s="131"/>
      <c r="E648" s="128"/>
      <c r="F648" s="128"/>
      <c r="G648" s="132"/>
      <c r="H648" s="128"/>
      <c r="I648" s="128"/>
      <c r="J648" s="131"/>
      <c r="K648" s="128"/>
      <c r="L648" s="133"/>
      <c r="M648" s="133"/>
      <c r="P648" s="136"/>
      <c r="Q648" s="136"/>
      <c r="R648" s="136"/>
      <c r="S648" s="136"/>
      <c r="T648" s="136"/>
      <c r="U648" s="136"/>
      <c r="V648" s="136"/>
      <c r="W648" s="136"/>
      <c r="X648" s="136"/>
      <c r="Y648" s="136"/>
      <c r="Z648" s="136"/>
      <c r="AA648" s="136"/>
      <c r="AB648" s="136"/>
      <c r="AC648" s="136"/>
      <c r="AD648" s="136"/>
      <c r="AE648" s="136"/>
      <c r="AF648" s="136"/>
      <c r="AG648" s="136"/>
      <c r="AH648" s="136"/>
      <c r="AI648" s="136"/>
      <c r="AJ648" s="136"/>
      <c r="AK648" s="136"/>
      <c r="AL648" s="136"/>
      <c r="AM648" s="136"/>
      <c r="AN648" s="136"/>
      <c r="AO648" s="136"/>
      <c r="AP648" s="136"/>
      <c r="AQ648" s="136"/>
      <c r="AR648" s="136"/>
      <c r="AS648" s="136"/>
      <c r="AT648" s="136"/>
      <c r="AU648" s="136"/>
      <c r="AV648" s="136"/>
      <c r="AW648" s="136"/>
      <c r="AX648" s="136"/>
      <c r="AY648" s="136"/>
      <c r="AZ648" s="136"/>
      <c r="BA648" s="136"/>
      <c r="BB648" s="136"/>
      <c r="BC648" s="136"/>
      <c r="BD648" s="136"/>
      <c r="BE648" s="136"/>
      <c r="BF648" s="136"/>
      <c r="BG648" s="136"/>
      <c r="BH648" s="136"/>
      <c r="BI648" s="136"/>
      <c r="BJ648" s="136"/>
      <c r="BK648" s="136"/>
      <c r="BL648" s="136"/>
      <c r="BM648" s="136"/>
      <c r="BN648" s="136"/>
      <c r="BO648" s="136"/>
      <c r="BP648" s="136"/>
      <c r="BQ648" s="136"/>
      <c r="BR648" s="136"/>
      <c r="BS648" s="136"/>
      <c r="BT648" s="136"/>
      <c r="BU648" s="136"/>
      <c r="BV648" s="136"/>
      <c r="BW648" s="136"/>
      <c r="BX648" s="136"/>
      <c r="BY648" s="136"/>
      <c r="BZ648" s="136"/>
      <c r="CA648" s="136"/>
      <c r="CB648" s="136"/>
      <c r="CC648" s="136"/>
      <c r="CD648" s="136"/>
      <c r="CE648" s="136"/>
      <c r="CF648" s="136"/>
      <c r="CG648" s="136"/>
      <c r="CH648" s="136"/>
      <c r="CI648" s="136"/>
      <c r="CJ648" s="136"/>
      <c r="CK648" s="136"/>
      <c r="CL648" s="136"/>
      <c r="CM648" s="136"/>
      <c r="CN648" s="136"/>
      <c r="CO648" s="136"/>
      <c r="CP648" s="136"/>
      <c r="CQ648" s="136"/>
      <c r="CR648" s="136"/>
      <c r="CS648" s="136"/>
      <c r="CT648" s="136"/>
      <c r="CU648" s="136"/>
      <c r="CV648" s="136"/>
      <c r="CW648" s="136"/>
      <c r="CX648" s="136"/>
      <c r="CY648" s="136"/>
      <c r="CZ648" s="136"/>
      <c r="DA648" s="136"/>
      <c r="DB648" s="136"/>
      <c r="DC648" s="136"/>
      <c r="DD648" s="136"/>
      <c r="DE648" s="136"/>
      <c r="DF648" s="136"/>
      <c r="DG648" s="136"/>
      <c r="DH648" s="136"/>
      <c r="DI648" s="136"/>
      <c r="DJ648" s="136"/>
      <c r="DK648" s="136"/>
      <c r="DL648" s="136"/>
      <c r="DM648" s="136"/>
      <c r="DN648" s="136"/>
      <c r="DO648" s="136"/>
      <c r="DP648" s="136"/>
      <c r="DQ648" s="136"/>
      <c r="DR648" s="136"/>
      <c r="DS648" s="136"/>
      <c r="DT648" s="136"/>
      <c r="DU648" s="136"/>
      <c r="DV648" s="136"/>
      <c r="DW648" s="136"/>
    </row>
    <row r="649" spans="1:127" x14ac:dyDescent="0.3">
      <c r="A649" s="138"/>
      <c r="B649" s="139"/>
      <c r="C649" s="147"/>
      <c r="D649" s="140"/>
      <c r="E649" s="138"/>
      <c r="F649" s="138"/>
      <c r="G649" s="141"/>
      <c r="H649" s="138"/>
      <c r="I649" s="138"/>
      <c r="J649" s="140"/>
      <c r="K649" s="138"/>
      <c r="L649" s="142"/>
      <c r="M649" s="142"/>
      <c r="N649" s="120"/>
      <c r="O649" s="143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  <c r="BA649" s="144"/>
      <c r="BB649" s="144"/>
      <c r="BC649" s="144"/>
      <c r="BD649" s="144"/>
      <c r="BE649" s="144"/>
      <c r="BF649" s="144"/>
      <c r="BG649" s="144"/>
      <c r="BH649" s="144"/>
      <c r="BI649" s="144"/>
      <c r="BJ649" s="144"/>
      <c r="BK649" s="144"/>
      <c r="BL649" s="144"/>
      <c r="BM649" s="144"/>
      <c r="BN649" s="144"/>
      <c r="BO649" s="144"/>
      <c r="BP649" s="144"/>
      <c r="BQ649" s="144"/>
      <c r="BR649" s="144"/>
      <c r="BS649" s="144"/>
      <c r="BT649" s="144"/>
      <c r="BU649" s="144"/>
      <c r="BV649" s="144"/>
      <c r="BW649" s="144"/>
      <c r="BX649" s="144"/>
      <c r="BY649" s="144"/>
      <c r="BZ649" s="144"/>
      <c r="CA649" s="144"/>
      <c r="CB649" s="144"/>
      <c r="CC649" s="144"/>
      <c r="CD649" s="144"/>
      <c r="CE649" s="144"/>
      <c r="CF649" s="144"/>
      <c r="CG649" s="144"/>
      <c r="CH649" s="144"/>
      <c r="CI649" s="144"/>
      <c r="CJ649" s="144"/>
      <c r="CK649" s="144"/>
      <c r="CL649" s="144"/>
      <c r="CM649" s="144"/>
      <c r="CN649" s="144"/>
      <c r="CO649" s="144"/>
      <c r="CP649" s="144"/>
      <c r="CQ649" s="144"/>
      <c r="CR649" s="144"/>
      <c r="CS649" s="144"/>
      <c r="CT649" s="144"/>
      <c r="CU649" s="144"/>
      <c r="CV649" s="144"/>
      <c r="CW649" s="144"/>
      <c r="CX649" s="144"/>
      <c r="CY649" s="144"/>
      <c r="CZ649" s="144"/>
      <c r="DA649" s="144"/>
      <c r="DB649" s="144"/>
      <c r="DC649" s="144"/>
      <c r="DD649" s="144"/>
      <c r="DE649" s="144"/>
      <c r="DF649" s="144"/>
      <c r="DG649" s="144"/>
      <c r="DH649" s="144"/>
      <c r="DI649" s="144"/>
      <c r="DJ649" s="144"/>
      <c r="DK649" s="144"/>
      <c r="DL649" s="144"/>
      <c r="DM649" s="144"/>
      <c r="DN649" s="144"/>
      <c r="DO649" s="144"/>
      <c r="DP649" s="144"/>
      <c r="DQ649" s="144"/>
      <c r="DR649" s="144"/>
      <c r="DS649" s="144"/>
      <c r="DT649" s="144"/>
      <c r="DU649" s="144"/>
      <c r="DV649" s="144"/>
      <c r="DW649" s="144"/>
    </row>
    <row r="650" spans="1:127" x14ac:dyDescent="0.3">
      <c r="A650" s="72"/>
      <c r="B650" s="2"/>
      <c r="C650" s="145"/>
      <c r="D650" s="122"/>
      <c r="E650" s="123"/>
      <c r="F650" s="123"/>
      <c r="G650" s="124"/>
      <c r="H650" s="125"/>
      <c r="I650" s="126"/>
      <c r="J650" s="122"/>
      <c r="K650" s="127"/>
      <c r="P650" s="136"/>
      <c r="Q650" s="136"/>
      <c r="R650" s="136"/>
      <c r="S650" s="136"/>
      <c r="T650" s="136"/>
      <c r="U650" s="136"/>
      <c r="V650" s="136"/>
      <c r="W650" s="136"/>
      <c r="X650" s="136"/>
      <c r="Y650" s="136"/>
      <c r="Z650" s="136"/>
      <c r="AA650" s="136"/>
      <c r="AB650" s="136"/>
      <c r="AC650" s="136"/>
      <c r="AD650" s="136"/>
      <c r="AE650" s="136"/>
      <c r="AF650" s="136"/>
      <c r="AG650" s="136"/>
      <c r="AH650" s="136"/>
      <c r="AI650" s="136"/>
      <c r="AJ650" s="136"/>
      <c r="AK650" s="136"/>
      <c r="AL650" s="136"/>
      <c r="AM650" s="136"/>
      <c r="AN650" s="136"/>
      <c r="AO650" s="136"/>
      <c r="AP650" s="136"/>
      <c r="AQ650" s="136"/>
      <c r="AR650" s="136"/>
      <c r="AS650" s="136"/>
      <c r="AT650" s="136"/>
      <c r="AU650" s="136"/>
      <c r="AV650" s="136"/>
      <c r="AW650" s="136"/>
      <c r="AX650" s="136"/>
      <c r="AY650" s="136"/>
      <c r="AZ650" s="136"/>
      <c r="BA650" s="136"/>
      <c r="BB650" s="136"/>
      <c r="BC650" s="136"/>
      <c r="BD650" s="136"/>
      <c r="BE650" s="136"/>
      <c r="BF650" s="136"/>
      <c r="BG650" s="136"/>
      <c r="BH650" s="136"/>
      <c r="BI650" s="136"/>
      <c r="BJ650" s="136"/>
      <c r="BK650" s="136"/>
      <c r="BL650" s="136"/>
      <c r="BM650" s="136"/>
      <c r="BN650" s="136"/>
      <c r="BO650" s="136"/>
      <c r="BP650" s="136"/>
      <c r="BQ650" s="136"/>
      <c r="BR650" s="136"/>
      <c r="BS650" s="136"/>
      <c r="BT650" s="136"/>
      <c r="BU650" s="136"/>
      <c r="BV650" s="136"/>
      <c r="BW650" s="136"/>
      <c r="BX650" s="136"/>
      <c r="BY650" s="136"/>
      <c r="BZ650" s="136"/>
      <c r="CA650" s="136"/>
      <c r="CB650" s="136"/>
      <c r="CC650" s="136"/>
      <c r="CD650" s="136"/>
      <c r="CE650" s="136"/>
      <c r="CF650" s="136"/>
      <c r="CG650" s="136"/>
      <c r="CH650" s="136"/>
      <c r="CI650" s="136"/>
      <c r="CJ650" s="136"/>
      <c r="CK650" s="136"/>
      <c r="CL650" s="136"/>
      <c r="CM650" s="136"/>
      <c r="CN650" s="136"/>
      <c r="CO650" s="136"/>
      <c r="CP650" s="136"/>
      <c r="CQ650" s="136"/>
      <c r="CR650" s="136"/>
      <c r="CS650" s="136"/>
      <c r="CT650" s="136"/>
      <c r="CU650" s="136"/>
      <c r="CV650" s="136"/>
      <c r="CW650" s="136"/>
      <c r="CX650" s="136"/>
      <c r="CY650" s="136"/>
      <c r="CZ650" s="136"/>
      <c r="DA650" s="136"/>
      <c r="DB650" s="136"/>
      <c r="DC650" s="136"/>
      <c r="DD650" s="136"/>
      <c r="DE650" s="136"/>
      <c r="DF650" s="136"/>
      <c r="DG650" s="136"/>
      <c r="DH650" s="136"/>
      <c r="DI650" s="136"/>
      <c r="DJ650" s="136"/>
      <c r="DK650" s="136"/>
      <c r="DL650" s="136"/>
      <c r="DM650" s="136"/>
      <c r="DN650" s="136"/>
      <c r="DO650" s="136"/>
      <c r="DP650" s="136"/>
      <c r="DQ650" s="136"/>
      <c r="DR650" s="136"/>
      <c r="DS650" s="136"/>
      <c r="DT650" s="136"/>
      <c r="DU650" s="136"/>
      <c r="DV650" s="136"/>
      <c r="DW650" s="136"/>
    </row>
    <row r="651" spans="1:127" x14ac:dyDescent="0.3">
      <c r="A651" s="128"/>
      <c r="B651" s="129"/>
      <c r="C651" s="146"/>
      <c r="D651" s="131"/>
      <c r="E651" s="128"/>
      <c r="F651" s="128"/>
      <c r="G651" s="132"/>
      <c r="H651" s="128"/>
      <c r="I651" s="128"/>
      <c r="J651" s="131"/>
      <c r="K651" s="128"/>
      <c r="L651" s="133"/>
      <c r="M651" s="133"/>
      <c r="P651" s="136"/>
      <c r="Q651" s="136"/>
      <c r="R651" s="136"/>
      <c r="S651" s="136"/>
      <c r="T651" s="136"/>
      <c r="U651" s="136"/>
      <c r="V651" s="136"/>
      <c r="W651" s="136"/>
      <c r="X651" s="136"/>
      <c r="Y651" s="136"/>
      <c r="Z651" s="136"/>
      <c r="AA651" s="136"/>
      <c r="AB651" s="136"/>
      <c r="AC651" s="136"/>
      <c r="AD651" s="136"/>
      <c r="AE651" s="136"/>
      <c r="AF651" s="136"/>
      <c r="AG651" s="136"/>
      <c r="AH651" s="136"/>
      <c r="AI651" s="136"/>
      <c r="AJ651" s="136"/>
      <c r="AK651" s="136"/>
      <c r="AL651" s="136"/>
      <c r="AM651" s="136"/>
      <c r="AN651" s="136"/>
      <c r="AO651" s="136"/>
      <c r="AP651" s="136"/>
      <c r="AQ651" s="136"/>
      <c r="AR651" s="136"/>
      <c r="AS651" s="136"/>
      <c r="AT651" s="136"/>
      <c r="AU651" s="136"/>
      <c r="AV651" s="136"/>
      <c r="AW651" s="136"/>
      <c r="AX651" s="136"/>
      <c r="AY651" s="136"/>
      <c r="AZ651" s="136"/>
      <c r="BA651" s="136"/>
      <c r="BB651" s="136"/>
      <c r="BC651" s="136"/>
      <c r="BD651" s="136"/>
      <c r="BE651" s="136"/>
      <c r="BF651" s="136"/>
      <c r="BG651" s="136"/>
      <c r="BH651" s="136"/>
      <c r="BI651" s="136"/>
      <c r="BJ651" s="136"/>
      <c r="BK651" s="136"/>
      <c r="BL651" s="136"/>
      <c r="BM651" s="136"/>
      <c r="BN651" s="136"/>
      <c r="BO651" s="136"/>
      <c r="BP651" s="136"/>
      <c r="BQ651" s="136"/>
      <c r="BR651" s="136"/>
      <c r="BS651" s="136"/>
      <c r="BT651" s="136"/>
      <c r="BU651" s="136"/>
      <c r="BV651" s="136"/>
      <c r="BW651" s="136"/>
      <c r="BX651" s="136"/>
      <c r="BY651" s="136"/>
      <c r="BZ651" s="136"/>
      <c r="CA651" s="136"/>
      <c r="CB651" s="136"/>
      <c r="CC651" s="136"/>
      <c r="CD651" s="136"/>
      <c r="CE651" s="136"/>
      <c r="CF651" s="136"/>
      <c r="CG651" s="136"/>
      <c r="CH651" s="136"/>
      <c r="CI651" s="136"/>
      <c r="CJ651" s="136"/>
      <c r="CK651" s="136"/>
      <c r="CL651" s="136"/>
      <c r="CM651" s="136"/>
      <c r="CN651" s="136"/>
      <c r="CO651" s="136"/>
      <c r="CP651" s="136"/>
      <c r="CQ651" s="136"/>
      <c r="CR651" s="136"/>
      <c r="CS651" s="136"/>
      <c r="CT651" s="136"/>
      <c r="CU651" s="136"/>
      <c r="CV651" s="136"/>
      <c r="CW651" s="136"/>
      <c r="CX651" s="136"/>
      <c r="CY651" s="136"/>
      <c r="CZ651" s="136"/>
      <c r="DA651" s="136"/>
      <c r="DB651" s="136"/>
      <c r="DC651" s="136"/>
      <c r="DD651" s="136"/>
      <c r="DE651" s="136"/>
      <c r="DF651" s="136"/>
      <c r="DG651" s="136"/>
      <c r="DH651" s="136"/>
      <c r="DI651" s="136"/>
      <c r="DJ651" s="136"/>
      <c r="DK651" s="136"/>
      <c r="DL651" s="136"/>
      <c r="DM651" s="136"/>
      <c r="DN651" s="136"/>
      <c r="DO651" s="136"/>
      <c r="DP651" s="136"/>
      <c r="DQ651" s="136"/>
      <c r="DR651" s="136"/>
      <c r="DS651" s="136"/>
      <c r="DT651" s="136"/>
      <c r="DU651" s="136"/>
      <c r="DV651" s="136"/>
      <c r="DW651" s="136"/>
    </row>
    <row r="652" spans="1:127" x14ac:dyDescent="0.3">
      <c r="A652" s="138"/>
      <c r="B652" s="139"/>
      <c r="C652" s="147"/>
      <c r="D652" s="140"/>
      <c r="E652" s="138"/>
      <c r="F652" s="138"/>
      <c r="G652" s="141"/>
      <c r="H652" s="138"/>
      <c r="I652" s="138"/>
      <c r="J652" s="140"/>
      <c r="K652" s="138"/>
      <c r="L652" s="142"/>
      <c r="M652" s="142"/>
      <c r="N652" s="120"/>
      <c r="O652" s="143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  <c r="BA652" s="144"/>
      <c r="BB652" s="144"/>
      <c r="BC652" s="144"/>
      <c r="BD652" s="144"/>
      <c r="BE652" s="144"/>
      <c r="BF652" s="144"/>
      <c r="BG652" s="144"/>
      <c r="BH652" s="144"/>
      <c r="BI652" s="144"/>
      <c r="BJ652" s="144"/>
      <c r="BK652" s="144"/>
      <c r="BL652" s="144"/>
      <c r="BM652" s="144"/>
      <c r="BN652" s="144"/>
      <c r="BO652" s="144"/>
      <c r="BP652" s="144"/>
      <c r="BQ652" s="144"/>
      <c r="BR652" s="144"/>
      <c r="BS652" s="144"/>
      <c r="BT652" s="144"/>
      <c r="BU652" s="144"/>
      <c r="BV652" s="144"/>
      <c r="BW652" s="144"/>
      <c r="BX652" s="144"/>
      <c r="BY652" s="144"/>
      <c r="BZ652" s="144"/>
      <c r="CA652" s="144"/>
      <c r="CB652" s="144"/>
      <c r="CC652" s="144"/>
      <c r="CD652" s="144"/>
      <c r="CE652" s="144"/>
      <c r="CF652" s="144"/>
      <c r="CG652" s="144"/>
      <c r="CH652" s="144"/>
      <c r="CI652" s="144"/>
      <c r="CJ652" s="144"/>
      <c r="CK652" s="144"/>
      <c r="CL652" s="144"/>
      <c r="CM652" s="144"/>
      <c r="CN652" s="144"/>
      <c r="CO652" s="144"/>
      <c r="CP652" s="144"/>
      <c r="CQ652" s="144"/>
      <c r="CR652" s="144"/>
      <c r="CS652" s="144"/>
      <c r="CT652" s="144"/>
      <c r="CU652" s="144"/>
      <c r="CV652" s="144"/>
      <c r="CW652" s="144"/>
      <c r="CX652" s="144"/>
      <c r="CY652" s="144"/>
      <c r="CZ652" s="144"/>
      <c r="DA652" s="144"/>
      <c r="DB652" s="144"/>
      <c r="DC652" s="144"/>
      <c r="DD652" s="144"/>
      <c r="DE652" s="144"/>
      <c r="DF652" s="144"/>
      <c r="DG652" s="144"/>
      <c r="DH652" s="144"/>
      <c r="DI652" s="144"/>
      <c r="DJ652" s="144"/>
      <c r="DK652" s="144"/>
      <c r="DL652" s="144"/>
      <c r="DM652" s="144"/>
      <c r="DN652" s="144"/>
      <c r="DO652" s="144"/>
      <c r="DP652" s="144"/>
      <c r="DQ652" s="144"/>
      <c r="DR652" s="144"/>
      <c r="DS652" s="144"/>
      <c r="DT652" s="144"/>
      <c r="DU652" s="144"/>
      <c r="DV652" s="144"/>
      <c r="DW652" s="144"/>
    </row>
    <row r="653" spans="1:127" x14ac:dyDescent="0.3">
      <c r="A653" s="72"/>
      <c r="B653" s="2"/>
      <c r="C653" s="145"/>
      <c r="D653" s="122"/>
      <c r="E653" s="123"/>
      <c r="F653" s="123"/>
      <c r="G653" s="124"/>
      <c r="H653" s="125"/>
      <c r="I653" s="126"/>
      <c r="J653" s="122"/>
      <c r="K653" s="127"/>
      <c r="P653" s="136"/>
      <c r="Q653" s="136"/>
      <c r="R653" s="136"/>
      <c r="S653" s="136"/>
      <c r="T653" s="136"/>
      <c r="U653" s="136"/>
      <c r="V653" s="136"/>
      <c r="W653" s="136"/>
      <c r="X653" s="136"/>
      <c r="Y653" s="136"/>
      <c r="Z653" s="136"/>
      <c r="AA653" s="136"/>
      <c r="AB653" s="136"/>
      <c r="AC653" s="136"/>
      <c r="AD653" s="136"/>
      <c r="AE653" s="136"/>
      <c r="AF653" s="136"/>
      <c r="AG653" s="136"/>
      <c r="AH653" s="136"/>
      <c r="AI653" s="136"/>
      <c r="AJ653" s="136"/>
      <c r="AK653" s="136"/>
      <c r="AL653" s="136"/>
      <c r="AM653" s="136"/>
      <c r="AN653" s="136"/>
      <c r="AO653" s="136"/>
      <c r="AP653" s="136"/>
      <c r="AQ653" s="136"/>
      <c r="AR653" s="136"/>
      <c r="AS653" s="136"/>
      <c r="AT653" s="136"/>
      <c r="AU653" s="136"/>
      <c r="AV653" s="136"/>
      <c r="AW653" s="136"/>
      <c r="AX653" s="136"/>
      <c r="AY653" s="136"/>
      <c r="AZ653" s="136"/>
      <c r="BA653" s="136"/>
      <c r="BB653" s="136"/>
      <c r="BC653" s="136"/>
      <c r="BD653" s="136"/>
      <c r="BE653" s="136"/>
      <c r="BF653" s="136"/>
      <c r="BG653" s="136"/>
      <c r="BH653" s="136"/>
      <c r="BI653" s="136"/>
      <c r="BJ653" s="136"/>
      <c r="BK653" s="136"/>
      <c r="BL653" s="136"/>
      <c r="BM653" s="136"/>
      <c r="BN653" s="136"/>
      <c r="BO653" s="136"/>
      <c r="BP653" s="136"/>
      <c r="BQ653" s="136"/>
      <c r="BR653" s="136"/>
      <c r="BS653" s="136"/>
      <c r="BT653" s="136"/>
      <c r="BU653" s="136"/>
      <c r="BV653" s="136"/>
      <c r="BW653" s="136"/>
      <c r="BX653" s="136"/>
      <c r="BY653" s="136"/>
      <c r="BZ653" s="136"/>
      <c r="CA653" s="136"/>
      <c r="CB653" s="136"/>
      <c r="CC653" s="136"/>
      <c r="CD653" s="136"/>
      <c r="CE653" s="136"/>
      <c r="CF653" s="136"/>
      <c r="CG653" s="136"/>
      <c r="CH653" s="136"/>
      <c r="CI653" s="136"/>
      <c r="CJ653" s="136"/>
      <c r="CK653" s="136"/>
      <c r="CL653" s="136"/>
      <c r="CM653" s="136"/>
      <c r="CN653" s="136"/>
      <c r="CO653" s="136"/>
      <c r="CP653" s="136"/>
      <c r="CQ653" s="136"/>
      <c r="CR653" s="136"/>
      <c r="CS653" s="136"/>
      <c r="CT653" s="136"/>
      <c r="CU653" s="136"/>
      <c r="CV653" s="136"/>
      <c r="CW653" s="136"/>
      <c r="CX653" s="136"/>
      <c r="CY653" s="136"/>
      <c r="CZ653" s="136"/>
      <c r="DA653" s="136"/>
      <c r="DB653" s="136"/>
      <c r="DC653" s="136"/>
      <c r="DD653" s="136"/>
      <c r="DE653" s="136"/>
      <c r="DF653" s="136"/>
      <c r="DG653" s="136"/>
      <c r="DH653" s="136"/>
      <c r="DI653" s="136"/>
      <c r="DJ653" s="136"/>
      <c r="DK653" s="136"/>
      <c r="DL653" s="136"/>
      <c r="DM653" s="136"/>
      <c r="DN653" s="136"/>
      <c r="DO653" s="136"/>
      <c r="DP653" s="136"/>
      <c r="DQ653" s="136"/>
      <c r="DR653" s="136"/>
      <c r="DS653" s="136"/>
      <c r="DT653" s="136"/>
      <c r="DU653" s="136"/>
      <c r="DV653" s="136"/>
      <c r="DW653" s="136"/>
    </row>
    <row r="654" spans="1:127" x14ac:dyDescent="0.3">
      <c r="A654" s="128"/>
      <c r="B654" s="129"/>
      <c r="C654" s="146"/>
      <c r="D654" s="131"/>
      <c r="E654" s="128"/>
      <c r="F654" s="128"/>
      <c r="G654" s="132"/>
      <c r="H654" s="128"/>
      <c r="I654" s="128"/>
      <c r="J654" s="131"/>
      <c r="K654" s="128"/>
      <c r="L654" s="133"/>
      <c r="M654" s="133"/>
      <c r="P654" s="136"/>
      <c r="Q654" s="136"/>
      <c r="R654" s="136"/>
      <c r="S654" s="136"/>
      <c r="T654" s="136"/>
      <c r="U654" s="136"/>
      <c r="V654" s="136"/>
      <c r="W654" s="136"/>
      <c r="X654" s="136"/>
      <c r="Y654" s="136"/>
      <c r="Z654" s="136"/>
      <c r="AA654" s="136"/>
      <c r="AB654" s="136"/>
      <c r="AC654" s="136"/>
      <c r="AD654" s="136"/>
      <c r="AE654" s="136"/>
      <c r="AF654" s="136"/>
      <c r="AG654" s="136"/>
      <c r="AH654" s="136"/>
      <c r="AI654" s="136"/>
      <c r="AJ654" s="136"/>
      <c r="AK654" s="136"/>
      <c r="AL654" s="136"/>
      <c r="AM654" s="136"/>
      <c r="AN654" s="136"/>
      <c r="AO654" s="136"/>
      <c r="AP654" s="136"/>
      <c r="AQ654" s="136"/>
      <c r="AR654" s="136"/>
      <c r="AS654" s="136"/>
      <c r="AT654" s="136"/>
      <c r="AU654" s="136"/>
      <c r="AV654" s="136"/>
      <c r="AW654" s="136"/>
      <c r="AX654" s="136"/>
      <c r="AY654" s="136"/>
      <c r="AZ654" s="136"/>
      <c r="BA654" s="136"/>
      <c r="BB654" s="136"/>
      <c r="BC654" s="136"/>
      <c r="BD654" s="136"/>
      <c r="BE654" s="136"/>
      <c r="BF654" s="136"/>
      <c r="BG654" s="136"/>
      <c r="BH654" s="136"/>
      <c r="BI654" s="136"/>
      <c r="BJ654" s="136"/>
      <c r="BK654" s="136"/>
      <c r="BL654" s="136"/>
      <c r="BM654" s="136"/>
      <c r="BN654" s="136"/>
      <c r="BO654" s="136"/>
      <c r="BP654" s="136"/>
      <c r="BQ654" s="136"/>
      <c r="BR654" s="136"/>
      <c r="BS654" s="136"/>
      <c r="BT654" s="136"/>
      <c r="BU654" s="136"/>
      <c r="BV654" s="136"/>
      <c r="BW654" s="136"/>
      <c r="BX654" s="136"/>
      <c r="BY654" s="136"/>
      <c r="BZ654" s="136"/>
      <c r="CA654" s="136"/>
      <c r="CB654" s="136"/>
      <c r="CC654" s="136"/>
      <c r="CD654" s="136"/>
      <c r="CE654" s="136"/>
      <c r="CF654" s="136"/>
      <c r="CG654" s="136"/>
      <c r="CH654" s="136"/>
      <c r="CI654" s="136"/>
      <c r="CJ654" s="136"/>
      <c r="CK654" s="136"/>
      <c r="CL654" s="136"/>
      <c r="CM654" s="136"/>
      <c r="CN654" s="136"/>
      <c r="CO654" s="136"/>
      <c r="CP654" s="136"/>
      <c r="CQ654" s="136"/>
      <c r="CR654" s="136"/>
      <c r="CS654" s="136"/>
      <c r="CT654" s="136"/>
      <c r="CU654" s="136"/>
      <c r="CV654" s="136"/>
      <c r="CW654" s="136"/>
      <c r="CX654" s="136"/>
      <c r="CY654" s="136"/>
      <c r="CZ654" s="136"/>
      <c r="DA654" s="136"/>
      <c r="DB654" s="136"/>
      <c r="DC654" s="136"/>
      <c r="DD654" s="136"/>
      <c r="DE654" s="136"/>
      <c r="DF654" s="136"/>
      <c r="DG654" s="136"/>
      <c r="DH654" s="136"/>
      <c r="DI654" s="136"/>
      <c r="DJ654" s="136"/>
      <c r="DK654" s="136"/>
      <c r="DL654" s="136"/>
      <c r="DM654" s="136"/>
      <c r="DN654" s="136"/>
      <c r="DO654" s="136"/>
      <c r="DP654" s="136"/>
      <c r="DQ654" s="136"/>
      <c r="DR654" s="136"/>
      <c r="DS654" s="136"/>
      <c r="DT654" s="136"/>
      <c r="DU654" s="136"/>
      <c r="DV654" s="136"/>
      <c r="DW654" s="136"/>
    </row>
    <row r="655" spans="1:127" x14ac:dyDescent="0.3">
      <c r="A655" s="138"/>
      <c r="B655" s="139"/>
      <c r="C655" s="147"/>
      <c r="D655" s="140"/>
      <c r="E655" s="138"/>
      <c r="F655" s="138"/>
      <c r="G655" s="141"/>
      <c r="H655" s="138"/>
      <c r="I655" s="138"/>
      <c r="J655" s="140"/>
      <c r="K655" s="138"/>
      <c r="L655" s="142"/>
      <c r="M655" s="142"/>
      <c r="N655" s="120"/>
      <c r="O655" s="143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  <c r="BA655" s="144"/>
      <c r="BB655" s="144"/>
      <c r="BC655" s="144"/>
      <c r="BD655" s="144"/>
      <c r="BE655" s="144"/>
      <c r="BF655" s="144"/>
      <c r="BG655" s="144"/>
      <c r="BH655" s="144"/>
      <c r="BI655" s="144"/>
      <c r="BJ655" s="144"/>
      <c r="BK655" s="144"/>
      <c r="BL655" s="144"/>
      <c r="BM655" s="144"/>
      <c r="BN655" s="144"/>
      <c r="BO655" s="144"/>
      <c r="BP655" s="144"/>
      <c r="BQ655" s="144"/>
      <c r="BR655" s="144"/>
      <c r="BS655" s="144"/>
      <c r="BT655" s="144"/>
      <c r="BU655" s="144"/>
      <c r="BV655" s="144"/>
      <c r="BW655" s="144"/>
      <c r="BX655" s="144"/>
      <c r="BY655" s="144"/>
      <c r="BZ655" s="144"/>
      <c r="CA655" s="144"/>
      <c r="CB655" s="144"/>
      <c r="CC655" s="144"/>
      <c r="CD655" s="144"/>
      <c r="CE655" s="144"/>
      <c r="CF655" s="144"/>
      <c r="CG655" s="144"/>
      <c r="CH655" s="144"/>
      <c r="CI655" s="144"/>
      <c r="CJ655" s="144"/>
      <c r="CK655" s="144"/>
      <c r="CL655" s="144"/>
      <c r="CM655" s="144"/>
      <c r="CN655" s="144"/>
      <c r="CO655" s="144"/>
      <c r="CP655" s="144"/>
      <c r="CQ655" s="144"/>
      <c r="CR655" s="144"/>
      <c r="CS655" s="144"/>
      <c r="CT655" s="144"/>
      <c r="CU655" s="144"/>
      <c r="CV655" s="144"/>
      <c r="CW655" s="144"/>
      <c r="CX655" s="144"/>
      <c r="CY655" s="144"/>
      <c r="CZ655" s="144"/>
      <c r="DA655" s="144"/>
      <c r="DB655" s="144"/>
      <c r="DC655" s="144"/>
      <c r="DD655" s="144"/>
      <c r="DE655" s="144"/>
      <c r="DF655" s="144"/>
      <c r="DG655" s="144"/>
      <c r="DH655" s="144"/>
      <c r="DI655" s="144"/>
      <c r="DJ655" s="144"/>
      <c r="DK655" s="144"/>
      <c r="DL655" s="144"/>
      <c r="DM655" s="144"/>
      <c r="DN655" s="144"/>
      <c r="DO655" s="144"/>
      <c r="DP655" s="144"/>
      <c r="DQ655" s="144"/>
      <c r="DR655" s="144"/>
      <c r="DS655" s="144"/>
      <c r="DT655" s="144"/>
      <c r="DU655" s="144"/>
      <c r="DV655" s="144"/>
      <c r="DW655" s="144"/>
    </row>
    <row r="656" spans="1:127" x14ac:dyDescent="0.3">
      <c r="A656" s="72"/>
      <c r="B656" s="2"/>
      <c r="C656" s="121"/>
      <c r="D656" s="122"/>
      <c r="E656" s="123"/>
      <c r="F656" s="123"/>
      <c r="G656" s="124"/>
      <c r="H656" s="125"/>
      <c r="I656" s="126"/>
      <c r="J656" s="122"/>
      <c r="K656" s="127"/>
      <c r="P656" s="136"/>
      <c r="Q656" s="136"/>
      <c r="R656" s="136"/>
      <c r="S656" s="136"/>
      <c r="T656" s="136"/>
      <c r="U656" s="136"/>
      <c r="V656" s="136"/>
      <c r="W656" s="136"/>
      <c r="X656" s="136"/>
      <c r="Y656" s="136"/>
      <c r="Z656" s="136"/>
      <c r="AA656" s="136"/>
      <c r="AB656" s="136"/>
      <c r="AC656" s="136"/>
      <c r="AD656" s="136"/>
      <c r="AE656" s="136"/>
      <c r="AF656" s="136"/>
      <c r="AG656" s="136"/>
      <c r="AH656" s="136"/>
      <c r="AI656" s="136"/>
      <c r="AJ656" s="136"/>
      <c r="AK656" s="136"/>
      <c r="AL656" s="136"/>
      <c r="AM656" s="136"/>
      <c r="AN656" s="136"/>
      <c r="AO656" s="136"/>
      <c r="AP656" s="136"/>
      <c r="AQ656" s="136"/>
      <c r="AR656" s="136"/>
      <c r="AS656" s="136"/>
      <c r="AT656" s="136"/>
      <c r="AU656" s="136"/>
      <c r="AV656" s="136"/>
      <c r="AW656" s="136"/>
      <c r="AX656" s="136"/>
      <c r="AY656" s="136"/>
      <c r="AZ656" s="136"/>
      <c r="BA656" s="136"/>
      <c r="BB656" s="136"/>
      <c r="BC656" s="136"/>
      <c r="BD656" s="136"/>
      <c r="BE656" s="136"/>
      <c r="BF656" s="136"/>
      <c r="BG656" s="136"/>
      <c r="BH656" s="136"/>
      <c r="BI656" s="136"/>
      <c r="BJ656" s="136"/>
      <c r="BK656" s="136"/>
      <c r="BL656" s="136"/>
      <c r="BM656" s="136"/>
      <c r="BN656" s="136"/>
      <c r="BO656" s="136"/>
      <c r="BP656" s="136"/>
      <c r="BQ656" s="136"/>
      <c r="BR656" s="136"/>
      <c r="BS656" s="136"/>
      <c r="BT656" s="136"/>
      <c r="BU656" s="136"/>
      <c r="BV656" s="136"/>
      <c r="BW656" s="136"/>
      <c r="BX656" s="136"/>
      <c r="BY656" s="136"/>
      <c r="BZ656" s="136"/>
      <c r="CA656" s="136"/>
      <c r="CB656" s="136"/>
      <c r="CC656" s="136"/>
      <c r="CD656" s="136"/>
      <c r="CE656" s="136"/>
      <c r="CF656" s="136"/>
      <c r="CG656" s="136"/>
      <c r="CH656" s="136"/>
      <c r="CI656" s="136"/>
      <c r="CJ656" s="136"/>
      <c r="CK656" s="136"/>
      <c r="CL656" s="136"/>
      <c r="CM656" s="136"/>
      <c r="CN656" s="136"/>
      <c r="CO656" s="136"/>
      <c r="CP656" s="136"/>
      <c r="CQ656" s="136"/>
      <c r="CR656" s="136"/>
      <c r="CS656" s="136"/>
      <c r="CT656" s="136"/>
      <c r="CU656" s="136"/>
      <c r="CV656" s="136"/>
      <c r="CW656" s="136"/>
      <c r="CX656" s="136"/>
      <c r="CY656" s="136"/>
      <c r="CZ656" s="136"/>
      <c r="DA656" s="136"/>
      <c r="DB656" s="136"/>
      <c r="DC656" s="136"/>
      <c r="DD656" s="136"/>
      <c r="DE656" s="136"/>
      <c r="DF656" s="136"/>
      <c r="DG656" s="136"/>
      <c r="DH656" s="136"/>
      <c r="DI656" s="136"/>
      <c r="DJ656" s="136"/>
      <c r="DK656" s="136"/>
      <c r="DL656" s="136"/>
      <c r="DM656" s="136"/>
      <c r="DN656" s="136"/>
      <c r="DO656" s="136"/>
      <c r="DP656" s="136"/>
      <c r="DQ656" s="136"/>
      <c r="DR656" s="136"/>
      <c r="DS656" s="136"/>
      <c r="DT656" s="136"/>
      <c r="DU656" s="136"/>
      <c r="DV656" s="136"/>
      <c r="DW656" s="136"/>
    </row>
    <row r="657" spans="1:127" x14ac:dyDescent="0.3">
      <c r="A657" s="128"/>
      <c r="B657" s="129"/>
      <c r="C657" s="130"/>
      <c r="D657" s="131"/>
      <c r="E657" s="128"/>
      <c r="F657" s="128"/>
      <c r="G657" s="132"/>
      <c r="H657" s="128"/>
      <c r="I657" s="128"/>
      <c r="J657" s="131"/>
      <c r="K657" s="128"/>
      <c r="L657" s="133"/>
      <c r="M657" s="133"/>
      <c r="P657" s="136"/>
      <c r="Q657" s="136"/>
      <c r="R657" s="136"/>
      <c r="S657" s="136"/>
      <c r="T657" s="136"/>
      <c r="U657" s="136"/>
      <c r="V657" s="136"/>
      <c r="W657" s="136"/>
      <c r="X657" s="136"/>
      <c r="Y657" s="136"/>
      <c r="Z657" s="136"/>
      <c r="AA657" s="136"/>
      <c r="AB657" s="136"/>
      <c r="AC657" s="136"/>
      <c r="AD657" s="136"/>
      <c r="AE657" s="136"/>
      <c r="AF657" s="136"/>
      <c r="AG657" s="136"/>
      <c r="AH657" s="136"/>
      <c r="AI657" s="136"/>
      <c r="AJ657" s="136"/>
      <c r="AK657" s="136"/>
      <c r="AL657" s="136"/>
      <c r="AM657" s="136"/>
      <c r="AN657" s="136"/>
      <c r="AO657" s="136"/>
      <c r="AP657" s="136"/>
      <c r="AQ657" s="136"/>
      <c r="AR657" s="136"/>
      <c r="AS657" s="136"/>
      <c r="AT657" s="136"/>
      <c r="AU657" s="136"/>
      <c r="AV657" s="136"/>
      <c r="AW657" s="136"/>
      <c r="AX657" s="136"/>
      <c r="AY657" s="136"/>
      <c r="AZ657" s="136"/>
      <c r="BA657" s="136"/>
      <c r="BB657" s="136"/>
      <c r="BC657" s="136"/>
      <c r="BD657" s="136"/>
      <c r="BE657" s="136"/>
      <c r="BF657" s="136"/>
      <c r="BG657" s="136"/>
      <c r="BH657" s="136"/>
      <c r="BI657" s="136"/>
      <c r="BJ657" s="136"/>
      <c r="BK657" s="136"/>
      <c r="BL657" s="136"/>
      <c r="BM657" s="136"/>
      <c r="BN657" s="136"/>
      <c r="BO657" s="136"/>
      <c r="BP657" s="136"/>
      <c r="BQ657" s="136"/>
      <c r="BR657" s="136"/>
      <c r="BS657" s="136"/>
      <c r="BT657" s="136"/>
      <c r="BU657" s="136"/>
      <c r="BV657" s="136"/>
      <c r="BW657" s="136"/>
      <c r="BX657" s="136"/>
      <c r="BY657" s="136"/>
      <c r="BZ657" s="136"/>
      <c r="CA657" s="136"/>
      <c r="CB657" s="136"/>
      <c r="CC657" s="136"/>
      <c r="CD657" s="136"/>
      <c r="CE657" s="136"/>
      <c r="CF657" s="136"/>
      <c r="CG657" s="136"/>
      <c r="CH657" s="136"/>
      <c r="CI657" s="136"/>
      <c r="CJ657" s="136"/>
      <c r="CK657" s="136"/>
      <c r="CL657" s="136"/>
      <c r="CM657" s="136"/>
      <c r="CN657" s="136"/>
      <c r="CO657" s="136"/>
      <c r="CP657" s="136"/>
      <c r="CQ657" s="136"/>
      <c r="CR657" s="136"/>
      <c r="CS657" s="136"/>
      <c r="CT657" s="136"/>
      <c r="CU657" s="136"/>
      <c r="CV657" s="136"/>
      <c r="CW657" s="136"/>
      <c r="CX657" s="136"/>
      <c r="CY657" s="136"/>
      <c r="CZ657" s="136"/>
      <c r="DA657" s="136"/>
      <c r="DB657" s="136"/>
      <c r="DC657" s="136"/>
      <c r="DD657" s="136"/>
      <c r="DE657" s="136"/>
      <c r="DF657" s="136"/>
      <c r="DG657" s="136"/>
      <c r="DH657" s="136"/>
      <c r="DI657" s="136"/>
      <c r="DJ657" s="136"/>
      <c r="DK657" s="136"/>
      <c r="DL657" s="136"/>
      <c r="DM657" s="136"/>
      <c r="DN657" s="136"/>
      <c r="DO657" s="136"/>
      <c r="DP657" s="136"/>
      <c r="DQ657" s="136"/>
      <c r="DR657" s="136"/>
      <c r="DS657" s="136"/>
      <c r="DT657" s="136"/>
      <c r="DU657" s="136"/>
      <c r="DV657" s="136"/>
      <c r="DW657" s="136"/>
    </row>
    <row r="658" spans="1:127" x14ac:dyDescent="0.3">
      <c r="A658" s="138"/>
      <c r="B658" s="139"/>
      <c r="C658" s="156"/>
      <c r="D658" s="140"/>
      <c r="E658" s="138"/>
      <c r="F658" s="138"/>
      <c r="G658" s="141"/>
      <c r="H658" s="138"/>
      <c r="I658" s="138"/>
      <c r="J658" s="140"/>
      <c r="K658" s="138"/>
      <c r="L658" s="142"/>
      <c r="M658" s="142"/>
      <c r="N658" s="120"/>
      <c r="O658" s="143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  <c r="BA658" s="144"/>
      <c r="BB658" s="144"/>
      <c r="BC658" s="144"/>
      <c r="BD658" s="144"/>
      <c r="BE658" s="144"/>
      <c r="BF658" s="144"/>
      <c r="BG658" s="144"/>
      <c r="BH658" s="144"/>
      <c r="BI658" s="144"/>
      <c r="BJ658" s="144"/>
      <c r="BK658" s="144"/>
      <c r="BL658" s="144"/>
      <c r="BM658" s="144"/>
      <c r="BN658" s="144"/>
      <c r="BO658" s="144"/>
      <c r="BP658" s="144"/>
      <c r="BQ658" s="144"/>
      <c r="BR658" s="144"/>
      <c r="BS658" s="144"/>
      <c r="BT658" s="144"/>
      <c r="BU658" s="144"/>
      <c r="BV658" s="144"/>
      <c r="BW658" s="144"/>
      <c r="BX658" s="144"/>
      <c r="BY658" s="144"/>
      <c r="BZ658" s="144"/>
      <c r="CA658" s="144"/>
      <c r="CB658" s="144"/>
      <c r="CC658" s="144"/>
      <c r="CD658" s="144"/>
      <c r="CE658" s="144"/>
      <c r="CF658" s="144"/>
      <c r="CG658" s="144"/>
      <c r="CH658" s="144"/>
      <c r="CI658" s="144"/>
      <c r="CJ658" s="144"/>
      <c r="CK658" s="144"/>
      <c r="CL658" s="144"/>
      <c r="CM658" s="144"/>
      <c r="CN658" s="144"/>
      <c r="CO658" s="144"/>
      <c r="CP658" s="144"/>
      <c r="CQ658" s="144"/>
      <c r="CR658" s="144"/>
      <c r="CS658" s="144"/>
      <c r="CT658" s="144"/>
      <c r="CU658" s="144"/>
      <c r="CV658" s="144"/>
      <c r="CW658" s="144"/>
      <c r="CX658" s="144"/>
      <c r="CY658" s="144"/>
      <c r="CZ658" s="144"/>
      <c r="DA658" s="144"/>
      <c r="DB658" s="144"/>
      <c r="DC658" s="144"/>
      <c r="DD658" s="144"/>
      <c r="DE658" s="144"/>
      <c r="DF658" s="144"/>
      <c r="DG658" s="144"/>
      <c r="DH658" s="144"/>
      <c r="DI658" s="144"/>
      <c r="DJ658" s="144"/>
      <c r="DK658" s="144"/>
      <c r="DL658" s="144"/>
      <c r="DM658" s="144"/>
      <c r="DN658" s="144"/>
      <c r="DO658" s="144"/>
      <c r="DP658" s="144"/>
      <c r="DQ658" s="144"/>
      <c r="DR658" s="144"/>
      <c r="DS658" s="144"/>
      <c r="DT658" s="144"/>
      <c r="DU658" s="144"/>
      <c r="DV658" s="144"/>
      <c r="DW658" s="144"/>
    </row>
    <row r="659" spans="1:127" x14ac:dyDescent="0.3">
      <c r="A659" s="72"/>
      <c r="B659" s="2"/>
      <c r="C659" s="157"/>
      <c r="D659" s="122"/>
      <c r="E659" s="72"/>
      <c r="F659" s="72"/>
      <c r="G659" s="124"/>
      <c r="H659" s="125"/>
      <c r="I659" s="126"/>
      <c r="J659" s="122"/>
      <c r="K659" s="127"/>
    </row>
    <row r="660" spans="1:127" x14ac:dyDescent="0.3">
      <c r="A660" s="72"/>
      <c r="B660" s="2"/>
      <c r="C660" s="158"/>
      <c r="D660" s="122"/>
      <c r="E660" s="72"/>
      <c r="F660" s="72"/>
      <c r="G660" s="124"/>
      <c r="H660" s="125"/>
      <c r="I660" s="126"/>
      <c r="J660" s="122"/>
      <c r="K660" s="127"/>
    </row>
    <row r="661" spans="1:127" x14ac:dyDescent="0.3">
      <c r="A661" s="72"/>
      <c r="B661" s="2"/>
      <c r="C661" s="158"/>
      <c r="D661" s="122"/>
      <c r="E661" s="72"/>
      <c r="F661" s="72"/>
      <c r="G661" s="124"/>
      <c r="H661" s="125"/>
      <c r="I661" s="126"/>
      <c r="J661" s="122"/>
      <c r="K661" s="127"/>
    </row>
    <row r="662" spans="1:127" x14ac:dyDescent="0.3">
      <c r="G662" s="124"/>
    </row>
    <row r="663" spans="1:127" x14ac:dyDescent="0.3">
      <c r="G663" s="124"/>
    </row>
    <row r="664" spans="1:127" x14ac:dyDescent="0.3">
      <c r="G664" s="124"/>
    </row>
    <row r="665" spans="1:127" x14ac:dyDescent="0.3">
      <c r="G665" s="109"/>
    </row>
    <row r="666" spans="1:127" x14ac:dyDescent="0.3">
      <c r="G666" s="109"/>
    </row>
    <row r="667" spans="1:127" x14ac:dyDescent="0.3">
      <c r="G667" s="109"/>
    </row>
    <row r="668" spans="1:127" x14ac:dyDescent="0.3">
      <c r="G668" s="109"/>
    </row>
    <row r="669" spans="1:127" x14ac:dyDescent="0.3">
      <c r="G669" s="109"/>
    </row>
  </sheetData>
  <sheetProtection algorithmName="SHA-512" hashValue="PdFz09vP/9td+GeN3Mq5Uim4Y7BgzhcAY6bbGR5MRv12EFUEUKUBexUCcY0KNQCky+omszarBiL4kzkMluValA==" saltValue="+93ez3E4FtsdLfFDBK0R/g==" spinCount="100000" sheet="1" objects="1" formatCells="0" formatColumns="0" formatRows="0" insertColumns="0" insertRows="0" insertHyperlinks="0" deleteColumns="0" deleteRows="0" sort="0" autoFilter="0" pivotTables="0"/>
  <autoFilter ref="A5:U6" xr:uid="{00000000-0009-0000-0000-000000000000}"/>
  <mergeCells count="14">
    <mergeCell ref="M4:M5"/>
    <mergeCell ref="N4:N5"/>
    <mergeCell ref="G4:G5"/>
    <mergeCell ref="H4:H5"/>
    <mergeCell ref="I4:I5"/>
    <mergeCell ref="J4:J5"/>
    <mergeCell ref="K4:K5"/>
    <mergeCell ref="L4:L5"/>
    <mergeCell ref="F4:F5"/>
    <mergeCell ref="A4:A5"/>
    <mergeCell ref="B4:B5"/>
    <mergeCell ref="C4:C5"/>
    <mergeCell ref="D4:D5"/>
    <mergeCell ref="E4:E5"/>
  </mergeCells>
  <printOptions horizontalCentered="1"/>
  <pageMargins left="0.78740157480314998" right="0.19685039370078999" top="1.5748031496063" bottom="0.39370078740157" header="0" footer="0"/>
  <pageSetup scale="10" fitToHeight="1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4743-6A8C-4659-BF33-46C5A4E85296}">
  <sheetPr codeName="Hoja6">
    <outlinePr summaryBelow="0"/>
    <pageSetUpPr fitToPage="1"/>
  </sheetPr>
  <dimension ref="A1:EV630"/>
  <sheetViews>
    <sheetView zoomScale="85" zoomScaleNormal="85" workbookViewId="0">
      <pane xSplit="11" ySplit="5" topLeftCell="L6" activePane="bottomRight" state="frozen"/>
      <selection pane="topRight" activeCell="L1" sqref="L1"/>
      <selection pane="bottomLeft" activeCell="A6" sqref="A6"/>
      <selection pane="bottomRight" sqref="A1:V56"/>
    </sheetView>
  </sheetViews>
  <sheetFormatPr baseColWidth="10" defaultColWidth="8.88671875" defaultRowHeight="13.8" x14ac:dyDescent="0.3"/>
  <cols>
    <col min="1" max="1" width="7.33203125" style="27" customWidth="1"/>
    <col min="2" max="2" width="7.6640625" style="12" customWidth="1"/>
    <col min="3" max="3" width="61.44140625" style="12" customWidth="1"/>
    <col min="4" max="4" width="13.6640625" style="28" customWidth="1"/>
    <col min="5" max="5" width="13.109375" style="29" customWidth="1"/>
    <col min="6" max="6" width="12.88671875" style="29" customWidth="1"/>
    <col min="7" max="7" width="15.88671875" style="30" customWidth="1"/>
    <col min="8" max="8" width="11.5546875" style="27" bestFit="1" customWidth="1"/>
    <col min="9" max="9" width="7.6640625" style="27" customWidth="1"/>
    <col min="10" max="10" width="12.88671875" style="31" bestFit="1" customWidth="1"/>
    <col min="11" max="11" width="11.33203125" style="27" bestFit="1" customWidth="1"/>
    <col min="12" max="12" width="12.6640625" style="30" customWidth="1"/>
    <col min="13" max="13" width="10.33203125" style="30" bestFit="1" customWidth="1"/>
    <col min="14" max="14" width="13.44140625" style="32" bestFit="1" customWidth="1"/>
    <col min="15" max="15" width="7.33203125" style="33" bestFit="1" customWidth="1"/>
    <col min="16" max="22" width="7.33203125" style="26" bestFit="1" customWidth="1"/>
    <col min="23" max="29" width="7.88671875" style="26" bestFit="1" customWidth="1"/>
    <col min="30" max="16384" width="8.88671875" style="26"/>
  </cols>
  <sheetData>
    <row r="1" spans="1:152" s="11" customFormat="1" x14ac:dyDescent="0.3">
      <c r="A1" s="4"/>
      <c r="B1" s="5"/>
      <c r="C1" s="111"/>
      <c r="D1" s="4"/>
      <c r="E1" s="6"/>
      <c r="F1" s="4"/>
      <c r="G1" s="7"/>
      <c r="H1" s="4"/>
      <c r="I1" s="4"/>
      <c r="J1" s="8"/>
      <c r="K1" s="4"/>
      <c r="L1" s="7"/>
      <c r="M1" s="7"/>
      <c r="N1" s="9"/>
      <c r="O1" s="10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</row>
    <row r="2" spans="1:152" s="18" customFormat="1" x14ac:dyDescent="0.25">
      <c r="A2" s="4"/>
      <c r="B2" s="12"/>
      <c r="C2" s="110"/>
      <c r="D2" s="7"/>
      <c r="E2" s="13"/>
      <c r="F2" s="14"/>
      <c r="G2" s="15"/>
      <c r="H2" s="16"/>
      <c r="I2" s="16"/>
      <c r="J2" s="8"/>
      <c r="K2" s="16"/>
      <c r="L2" s="17"/>
      <c r="M2" s="17"/>
      <c r="N2" s="9"/>
      <c r="O2" s="10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</row>
    <row r="3" spans="1:152" s="18" customFormat="1" x14ac:dyDescent="0.25">
      <c r="A3" s="4"/>
      <c r="B3" s="5"/>
      <c r="C3" s="112"/>
      <c r="D3" s="7"/>
      <c r="E3" s="13"/>
      <c r="F3" s="19"/>
      <c r="G3" s="7"/>
      <c r="H3" s="4"/>
      <c r="I3" s="4"/>
      <c r="J3" s="8"/>
      <c r="K3" s="4"/>
      <c r="L3" s="7"/>
      <c r="M3" s="7"/>
      <c r="N3" s="9"/>
      <c r="O3" s="20">
        <f>WEEKDAY(O4)</f>
        <v>1</v>
      </c>
      <c r="P3" s="20">
        <f t="shared" ref="P3:CA3" si="0">WEEKDAY(P4)</f>
        <v>2</v>
      </c>
      <c r="Q3" s="20">
        <f t="shared" si="0"/>
        <v>3</v>
      </c>
      <c r="R3" s="20">
        <f t="shared" si="0"/>
        <v>4</v>
      </c>
      <c r="S3" s="20">
        <f t="shared" si="0"/>
        <v>5</v>
      </c>
      <c r="T3" s="20">
        <f t="shared" si="0"/>
        <v>6</v>
      </c>
      <c r="U3" s="20">
        <f t="shared" si="0"/>
        <v>7</v>
      </c>
      <c r="V3" s="20">
        <f t="shared" si="0"/>
        <v>1</v>
      </c>
      <c r="W3" s="20">
        <f t="shared" si="0"/>
        <v>2</v>
      </c>
      <c r="X3" s="20">
        <f t="shared" si="0"/>
        <v>3</v>
      </c>
      <c r="Y3" s="20">
        <f t="shared" si="0"/>
        <v>4</v>
      </c>
      <c r="Z3" s="20">
        <f t="shared" si="0"/>
        <v>5</v>
      </c>
      <c r="AA3" s="20">
        <f t="shared" si="0"/>
        <v>6</v>
      </c>
      <c r="AB3" s="20">
        <f t="shared" si="0"/>
        <v>7</v>
      </c>
      <c r="AC3" s="20">
        <f t="shared" si="0"/>
        <v>1</v>
      </c>
      <c r="AD3" s="20">
        <f t="shared" si="0"/>
        <v>2</v>
      </c>
      <c r="AE3" s="20">
        <f t="shared" si="0"/>
        <v>3</v>
      </c>
      <c r="AF3" s="20">
        <f t="shared" si="0"/>
        <v>4</v>
      </c>
      <c r="AG3" s="20">
        <f t="shared" si="0"/>
        <v>5</v>
      </c>
      <c r="AH3" s="20">
        <f t="shared" si="0"/>
        <v>6</v>
      </c>
      <c r="AI3" s="20">
        <f t="shared" si="0"/>
        <v>7</v>
      </c>
      <c r="AJ3" s="20">
        <f t="shared" si="0"/>
        <v>1</v>
      </c>
      <c r="AK3" s="20">
        <f t="shared" si="0"/>
        <v>2</v>
      </c>
      <c r="AL3" s="20">
        <f t="shared" si="0"/>
        <v>3</v>
      </c>
      <c r="AM3" s="20">
        <f t="shared" si="0"/>
        <v>4</v>
      </c>
      <c r="AN3" s="20">
        <f t="shared" si="0"/>
        <v>5</v>
      </c>
      <c r="AO3" s="20">
        <f t="shared" si="0"/>
        <v>6</v>
      </c>
      <c r="AP3" s="20">
        <f t="shared" si="0"/>
        <v>7</v>
      </c>
      <c r="AQ3" s="20">
        <f t="shared" si="0"/>
        <v>1</v>
      </c>
      <c r="AR3" s="20">
        <f t="shared" si="0"/>
        <v>2</v>
      </c>
      <c r="AS3" s="20">
        <f t="shared" si="0"/>
        <v>3</v>
      </c>
      <c r="AT3" s="20">
        <f t="shared" si="0"/>
        <v>4</v>
      </c>
      <c r="AU3" s="20">
        <f t="shared" si="0"/>
        <v>5</v>
      </c>
      <c r="AV3" s="20">
        <f t="shared" si="0"/>
        <v>6</v>
      </c>
      <c r="AW3" s="20">
        <f t="shared" si="0"/>
        <v>7</v>
      </c>
      <c r="AX3" s="20">
        <f t="shared" si="0"/>
        <v>1</v>
      </c>
      <c r="AY3" s="20">
        <f t="shared" si="0"/>
        <v>2</v>
      </c>
      <c r="AZ3" s="20">
        <f t="shared" si="0"/>
        <v>3</v>
      </c>
      <c r="BA3" s="20">
        <f t="shared" si="0"/>
        <v>4</v>
      </c>
      <c r="BB3" s="20">
        <f t="shared" si="0"/>
        <v>5</v>
      </c>
      <c r="BC3" s="20">
        <f t="shared" si="0"/>
        <v>6</v>
      </c>
      <c r="BD3" s="20">
        <f t="shared" si="0"/>
        <v>7</v>
      </c>
      <c r="BE3" s="20">
        <f t="shared" si="0"/>
        <v>1</v>
      </c>
      <c r="BF3" s="20">
        <f t="shared" si="0"/>
        <v>2</v>
      </c>
      <c r="BG3" s="20">
        <f t="shared" si="0"/>
        <v>3</v>
      </c>
      <c r="BH3" s="20">
        <f t="shared" si="0"/>
        <v>4</v>
      </c>
      <c r="BI3" s="20">
        <f t="shared" si="0"/>
        <v>5</v>
      </c>
      <c r="BJ3" s="20">
        <f t="shared" si="0"/>
        <v>6</v>
      </c>
      <c r="BK3" s="20">
        <f t="shared" si="0"/>
        <v>7</v>
      </c>
      <c r="BL3" s="20">
        <f t="shared" si="0"/>
        <v>1</v>
      </c>
      <c r="BM3" s="20">
        <f t="shared" si="0"/>
        <v>2</v>
      </c>
      <c r="BN3" s="20">
        <f t="shared" si="0"/>
        <v>3</v>
      </c>
      <c r="BO3" s="20">
        <f t="shared" si="0"/>
        <v>4</v>
      </c>
      <c r="BP3" s="20">
        <f t="shared" si="0"/>
        <v>5</v>
      </c>
      <c r="BQ3" s="20">
        <f t="shared" si="0"/>
        <v>6</v>
      </c>
      <c r="BR3" s="20">
        <f t="shared" si="0"/>
        <v>7</v>
      </c>
      <c r="BS3" s="20">
        <f t="shared" si="0"/>
        <v>1</v>
      </c>
      <c r="BT3" s="20">
        <f t="shared" si="0"/>
        <v>2</v>
      </c>
      <c r="BU3" s="20">
        <f t="shared" si="0"/>
        <v>3</v>
      </c>
      <c r="BV3" s="20">
        <f t="shared" si="0"/>
        <v>4</v>
      </c>
      <c r="BW3" s="20">
        <f t="shared" si="0"/>
        <v>5</v>
      </c>
      <c r="BX3" s="20">
        <f t="shared" si="0"/>
        <v>6</v>
      </c>
      <c r="BY3" s="20">
        <f t="shared" si="0"/>
        <v>7</v>
      </c>
      <c r="BZ3" s="20">
        <f t="shared" si="0"/>
        <v>1</v>
      </c>
      <c r="CA3" s="20">
        <f t="shared" si="0"/>
        <v>2</v>
      </c>
      <c r="CB3" s="20">
        <f t="shared" ref="CB3:DX3" si="1">WEEKDAY(CB4)</f>
        <v>3</v>
      </c>
      <c r="CC3" s="20">
        <f t="shared" si="1"/>
        <v>4</v>
      </c>
      <c r="CD3" s="20">
        <f t="shared" si="1"/>
        <v>5</v>
      </c>
      <c r="CE3" s="20">
        <f t="shared" si="1"/>
        <v>6</v>
      </c>
      <c r="CF3" s="20">
        <f t="shared" si="1"/>
        <v>7</v>
      </c>
      <c r="CG3" s="20">
        <f t="shared" si="1"/>
        <v>1</v>
      </c>
      <c r="CH3" s="20">
        <f t="shared" si="1"/>
        <v>2</v>
      </c>
      <c r="CI3" s="20">
        <f t="shared" si="1"/>
        <v>3</v>
      </c>
      <c r="CJ3" s="20">
        <f t="shared" si="1"/>
        <v>4</v>
      </c>
      <c r="CK3" s="20">
        <f t="shared" si="1"/>
        <v>5</v>
      </c>
      <c r="CL3" s="20">
        <f t="shared" si="1"/>
        <v>6</v>
      </c>
      <c r="CM3" s="20">
        <f t="shared" si="1"/>
        <v>7</v>
      </c>
      <c r="CN3" s="20">
        <f t="shared" si="1"/>
        <v>1</v>
      </c>
      <c r="CO3" s="20">
        <f t="shared" si="1"/>
        <v>2</v>
      </c>
      <c r="CP3" s="20">
        <f t="shared" si="1"/>
        <v>3</v>
      </c>
      <c r="CQ3" s="20">
        <f t="shared" si="1"/>
        <v>4</v>
      </c>
      <c r="CR3" s="20">
        <f t="shared" si="1"/>
        <v>5</v>
      </c>
      <c r="CS3" s="20">
        <f t="shared" si="1"/>
        <v>6</v>
      </c>
      <c r="CT3" s="20">
        <f t="shared" si="1"/>
        <v>7</v>
      </c>
      <c r="CU3" s="20">
        <f t="shared" si="1"/>
        <v>1</v>
      </c>
      <c r="CV3" s="20">
        <f t="shared" si="1"/>
        <v>2</v>
      </c>
      <c r="CW3" s="20">
        <f t="shared" si="1"/>
        <v>3</v>
      </c>
      <c r="CX3" s="20">
        <f t="shared" si="1"/>
        <v>4</v>
      </c>
      <c r="CY3" s="20">
        <f t="shared" si="1"/>
        <v>5</v>
      </c>
      <c r="CZ3" s="20">
        <f t="shared" si="1"/>
        <v>6</v>
      </c>
      <c r="DA3" s="20">
        <f t="shared" si="1"/>
        <v>7</v>
      </c>
      <c r="DB3" s="20">
        <f t="shared" si="1"/>
        <v>1</v>
      </c>
      <c r="DC3" s="20">
        <f t="shared" si="1"/>
        <v>2</v>
      </c>
      <c r="DD3" s="20">
        <f t="shared" si="1"/>
        <v>3</v>
      </c>
      <c r="DE3" s="20">
        <f t="shared" si="1"/>
        <v>4</v>
      </c>
      <c r="DF3" s="20">
        <f t="shared" si="1"/>
        <v>5</v>
      </c>
      <c r="DG3" s="20">
        <f t="shared" si="1"/>
        <v>6</v>
      </c>
      <c r="DH3" s="20">
        <f t="shared" si="1"/>
        <v>7</v>
      </c>
      <c r="DI3" s="20">
        <f t="shared" si="1"/>
        <v>1</v>
      </c>
      <c r="DJ3" s="20">
        <f t="shared" si="1"/>
        <v>2</v>
      </c>
      <c r="DK3" s="20">
        <f t="shared" si="1"/>
        <v>3</v>
      </c>
      <c r="DL3" s="20">
        <f t="shared" si="1"/>
        <v>4</v>
      </c>
      <c r="DM3" s="20">
        <f t="shared" si="1"/>
        <v>5</v>
      </c>
      <c r="DN3" s="20">
        <f t="shared" si="1"/>
        <v>6</v>
      </c>
      <c r="DO3" s="20">
        <f t="shared" si="1"/>
        <v>7</v>
      </c>
      <c r="DP3" s="20">
        <f t="shared" si="1"/>
        <v>1</v>
      </c>
      <c r="DQ3" s="20">
        <f t="shared" si="1"/>
        <v>2</v>
      </c>
      <c r="DR3" s="20">
        <f t="shared" si="1"/>
        <v>3</v>
      </c>
      <c r="DS3" s="20">
        <f t="shared" si="1"/>
        <v>4</v>
      </c>
      <c r="DT3" s="20">
        <f t="shared" si="1"/>
        <v>5</v>
      </c>
      <c r="DU3" s="20">
        <f t="shared" si="1"/>
        <v>6</v>
      </c>
      <c r="DV3" s="20">
        <f t="shared" si="1"/>
        <v>7</v>
      </c>
      <c r="DW3" s="20">
        <f t="shared" si="1"/>
        <v>1</v>
      </c>
      <c r="DX3" s="20">
        <f t="shared" si="1"/>
        <v>2</v>
      </c>
      <c r="DY3" s="20">
        <f t="shared" ref="DY3:EM3" si="2">WEEKDAY(DY4)</f>
        <v>3</v>
      </c>
      <c r="DZ3" s="20">
        <f t="shared" si="2"/>
        <v>4</v>
      </c>
      <c r="EA3" s="20">
        <f t="shared" si="2"/>
        <v>5</v>
      </c>
      <c r="EB3" s="20">
        <f t="shared" si="2"/>
        <v>6</v>
      </c>
      <c r="EC3" s="20">
        <f t="shared" si="2"/>
        <v>7</v>
      </c>
      <c r="ED3" s="20">
        <f t="shared" si="2"/>
        <v>1</v>
      </c>
      <c r="EE3" s="20">
        <f t="shared" si="2"/>
        <v>2</v>
      </c>
      <c r="EF3" s="20">
        <f t="shared" si="2"/>
        <v>3</v>
      </c>
      <c r="EG3" s="20">
        <f t="shared" si="2"/>
        <v>4</v>
      </c>
      <c r="EH3" s="20">
        <f t="shared" si="2"/>
        <v>5</v>
      </c>
      <c r="EI3" s="20">
        <f t="shared" si="2"/>
        <v>6</v>
      </c>
      <c r="EJ3" s="20">
        <f t="shared" si="2"/>
        <v>7</v>
      </c>
      <c r="EK3" s="20">
        <f t="shared" si="2"/>
        <v>1</v>
      </c>
      <c r="EL3" s="20">
        <f t="shared" si="2"/>
        <v>2</v>
      </c>
      <c r="EM3" s="20">
        <f t="shared" si="2"/>
        <v>3</v>
      </c>
      <c r="EN3" s="20">
        <f t="shared" ref="EN3:EV3" si="3">WEEKDAY(EN4)</f>
        <v>4</v>
      </c>
      <c r="EO3" s="20">
        <f t="shared" si="3"/>
        <v>5</v>
      </c>
      <c r="EP3" s="20">
        <f t="shared" si="3"/>
        <v>6</v>
      </c>
      <c r="EQ3" s="20">
        <f t="shared" si="3"/>
        <v>7</v>
      </c>
      <c r="ER3" s="20">
        <f t="shared" si="3"/>
        <v>1</v>
      </c>
      <c r="ES3" s="20">
        <f t="shared" si="3"/>
        <v>2</v>
      </c>
      <c r="ET3" s="20">
        <f t="shared" si="3"/>
        <v>3</v>
      </c>
      <c r="EU3" s="20">
        <f t="shared" si="3"/>
        <v>4</v>
      </c>
      <c r="EV3" s="20">
        <f t="shared" si="3"/>
        <v>5</v>
      </c>
    </row>
    <row r="4" spans="1:152" s="22" customFormat="1" ht="16.8" customHeight="1" x14ac:dyDescent="0.25">
      <c r="A4" s="237" t="s">
        <v>7</v>
      </c>
      <c r="B4" s="238" t="s">
        <v>0</v>
      </c>
      <c r="C4" s="239" t="s">
        <v>1</v>
      </c>
      <c r="D4" s="236" t="s">
        <v>2</v>
      </c>
      <c r="E4" s="236" t="s">
        <v>3</v>
      </c>
      <c r="F4" s="236" t="s">
        <v>4</v>
      </c>
      <c r="G4" s="236" t="s">
        <v>29</v>
      </c>
      <c r="H4" s="236" t="s">
        <v>33</v>
      </c>
      <c r="I4" s="236" t="s">
        <v>32</v>
      </c>
      <c r="J4" s="241" t="s">
        <v>5</v>
      </c>
      <c r="K4" s="242" t="s">
        <v>6</v>
      </c>
      <c r="L4" s="236" t="s">
        <v>11</v>
      </c>
      <c r="M4" s="236" t="s">
        <v>30</v>
      </c>
      <c r="N4" s="240" t="s">
        <v>31</v>
      </c>
      <c r="O4" s="21">
        <f>+E6-8</f>
        <v>40510</v>
      </c>
      <c r="P4" s="21">
        <f t="shared" ref="P4:U4" si="4">1+O4</f>
        <v>40511</v>
      </c>
      <c r="Q4" s="21">
        <f t="shared" si="4"/>
        <v>40512</v>
      </c>
      <c r="R4" s="21">
        <f t="shared" si="4"/>
        <v>40513</v>
      </c>
      <c r="S4" s="21">
        <f t="shared" si="4"/>
        <v>40514</v>
      </c>
      <c r="T4" s="21">
        <f t="shared" si="4"/>
        <v>40515</v>
      </c>
      <c r="U4" s="21">
        <f t="shared" si="4"/>
        <v>40516</v>
      </c>
      <c r="V4" s="21">
        <f t="shared" ref="V4" si="5">1+U4</f>
        <v>40517</v>
      </c>
      <c r="W4" s="21">
        <f t="shared" ref="W4" si="6">1+V4</f>
        <v>40518</v>
      </c>
      <c r="X4" s="21">
        <f t="shared" ref="X4" si="7">1+W4</f>
        <v>40519</v>
      </c>
      <c r="Y4" s="21">
        <f t="shared" ref="Y4" si="8">1+X4</f>
        <v>40520</v>
      </c>
      <c r="Z4" s="21">
        <f t="shared" ref="Z4" si="9">1+Y4</f>
        <v>40521</v>
      </c>
      <c r="AA4" s="21">
        <f t="shared" ref="AA4" si="10">1+Z4</f>
        <v>40522</v>
      </c>
      <c r="AB4" s="21">
        <f t="shared" ref="AB4" si="11">1+AA4</f>
        <v>40523</v>
      </c>
      <c r="AC4" s="21">
        <f t="shared" ref="AC4" si="12">1+AB4</f>
        <v>40524</v>
      </c>
      <c r="AD4" s="21">
        <f t="shared" ref="AD4" si="13">1+AC4</f>
        <v>40525</v>
      </c>
      <c r="AE4" s="21">
        <f t="shared" ref="AE4" si="14">1+AD4</f>
        <v>40526</v>
      </c>
      <c r="AF4" s="21">
        <f t="shared" ref="AF4" si="15">1+AE4</f>
        <v>40527</v>
      </c>
      <c r="AG4" s="21">
        <f t="shared" ref="AG4" si="16">1+AF4</f>
        <v>40528</v>
      </c>
      <c r="AH4" s="21">
        <f t="shared" ref="AH4" si="17">1+AG4</f>
        <v>40529</v>
      </c>
      <c r="AI4" s="21">
        <f t="shared" ref="AI4" si="18">1+AH4</f>
        <v>40530</v>
      </c>
      <c r="AJ4" s="21">
        <f t="shared" ref="AJ4" si="19">1+AI4</f>
        <v>40531</v>
      </c>
      <c r="AK4" s="21">
        <f t="shared" ref="AK4" si="20">1+AJ4</f>
        <v>40532</v>
      </c>
      <c r="AL4" s="21">
        <f t="shared" ref="AL4" si="21">1+AK4</f>
        <v>40533</v>
      </c>
      <c r="AM4" s="21">
        <f t="shared" ref="AM4" si="22">1+AL4</f>
        <v>40534</v>
      </c>
      <c r="AN4" s="21">
        <f t="shared" ref="AN4" si="23">1+AM4</f>
        <v>40535</v>
      </c>
      <c r="AO4" s="21">
        <f t="shared" ref="AO4" si="24">1+AN4</f>
        <v>40536</v>
      </c>
      <c r="AP4" s="21">
        <f t="shared" ref="AP4" si="25">1+AO4</f>
        <v>40537</v>
      </c>
      <c r="AQ4" s="21">
        <f t="shared" ref="AQ4" si="26">1+AP4</f>
        <v>40538</v>
      </c>
      <c r="AR4" s="21">
        <f t="shared" ref="AR4" si="27">1+AQ4</f>
        <v>40539</v>
      </c>
      <c r="AS4" s="21">
        <f t="shared" ref="AS4" si="28">1+AR4</f>
        <v>40540</v>
      </c>
      <c r="AT4" s="21">
        <f t="shared" ref="AT4" si="29">1+AS4</f>
        <v>40541</v>
      </c>
      <c r="AU4" s="21">
        <f t="shared" ref="AU4" si="30">1+AT4</f>
        <v>40542</v>
      </c>
      <c r="AV4" s="21">
        <f t="shared" ref="AV4" si="31">1+AU4</f>
        <v>40543</v>
      </c>
      <c r="AW4" s="21">
        <f t="shared" ref="AW4" si="32">1+AV4</f>
        <v>40544</v>
      </c>
      <c r="AX4" s="21">
        <f t="shared" ref="AX4" si="33">1+AW4</f>
        <v>40545</v>
      </c>
      <c r="AY4" s="21">
        <f t="shared" ref="AY4" si="34">1+AX4</f>
        <v>40546</v>
      </c>
      <c r="AZ4" s="21">
        <f t="shared" ref="AZ4" si="35">1+AY4</f>
        <v>40547</v>
      </c>
      <c r="BA4" s="21">
        <f t="shared" ref="BA4" si="36">1+AZ4</f>
        <v>40548</v>
      </c>
      <c r="BB4" s="21">
        <f t="shared" ref="BB4" si="37">1+BA4</f>
        <v>40549</v>
      </c>
      <c r="BC4" s="21">
        <f t="shared" ref="BC4" si="38">1+BB4</f>
        <v>40550</v>
      </c>
      <c r="BD4" s="21">
        <f t="shared" ref="BD4" si="39">1+BC4</f>
        <v>40551</v>
      </c>
      <c r="BE4" s="21">
        <f t="shared" ref="BE4" si="40">1+BD4</f>
        <v>40552</v>
      </c>
      <c r="BF4" s="21">
        <f t="shared" ref="BF4" si="41">1+BE4</f>
        <v>40553</v>
      </c>
      <c r="BG4" s="21">
        <f t="shared" ref="BG4" si="42">1+BF4</f>
        <v>40554</v>
      </c>
      <c r="BH4" s="21">
        <f t="shared" ref="BH4" si="43">1+BG4</f>
        <v>40555</v>
      </c>
      <c r="BI4" s="21">
        <f t="shared" ref="BI4" si="44">1+BH4</f>
        <v>40556</v>
      </c>
      <c r="BJ4" s="21">
        <f t="shared" ref="BJ4" si="45">1+BI4</f>
        <v>40557</v>
      </c>
      <c r="BK4" s="21">
        <f t="shared" ref="BK4" si="46">1+BJ4</f>
        <v>40558</v>
      </c>
      <c r="BL4" s="21">
        <f t="shared" ref="BL4" si="47">1+BK4</f>
        <v>40559</v>
      </c>
      <c r="BM4" s="21">
        <f t="shared" ref="BM4" si="48">1+BL4</f>
        <v>40560</v>
      </c>
      <c r="BN4" s="21">
        <f t="shared" ref="BN4" si="49">1+BM4</f>
        <v>40561</v>
      </c>
      <c r="BO4" s="21">
        <f t="shared" ref="BO4" si="50">1+BN4</f>
        <v>40562</v>
      </c>
      <c r="BP4" s="21">
        <f t="shared" ref="BP4" si="51">1+BO4</f>
        <v>40563</v>
      </c>
      <c r="BQ4" s="21">
        <f t="shared" ref="BQ4" si="52">1+BP4</f>
        <v>40564</v>
      </c>
      <c r="BR4" s="21">
        <f t="shared" ref="BR4" si="53">1+BQ4</f>
        <v>40565</v>
      </c>
      <c r="BS4" s="21">
        <f t="shared" ref="BS4" si="54">1+BR4</f>
        <v>40566</v>
      </c>
      <c r="BT4" s="21">
        <f t="shared" ref="BT4" si="55">1+BS4</f>
        <v>40567</v>
      </c>
      <c r="BU4" s="21">
        <f t="shared" ref="BU4" si="56">1+BT4</f>
        <v>40568</v>
      </c>
      <c r="BV4" s="21">
        <f t="shared" ref="BV4" si="57">1+BU4</f>
        <v>40569</v>
      </c>
      <c r="BW4" s="21">
        <f t="shared" ref="BW4" si="58">1+BV4</f>
        <v>40570</v>
      </c>
      <c r="BX4" s="21">
        <f t="shared" ref="BX4" si="59">1+BW4</f>
        <v>40571</v>
      </c>
      <c r="BY4" s="21">
        <f t="shared" ref="BY4" si="60">1+BX4</f>
        <v>40572</v>
      </c>
      <c r="BZ4" s="21">
        <f t="shared" ref="BZ4" si="61">1+BY4</f>
        <v>40573</v>
      </c>
      <c r="CA4" s="21">
        <f t="shared" ref="CA4" si="62">1+BZ4</f>
        <v>40574</v>
      </c>
      <c r="CB4" s="21">
        <f t="shared" ref="CB4" si="63">1+CA4</f>
        <v>40575</v>
      </c>
      <c r="CC4" s="21">
        <f t="shared" ref="CC4" si="64">1+CB4</f>
        <v>40576</v>
      </c>
      <c r="CD4" s="21">
        <f t="shared" ref="CD4" si="65">1+CC4</f>
        <v>40577</v>
      </c>
      <c r="CE4" s="21">
        <f t="shared" ref="CE4" si="66">1+CD4</f>
        <v>40578</v>
      </c>
      <c r="CF4" s="21">
        <f t="shared" ref="CF4" si="67">1+CE4</f>
        <v>40579</v>
      </c>
      <c r="CG4" s="21">
        <f t="shared" ref="CG4" si="68">1+CF4</f>
        <v>40580</v>
      </c>
      <c r="CH4" s="21">
        <f t="shared" ref="CH4" si="69">1+CG4</f>
        <v>40581</v>
      </c>
      <c r="CI4" s="21">
        <f t="shared" ref="CI4" si="70">1+CH4</f>
        <v>40582</v>
      </c>
      <c r="CJ4" s="21">
        <f t="shared" ref="CJ4" si="71">1+CI4</f>
        <v>40583</v>
      </c>
      <c r="CK4" s="21">
        <f t="shared" ref="CK4" si="72">1+CJ4</f>
        <v>40584</v>
      </c>
      <c r="CL4" s="21">
        <f t="shared" ref="CL4" si="73">1+CK4</f>
        <v>40585</v>
      </c>
      <c r="CM4" s="21">
        <f t="shared" ref="CM4" si="74">1+CL4</f>
        <v>40586</v>
      </c>
      <c r="CN4" s="21">
        <f t="shared" ref="CN4" si="75">1+CM4</f>
        <v>40587</v>
      </c>
      <c r="CO4" s="21">
        <f t="shared" ref="CO4" si="76">1+CN4</f>
        <v>40588</v>
      </c>
      <c r="CP4" s="21">
        <f t="shared" ref="CP4" si="77">1+CO4</f>
        <v>40589</v>
      </c>
      <c r="CQ4" s="21">
        <f t="shared" ref="CQ4" si="78">1+CP4</f>
        <v>40590</v>
      </c>
      <c r="CR4" s="21">
        <f t="shared" ref="CR4" si="79">1+CQ4</f>
        <v>40591</v>
      </c>
      <c r="CS4" s="21">
        <f t="shared" ref="CS4" si="80">1+CR4</f>
        <v>40592</v>
      </c>
      <c r="CT4" s="21">
        <f t="shared" ref="CT4" si="81">1+CS4</f>
        <v>40593</v>
      </c>
      <c r="CU4" s="21">
        <f t="shared" ref="CU4" si="82">1+CT4</f>
        <v>40594</v>
      </c>
      <c r="CV4" s="21">
        <f t="shared" ref="CV4" si="83">1+CU4</f>
        <v>40595</v>
      </c>
      <c r="CW4" s="21">
        <f t="shared" ref="CW4" si="84">1+CV4</f>
        <v>40596</v>
      </c>
      <c r="CX4" s="21">
        <f t="shared" ref="CX4" si="85">1+CW4</f>
        <v>40597</v>
      </c>
      <c r="CY4" s="21">
        <f t="shared" ref="CY4" si="86">1+CX4</f>
        <v>40598</v>
      </c>
      <c r="CZ4" s="21">
        <f t="shared" ref="CZ4" si="87">1+CY4</f>
        <v>40599</v>
      </c>
      <c r="DA4" s="21">
        <f t="shared" ref="DA4" si="88">1+CZ4</f>
        <v>40600</v>
      </c>
      <c r="DB4" s="21">
        <f t="shared" ref="DB4" si="89">1+DA4</f>
        <v>40601</v>
      </c>
      <c r="DC4" s="21">
        <f t="shared" ref="DC4" si="90">1+DB4</f>
        <v>40602</v>
      </c>
      <c r="DD4" s="21">
        <f t="shared" ref="DD4" si="91">1+DC4</f>
        <v>40603</v>
      </c>
      <c r="DE4" s="21">
        <f t="shared" ref="DE4" si="92">1+DD4</f>
        <v>40604</v>
      </c>
      <c r="DF4" s="21">
        <f t="shared" ref="DF4" si="93">1+DE4</f>
        <v>40605</v>
      </c>
      <c r="DG4" s="21">
        <f t="shared" ref="DG4" si="94">1+DF4</f>
        <v>40606</v>
      </c>
      <c r="DH4" s="21">
        <f t="shared" ref="DH4" si="95">1+DG4</f>
        <v>40607</v>
      </c>
      <c r="DI4" s="21">
        <f t="shared" ref="DI4" si="96">1+DH4</f>
        <v>40608</v>
      </c>
      <c r="DJ4" s="21">
        <f t="shared" ref="DJ4" si="97">1+DI4</f>
        <v>40609</v>
      </c>
      <c r="DK4" s="21">
        <f t="shared" ref="DK4" si="98">1+DJ4</f>
        <v>40610</v>
      </c>
      <c r="DL4" s="21">
        <f t="shared" ref="DL4" si="99">1+DK4</f>
        <v>40611</v>
      </c>
      <c r="DM4" s="21">
        <f t="shared" ref="DM4" si="100">1+DL4</f>
        <v>40612</v>
      </c>
      <c r="DN4" s="21">
        <f t="shared" ref="DN4" si="101">1+DM4</f>
        <v>40613</v>
      </c>
      <c r="DO4" s="21">
        <f t="shared" ref="DO4" si="102">1+DN4</f>
        <v>40614</v>
      </c>
      <c r="DP4" s="21">
        <f t="shared" ref="DP4" si="103">1+DO4</f>
        <v>40615</v>
      </c>
      <c r="DQ4" s="21">
        <f t="shared" ref="DQ4" si="104">1+DP4</f>
        <v>40616</v>
      </c>
      <c r="DR4" s="21">
        <f t="shared" ref="DR4" si="105">1+DQ4</f>
        <v>40617</v>
      </c>
      <c r="DS4" s="21">
        <f t="shared" ref="DS4" si="106">1+DR4</f>
        <v>40618</v>
      </c>
      <c r="DT4" s="21">
        <f t="shared" ref="DT4" si="107">1+DS4</f>
        <v>40619</v>
      </c>
      <c r="DU4" s="21">
        <f t="shared" ref="DU4" si="108">1+DT4</f>
        <v>40620</v>
      </c>
      <c r="DV4" s="21">
        <f t="shared" ref="DV4" si="109">1+DU4</f>
        <v>40621</v>
      </c>
      <c r="DW4" s="21">
        <f t="shared" ref="DW4" si="110">1+DV4</f>
        <v>40622</v>
      </c>
      <c r="DX4" s="21">
        <f t="shared" ref="DX4" si="111">1+DW4</f>
        <v>40623</v>
      </c>
      <c r="DY4" s="21">
        <f t="shared" ref="DY4" si="112">1+DX4</f>
        <v>40624</v>
      </c>
      <c r="DZ4" s="21">
        <f t="shared" ref="DZ4" si="113">1+DY4</f>
        <v>40625</v>
      </c>
      <c r="EA4" s="21">
        <f t="shared" ref="EA4" si="114">1+DZ4</f>
        <v>40626</v>
      </c>
      <c r="EB4" s="21">
        <f t="shared" ref="EB4" si="115">1+EA4</f>
        <v>40627</v>
      </c>
      <c r="EC4" s="21">
        <f t="shared" ref="EC4" si="116">1+EB4</f>
        <v>40628</v>
      </c>
      <c r="ED4" s="21">
        <f t="shared" ref="ED4" si="117">1+EC4</f>
        <v>40629</v>
      </c>
      <c r="EE4" s="21">
        <f t="shared" ref="EE4" si="118">1+ED4</f>
        <v>40630</v>
      </c>
      <c r="EF4" s="21">
        <f t="shared" ref="EF4" si="119">1+EE4</f>
        <v>40631</v>
      </c>
      <c r="EG4" s="21">
        <f t="shared" ref="EG4" si="120">1+EF4</f>
        <v>40632</v>
      </c>
      <c r="EH4" s="21">
        <f t="shared" ref="EH4" si="121">1+EG4</f>
        <v>40633</v>
      </c>
      <c r="EI4" s="21">
        <f t="shared" ref="EI4" si="122">1+EH4</f>
        <v>40634</v>
      </c>
      <c r="EJ4" s="21">
        <f t="shared" ref="EJ4" si="123">1+EI4</f>
        <v>40635</v>
      </c>
      <c r="EK4" s="21">
        <f t="shared" ref="EK4" si="124">1+EJ4</f>
        <v>40636</v>
      </c>
      <c r="EL4" s="21">
        <f t="shared" ref="EL4" si="125">1+EK4</f>
        <v>40637</v>
      </c>
      <c r="EM4" s="21">
        <f t="shared" ref="EM4" si="126">1+EL4</f>
        <v>40638</v>
      </c>
      <c r="EN4" s="21">
        <f t="shared" ref="EN4" si="127">1+EM4</f>
        <v>40639</v>
      </c>
      <c r="EO4" s="21">
        <f t="shared" ref="EO4" si="128">1+EN4</f>
        <v>40640</v>
      </c>
      <c r="EP4" s="21">
        <f t="shared" ref="EP4" si="129">1+EO4</f>
        <v>40641</v>
      </c>
      <c r="EQ4" s="21">
        <f t="shared" ref="EQ4" si="130">1+EP4</f>
        <v>40642</v>
      </c>
      <c r="ER4" s="21">
        <f t="shared" ref="ER4" si="131">1+EQ4</f>
        <v>40643</v>
      </c>
      <c r="ES4" s="21">
        <f t="shared" ref="ES4" si="132">1+ER4</f>
        <v>40644</v>
      </c>
      <c r="ET4" s="21">
        <f t="shared" ref="ET4" si="133">1+ES4</f>
        <v>40645</v>
      </c>
      <c r="EU4" s="21">
        <f t="shared" ref="EU4" si="134">1+ET4</f>
        <v>40646</v>
      </c>
      <c r="EV4" s="21">
        <f t="shared" ref="EV4" si="135">1+EU4</f>
        <v>40647</v>
      </c>
    </row>
    <row r="5" spans="1:152" s="25" customFormat="1" ht="16.8" customHeight="1" x14ac:dyDescent="0.25">
      <c r="A5" s="237"/>
      <c r="B5" s="238"/>
      <c r="C5" s="239"/>
      <c r="D5" s="236"/>
      <c r="E5" s="236"/>
      <c r="F5" s="236"/>
      <c r="G5" s="236"/>
      <c r="H5" s="236"/>
      <c r="I5" s="236"/>
      <c r="J5" s="241"/>
      <c r="K5" s="242"/>
      <c r="L5" s="236"/>
      <c r="M5" s="236"/>
      <c r="N5" s="240"/>
      <c r="O5" s="23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</row>
    <row r="6" spans="1:152" x14ac:dyDescent="0.3">
      <c r="A6" s="162">
        <v>0</v>
      </c>
      <c r="B6" s="162">
        <v>0</v>
      </c>
      <c r="C6" s="163" t="s">
        <v>40</v>
      </c>
      <c r="D6" s="164" t="s">
        <v>92</v>
      </c>
      <c r="E6" s="165">
        <v>40518</v>
      </c>
      <c r="F6" s="165">
        <v>40616</v>
      </c>
      <c r="G6" s="166" t="s">
        <v>39</v>
      </c>
      <c r="H6" s="167">
        <v>87.6</v>
      </c>
      <c r="I6" s="168">
        <v>1</v>
      </c>
      <c r="J6" s="164">
        <v>0</v>
      </c>
      <c r="K6" s="169"/>
      <c r="L6" s="170"/>
      <c r="M6" s="170"/>
      <c r="N6" s="171"/>
      <c r="O6" s="172">
        <f>IF((+O7*$I7)/$I6&gt;100%,100%, (+O7*$I7)/$I6)</f>
        <v>0</v>
      </c>
      <c r="P6" s="172">
        <f>IF((+P7*$I7)/$I6&gt;100%,100%, (+P7*$I7)/$I6)</f>
        <v>0</v>
      </c>
      <c r="Q6" s="172">
        <f t="shared" ref="Q6:U6" si="136">IF((+Q7*$I7)/$I6&gt;100%,100%, (+Q7*$I7)/$I6)</f>
        <v>0</v>
      </c>
      <c r="R6" s="172">
        <f t="shared" si="136"/>
        <v>0</v>
      </c>
      <c r="S6" s="172">
        <f t="shared" si="136"/>
        <v>0</v>
      </c>
      <c r="T6" s="172">
        <f t="shared" si="136"/>
        <v>0</v>
      </c>
      <c r="U6" s="172">
        <f t="shared" si="136"/>
        <v>0</v>
      </c>
      <c r="V6" s="172">
        <f t="shared" ref="V6" si="137">IF((+V7*$I7)/$I6&gt;100%,100%, (+V7*$I7)/$I6)</f>
        <v>0</v>
      </c>
      <c r="W6" s="172">
        <f t="shared" ref="W6" si="138">IF((+W7*$I7)/$I6&gt;100%,100%, (+W7*$I7)/$I6)</f>
        <v>1.1415525114155252E-2</v>
      </c>
      <c r="X6" s="172">
        <f t="shared" ref="X6" si="139">IF((+X7*$I7)/$I6&gt;100%,100%, (+X7*$I7)/$I6)</f>
        <v>2.2831050228310504E-2</v>
      </c>
      <c r="Y6" s="172">
        <f t="shared" ref="Y6" si="140">IF((+Y7*$I7)/$I6&gt;100%,100%, (+Y7*$I7)/$I6)</f>
        <v>2.2831050228310504E-2</v>
      </c>
      <c r="Z6" s="172">
        <f t="shared" ref="Z6" si="141">IF((+Z7*$I7)/$I6&gt;100%,100%, (+Z7*$I7)/$I6)</f>
        <v>3.4246575342465758E-2</v>
      </c>
      <c r="AA6" s="172">
        <f t="shared" ref="AA6" si="142">IF((+AA7*$I7)/$I6&gt;100%,100%, (+AA7*$I7)/$I6)</f>
        <v>4.5662100456621009E-2</v>
      </c>
      <c r="AB6" s="172">
        <f t="shared" ref="AB6" si="143">IF((+AB7*$I7)/$I6&gt;100%,100%, (+AB7*$I7)/$I6)</f>
        <v>4.5662100456621009E-2</v>
      </c>
      <c r="AC6" s="172">
        <f t="shared" ref="AC6" si="144">IF((+AC7*$I7)/$I6&gt;100%,100%, (+AC7*$I7)/$I6)</f>
        <v>4.5662100456621009E-2</v>
      </c>
      <c r="AD6" s="172">
        <f t="shared" ref="AD6" si="145">IF((+AD7*$I7)/$I6&gt;100%,100%, (+AD7*$I7)/$I6)</f>
        <v>5.7077625570776259E-2</v>
      </c>
      <c r="AE6" s="172">
        <f t="shared" ref="AE6" si="146">IF((+AE7*$I7)/$I6&gt;100%,100%, (+AE7*$I7)/$I6)</f>
        <v>6.8493150684931517E-2</v>
      </c>
      <c r="AF6" s="172">
        <f t="shared" ref="AF6" si="147">IF((+AF7*$I7)/$I6&gt;100%,100%, (+AF7*$I7)/$I6)</f>
        <v>7.9908675799086767E-2</v>
      </c>
      <c r="AG6" s="172">
        <f t="shared" ref="AG6" si="148">IF((+AG7*$I7)/$I6&gt;100%,100%, (+AG7*$I7)/$I6)</f>
        <v>9.1324200913242018E-2</v>
      </c>
      <c r="AH6" s="172">
        <f t="shared" ref="AH6" si="149">IF((+AH7*$I7)/$I6&gt;100%,100%, (+AH7*$I7)/$I6)</f>
        <v>0.10273972602739727</v>
      </c>
      <c r="AI6" s="172">
        <f t="shared" ref="AI6" si="150">IF((+AI7*$I7)/$I6&gt;100%,100%, (+AI7*$I7)/$I6)</f>
        <v>0.10273972602739727</v>
      </c>
      <c r="AJ6" s="172">
        <f t="shared" ref="AJ6" si="151">IF((+AJ7*$I7)/$I6&gt;100%,100%, (+AJ7*$I7)/$I6)</f>
        <v>0.10273972602739727</v>
      </c>
      <c r="AK6" s="172">
        <f t="shared" ref="AK6" si="152">IF((+AK7*$I7)/$I6&gt;100%,100%, (+AK7*$I7)/$I6)</f>
        <v>0.11415525114155252</v>
      </c>
      <c r="AL6" s="172">
        <f t="shared" ref="AL6" si="153">IF((+AL7*$I7)/$I6&gt;100%,100%, (+AL7*$I7)/$I6)</f>
        <v>0.12557077625570778</v>
      </c>
      <c r="AM6" s="172">
        <f t="shared" ref="AM6" si="154">IF((+AM7*$I7)/$I6&gt;100%,100%, (+AM7*$I7)/$I6)</f>
        <v>0.13698630136986301</v>
      </c>
      <c r="AN6" s="172">
        <f t="shared" ref="AN6" si="155">IF((+AN7*$I7)/$I6&gt;100%,100%, (+AN7*$I7)/$I6)</f>
        <v>0.14840182648401826</v>
      </c>
      <c r="AO6" s="172">
        <f t="shared" ref="AO6" si="156">IF((+AO7*$I7)/$I6&gt;100%,100%, (+AO7*$I7)/$I6)</f>
        <v>0.15981735159817351</v>
      </c>
      <c r="AP6" s="172">
        <f t="shared" ref="AP6" si="157">IF((+AP7*$I7)/$I6&gt;100%,100%, (+AP7*$I7)/$I6)</f>
        <v>0.15981735159817351</v>
      </c>
      <c r="AQ6" s="172">
        <f t="shared" ref="AQ6" si="158">IF((+AQ7*$I7)/$I6&gt;100%,100%, (+AQ7*$I7)/$I6)</f>
        <v>0.15981735159817351</v>
      </c>
      <c r="AR6" s="172">
        <f t="shared" ref="AR6" si="159">IF((+AR7*$I7)/$I6&gt;100%,100%, (+AR7*$I7)/$I6)</f>
        <v>0.15981735159817351</v>
      </c>
      <c r="AS6" s="172">
        <f t="shared" ref="AS6" si="160">IF((+AS7*$I7)/$I6&gt;100%,100%, (+AS7*$I7)/$I6)</f>
        <v>0.17123287671232876</v>
      </c>
      <c r="AT6" s="172">
        <f t="shared" ref="AT6" si="161">IF((+AT7*$I7)/$I6&gt;100%,100%, (+AT7*$I7)/$I6)</f>
        <v>0.18264840182648404</v>
      </c>
      <c r="AU6" s="172">
        <f t="shared" ref="AU6" si="162">IF((+AU7*$I7)/$I6&gt;100%,100%, (+AU7*$I7)/$I6)</f>
        <v>0.19406392694063929</v>
      </c>
      <c r="AV6" s="172">
        <f t="shared" ref="AV6" si="163">IF((+AV7*$I7)/$I6&gt;100%,100%, (+AV7*$I7)/$I6)</f>
        <v>0.20547945205479454</v>
      </c>
      <c r="AW6" s="172">
        <f t="shared" ref="AW6" si="164">IF((+AW7*$I7)/$I6&gt;100%,100%, (+AW7*$I7)/$I6)</f>
        <v>0.20547945205479454</v>
      </c>
      <c r="AX6" s="172">
        <f t="shared" ref="AX6" si="165">IF((+AX7*$I7)/$I6&gt;100%,100%, (+AX7*$I7)/$I6)</f>
        <v>0.20547945205479454</v>
      </c>
      <c r="AY6" s="172">
        <f t="shared" ref="AY6" si="166">IF((+AY7*$I7)/$I6&gt;100%,100%, (+AY7*$I7)/$I6)</f>
        <v>0.21689497716894979</v>
      </c>
      <c r="AZ6" s="172">
        <f t="shared" ref="AZ6" si="167">IF((+AZ7*$I7)/$I6&gt;100%,100%, (+AZ7*$I7)/$I6)</f>
        <v>0.22831050228310504</v>
      </c>
      <c r="BA6" s="172">
        <f t="shared" ref="BA6" si="168">IF((+BA7*$I7)/$I6&gt;100%,100%, (+BA7*$I7)/$I6)</f>
        <v>0.23972602739726029</v>
      </c>
      <c r="BB6" s="172">
        <f t="shared" ref="BB6" si="169">IF((+BB7*$I7)/$I6&gt;100%,100%, (+BB7*$I7)/$I6)</f>
        <v>0.26255707762557079</v>
      </c>
      <c r="BC6" s="172">
        <f t="shared" ref="BC6" si="170">IF((+BC7*$I7)/$I6&gt;100%,100%, (+BC7*$I7)/$I6)</f>
        <v>0.28538812785388129</v>
      </c>
      <c r="BD6" s="172">
        <f t="shared" ref="BD6" si="171">IF((+BD7*$I7)/$I6&gt;100%,100%, (+BD7*$I7)/$I6)</f>
        <v>0.28538812785388129</v>
      </c>
      <c r="BE6" s="172">
        <f t="shared" ref="BE6" si="172">IF((+BE7*$I7)/$I6&gt;100%,100%, (+BE7*$I7)/$I6)</f>
        <v>0.28538812785388129</v>
      </c>
      <c r="BF6" s="172">
        <f t="shared" ref="BF6" si="173">IF((+BF7*$I7)/$I6&gt;100%,100%, (+BF7*$I7)/$I6)</f>
        <v>0.30821917808219179</v>
      </c>
      <c r="BG6" s="172">
        <f t="shared" ref="BG6" si="174">IF((+BG7*$I7)/$I6&gt;100%,100%, (+BG7*$I7)/$I6)</f>
        <v>0.33105022831050235</v>
      </c>
      <c r="BH6" s="172">
        <f t="shared" ref="BH6" si="175">IF((+BH7*$I7)/$I6&gt;100%,100%, (+BH7*$I7)/$I6)</f>
        <v>0.35388127853881279</v>
      </c>
      <c r="BI6" s="172">
        <f t="shared" ref="BI6" si="176">IF((+BI7*$I7)/$I6&gt;100%,100%, (+BI7*$I7)/$I6)</f>
        <v>0.37671232876712335</v>
      </c>
      <c r="BJ6" s="172">
        <f t="shared" ref="BJ6" si="177">IF((+BJ7*$I7)/$I6&gt;100%,100%, (+BJ7*$I7)/$I6)</f>
        <v>0.3995433789954338</v>
      </c>
      <c r="BK6" s="172">
        <f t="shared" ref="BK6" si="178">IF((+BK7*$I7)/$I6&gt;100%,100%, (+BK7*$I7)/$I6)</f>
        <v>0.3995433789954338</v>
      </c>
      <c r="BL6" s="172">
        <f t="shared" ref="BL6" si="179">IF((+BL7*$I7)/$I6&gt;100%,100%, (+BL7*$I7)/$I6)</f>
        <v>0.3995433789954338</v>
      </c>
      <c r="BM6" s="172">
        <f t="shared" ref="BM6" si="180">IF((+BM7*$I7)/$I6&gt;100%,100%, (+BM7*$I7)/$I6)</f>
        <v>0.42237442922374435</v>
      </c>
      <c r="BN6" s="172">
        <f t="shared" ref="BN6" si="181">IF((+BN7*$I7)/$I6&gt;100%,100%, (+BN7*$I7)/$I6)</f>
        <v>0.43378995433789957</v>
      </c>
      <c r="BO6" s="172">
        <f t="shared" ref="BO6" si="182">IF((+BO7*$I7)/$I6&gt;100%,100%, (+BO7*$I7)/$I6)</f>
        <v>0.4452054794520548</v>
      </c>
      <c r="BP6" s="172">
        <f t="shared" ref="BP6" si="183">IF((+BP7*$I7)/$I6&gt;100%,100%, (+BP7*$I7)/$I6)</f>
        <v>0.45662100456621008</v>
      </c>
      <c r="BQ6" s="172">
        <f t="shared" ref="BQ6" si="184">IF((+BQ7*$I7)/$I6&gt;100%,100%, (+BQ7*$I7)/$I6)</f>
        <v>0.46803652968036535</v>
      </c>
      <c r="BR6" s="172">
        <f t="shared" ref="BR6" si="185">IF((+BR7*$I7)/$I6&gt;100%,100%, (+BR7*$I7)/$I6)</f>
        <v>0.46803652968036535</v>
      </c>
      <c r="BS6" s="172">
        <f t="shared" ref="BS6" si="186">IF((+BS7*$I7)/$I6&gt;100%,100%, (+BS7*$I7)/$I6)</f>
        <v>0.46803652968036535</v>
      </c>
      <c r="BT6" s="172">
        <f t="shared" ref="BT6" si="187">IF((+BT7*$I7)/$I6&gt;100%,100%, (+BT7*$I7)/$I6)</f>
        <v>0.49086757990867586</v>
      </c>
      <c r="BU6" s="172">
        <f t="shared" ref="BU6" si="188">IF((+BU7*$I7)/$I6&gt;100%,100%, (+BU7*$I7)/$I6)</f>
        <v>0.51369863013698636</v>
      </c>
      <c r="BV6" s="172">
        <f t="shared" ref="BV6" si="189">IF((+BV7*$I7)/$I6&gt;100%,100%, (+BV7*$I7)/$I6)</f>
        <v>0.5365296803652968</v>
      </c>
      <c r="BW6" s="172">
        <f t="shared" ref="BW6" si="190">IF((+BW7*$I7)/$I6&gt;100%,100%, (+BW7*$I7)/$I6)</f>
        <v>0.55936073059360736</v>
      </c>
      <c r="BX6" s="172">
        <f t="shared" ref="BX6" si="191">IF((+BX7*$I7)/$I6&gt;100%,100%, (+BX7*$I7)/$I6)</f>
        <v>0.58219178082191791</v>
      </c>
      <c r="BY6" s="172">
        <f t="shared" ref="BY6" si="192">IF((+BY7*$I7)/$I6&gt;100%,100%, (+BY7*$I7)/$I6)</f>
        <v>0.58219178082191791</v>
      </c>
      <c r="BZ6" s="172">
        <f t="shared" ref="BZ6" si="193">IF((+BZ7*$I7)/$I6&gt;100%,100%, (+BZ7*$I7)/$I6)</f>
        <v>0.58219178082191791</v>
      </c>
      <c r="CA6" s="172">
        <f t="shared" ref="CA6" si="194">IF((+CA7*$I7)/$I6&gt;100%,100%, (+CA7*$I7)/$I6)</f>
        <v>0.60502283105022836</v>
      </c>
      <c r="CB6" s="172">
        <f t="shared" ref="CB6" si="195">IF((+CB7*$I7)/$I6&gt;100%,100%, (+CB7*$I7)/$I6)</f>
        <v>0.63926940639269425</v>
      </c>
      <c r="CC6" s="172">
        <f t="shared" ref="CC6" si="196">IF((+CC7*$I7)/$I6&gt;100%,100%, (+CC7*$I7)/$I6)</f>
        <v>0.66894977168949787</v>
      </c>
      <c r="CD6" s="172">
        <f t="shared" ref="CD6" si="197">IF((+CD7*$I7)/$I6&gt;100%,100%, (+CD7*$I7)/$I6)</f>
        <v>0.69178082191780843</v>
      </c>
      <c r="CE6" s="172">
        <f t="shared" ref="CE6" si="198">IF((+CE7*$I7)/$I6&gt;100%,100%, (+CE7*$I7)/$I6)</f>
        <v>0.71461187214611899</v>
      </c>
      <c r="CF6" s="172">
        <f t="shared" ref="CF6" si="199">IF((+CF7*$I7)/$I6&gt;100%,100%, (+CF7*$I7)/$I6)</f>
        <v>0.71461187214611899</v>
      </c>
      <c r="CG6" s="172">
        <f t="shared" ref="CG6" si="200">IF((+CG7*$I7)/$I6&gt;100%,100%, (+CG7*$I7)/$I6)</f>
        <v>0.71461187214611899</v>
      </c>
      <c r="CH6" s="172">
        <f t="shared" ref="CH6" si="201">IF((+CH7*$I7)/$I6&gt;100%,100%, (+CH7*$I7)/$I6)</f>
        <v>0.72602739726027421</v>
      </c>
      <c r="CI6" s="172">
        <f t="shared" ref="CI6" si="202">IF((+CI7*$I7)/$I6&gt;100%,100%, (+CI7*$I7)/$I6)</f>
        <v>0.73744292237442943</v>
      </c>
      <c r="CJ6" s="172">
        <f t="shared" ref="CJ6" si="203">IF((+CJ7*$I7)/$I6&gt;100%,100%, (+CJ7*$I7)/$I6)</f>
        <v>0.74885844748858466</v>
      </c>
      <c r="CK6" s="172">
        <f t="shared" ref="CK6" si="204">IF((+CK7*$I7)/$I6&gt;100%,100%, (+CK7*$I7)/$I6)</f>
        <v>0.76027397260273988</v>
      </c>
      <c r="CL6" s="172">
        <f t="shared" ref="CL6" si="205">IF((+CL7*$I7)/$I6&gt;100%,100%, (+CL7*$I7)/$I6)</f>
        <v>0.7716894977168951</v>
      </c>
      <c r="CM6" s="172">
        <f t="shared" ref="CM6" si="206">IF((+CM7*$I7)/$I6&gt;100%,100%, (+CM7*$I7)/$I6)</f>
        <v>0.7716894977168951</v>
      </c>
      <c r="CN6" s="172">
        <f t="shared" ref="CN6" si="207">IF((+CN7*$I7)/$I6&gt;100%,100%, (+CN7*$I7)/$I6)</f>
        <v>0.7716894977168951</v>
      </c>
      <c r="CO6" s="172">
        <f t="shared" ref="CO6" si="208">IF((+CO7*$I7)/$I6&gt;100%,100%, (+CO7*$I7)/$I6)</f>
        <v>0.78310502283105032</v>
      </c>
      <c r="CP6" s="172">
        <f t="shared" ref="CP6" si="209">IF((+CP7*$I7)/$I6&gt;100%,100%, (+CP7*$I7)/$I6)</f>
        <v>0.79452054794520555</v>
      </c>
      <c r="CQ6" s="172">
        <f t="shared" ref="CQ6" si="210">IF((+CQ7*$I7)/$I6&gt;100%,100%, (+CQ7*$I7)/$I6)</f>
        <v>0.80593607305936077</v>
      </c>
      <c r="CR6" s="172">
        <f t="shared" ref="CR6" si="211">IF((+CR7*$I7)/$I6&gt;100%,100%, (+CR7*$I7)/$I6)</f>
        <v>0.81735159817351599</v>
      </c>
      <c r="CS6" s="172">
        <f t="shared" ref="CS6" si="212">IF((+CS7*$I7)/$I6&gt;100%,100%, (+CS7*$I7)/$I6)</f>
        <v>0.82876712328767121</v>
      </c>
      <c r="CT6" s="172">
        <f t="shared" ref="CT6" si="213">IF((+CT7*$I7)/$I6&gt;100%,100%, (+CT7*$I7)/$I6)</f>
        <v>0.82876712328767121</v>
      </c>
      <c r="CU6" s="172">
        <f t="shared" ref="CU6" si="214">IF((+CU7*$I7)/$I6&gt;100%,100%, (+CU7*$I7)/$I6)</f>
        <v>0.82876712328767121</v>
      </c>
      <c r="CV6" s="172">
        <f t="shared" ref="CV6" si="215">IF((+CV7*$I7)/$I6&gt;100%,100%, (+CV7*$I7)/$I6)</f>
        <v>0.84018264840182666</v>
      </c>
      <c r="CW6" s="172">
        <f t="shared" ref="CW6" si="216">IF((+CW7*$I7)/$I6&gt;100%,100%, (+CW7*$I7)/$I6)</f>
        <v>0.85159817351598188</v>
      </c>
      <c r="CX6" s="172">
        <f t="shared" ref="CX6" si="217">IF((+CX7*$I7)/$I6&gt;100%,100%, (+CX7*$I7)/$I6)</f>
        <v>0.8630136986301371</v>
      </c>
      <c r="CY6" s="172">
        <f t="shared" ref="CY6" si="218">IF((+CY7*$I7)/$I6&gt;100%,100%, (+CY7*$I7)/$I6)</f>
        <v>0.87442922374429233</v>
      </c>
      <c r="CZ6" s="172">
        <f t="shared" ref="CZ6" si="219">IF((+CZ7*$I7)/$I6&gt;100%,100%, (+CZ7*$I7)/$I6)</f>
        <v>0.88584474885844755</v>
      </c>
      <c r="DA6" s="172">
        <f t="shared" ref="DA6" si="220">IF((+DA7*$I7)/$I6&gt;100%,100%, (+DA7*$I7)/$I6)</f>
        <v>0.88584474885844755</v>
      </c>
      <c r="DB6" s="172">
        <f t="shared" ref="DB6" si="221">IF((+DB7*$I7)/$I6&gt;100%,100%, (+DB7*$I7)/$I6)</f>
        <v>0.88584474885844755</v>
      </c>
      <c r="DC6" s="172">
        <f t="shared" ref="DC6" si="222">IF((+DC7*$I7)/$I6&gt;100%,100%, (+DC7*$I7)/$I6)</f>
        <v>0.89726027397260277</v>
      </c>
      <c r="DD6" s="172">
        <f t="shared" ref="DD6" si="223">IF((+DD7*$I7)/$I6&gt;100%,100%, (+DD7*$I7)/$I6)</f>
        <v>0.908675799086758</v>
      </c>
      <c r="DE6" s="172">
        <f t="shared" ref="DE6" si="224">IF((+DE7*$I7)/$I6&gt;100%,100%, (+DE7*$I7)/$I6)</f>
        <v>0.92009132420091344</v>
      </c>
      <c r="DF6" s="172">
        <f t="shared" ref="DF6" si="225">IF((+DF7*$I7)/$I6&gt;100%,100%, (+DF7*$I7)/$I6)</f>
        <v>0.93150684931506866</v>
      </c>
      <c r="DG6" s="172">
        <f t="shared" ref="DG6" si="226">IF((+DG7*$I7)/$I6&gt;100%,100%, (+DG7*$I7)/$I6)</f>
        <v>0.94292237442922389</v>
      </c>
      <c r="DH6" s="172">
        <f t="shared" ref="DH6" si="227">IF((+DH7*$I7)/$I6&gt;100%,100%, (+DH7*$I7)/$I6)</f>
        <v>0.94292237442922389</v>
      </c>
      <c r="DI6" s="172">
        <f t="shared" ref="DI6" si="228">IF((+DI7*$I7)/$I6&gt;100%,100%, (+DI7*$I7)/$I6)</f>
        <v>0.94292237442922389</v>
      </c>
      <c r="DJ6" s="172">
        <f t="shared" ref="DJ6" si="229">IF((+DJ7*$I7)/$I6&gt;100%,100%, (+DJ7*$I7)/$I6)</f>
        <v>0.95433789954337911</v>
      </c>
      <c r="DK6" s="172">
        <f t="shared" ref="DK6" si="230">IF((+DK7*$I7)/$I6&gt;100%,100%, (+DK7*$I7)/$I6)</f>
        <v>0.96575342465753433</v>
      </c>
      <c r="DL6" s="172">
        <f t="shared" ref="DL6" si="231">IF((+DL7*$I7)/$I6&gt;100%,100%, (+DL7*$I7)/$I6)</f>
        <v>0.97716894977168955</v>
      </c>
      <c r="DM6" s="172">
        <f t="shared" ref="DM6" si="232">IF((+DM7*$I7)/$I6&gt;100%,100%, (+DM7*$I7)/$I6)</f>
        <v>0.98858447488584478</v>
      </c>
      <c r="DN6" s="172">
        <f t="shared" ref="DN6" si="233">IF((+DN7*$I7)/$I6&gt;100%,100%, (+DN7*$I7)/$I6)</f>
        <v>1.0000000000000002</v>
      </c>
      <c r="DO6" s="172">
        <f t="shared" ref="DO6" si="234">IF((+DO7*$I7)/$I6&gt;100%,100%, (+DO7*$I7)/$I6)</f>
        <v>1.0000000000000002</v>
      </c>
      <c r="DP6" s="172">
        <f t="shared" ref="DP6" si="235">IF((+DP7*$I7)/$I6&gt;100%,100%, (+DP7*$I7)/$I6)</f>
        <v>1.0000000000000002</v>
      </c>
      <c r="DQ6" s="172">
        <f t="shared" ref="DQ6" si="236">IF((+DQ7*$I7)/$I6&gt;100%,100%, (+DQ7*$I7)/$I6)</f>
        <v>1</v>
      </c>
      <c r="DR6" s="172">
        <f t="shared" ref="DR6" si="237">IF((+DR7*$I7)/$I6&gt;100%,100%, (+DR7*$I7)/$I6)</f>
        <v>1</v>
      </c>
      <c r="DS6" s="172">
        <f t="shared" ref="DS6" si="238">IF((+DS7*$I7)/$I6&gt;100%,100%, (+DS7*$I7)/$I6)</f>
        <v>1</v>
      </c>
      <c r="DT6" s="172">
        <f t="shared" ref="DT6" si="239">IF((+DT7*$I7)/$I6&gt;100%,100%, (+DT7*$I7)/$I6)</f>
        <v>1</v>
      </c>
      <c r="DU6" s="172">
        <f t="shared" ref="DU6" si="240">IF((+DU7*$I7)/$I6&gt;100%,100%, (+DU7*$I7)/$I6)</f>
        <v>1</v>
      </c>
      <c r="DV6" s="172">
        <f t="shared" ref="DV6" si="241">IF((+DV7*$I7)/$I6&gt;100%,100%, (+DV7*$I7)/$I6)</f>
        <v>1</v>
      </c>
      <c r="DW6" s="172">
        <f t="shared" ref="DW6" si="242">IF((+DW7*$I7)/$I6&gt;100%,100%, (+DW7*$I7)/$I6)</f>
        <v>1</v>
      </c>
      <c r="DX6" s="172">
        <f t="shared" ref="DX6" si="243">IF((+DX7*$I7)/$I6&gt;100%,100%, (+DX7*$I7)/$I6)</f>
        <v>1</v>
      </c>
      <c r="DY6" s="172">
        <f t="shared" ref="DY6" si="244">IF((+DY7*$I7)/$I6&gt;100%,100%, (+DY7*$I7)/$I6)</f>
        <v>1</v>
      </c>
      <c r="DZ6" s="172">
        <f t="shared" ref="DZ6" si="245">IF((+DZ7*$I7)/$I6&gt;100%,100%, (+DZ7*$I7)/$I6)</f>
        <v>1</v>
      </c>
      <c r="EA6" s="172">
        <f t="shared" ref="EA6" si="246">IF((+EA7*$I7)/$I6&gt;100%,100%, (+EA7*$I7)/$I6)</f>
        <v>1</v>
      </c>
      <c r="EB6" s="172">
        <f t="shared" ref="EB6" si="247">IF((+EB7*$I7)/$I6&gt;100%,100%, (+EB7*$I7)/$I6)</f>
        <v>1</v>
      </c>
      <c r="EC6" s="172">
        <f t="shared" ref="EC6" si="248">IF((+EC7*$I7)/$I6&gt;100%,100%, (+EC7*$I7)/$I6)</f>
        <v>1</v>
      </c>
      <c r="ED6" s="172">
        <f t="shared" ref="ED6" si="249">IF((+ED7*$I7)/$I6&gt;100%,100%, (+ED7*$I7)/$I6)</f>
        <v>1</v>
      </c>
      <c r="EE6" s="172">
        <f t="shared" ref="EE6" si="250">IF((+EE7*$I7)/$I6&gt;100%,100%, (+EE7*$I7)/$I6)</f>
        <v>1</v>
      </c>
      <c r="EF6" s="172">
        <f t="shared" ref="EF6" si="251">IF((+EF7*$I7)/$I6&gt;100%,100%, (+EF7*$I7)/$I6)</f>
        <v>1</v>
      </c>
      <c r="EG6" s="172">
        <f t="shared" ref="EG6" si="252">IF((+EG7*$I7)/$I6&gt;100%,100%, (+EG7*$I7)/$I6)</f>
        <v>1</v>
      </c>
      <c r="EH6" s="172">
        <f t="shared" ref="EH6" si="253">IF((+EH7*$I7)/$I6&gt;100%,100%, (+EH7*$I7)/$I6)</f>
        <v>1</v>
      </c>
      <c r="EI6" s="172">
        <f t="shared" ref="EI6" si="254">IF((+EI7*$I7)/$I6&gt;100%,100%, (+EI7*$I7)/$I6)</f>
        <v>1</v>
      </c>
      <c r="EJ6" s="172">
        <f t="shared" ref="EJ6" si="255">IF((+EJ7*$I7)/$I6&gt;100%,100%, (+EJ7*$I7)/$I6)</f>
        <v>1</v>
      </c>
      <c r="EK6" s="172">
        <f t="shared" ref="EK6" si="256">IF((+EK7*$I7)/$I6&gt;100%,100%, (+EK7*$I7)/$I6)</f>
        <v>1</v>
      </c>
      <c r="EL6" s="172">
        <f t="shared" ref="EL6" si="257">IF((+EL7*$I7)/$I6&gt;100%,100%, (+EL7*$I7)/$I6)</f>
        <v>1</v>
      </c>
      <c r="EM6" s="172">
        <f t="shared" ref="EM6" si="258">IF((+EM7*$I7)/$I6&gt;100%,100%, (+EM7*$I7)/$I6)</f>
        <v>1</v>
      </c>
      <c r="EN6" s="172">
        <f t="shared" ref="EN6" si="259">IF((+EN7*$I7)/$I6&gt;100%,100%, (+EN7*$I7)/$I6)</f>
        <v>1</v>
      </c>
      <c r="EO6" s="172">
        <f t="shared" ref="EO6" si="260">IF((+EO7*$I7)/$I6&gt;100%,100%, (+EO7*$I7)/$I6)</f>
        <v>1</v>
      </c>
      <c r="EP6" s="172">
        <f t="shared" ref="EP6" si="261">IF((+EP7*$I7)/$I6&gt;100%,100%, (+EP7*$I7)/$I6)</f>
        <v>1</v>
      </c>
      <c r="EQ6" s="172">
        <f t="shared" ref="EQ6" si="262">IF((+EQ7*$I7)/$I6&gt;100%,100%, (+EQ7*$I7)/$I6)</f>
        <v>1</v>
      </c>
      <c r="ER6" s="172">
        <f t="shared" ref="ER6" si="263">IF((+ER7*$I7)/$I6&gt;100%,100%, (+ER7*$I7)/$I6)</f>
        <v>1</v>
      </c>
      <c r="ES6" s="172">
        <f t="shared" ref="ES6" si="264">IF((+ES7*$I7)/$I6&gt;100%,100%, (+ES7*$I7)/$I6)</f>
        <v>1</v>
      </c>
      <c r="ET6" s="172">
        <f t="shared" ref="ET6" si="265">IF((+ET7*$I7)/$I6&gt;100%,100%, (+ET7*$I7)/$I6)</f>
        <v>1</v>
      </c>
      <c r="EU6" s="172">
        <f t="shared" ref="EU6" si="266">IF((+EU7*$I7)/$I6&gt;100%,100%, (+EU7*$I7)/$I6)</f>
        <v>1</v>
      </c>
      <c r="EV6" s="172">
        <f t="shared" ref="EV6" si="267">IF((+EV7*$I7)/$I6&gt;100%,100%, (+EV7*$I7)/$I6)</f>
        <v>1</v>
      </c>
    </row>
    <row r="7" spans="1:152" x14ac:dyDescent="0.3">
      <c r="A7" s="173">
        <v>1</v>
      </c>
      <c r="B7" s="173">
        <v>1</v>
      </c>
      <c r="C7" s="174" t="s">
        <v>41</v>
      </c>
      <c r="D7" s="175" t="s">
        <v>92</v>
      </c>
      <c r="E7" s="176">
        <v>40518</v>
      </c>
      <c r="F7" s="176">
        <v>40616</v>
      </c>
      <c r="G7" s="177" t="s">
        <v>39</v>
      </c>
      <c r="H7" s="178">
        <v>87.6</v>
      </c>
      <c r="I7" s="179">
        <v>1</v>
      </c>
      <c r="J7" s="175">
        <v>0</v>
      </c>
      <c r="K7" s="180"/>
      <c r="L7" s="181"/>
      <c r="M7" s="181"/>
      <c r="N7" s="182"/>
      <c r="O7" s="183">
        <f>IF((+O55*$I55+O48*$I48+O29*$I29+O24*$I24+O21*$I21+O16*$I16+O8*$I8)/$I7&gt;100%,100%, (+O55*$I55+O48*$I48+O29*$I29+O24*$I24+O21*$I21+O16*$I16+O8*$I8)/$I7)</f>
        <v>0</v>
      </c>
      <c r="P7" s="183">
        <f>IF((+P55*$I55+P48*$I48+P29*$I29+P24*$I24+P21*$I21+P16*$I16+P8*$I8)/$I7&gt;100%,100%, (+P55*$I55+P48*$I48+P29*$I29+P24*$I24+P21*$I21+P16*$I16+P8*$I8)/$I7)</f>
        <v>0</v>
      </c>
      <c r="Q7" s="183">
        <f t="shared" ref="Q7:U7" si="268">IF((+Q55*$I55+Q48*$I48+Q29*$I29+Q24*$I24+Q21*$I21+Q16*$I16+Q8*$I8)/$I7&gt;100%,100%, (+Q55*$I55+Q48*$I48+Q29*$I29+Q24*$I24+Q21*$I21+Q16*$I16+Q8*$I8)/$I7)</f>
        <v>0</v>
      </c>
      <c r="R7" s="183">
        <f t="shared" si="268"/>
        <v>0</v>
      </c>
      <c r="S7" s="183">
        <f t="shared" si="268"/>
        <v>0</v>
      </c>
      <c r="T7" s="183">
        <f t="shared" si="268"/>
        <v>0</v>
      </c>
      <c r="U7" s="183">
        <f t="shared" si="268"/>
        <v>0</v>
      </c>
      <c r="V7" s="183">
        <f t="shared" ref="V7" si="269">IF((+V55*$I55+V48*$I48+V29*$I29+V24*$I24+V21*$I21+V16*$I16+V8*$I8)/$I7&gt;100%,100%, (+V55*$I55+V48*$I48+V29*$I29+V24*$I24+V21*$I21+V16*$I16+V8*$I8)/$I7)</f>
        <v>0</v>
      </c>
      <c r="W7" s="183">
        <f t="shared" ref="W7" si="270">IF((+W55*$I55+W48*$I48+W29*$I29+W24*$I24+W21*$I21+W16*$I16+W8*$I8)/$I7&gt;100%,100%, (+W55*$I55+W48*$I48+W29*$I29+W24*$I24+W21*$I21+W16*$I16+W8*$I8)/$I7)</f>
        <v>1.1415525114155252E-2</v>
      </c>
      <c r="X7" s="183">
        <f t="shared" ref="X7" si="271">IF((+X55*$I55+X48*$I48+X29*$I29+X24*$I24+X21*$I21+X16*$I16+X8*$I8)/$I7&gt;100%,100%, (+X55*$I55+X48*$I48+X29*$I29+X24*$I24+X21*$I21+X16*$I16+X8*$I8)/$I7)</f>
        <v>2.2831050228310504E-2</v>
      </c>
      <c r="Y7" s="183">
        <f t="shared" ref="Y7" si="272">IF((+Y55*$I55+Y48*$I48+Y29*$I29+Y24*$I24+Y21*$I21+Y16*$I16+Y8*$I8)/$I7&gt;100%,100%, (+Y55*$I55+Y48*$I48+Y29*$I29+Y24*$I24+Y21*$I21+Y16*$I16+Y8*$I8)/$I7)</f>
        <v>2.2831050228310504E-2</v>
      </c>
      <c r="Z7" s="183">
        <f t="shared" ref="Z7" si="273">IF((+Z55*$I55+Z48*$I48+Z29*$I29+Z24*$I24+Z21*$I21+Z16*$I16+Z8*$I8)/$I7&gt;100%,100%, (+Z55*$I55+Z48*$I48+Z29*$I29+Z24*$I24+Z21*$I21+Z16*$I16+Z8*$I8)/$I7)</f>
        <v>3.4246575342465758E-2</v>
      </c>
      <c r="AA7" s="183">
        <f t="shared" ref="AA7" si="274">IF((+AA55*$I55+AA48*$I48+AA29*$I29+AA24*$I24+AA21*$I21+AA16*$I16+AA8*$I8)/$I7&gt;100%,100%, (+AA55*$I55+AA48*$I48+AA29*$I29+AA24*$I24+AA21*$I21+AA16*$I16+AA8*$I8)/$I7)</f>
        <v>4.5662100456621009E-2</v>
      </c>
      <c r="AB7" s="183">
        <f t="shared" ref="AB7" si="275">IF((+AB55*$I55+AB48*$I48+AB29*$I29+AB24*$I24+AB21*$I21+AB16*$I16+AB8*$I8)/$I7&gt;100%,100%, (+AB55*$I55+AB48*$I48+AB29*$I29+AB24*$I24+AB21*$I21+AB16*$I16+AB8*$I8)/$I7)</f>
        <v>4.5662100456621009E-2</v>
      </c>
      <c r="AC7" s="183">
        <f t="shared" ref="AC7" si="276">IF((+AC55*$I55+AC48*$I48+AC29*$I29+AC24*$I24+AC21*$I21+AC16*$I16+AC8*$I8)/$I7&gt;100%,100%, (+AC55*$I55+AC48*$I48+AC29*$I29+AC24*$I24+AC21*$I21+AC16*$I16+AC8*$I8)/$I7)</f>
        <v>4.5662100456621009E-2</v>
      </c>
      <c r="AD7" s="183">
        <f t="shared" ref="AD7" si="277">IF((+AD55*$I55+AD48*$I48+AD29*$I29+AD24*$I24+AD21*$I21+AD16*$I16+AD8*$I8)/$I7&gt;100%,100%, (+AD55*$I55+AD48*$I48+AD29*$I29+AD24*$I24+AD21*$I21+AD16*$I16+AD8*$I8)/$I7)</f>
        <v>5.7077625570776259E-2</v>
      </c>
      <c r="AE7" s="183">
        <f t="shared" ref="AE7" si="278">IF((+AE55*$I55+AE48*$I48+AE29*$I29+AE24*$I24+AE21*$I21+AE16*$I16+AE8*$I8)/$I7&gt;100%,100%, (+AE55*$I55+AE48*$I48+AE29*$I29+AE24*$I24+AE21*$I21+AE16*$I16+AE8*$I8)/$I7)</f>
        <v>6.8493150684931517E-2</v>
      </c>
      <c r="AF7" s="183">
        <f t="shared" ref="AF7" si="279">IF((+AF55*$I55+AF48*$I48+AF29*$I29+AF24*$I24+AF21*$I21+AF16*$I16+AF8*$I8)/$I7&gt;100%,100%, (+AF55*$I55+AF48*$I48+AF29*$I29+AF24*$I24+AF21*$I21+AF16*$I16+AF8*$I8)/$I7)</f>
        <v>7.9908675799086767E-2</v>
      </c>
      <c r="AG7" s="183">
        <f t="shared" ref="AG7" si="280">IF((+AG55*$I55+AG48*$I48+AG29*$I29+AG24*$I24+AG21*$I21+AG16*$I16+AG8*$I8)/$I7&gt;100%,100%, (+AG55*$I55+AG48*$I48+AG29*$I29+AG24*$I24+AG21*$I21+AG16*$I16+AG8*$I8)/$I7)</f>
        <v>9.1324200913242018E-2</v>
      </c>
      <c r="AH7" s="183">
        <f t="shared" ref="AH7" si="281">IF((+AH55*$I55+AH48*$I48+AH29*$I29+AH24*$I24+AH21*$I21+AH16*$I16+AH8*$I8)/$I7&gt;100%,100%, (+AH55*$I55+AH48*$I48+AH29*$I29+AH24*$I24+AH21*$I21+AH16*$I16+AH8*$I8)/$I7)</f>
        <v>0.10273972602739727</v>
      </c>
      <c r="AI7" s="183">
        <f t="shared" ref="AI7" si="282">IF((+AI55*$I55+AI48*$I48+AI29*$I29+AI24*$I24+AI21*$I21+AI16*$I16+AI8*$I8)/$I7&gt;100%,100%, (+AI55*$I55+AI48*$I48+AI29*$I29+AI24*$I24+AI21*$I21+AI16*$I16+AI8*$I8)/$I7)</f>
        <v>0.10273972602739727</v>
      </c>
      <c r="AJ7" s="183">
        <f t="shared" ref="AJ7" si="283">IF((+AJ55*$I55+AJ48*$I48+AJ29*$I29+AJ24*$I24+AJ21*$I21+AJ16*$I16+AJ8*$I8)/$I7&gt;100%,100%, (+AJ55*$I55+AJ48*$I48+AJ29*$I29+AJ24*$I24+AJ21*$I21+AJ16*$I16+AJ8*$I8)/$I7)</f>
        <v>0.10273972602739727</v>
      </c>
      <c r="AK7" s="183">
        <f t="shared" ref="AK7" si="284">IF((+AK55*$I55+AK48*$I48+AK29*$I29+AK24*$I24+AK21*$I21+AK16*$I16+AK8*$I8)/$I7&gt;100%,100%, (+AK55*$I55+AK48*$I48+AK29*$I29+AK24*$I24+AK21*$I21+AK16*$I16+AK8*$I8)/$I7)</f>
        <v>0.11415525114155252</v>
      </c>
      <c r="AL7" s="183">
        <f t="shared" ref="AL7" si="285">IF((+AL55*$I55+AL48*$I48+AL29*$I29+AL24*$I24+AL21*$I21+AL16*$I16+AL8*$I8)/$I7&gt;100%,100%, (+AL55*$I55+AL48*$I48+AL29*$I29+AL24*$I24+AL21*$I21+AL16*$I16+AL8*$I8)/$I7)</f>
        <v>0.12557077625570778</v>
      </c>
      <c r="AM7" s="183">
        <f t="shared" ref="AM7" si="286">IF((+AM55*$I55+AM48*$I48+AM29*$I29+AM24*$I24+AM21*$I21+AM16*$I16+AM8*$I8)/$I7&gt;100%,100%, (+AM55*$I55+AM48*$I48+AM29*$I29+AM24*$I24+AM21*$I21+AM16*$I16+AM8*$I8)/$I7)</f>
        <v>0.13698630136986301</v>
      </c>
      <c r="AN7" s="183">
        <f t="shared" ref="AN7" si="287">IF((+AN55*$I55+AN48*$I48+AN29*$I29+AN24*$I24+AN21*$I21+AN16*$I16+AN8*$I8)/$I7&gt;100%,100%, (+AN55*$I55+AN48*$I48+AN29*$I29+AN24*$I24+AN21*$I21+AN16*$I16+AN8*$I8)/$I7)</f>
        <v>0.14840182648401826</v>
      </c>
      <c r="AO7" s="183">
        <f t="shared" ref="AO7" si="288">IF((+AO55*$I55+AO48*$I48+AO29*$I29+AO24*$I24+AO21*$I21+AO16*$I16+AO8*$I8)/$I7&gt;100%,100%, (+AO55*$I55+AO48*$I48+AO29*$I29+AO24*$I24+AO21*$I21+AO16*$I16+AO8*$I8)/$I7)</f>
        <v>0.15981735159817351</v>
      </c>
      <c r="AP7" s="183">
        <f t="shared" ref="AP7" si="289">IF((+AP55*$I55+AP48*$I48+AP29*$I29+AP24*$I24+AP21*$I21+AP16*$I16+AP8*$I8)/$I7&gt;100%,100%, (+AP55*$I55+AP48*$I48+AP29*$I29+AP24*$I24+AP21*$I21+AP16*$I16+AP8*$I8)/$I7)</f>
        <v>0.15981735159817351</v>
      </c>
      <c r="AQ7" s="183">
        <f t="shared" ref="AQ7" si="290">IF((+AQ55*$I55+AQ48*$I48+AQ29*$I29+AQ24*$I24+AQ21*$I21+AQ16*$I16+AQ8*$I8)/$I7&gt;100%,100%, (+AQ55*$I55+AQ48*$I48+AQ29*$I29+AQ24*$I24+AQ21*$I21+AQ16*$I16+AQ8*$I8)/$I7)</f>
        <v>0.15981735159817351</v>
      </c>
      <c r="AR7" s="183">
        <f t="shared" ref="AR7" si="291">IF((+AR55*$I55+AR48*$I48+AR29*$I29+AR24*$I24+AR21*$I21+AR16*$I16+AR8*$I8)/$I7&gt;100%,100%, (+AR55*$I55+AR48*$I48+AR29*$I29+AR24*$I24+AR21*$I21+AR16*$I16+AR8*$I8)/$I7)</f>
        <v>0.15981735159817351</v>
      </c>
      <c r="AS7" s="183">
        <f t="shared" ref="AS7" si="292">IF((+AS55*$I55+AS48*$I48+AS29*$I29+AS24*$I24+AS21*$I21+AS16*$I16+AS8*$I8)/$I7&gt;100%,100%, (+AS55*$I55+AS48*$I48+AS29*$I29+AS24*$I24+AS21*$I21+AS16*$I16+AS8*$I8)/$I7)</f>
        <v>0.17123287671232876</v>
      </c>
      <c r="AT7" s="183">
        <f t="shared" ref="AT7" si="293">IF((+AT55*$I55+AT48*$I48+AT29*$I29+AT24*$I24+AT21*$I21+AT16*$I16+AT8*$I8)/$I7&gt;100%,100%, (+AT55*$I55+AT48*$I48+AT29*$I29+AT24*$I24+AT21*$I21+AT16*$I16+AT8*$I8)/$I7)</f>
        <v>0.18264840182648404</v>
      </c>
      <c r="AU7" s="183">
        <f t="shared" ref="AU7" si="294">IF((+AU55*$I55+AU48*$I48+AU29*$I29+AU24*$I24+AU21*$I21+AU16*$I16+AU8*$I8)/$I7&gt;100%,100%, (+AU55*$I55+AU48*$I48+AU29*$I29+AU24*$I24+AU21*$I21+AU16*$I16+AU8*$I8)/$I7)</f>
        <v>0.19406392694063929</v>
      </c>
      <c r="AV7" s="183">
        <f t="shared" ref="AV7" si="295">IF((+AV55*$I55+AV48*$I48+AV29*$I29+AV24*$I24+AV21*$I21+AV16*$I16+AV8*$I8)/$I7&gt;100%,100%, (+AV55*$I55+AV48*$I48+AV29*$I29+AV24*$I24+AV21*$I21+AV16*$I16+AV8*$I8)/$I7)</f>
        <v>0.20547945205479454</v>
      </c>
      <c r="AW7" s="183">
        <f t="shared" ref="AW7" si="296">IF((+AW55*$I55+AW48*$I48+AW29*$I29+AW24*$I24+AW21*$I21+AW16*$I16+AW8*$I8)/$I7&gt;100%,100%, (+AW55*$I55+AW48*$I48+AW29*$I29+AW24*$I24+AW21*$I21+AW16*$I16+AW8*$I8)/$I7)</f>
        <v>0.20547945205479454</v>
      </c>
      <c r="AX7" s="183">
        <f t="shared" ref="AX7" si="297">IF((+AX55*$I55+AX48*$I48+AX29*$I29+AX24*$I24+AX21*$I21+AX16*$I16+AX8*$I8)/$I7&gt;100%,100%, (+AX55*$I55+AX48*$I48+AX29*$I29+AX24*$I24+AX21*$I21+AX16*$I16+AX8*$I8)/$I7)</f>
        <v>0.20547945205479454</v>
      </c>
      <c r="AY7" s="183">
        <f t="shared" ref="AY7" si="298">IF((+AY55*$I55+AY48*$I48+AY29*$I29+AY24*$I24+AY21*$I21+AY16*$I16+AY8*$I8)/$I7&gt;100%,100%, (+AY55*$I55+AY48*$I48+AY29*$I29+AY24*$I24+AY21*$I21+AY16*$I16+AY8*$I8)/$I7)</f>
        <v>0.21689497716894979</v>
      </c>
      <c r="AZ7" s="183">
        <f t="shared" ref="AZ7" si="299">IF((+AZ55*$I55+AZ48*$I48+AZ29*$I29+AZ24*$I24+AZ21*$I21+AZ16*$I16+AZ8*$I8)/$I7&gt;100%,100%, (+AZ55*$I55+AZ48*$I48+AZ29*$I29+AZ24*$I24+AZ21*$I21+AZ16*$I16+AZ8*$I8)/$I7)</f>
        <v>0.22831050228310504</v>
      </c>
      <c r="BA7" s="183">
        <f t="shared" ref="BA7" si="300">IF((+BA55*$I55+BA48*$I48+BA29*$I29+BA24*$I24+BA21*$I21+BA16*$I16+BA8*$I8)/$I7&gt;100%,100%, (+BA55*$I55+BA48*$I48+BA29*$I29+BA24*$I24+BA21*$I21+BA16*$I16+BA8*$I8)/$I7)</f>
        <v>0.23972602739726029</v>
      </c>
      <c r="BB7" s="183">
        <f t="shared" ref="BB7" si="301">IF((+BB55*$I55+BB48*$I48+BB29*$I29+BB24*$I24+BB21*$I21+BB16*$I16+BB8*$I8)/$I7&gt;100%,100%, (+BB55*$I55+BB48*$I48+BB29*$I29+BB24*$I24+BB21*$I21+BB16*$I16+BB8*$I8)/$I7)</f>
        <v>0.26255707762557079</v>
      </c>
      <c r="BC7" s="183">
        <f t="shared" ref="BC7" si="302">IF((+BC55*$I55+BC48*$I48+BC29*$I29+BC24*$I24+BC21*$I21+BC16*$I16+BC8*$I8)/$I7&gt;100%,100%, (+BC55*$I55+BC48*$I48+BC29*$I29+BC24*$I24+BC21*$I21+BC16*$I16+BC8*$I8)/$I7)</f>
        <v>0.28538812785388129</v>
      </c>
      <c r="BD7" s="183">
        <f t="shared" ref="BD7" si="303">IF((+BD55*$I55+BD48*$I48+BD29*$I29+BD24*$I24+BD21*$I21+BD16*$I16+BD8*$I8)/$I7&gt;100%,100%, (+BD55*$I55+BD48*$I48+BD29*$I29+BD24*$I24+BD21*$I21+BD16*$I16+BD8*$I8)/$I7)</f>
        <v>0.28538812785388129</v>
      </c>
      <c r="BE7" s="183">
        <f t="shared" ref="BE7" si="304">IF((+BE55*$I55+BE48*$I48+BE29*$I29+BE24*$I24+BE21*$I21+BE16*$I16+BE8*$I8)/$I7&gt;100%,100%, (+BE55*$I55+BE48*$I48+BE29*$I29+BE24*$I24+BE21*$I21+BE16*$I16+BE8*$I8)/$I7)</f>
        <v>0.28538812785388129</v>
      </c>
      <c r="BF7" s="183">
        <f t="shared" ref="BF7" si="305">IF((+BF55*$I55+BF48*$I48+BF29*$I29+BF24*$I24+BF21*$I21+BF16*$I16+BF8*$I8)/$I7&gt;100%,100%, (+BF55*$I55+BF48*$I48+BF29*$I29+BF24*$I24+BF21*$I21+BF16*$I16+BF8*$I8)/$I7)</f>
        <v>0.30821917808219179</v>
      </c>
      <c r="BG7" s="183">
        <f t="shared" ref="BG7" si="306">IF((+BG55*$I55+BG48*$I48+BG29*$I29+BG24*$I24+BG21*$I21+BG16*$I16+BG8*$I8)/$I7&gt;100%,100%, (+BG55*$I55+BG48*$I48+BG29*$I29+BG24*$I24+BG21*$I21+BG16*$I16+BG8*$I8)/$I7)</f>
        <v>0.33105022831050235</v>
      </c>
      <c r="BH7" s="183">
        <f t="shared" ref="BH7" si="307">IF((+BH55*$I55+BH48*$I48+BH29*$I29+BH24*$I24+BH21*$I21+BH16*$I16+BH8*$I8)/$I7&gt;100%,100%, (+BH55*$I55+BH48*$I48+BH29*$I29+BH24*$I24+BH21*$I21+BH16*$I16+BH8*$I8)/$I7)</f>
        <v>0.35388127853881279</v>
      </c>
      <c r="BI7" s="183">
        <f t="shared" ref="BI7" si="308">IF((+BI55*$I55+BI48*$I48+BI29*$I29+BI24*$I24+BI21*$I21+BI16*$I16+BI8*$I8)/$I7&gt;100%,100%, (+BI55*$I55+BI48*$I48+BI29*$I29+BI24*$I24+BI21*$I21+BI16*$I16+BI8*$I8)/$I7)</f>
        <v>0.37671232876712335</v>
      </c>
      <c r="BJ7" s="183">
        <f t="shared" ref="BJ7" si="309">IF((+BJ55*$I55+BJ48*$I48+BJ29*$I29+BJ24*$I24+BJ21*$I21+BJ16*$I16+BJ8*$I8)/$I7&gt;100%,100%, (+BJ55*$I55+BJ48*$I48+BJ29*$I29+BJ24*$I24+BJ21*$I21+BJ16*$I16+BJ8*$I8)/$I7)</f>
        <v>0.3995433789954338</v>
      </c>
      <c r="BK7" s="183">
        <f t="shared" ref="BK7" si="310">IF((+BK55*$I55+BK48*$I48+BK29*$I29+BK24*$I24+BK21*$I21+BK16*$I16+BK8*$I8)/$I7&gt;100%,100%, (+BK55*$I55+BK48*$I48+BK29*$I29+BK24*$I24+BK21*$I21+BK16*$I16+BK8*$I8)/$I7)</f>
        <v>0.3995433789954338</v>
      </c>
      <c r="BL7" s="183">
        <f t="shared" ref="BL7" si="311">IF((+BL55*$I55+BL48*$I48+BL29*$I29+BL24*$I24+BL21*$I21+BL16*$I16+BL8*$I8)/$I7&gt;100%,100%, (+BL55*$I55+BL48*$I48+BL29*$I29+BL24*$I24+BL21*$I21+BL16*$I16+BL8*$I8)/$I7)</f>
        <v>0.3995433789954338</v>
      </c>
      <c r="BM7" s="183">
        <f t="shared" ref="BM7" si="312">IF((+BM55*$I55+BM48*$I48+BM29*$I29+BM24*$I24+BM21*$I21+BM16*$I16+BM8*$I8)/$I7&gt;100%,100%, (+BM55*$I55+BM48*$I48+BM29*$I29+BM24*$I24+BM21*$I21+BM16*$I16+BM8*$I8)/$I7)</f>
        <v>0.42237442922374435</v>
      </c>
      <c r="BN7" s="183">
        <f t="shared" ref="BN7" si="313">IF((+BN55*$I55+BN48*$I48+BN29*$I29+BN24*$I24+BN21*$I21+BN16*$I16+BN8*$I8)/$I7&gt;100%,100%, (+BN55*$I55+BN48*$I48+BN29*$I29+BN24*$I24+BN21*$I21+BN16*$I16+BN8*$I8)/$I7)</f>
        <v>0.43378995433789957</v>
      </c>
      <c r="BO7" s="183">
        <f t="shared" ref="BO7" si="314">IF((+BO55*$I55+BO48*$I48+BO29*$I29+BO24*$I24+BO21*$I21+BO16*$I16+BO8*$I8)/$I7&gt;100%,100%, (+BO55*$I55+BO48*$I48+BO29*$I29+BO24*$I24+BO21*$I21+BO16*$I16+BO8*$I8)/$I7)</f>
        <v>0.4452054794520548</v>
      </c>
      <c r="BP7" s="183">
        <f t="shared" ref="BP7" si="315">IF((+BP55*$I55+BP48*$I48+BP29*$I29+BP24*$I24+BP21*$I21+BP16*$I16+BP8*$I8)/$I7&gt;100%,100%, (+BP55*$I55+BP48*$I48+BP29*$I29+BP24*$I24+BP21*$I21+BP16*$I16+BP8*$I8)/$I7)</f>
        <v>0.45662100456621008</v>
      </c>
      <c r="BQ7" s="183">
        <f t="shared" ref="BQ7" si="316">IF((+BQ55*$I55+BQ48*$I48+BQ29*$I29+BQ24*$I24+BQ21*$I21+BQ16*$I16+BQ8*$I8)/$I7&gt;100%,100%, (+BQ55*$I55+BQ48*$I48+BQ29*$I29+BQ24*$I24+BQ21*$I21+BQ16*$I16+BQ8*$I8)/$I7)</f>
        <v>0.46803652968036535</v>
      </c>
      <c r="BR7" s="183">
        <f t="shared" ref="BR7" si="317">IF((+BR55*$I55+BR48*$I48+BR29*$I29+BR24*$I24+BR21*$I21+BR16*$I16+BR8*$I8)/$I7&gt;100%,100%, (+BR55*$I55+BR48*$I48+BR29*$I29+BR24*$I24+BR21*$I21+BR16*$I16+BR8*$I8)/$I7)</f>
        <v>0.46803652968036535</v>
      </c>
      <c r="BS7" s="183">
        <f t="shared" ref="BS7" si="318">IF((+BS55*$I55+BS48*$I48+BS29*$I29+BS24*$I24+BS21*$I21+BS16*$I16+BS8*$I8)/$I7&gt;100%,100%, (+BS55*$I55+BS48*$I48+BS29*$I29+BS24*$I24+BS21*$I21+BS16*$I16+BS8*$I8)/$I7)</f>
        <v>0.46803652968036535</v>
      </c>
      <c r="BT7" s="183">
        <f t="shared" ref="BT7" si="319">IF((+BT55*$I55+BT48*$I48+BT29*$I29+BT24*$I24+BT21*$I21+BT16*$I16+BT8*$I8)/$I7&gt;100%,100%, (+BT55*$I55+BT48*$I48+BT29*$I29+BT24*$I24+BT21*$I21+BT16*$I16+BT8*$I8)/$I7)</f>
        <v>0.49086757990867586</v>
      </c>
      <c r="BU7" s="183">
        <f t="shared" ref="BU7" si="320">IF((+BU55*$I55+BU48*$I48+BU29*$I29+BU24*$I24+BU21*$I21+BU16*$I16+BU8*$I8)/$I7&gt;100%,100%, (+BU55*$I55+BU48*$I48+BU29*$I29+BU24*$I24+BU21*$I21+BU16*$I16+BU8*$I8)/$I7)</f>
        <v>0.51369863013698636</v>
      </c>
      <c r="BV7" s="183">
        <f t="shared" ref="BV7" si="321">IF((+BV55*$I55+BV48*$I48+BV29*$I29+BV24*$I24+BV21*$I21+BV16*$I16+BV8*$I8)/$I7&gt;100%,100%, (+BV55*$I55+BV48*$I48+BV29*$I29+BV24*$I24+BV21*$I21+BV16*$I16+BV8*$I8)/$I7)</f>
        <v>0.5365296803652968</v>
      </c>
      <c r="BW7" s="183">
        <f t="shared" ref="BW7" si="322">IF((+BW55*$I55+BW48*$I48+BW29*$I29+BW24*$I24+BW21*$I21+BW16*$I16+BW8*$I8)/$I7&gt;100%,100%, (+BW55*$I55+BW48*$I48+BW29*$I29+BW24*$I24+BW21*$I21+BW16*$I16+BW8*$I8)/$I7)</f>
        <v>0.55936073059360736</v>
      </c>
      <c r="BX7" s="183">
        <f t="shared" ref="BX7" si="323">IF((+BX55*$I55+BX48*$I48+BX29*$I29+BX24*$I24+BX21*$I21+BX16*$I16+BX8*$I8)/$I7&gt;100%,100%, (+BX55*$I55+BX48*$I48+BX29*$I29+BX24*$I24+BX21*$I21+BX16*$I16+BX8*$I8)/$I7)</f>
        <v>0.58219178082191791</v>
      </c>
      <c r="BY7" s="183">
        <f t="shared" ref="BY7" si="324">IF((+BY55*$I55+BY48*$I48+BY29*$I29+BY24*$I24+BY21*$I21+BY16*$I16+BY8*$I8)/$I7&gt;100%,100%, (+BY55*$I55+BY48*$I48+BY29*$I29+BY24*$I24+BY21*$I21+BY16*$I16+BY8*$I8)/$I7)</f>
        <v>0.58219178082191791</v>
      </c>
      <c r="BZ7" s="183">
        <f t="shared" ref="BZ7" si="325">IF((+BZ55*$I55+BZ48*$I48+BZ29*$I29+BZ24*$I24+BZ21*$I21+BZ16*$I16+BZ8*$I8)/$I7&gt;100%,100%, (+BZ55*$I55+BZ48*$I48+BZ29*$I29+BZ24*$I24+BZ21*$I21+BZ16*$I16+BZ8*$I8)/$I7)</f>
        <v>0.58219178082191791</v>
      </c>
      <c r="CA7" s="183">
        <f t="shared" ref="CA7" si="326">IF((+CA55*$I55+CA48*$I48+CA29*$I29+CA24*$I24+CA21*$I21+CA16*$I16+CA8*$I8)/$I7&gt;100%,100%, (+CA55*$I55+CA48*$I48+CA29*$I29+CA24*$I24+CA21*$I21+CA16*$I16+CA8*$I8)/$I7)</f>
        <v>0.60502283105022836</v>
      </c>
      <c r="CB7" s="183">
        <f t="shared" ref="CB7" si="327">IF((+CB55*$I55+CB48*$I48+CB29*$I29+CB24*$I24+CB21*$I21+CB16*$I16+CB8*$I8)/$I7&gt;100%,100%, (+CB55*$I55+CB48*$I48+CB29*$I29+CB24*$I24+CB21*$I21+CB16*$I16+CB8*$I8)/$I7)</f>
        <v>0.63926940639269425</v>
      </c>
      <c r="CC7" s="183">
        <f t="shared" ref="CC7" si="328">IF((+CC55*$I55+CC48*$I48+CC29*$I29+CC24*$I24+CC21*$I21+CC16*$I16+CC8*$I8)/$I7&gt;100%,100%, (+CC55*$I55+CC48*$I48+CC29*$I29+CC24*$I24+CC21*$I21+CC16*$I16+CC8*$I8)/$I7)</f>
        <v>0.66894977168949787</v>
      </c>
      <c r="CD7" s="183">
        <f t="shared" ref="CD7" si="329">IF((+CD55*$I55+CD48*$I48+CD29*$I29+CD24*$I24+CD21*$I21+CD16*$I16+CD8*$I8)/$I7&gt;100%,100%, (+CD55*$I55+CD48*$I48+CD29*$I29+CD24*$I24+CD21*$I21+CD16*$I16+CD8*$I8)/$I7)</f>
        <v>0.69178082191780843</v>
      </c>
      <c r="CE7" s="183">
        <f t="shared" ref="CE7" si="330">IF((+CE55*$I55+CE48*$I48+CE29*$I29+CE24*$I24+CE21*$I21+CE16*$I16+CE8*$I8)/$I7&gt;100%,100%, (+CE55*$I55+CE48*$I48+CE29*$I29+CE24*$I24+CE21*$I21+CE16*$I16+CE8*$I8)/$I7)</f>
        <v>0.71461187214611899</v>
      </c>
      <c r="CF7" s="183">
        <f t="shared" ref="CF7" si="331">IF((+CF55*$I55+CF48*$I48+CF29*$I29+CF24*$I24+CF21*$I21+CF16*$I16+CF8*$I8)/$I7&gt;100%,100%, (+CF55*$I55+CF48*$I48+CF29*$I29+CF24*$I24+CF21*$I21+CF16*$I16+CF8*$I8)/$I7)</f>
        <v>0.71461187214611899</v>
      </c>
      <c r="CG7" s="183">
        <f t="shared" ref="CG7" si="332">IF((+CG55*$I55+CG48*$I48+CG29*$I29+CG24*$I24+CG21*$I21+CG16*$I16+CG8*$I8)/$I7&gt;100%,100%, (+CG55*$I55+CG48*$I48+CG29*$I29+CG24*$I24+CG21*$I21+CG16*$I16+CG8*$I8)/$I7)</f>
        <v>0.71461187214611899</v>
      </c>
      <c r="CH7" s="183">
        <f t="shared" ref="CH7" si="333">IF((+CH55*$I55+CH48*$I48+CH29*$I29+CH24*$I24+CH21*$I21+CH16*$I16+CH8*$I8)/$I7&gt;100%,100%, (+CH55*$I55+CH48*$I48+CH29*$I29+CH24*$I24+CH21*$I21+CH16*$I16+CH8*$I8)/$I7)</f>
        <v>0.72602739726027421</v>
      </c>
      <c r="CI7" s="183">
        <f t="shared" ref="CI7" si="334">IF((+CI55*$I55+CI48*$I48+CI29*$I29+CI24*$I24+CI21*$I21+CI16*$I16+CI8*$I8)/$I7&gt;100%,100%, (+CI55*$I55+CI48*$I48+CI29*$I29+CI24*$I24+CI21*$I21+CI16*$I16+CI8*$I8)/$I7)</f>
        <v>0.73744292237442943</v>
      </c>
      <c r="CJ7" s="183">
        <f t="shared" ref="CJ7" si="335">IF((+CJ55*$I55+CJ48*$I48+CJ29*$I29+CJ24*$I24+CJ21*$I21+CJ16*$I16+CJ8*$I8)/$I7&gt;100%,100%, (+CJ55*$I55+CJ48*$I48+CJ29*$I29+CJ24*$I24+CJ21*$I21+CJ16*$I16+CJ8*$I8)/$I7)</f>
        <v>0.74885844748858466</v>
      </c>
      <c r="CK7" s="183">
        <f t="shared" ref="CK7" si="336">IF((+CK55*$I55+CK48*$I48+CK29*$I29+CK24*$I24+CK21*$I21+CK16*$I16+CK8*$I8)/$I7&gt;100%,100%, (+CK55*$I55+CK48*$I48+CK29*$I29+CK24*$I24+CK21*$I21+CK16*$I16+CK8*$I8)/$I7)</f>
        <v>0.76027397260273988</v>
      </c>
      <c r="CL7" s="183">
        <f t="shared" ref="CL7" si="337">IF((+CL55*$I55+CL48*$I48+CL29*$I29+CL24*$I24+CL21*$I21+CL16*$I16+CL8*$I8)/$I7&gt;100%,100%, (+CL55*$I55+CL48*$I48+CL29*$I29+CL24*$I24+CL21*$I21+CL16*$I16+CL8*$I8)/$I7)</f>
        <v>0.7716894977168951</v>
      </c>
      <c r="CM7" s="183">
        <f t="shared" ref="CM7" si="338">IF((+CM55*$I55+CM48*$I48+CM29*$I29+CM24*$I24+CM21*$I21+CM16*$I16+CM8*$I8)/$I7&gt;100%,100%, (+CM55*$I55+CM48*$I48+CM29*$I29+CM24*$I24+CM21*$I21+CM16*$I16+CM8*$I8)/$I7)</f>
        <v>0.7716894977168951</v>
      </c>
      <c r="CN7" s="183">
        <f t="shared" ref="CN7" si="339">IF((+CN55*$I55+CN48*$I48+CN29*$I29+CN24*$I24+CN21*$I21+CN16*$I16+CN8*$I8)/$I7&gt;100%,100%, (+CN55*$I55+CN48*$I48+CN29*$I29+CN24*$I24+CN21*$I21+CN16*$I16+CN8*$I8)/$I7)</f>
        <v>0.7716894977168951</v>
      </c>
      <c r="CO7" s="183">
        <f t="shared" ref="CO7" si="340">IF((+CO55*$I55+CO48*$I48+CO29*$I29+CO24*$I24+CO21*$I21+CO16*$I16+CO8*$I8)/$I7&gt;100%,100%, (+CO55*$I55+CO48*$I48+CO29*$I29+CO24*$I24+CO21*$I21+CO16*$I16+CO8*$I8)/$I7)</f>
        <v>0.78310502283105032</v>
      </c>
      <c r="CP7" s="183">
        <f t="shared" ref="CP7" si="341">IF((+CP55*$I55+CP48*$I48+CP29*$I29+CP24*$I24+CP21*$I21+CP16*$I16+CP8*$I8)/$I7&gt;100%,100%, (+CP55*$I55+CP48*$I48+CP29*$I29+CP24*$I24+CP21*$I21+CP16*$I16+CP8*$I8)/$I7)</f>
        <v>0.79452054794520555</v>
      </c>
      <c r="CQ7" s="183">
        <f t="shared" ref="CQ7" si="342">IF((+CQ55*$I55+CQ48*$I48+CQ29*$I29+CQ24*$I24+CQ21*$I21+CQ16*$I16+CQ8*$I8)/$I7&gt;100%,100%, (+CQ55*$I55+CQ48*$I48+CQ29*$I29+CQ24*$I24+CQ21*$I21+CQ16*$I16+CQ8*$I8)/$I7)</f>
        <v>0.80593607305936077</v>
      </c>
      <c r="CR7" s="183">
        <f t="shared" ref="CR7" si="343">IF((+CR55*$I55+CR48*$I48+CR29*$I29+CR24*$I24+CR21*$I21+CR16*$I16+CR8*$I8)/$I7&gt;100%,100%, (+CR55*$I55+CR48*$I48+CR29*$I29+CR24*$I24+CR21*$I21+CR16*$I16+CR8*$I8)/$I7)</f>
        <v>0.81735159817351599</v>
      </c>
      <c r="CS7" s="183">
        <f t="shared" ref="CS7" si="344">IF((+CS55*$I55+CS48*$I48+CS29*$I29+CS24*$I24+CS21*$I21+CS16*$I16+CS8*$I8)/$I7&gt;100%,100%, (+CS55*$I55+CS48*$I48+CS29*$I29+CS24*$I24+CS21*$I21+CS16*$I16+CS8*$I8)/$I7)</f>
        <v>0.82876712328767121</v>
      </c>
      <c r="CT7" s="183">
        <f t="shared" ref="CT7" si="345">IF((+CT55*$I55+CT48*$I48+CT29*$I29+CT24*$I24+CT21*$I21+CT16*$I16+CT8*$I8)/$I7&gt;100%,100%, (+CT55*$I55+CT48*$I48+CT29*$I29+CT24*$I24+CT21*$I21+CT16*$I16+CT8*$I8)/$I7)</f>
        <v>0.82876712328767121</v>
      </c>
      <c r="CU7" s="183">
        <f t="shared" ref="CU7" si="346">IF((+CU55*$I55+CU48*$I48+CU29*$I29+CU24*$I24+CU21*$I21+CU16*$I16+CU8*$I8)/$I7&gt;100%,100%, (+CU55*$I55+CU48*$I48+CU29*$I29+CU24*$I24+CU21*$I21+CU16*$I16+CU8*$I8)/$I7)</f>
        <v>0.82876712328767121</v>
      </c>
      <c r="CV7" s="183">
        <f t="shared" ref="CV7" si="347">IF((+CV55*$I55+CV48*$I48+CV29*$I29+CV24*$I24+CV21*$I21+CV16*$I16+CV8*$I8)/$I7&gt;100%,100%, (+CV55*$I55+CV48*$I48+CV29*$I29+CV24*$I24+CV21*$I21+CV16*$I16+CV8*$I8)/$I7)</f>
        <v>0.84018264840182666</v>
      </c>
      <c r="CW7" s="183">
        <f t="shared" ref="CW7" si="348">IF((+CW55*$I55+CW48*$I48+CW29*$I29+CW24*$I24+CW21*$I21+CW16*$I16+CW8*$I8)/$I7&gt;100%,100%, (+CW55*$I55+CW48*$I48+CW29*$I29+CW24*$I24+CW21*$I21+CW16*$I16+CW8*$I8)/$I7)</f>
        <v>0.85159817351598188</v>
      </c>
      <c r="CX7" s="183">
        <f t="shared" ref="CX7" si="349">IF((+CX55*$I55+CX48*$I48+CX29*$I29+CX24*$I24+CX21*$I21+CX16*$I16+CX8*$I8)/$I7&gt;100%,100%, (+CX55*$I55+CX48*$I48+CX29*$I29+CX24*$I24+CX21*$I21+CX16*$I16+CX8*$I8)/$I7)</f>
        <v>0.8630136986301371</v>
      </c>
      <c r="CY7" s="183">
        <f t="shared" ref="CY7" si="350">IF((+CY55*$I55+CY48*$I48+CY29*$I29+CY24*$I24+CY21*$I21+CY16*$I16+CY8*$I8)/$I7&gt;100%,100%, (+CY55*$I55+CY48*$I48+CY29*$I29+CY24*$I24+CY21*$I21+CY16*$I16+CY8*$I8)/$I7)</f>
        <v>0.87442922374429233</v>
      </c>
      <c r="CZ7" s="183">
        <f t="shared" ref="CZ7" si="351">IF((+CZ55*$I55+CZ48*$I48+CZ29*$I29+CZ24*$I24+CZ21*$I21+CZ16*$I16+CZ8*$I8)/$I7&gt;100%,100%, (+CZ55*$I55+CZ48*$I48+CZ29*$I29+CZ24*$I24+CZ21*$I21+CZ16*$I16+CZ8*$I8)/$I7)</f>
        <v>0.88584474885844755</v>
      </c>
      <c r="DA7" s="183">
        <f t="shared" ref="DA7" si="352">IF((+DA55*$I55+DA48*$I48+DA29*$I29+DA24*$I24+DA21*$I21+DA16*$I16+DA8*$I8)/$I7&gt;100%,100%, (+DA55*$I55+DA48*$I48+DA29*$I29+DA24*$I24+DA21*$I21+DA16*$I16+DA8*$I8)/$I7)</f>
        <v>0.88584474885844755</v>
      </c>
      <c r="DB7" s="183">
        <f t="shared" ref="DB7" si="353">IF((+DB55*$I55+DB48*$I48+DB29*$I29+DB24*$I24+DB21*$I21+DB16*$I16+DB8*$I8)/$I7&gt;100%,100%, (+DB55*$I55+DB48*$I48+DB29*$I29+DB24*$I24+DB21*$I21+DB16*$I16+DB8*$I8)/$I7)</f>
        <v>0.88584474885844755</v>
      </c>
      <c r="DC7" s="183">
        <f t="shared" ref="DC7" si="354">IF((+DC55*$I55+DC48*$I48+DC29*$I29+DC24*$I24+DC21*$I21+DC16*$I16+DC8*$I8)/$I7&gt;100%,100%, (+DC55*$I55+DC48*$I48+DC29*$I29+DC24*$I24+DC21*$I21+DC16*$I16+DC8*$I8)/$I7)</f>
        <v>0.89726027397260277</v>
      </c>
      <c r="DD7" s="183">
        <f t="shared" ref="DD7" si="355">IF((+DD55*$I55+DD48*$I48+DD29*$I29+DD24*$I24+DD21*$I21+DD16*$I16+DD8*$I8)/$I7&gt;100%,100%, (+DD55*$I55+DD48*$I48+DD29*$I29+DD24*$I24+DD21*$I21+DD16*$I16+DD8*$I8)/$I7)</f>
        <v>0.908675799086758</v>
      </c>
      <c r="DE7" s="183">
        <f t="shared" ref="DE7" si="356">IF((+DE55*$I55+DE48*$I48+DE29*$I29+DE24*$I24+DE21*$I21+DE16*$I16+DE8*$I8)/$I7&gt;100%,100%, (+DE55*$I55+DE48*$I48+DE29*$I29+DE24*$I24+DE21*$I21+DE16*$I16+DE8*$I8)/$I7)</f>
        <v>0.92009132420091344</v>
      </c>
      <c r="DF7" s="183">
        <f t="shared" ref="DF7" si="357">IF((+DF55*$I55+DF48*$I48+DF29*$I29+DF24*$I24+DF21*$I21+DF16*$I16+DF8*$I8)/$I7&gt;100%,100%, (+DF55*$I55+DF48*$I48+DF29*$I29+DF24*$I24+DF21*$I21+DF16*$I16+DF8*$I8)/$I7)</f>
        <v>0.93150684931506866</v>
      </c>
      <c r="DG7" s="183">
        <f t="shared" ref="DG7" si="358">IF((+DG55*$I55+DG48*$I48+DG29*$I29+DG24*$I24+DG21*$I21+DG16*$I16+DG8*$I8)/$I7&gt;100%,100%, (+DG55*$I55+DG48*$I48+DG29*$I29+DG24*$I24+DG21*$I21+DG16*$I16+DG8*$I8)/$I7)</f>
        <v>0.94292237442922389</v>
      </c>
      <c r="DH7" s="183">
        <f t="shared" ref="DH7" si="359">IF((+DH55*$I55+DH48*$I48+DH29*$I29+DH24*$I24+DH21*$I21+DH16*$I16+DH8*$I8)/$I7&gt;100%,100%, (+DH55*$I55+DH48*$I48+DH29*$I29+DH24*$I24+DH21*$I21+DH16*$I16+DH8*$I8)/$I7)</f>
        <v>0.94292237442922389</v>
      </c>
      <c r="DI7" s="183">
        <f t="shared" ref="DI7" si="360">IF((+DI55*$I55+DI48*$I48+DI29*$I29+DI24*$I24+DI21*$I21+DI16*$I16+DI8*$I8)/$I7&gt;100%,100%, (+DI55*$I55+DI48*$I48+DI29*$I29+DI24*$I24+DI21*$I21+DI16*$I16+DI8*$I8)/$I7)</f>
        <v>0.94292237442922389</v>
      </c>
      <c r="DJ7" s="183">
        <f t="shared" ref="DJ7" si="361">IF((+DJ55*$I55+DJ48*$I48+DJ29*$I29+DJ24*$I24+DJ21*$I21+DJ16*$I16+DJ8*$I8)/$I7&gt;100%,100%, (+DJ55*$I55+DJ48*$I48+DJ29*$I29+DJ24*$I24+DJ21*$I21+DJ16*$I16+DJ8*$I8)/$I7)</f>
        <v>0.95433789954337911</v>
      </c>
      <c r="DK7" s="183">
        <f t="shared" ref="DK7" si="362">IF((+DK55*$I55+DK48*$I48+DK29*$I29+DK24*$I24+DK21*$I21+DK16*$I16+DK8*$I8)/$I7&gt;100%,100%, (+DK55*$I55+DK48*$I48+DK29*$I29+DK24*$I24+DK21*$I21+DK16*$I16+DK8*$I8)/$I7)</f>
        <v>0.96575342465753433</v>
      </c>
      <c r="DL7" s="183">
        <f t="shared" ref="DL7" si="363">IF((+DL55*$I55+DL48*$I48+DL29*$I29+DL24*$I24+DL21*$I21+DL16*$I16+DL8*$I8)/$I7&gt;100%,100%, (+DL55*$I55+DL48*$I48+DL29*$I29+DL24*$I24+DL21*$I21+DL16*$I16+DL8*$I8)/$I7)</f>
        <v>0.97716894977168955</v>
      </c>
      <c r="DM7" s="183">
        <f t="shared" ref="DM7" si="364">IF((+DM55*$I55+DM48*$I48+DM29*$I29+DM24*$I24+DM21*$I21+DM16*$I16+DM8*$I8)/$I7&gt;100%,100%, (+DM55*$I55+DM48*$I48+DM29*$I29+DM24*$I24+DM21*$I21+DM16*$I16+DM8*$I8)/$I7)</f>
        <v>0.98858447488584478</v>
      </c>
      <c r="DN7" s="183">
        <f t="shared" ref="DN7" si="365">IF((+DN55*$I55+DN48*$I48+DN29*$I29+DN24*$I24+DN21*$I21+DN16*$I16+DN8*$I8)/$I7&gt;100%,100%, (+DN55*$I55+DN48*$I48+DN29*$I29+DN24*$I24+DN21*$I21+DN16*$I16+DN8*$I8)/$I7)</f>
        <v>1.0000000000000002</v>
      </c>
      <c r="DO7" s="183">
        <f t="shared" ref="DO7" si="366">IF((+DO55*$I55+DO48*$I48+DO29*$I29+DO24*$I24+DO21*$I21+DO16*$I16+DO8*$I8)/$I7&gt;100%,100%, (+DO55*$I55+DO48*$I48+DO29*$I29+DO24*$I24+DO21*$I21+DO16*$I16+DO8*$I8)/$I7)</f>
        <v>1.0000000000000002</v>
      </c>
      <c r="DP7" s="183">
        <f t="shared" ref="DP7" si="367">IF((+DP55*$I55+DP48*$I48+DP29*$I29+DP24*$I24+DP21*$I21+DP16*$I16+DP8*$I8)/$I7&gt;100%,100%, (+DP55*$I55+DP48*$I48+DP29*$I29+DP24*$I24+DP21*$I21+DP16*$I16+DP8*$I8)/$I7)</f>
        <v>1.0000000000000002</v>
      </c>
      <c r="DQ7" s="183">
        <f t="shared" ref="DQ7" si="368">IF((+DQ55*$I55+DQ48*$I48+DQ29*$I29+DQ24*$I24+DQ21*$I21+DQ16*$I16+DQ8*$I8)/$I7&gt;100%,100%, (+DQ55*$I55+DQ48*$I48+DQ29*$I29+DQ24*$I24+DQ21*$I21+DQ16*$I16+DQ8*$I8)/$I7)</f>
        <v>1</v>
      </c>
      <c r="DR7" s="183">
        <f t="shared" ref="DR7" si="369">IF((+DR55*$I55+DR48*$I48+DR29*$I29+DR24*$I24+DR21*$I21+DR16*$I16+DR8*$I8)/$I7&gt;100%,100%, (+DR55*$I55+DR48*$I48+DR29*$I29+DR24*$I24+DR21*$I21+DR16*$I16+DR8*$I8)/$I7)</f>
        <v>1</v>
      </c>
      <c r="DS7" s="183">
        <f t="shared" ref="DS7" si="370">IF((+DS55*$I55+DS48*$I48+DS29*$I29+DS24*$I24+DS21*$I21+DS16*$I16+DS8*$I8)/$I7&gt;100%,100%, (+DS55*$I55+DS48*$I48+DS29*$I29+DS24*$I24+DS21*$I21+DS16*$I16+DS8*$I8)/$I7)</f>
        <v>1</v>
      </c>
      <c r="DT7" s="183">
        <f t="shared" ref="DT7" si="371">IF((+DT55*$I55+DT48*$I48+DT29*$I29+DT24*$I24+DT21*$I21+DT16*$I16+DT8*$I8)/$I7&gt;100%,100%, (+DT55*$I55+DT48*$I48+DT29*$I29+DT24*$I24+DT21*$I21+DT16*$I16+DT8*$I8)/$I7)</f>
        <v>1</v>
      </c>
      <c r="DU7" s="183">
        <f t="shared" ref="DU7" si="372">IF((+DU55*$I55+DU48*$I48+DU29*$I29+DU24*$I24+DU21*$I21+DU16*$I16+DU8*$I8)/$I7&gt;100%,100%, (+DU55*$I55+DU48*$I48+DU29*$I29+DU24*$I24+DU21*$I21+DU16*$I16+DU8*$I8)/$I7)</f>
        <v>1</v>
      </c>
      <c r="DV7" s="183">
        <f t="shared" ref="DV7" si="373">IF((+DV55*$I55+DV48*$I48+DV29*$I29+DV24*$I24+DV21*$I21+DV16*$I16+DV8*$I8)/$I7&gt;100%,100%, (+DV55*$I55+DV48*$I48+DV29*$I29+DV24*$I24+DV21*$I21+DV16*$I16+DV8*$I8)/$I7)</f>
        <v>1</v>
      </c>
      <c r="DW7" s="183">
        <f t="shared" ref="DW7" si="374">IF((+DW55*$I55+DW48*$I48+DW29*$I29+DW24*$I24+DW21*$I21+DW16*$I16+DW8*$I8)/$I7&gt;100%,100%, (+DW55*$I55+DW48*$I48+DW29*$I29+DW24*$I24+DW21*$I21+DW16*$I16+DW8*$I8)/$I7)</f>
        <v>1</v>
      </c>
      <c r="DX7" s="183">
        <f t="shared" ref="DX7" si="375">IF((+DX55*$I55+DX48*$I48+DX29*$I29+DX24*$I24+DX21*$I21+DX16*$I16+DX8*$I8)/$I7&gt;100%,100%, (+DX55*$I55+DX48*$I48+DX29*$I29+DX24*$I24+DX21*$I21+DX16*$I16+DX8*$I8)/$I7)</f>
        <v>1</v>
      </c>
      <c r="DY7" s="183">
        <f t="shared" ref="DY7" si="376">IF((+DY55*$I55+DY48*$I48+DY29*$I29+DY24*$I24+DY21*$I21+DY16*$I16+DY8*$I8)/$I7&gt;100%,100%, (+DY55*$I55+DY48*$I48+DY29*$I29+DY24*$I24+DY21*$I21+DY16*$I16+DY8*$I8)/$I7)</f>
        <v>1</v>
      </c>
      <c r="DZ7" s="183">
        <f t="shared" ref="DZ7" si="377">IF((+DZ55*$I55+DZ48*$I48+DZ29*$I29+DZ24*$I24+DZ21*$I21+DZ16*$I16+DZ8*$I8)/$I7&gt;100%,100%, (+DZ55*$I55+DZ48*$I48+DZ29*$I29+DZ24*$I24+DZ21*$I21+DZ16*$I16+DZ8*$I8)/$I7)</f>
        <v>1</v>
      </c>
      <c r="EA7" s="183">
        <f t="shared" ref="EA7" si="378">IF((+EA55*$I55+EA48*$I48+EA29*$I29+EA24*$I24+EA21*$I21+EA16*$I16+EA8*$I8)/$I7&gt;100%,100%, (+EA55*$I55+EA48*$I48+EA29*$I29+EA24*$I24+EA21*$I21+EA16*$I16+EA8*$I8)/$I7)</f>
        <v>1</v>
      </c>
      <c r="EB7" s="183">
        <f t="shared" ref="EB7" si="379">IF((+EB55*$I55+EB48*$I48+EB29*$I29+EB24*$I24+EB21*$I21+EB16*$I16+EB8*$I8)/$I7&gt;100%,100%, (+EB55*$I55+EB48*$I48+EB29*$I29+EB24*$I24+EB21*$I21+EB16*$I16+EB8*$I8)/$I7)</f>
        <v>1</v>
      </c>
      <c r="EC7" s="183">
        <f t="shared" ref="EC7" si="380">IF((+EC55*$I55+EC48*$I48+EC29*$I29+EC24*$I24+EC21*$I21+EC16*$I16+EC8*$I8)/$I7&gt;100%,100%, (+EC55*$I55+EC48*$I48+EC29*$I29+EC24*$I24+EC21*$I21+EC16*$I16+EC8*$I8)/$I7)</f>
        <v>1</v>
      </c>
      <c r="ED7" s="183">
        <f t="shared" ref="ED7" si="381">IF((+ED55*$I55+ED48*$I48+ED29*$I29+ED24*$I24+ED21*$I21+ED16*$I16+ED8*$I8)/$I7&gt;100%,100%, (+ED55*$I55+ED48*$I48+ED29*$I29+ED24*$I24+ED21*$I21+ED16*$I16+ED8*$I8)/$I7)</f>
        <v>1</v>
      </c>
      <c r="EE7" s="183">
        <f t="shared" ref="EE7" si="382">IF((+EE55*$I55+EE48*$I48+EE29*$I29+EE24*$I24+EE21*$I21+EE16*$I16+EE8*$I8)/$I7&gt;100%,100%, (+EE55*$I55+EE48*$I48+EE29*$I29+EE24*$I24+EE21*$I21+EE16*$I16+EE8*$I8)/$I7)</f>
        <v>1</v>
      </c>
      <c r="EF7" s="183">
        <f t="shared" ref="EF7" si="383">IF((+EF55*$I55+EF48*$I48+EF29*$I29+EF24*$I24+EF21*$I21+EF16*$I16+EF8*$I8)/$I7&gt;100%,100%, (+EF55*$I55+EF48*$I48+EF29*$I29+EF24*$I24+EF21*$I21+EF16*$I16+EF8*$I8)/$I7)</f>
        <v>1</v>
      </c>
      <c r="EG7" s="183">
        <f t="shared" ref="EG7" si="384">IF((+EG55*$I55+EG48*$I48+EG29*$I29+EG24*$I24+EG21*$I21+EG16*$I16+EG8*$I8)/$I7&gt;100%,100%, (+EG55*$I55+EG48*$I48+EG29*$I29+EG24*$I24+EG21*$I21+EG16*$I16+EG8*$I8)/$I7)</f>
        <v>1</v>
      </c>
      <c r="EH7" s="183">
        <f t="shared" ref="EH7" si="385">IF((+EH55*$I55+EH48*$I48+EH29*$I29+EH24*$I24+EH21*$I21+EH16*$I16+EH8*$I8)/$I7&gt;100%,100%, (+EH55*$I55+EH48*$I48+EH29*$I29+EH24*$I24+EH21*$I21+EH16*$I16+EH8*$I8)/$I7)</f>
        <v>1</v>
      </c>
      <c r="EI7" s="183">
        <f t="shared" ref="EI7" si="386">IF((+EI55*$I55+EI48*$I48+EI29*$I29+EI24*$I24+EI21*$I21+EI16*$I16+EI8*$I8)/$I7&gt;100%,100%, (+EI55*$I55+EI48*$I48+EI29*$I29+EI24*$I24+EI21*$I21+EI16*$I16+EI8*$I8)/$I7)</f>
        <v>1</v>
      </c>
      <c r="EJ7" s="183">
        <f t="shared" ref="EJ7" si="387">IF((+EJ55*$I55+EJ48*$I48+EJ29*$I29+EJ24*$I24+EJ21*$I21+EJ16*$I16+EJ8*$I8)/$I7&gt;100%,100%, (+EJ55*$I55+EJ48*$I48+EJ29*$I29+EJ24*$I24+EJ21*$I21+EJ16*$I16+EJ8*$I8)/$I7)</f>
        <v>1</v>
      </c>
      <c r="EK7" s="183">
        <f t="shared" ref="EK7" si="388">IF((+EK55*$I55+EK48*$I48+EK29*$I29+EK24*$I24+EK21*$I21+EK16*$I16+EK8*$I8)/$I7&gt;100%,100%, (+EK55*$I55+EK48*$I48+EK29*$I29+EK24*$I24+EK21*$I21+EK16*$I16+EK8*$I8)/$I7)</f>
        <v>1</v>
      </c>
      <c r="EL7" s="183">
        <f t="shared" ref="EL7" si="389">IF((+EL55*$I55+EL48*$I48+EL29*$I29+EL24*$I24+EL21*$I21+EL16*$I16+EL8*$I8)/$I7&gt;100%,100%, (+EL55*$I55+EL48*$I48+EL29*$I29+EL24*$I24+EL21*$I21+EL16*$I16+EL8*$I8)/$I7)</f>
        <v>1</v>
      </c>
      <c r="EM7" s="183">
        <f t="shared" ref="EM7" si="390">IF((+EM55*$I55+EM48*$I48+EM29*$I29+EM24*$I24+EM21*$I21+EM16*$I16+EM8*$I8)/$I7&gt;100%,100%, (+EM55*$I55+EM48*$I48+EM29*$I29+EM24*$I24+EM21*$I21+EM16*$I16+EM8*$I8)/$I7)</f>
        <v>1</v>
      </c>
      <c r="EN7" s="183">
        <f t="shared" ref="EN7" si="391">IF((+EN55*$I55+EN48*$I48+EN29*$I29+EN24*$I24+EN21*$I21+EN16*$I16+EN8*$I8)/$I7&gt;100%,100%, (+EN55*$I55+EN48*$I48+EN29*$I29+EN24*$I24+EN21*$I21+EN16*$I16+EN8*$I8)/$I7)</f>
        <v>1</v>
      </c>
      <c r="EO7" s="183">
        <f t="shared" ref="EO7" si="392">IF((+EO55*$I55+EO48*$I48+EO29*$I29+EO24*$I24+EO21*$I21+EO16*$I16+EO8*$I8)/$I7&gt;100%,100%, (+EO55*$I55+EO48*$I48+EO29*$I29+EO24*$I24+EO21*$I21+EO16*$I16+EO8*$I8)/$I7)</f>
        <v>1</v>
      </c>
      <c r="EP7" s="183">
        <f t="shared" ref="EP7" si="393">IF((+EP55*$I55+EP48*$I48+EP29*$I29+EP24*$I24+EP21*$I21+EP16*$I16+EP8*$I8)/$I7&gt;100%,100%, (+EP55*$I55+EP48*$I48+EP29*$I29+EP24*$I24+EP21*$I21+EP16*$I16+EP8*$I8)/$I7)</f>
        <v>1</v>
      </c>
      <c r="EQ7" s="183">
        <f t="shared" ref="EQ7" si="394">IF((+EQ55*$I55+EQ48*$I48+EQ29*$I29+EQ24*$I24+EQ21*$I21+EQ16*$I16+EQ8*$I8)/$I7&gt;100%,100%, (+EQ55*$I55+EQ48*$I48+EQ29*$I29+EQ24*$I24+EQ21*$I21+EQ16*$I16+EQ8*$I8)/$I7)</f>
        <v>1</v>
      </c>
      <c r="ER7" s="183">
        <f t="shared" ref="ER7" si="395">IF((+ER55*$I55+ER48*$I48+ER29*$I29+ER24*$I24+ER21*$I21+ER16*$I16+ER8*$I8)/$I7&gt;100%,100%, (+ER55*$I55+ER48*$I48+ER29*$I29+ER24*$I24+ER21*$I21+ER16*$I16+ER8*$I8)/$I7)</f>
        <v>1</v>
      </c>
      <c r="ES7" s="183">
        <f t="shared" ref="ES7" si="396">IF((+ES55*$I55+ES48*$I48+ES29*$I29+ES24*$I24+ES21*$I21+ES16*$I16+ES8*$I8)/$I7&gt;100%,100%, (+ES55*$I55+ES48*$I48+ES29*$I29+ES24*$I24+ES21*$I21+ES16*$I16+ES8*$I8)/$I7)</f>
        <v>1</v>
      </c>
      <c r="ET7" s="183">
        <f t="shared" ref="ET7" si="397">IF((+ET55*$I55+ET48*$I48+ET29*$I29+ET24*$I24+ET21*$I21+ET16*$I16+ET8*$I8)/$I7&gt;100%,100%, (+ET55*$I55+ET48*$I48+ET29*$I29+ET24*$I24+ET21*$I21+ET16*$I16+ET8*$I8)/$I7)</f>
        <v>1</v>
      </c>
      <c r="EU7" s="183">
        <f t="shared" ref="EU7" si="398">IF((+EU55*$I55+EU48*$I48+EU29*$I29+EU24*$I24+EU21*$I21+EU16*$I16+EU8*$I8)/$I7&gt;100%,100%, (+EU55*$I55+EU48*$I48+EU29*$I29+EU24*$I24+EU21*$I21+EU16*$I16+EU8*$I8)/$I7)</f>
        <v>1</v>
      </c>
      <c r="EV7" s="183">
        <f t="shared" ref="EV7" si="399">IF((+EV55*$I55+EV48*$I48+EV29*$I29+EV24*$I24+EV21*$I21+EV16*$I16+EV8*$I8)/$I7&gt;100%,100%, (+EV55*$I55+EV48*$I48+EV29*$I29+EV24*$I24+EV21*$I21+EV16*$I16+EV8*$I8)/$I7)</f>
        <v>1</v>
      </c>
    </row>
    <row r="8" spans="1:152" x14ac:dyDescent="0.3">
      <c r="A8" s="184">
        <v>2</v>
      </c>
      <c r="B8" s="184">
        <v>2</v>
      </c>
      <c r="C8" s="185" t="s">
        <v>42</v>
      </c>
      <c r="D8" s="186">
        <v>17</v>
      </c>
      <c r="E8" s="187">
        <v>40518</v>
      </c>
      <c r="F8" s="187">
        <v>40542</v>
      </c>
      <c r="G8" s="188" t="s">
        <v>39</v>
      </c>
      <c r="H8" s="189">
        <v>17</v>
      </c>
      <c r="I8" s="190">
        <v>0.19406392694063929</v>
      </c>
      <c r="J8" s="186">
        <v>0</v>
      </c>
      <c r="K8" s="191"/>
      <c r="L8" s="192"/>
      <c r="M8" s="192"/>
      <c r="N8" s="193"/>
      <c r="O8" s="194">
        <f>IF((+O15*$I15+O14*$I14+O13*$I13+O12*$I12+O11*$I11+O10*$I10+O9*$I9)/$I8&gt;100%,100%, (+O15*$I15+O14*$I14+O13*$I13+O12*$I12+O11*$I11+O10*$I10+O9*$I9)/$I8)</f>
        <v>0</v>
      </c>
      <c r="P8" s="194">
        <f>IF((+P15*$I15+P14*$I14+P13*$I13+P12*$I12+P11*$I11+P10*$I10+P9*$I9)/$I8&gt;100%,100%, (+P15*$I15+P14*$I14+P13*$I13+P12*$I12+P11*$I11+P10*$I10+P9*$I9)/$I8)</f>
        <v>0</v>
      </c>
      <c r="Q8" s="194">
        <f t="shared" ref="Q8:U8" si="400">IF((+Q15*$I15+Q14*$I14+Q13*$I13+Q12*$I12+Q11*$I11+Q10*$I10+Q9*$I9)/$I8&gt;100%,100%, (+Q15*$I15+Q14*$I14+Q13*$I13+Q12*$I12+Q11*$I11+Q10*$I10+Q9*$I9)/$I8)</f>
        <v>0</v>
      </c>
      <c r="R8" s="194">
        <f t="shared" si="400"/>
        <v>0</v>
      </c>
      <c r="S8" s="194">
        <f t="shared" si="400"/>
        <v>0</v>
      </c>
      <c r="T8" s="194">
        <f t="shared" si="400"/>
        <v>0</v>
      </c>
      <c r="U8" s="194">
        <f t="shared" si="400"/>
        <v>0</v>
      </c>
      <c r="V8" s="194">
        <f t="shared" ref="V8" si="401">IF((+V15*$I15+V14*$I14+V13*$I13+V12*$I12+V11*$I11+V10*$I10+V9*$I9)/$I8&gt;100%,100%, (+V15*$I15+V14*$I14+V13*$I13+V12*$I12+V11*$I11+V10*$I10+V9*$I9)/$I8)</f>
        <v>0</v>
      </c>
      <c r="W8" s="194">
        <f t="shared" ref="W8" si="402">IF((+W15*$I15+W14*$I14+W13*$I13+W12*$I12+W11*$I11+W10*$I10+W9*$I9)/$I8&gt;100%,100%, (+W15*$I15+W14*$I14+W13*$I13+W12*$I12+W11*$I11+W10*$I10+W9*$I9)/$I8)</f>
        <v>5.8823529411764705E-2</v>
      </c>
      <c r="X8" s="194">
        <f t="shared" ref="X8" si="403">IF((+X15*$I15+X14*$I14+X13*$I13+X12*$I12+X11*$I11+X10*$I10+X9*$I9)/$I8&gt;100%,100%, (+X15*$I15+X14*$I14+X13*$I13+X12*$I12+X11*$I11+X10*$I10+X9*$I9)/$I8)</f>
        <v>0.11764705882352941</v>
      </c>
      <c r="Y8" s="194">
        <f t="shared" ref="Y8" si="404">IF((+Y15*$I15+Y14*$I14+Y13*$I13+Y12*$I12+Y11*$I11+Y10*$I10+Y9*$I9)/$I8&gt;100%,100%, (+Y15*$I15+Y14*$I14+Y13*$I13+Y12*$I12+Y11*$I11+Y10*$I10+Y9*$I9)/$I8)</f>
        <v>0.11764705882352941</v>
      </c>
      <c r="Z8" s="194">
        <f t="shared" ref="Z8" si="405">IF((+Z15*$I15+Z14*$I14+Z13*$I13+Z12*$I12+Z11*$I11+Z10*$I10+Z9*$I9)/$I8&gt;100%,100%, (+Z15*$I15+Z14*$I14+Z13*$I13+Z12*$I12+Z11*$I11+Z10*$I10+Z9*$I9)/$I8)</f>
        <v>0.17647058823529413</v>
      </c>
      <c r="AA8" s="194">
        <f t="shared" ref="AA8" si="406">IF((+AA15*$I15+AA14*$I14+AA13*$I13+AA12*$I12+AA11*$I11+AA10*$I10+AA9*$I9)/$I8&gt;100%,100%, (+AA15*$I15+AA14*$I14+AA13*$I13+AA12*$I12+AA11*$I11+AA10*$I10+AA9*$I9)/$I8)</f>
        <v>0.23529411764705882</v>
      </c>
      <c r="AB8" s="194">
        <f t="shared" ref="AB8" si="407">IF((+AB15*$I15+AB14*$I14+AB13*$I13+AB12*$I12+AB11*$I11+AB10*$I10+AB9*$I9)/$I8&gt;100%,100%, (+AB15*$I15+AB14*$I14+AB13*$I13+AB12*$I12+AB11*$I11+AB10*$I10+AB9*$I9)/$I8)</f>
        <v>0.23529411764705882</v>
      </c>
      <c r="AC8" s="194">
        <f t="shared" ref="AC8" si="408">IF((+AC15*$I15+AC14*$I14+AC13*$I13+AC12*$I12+AC11*$I11+AC10*$I10+AC9*$I9)/$I8&gt;100%,100%, (+AC15*$I15+AC14*$I14+AC13*$I13+AC12*$I12+AC11*$I11+AC10*$I10+AC9*$I9)/$I8)</f>
        <v>0.23529411764705882</v>
      </c>
      <c r="AD8" s="194">
        <f t="shared" ref="AD8" si="409">IF((+AD15*$I15+AD14*$I14+AD13*$I13+AD12*$I12+AD11*$I11+AD10*$I10+AD9*$I9)/$I8&gt;100%,100%, (+AD15*$I15+AD14*$I14+AD13*$I13+AD12*$I12+AD11*$I11+AD10*$I10+AD9*$I9)/$I8)</f>
        <v>0.29411764705882354</v>
      </c>
      <c r="AE8" s="194">
        <f t="shared" ref="AE8" si="410">IF((+AE15*$I15+AE14*$I14+AE13*$I13+AE12*$I12+AE11*$I11+AE10*$I10+AE9*$I9)/$I8&gt;100%,100%, (+AE15*$I15+AE14*$I14+AE13*$I13+AE12*$I12+AE11*$I11+AE10*$I10+AE9*$I9)/$I8)</f>
        <v>0.35294117647058826</v>
      </c>
      <c r="AF8" s="194">
        <f t="shared" ref="AF8" si="411">IF((+AF15*$I15+AF14*$I14+AF13*$I13+AF12*$I12+AF11*$I11+AF10*$I10+AF9*$I9)/$I8&gt;100%,100%, (+AF15*$I15+AF14*$I14+AF13*$I13+AF12*$I12+AF11*$I11+AF10*$I10+AF9*$I9)/$I8)</f>
        <v>0.41176470588235298</v>
      </c>
      <c r="AG8" s="194">
        <f t="shared" ref="AG8" si="412">IF((+AG15*$I15+AG14*$I14+AG13*$I13+AG12*$I12+AG11*$I11+AG10*$I10+AG9*$I9)/$I8&gt;100%,100%, (+AG15*$I15+AG14*$I14+AG13*$I13+AG12*$I12+AG11*$I11+AG10*$I10+AG9*$I9)/$I8)</f>
        <v>0.47058823529411764</v>
      </c>
      <c r="AH8" s="194">
        <f t="shared" ref="AH8" si="413">IF((+AH15*$I15+AH14*$I14+AH13*$I13+AH12*$I12+AH11*$I11+AH10*$I10+AH9*$I9)/$I8&gt;100%,100%, (+AH15*$I15+AH14*$I14+AH13*$I13+AH12*$I12+AH11*$I11+AH10*$I10+AH9*$I9)/$I8)</f>
        <v>0.52941176470588236</v>
      </c>
      <c r="AI8" s="194">
        <f t="shared" ref="AI8" si="414">IF((+AI15*$I15+AI14*$I14+AI13*$I13+AI12*$I12+AI11*$I11+AI10*$I10+AI9*$I9)/$I8&gt;100%,100%, (+AI15*$I15+AI14*$I14+AI13*$I13+AI12*$I12+AI11*$I11+AI10*$I10+AI9*$I9)/$I8)</f>
        <v>0.52941176470588236</v>
      </c>
      <c r="AJ8" s="194">
        <f t="shared" ref="AJ8" si="415">IF((+AJ15*$I15+AJ14*$I14+AJ13*$I13+AJ12*$I12+AJ11*$I11+AJ10*$I10+AJ9*$I9)/$I8&gt;100%,100%, (+AJ15*$I15+AJ14*$I14+AJ13*$I13+AJ12*$I12+AJ11*$I11+AJ10*$I10+AJ9*$I9)/$I8)</f>
        <v>0.52941176470588236</v>
      </c>
      <c r="AK8" s="194">
        <f t="shared" ref="AK8" si="416">IF((+AK15*$I15+AK14*$I14+AK13*$I13+AK12*$I12+AK11*$I11+AK10*$I10+AK9*$I9)/$I8&gt;100%,100%, (+AK15*$I15+AK14*$I14+AK13*$I13+AK12*$I12+AK11*$I11+AK10*$I10+AK9*$I9)/$I8)</f>
        <v>0.58823529411764708</v>
      </c>
      <c r="AL8" s="194">
        <f t="shared" ref="AL8" si="417">IF((+AL15*$I15+AL14*$I14+AL13*$I13+AL12*$I12+AL11*$I11+AL10*$I10+AL9*$I9)/$I8&gt;100%,100%, (+AL15*$I15+AL14*$I14+AL13*$I13+AL12*$I12+AL11*$I11+AL10*$I10+AL9*$I9)/$I8)</f>
        <v>0.6470588235294118</v>
      </c>
      <c r="AM8" s="194">
        <f t="shared" ref="AM8" si="418">IF((+AM15*$I15+AM14*$I14+AM13*$I13+AM12*$I12+AM11*$I11+AM10*$I10+AM9*$I9)/$I8&gt;100%,100%, (+AM15*$I15+AM14*$I14+AM13*$I13+AM12*$I12+AM11*$I11+AM10*$I10+AM9*$I9)/$I8)</f>
        <v>0.70588235294117641</v>
      </c>
      <c r="AN8" s="194">
        <f t="shared" ref="AN8" si="419">IF((+AN15*$I15+AN14*$I14+AN13*$I13+AN12*$I12+AN11*$I11+AN10*$I10+AN9*$I9)/$I8&gt;100%,100%, (+AN15*$I15+AN14*$I14+AN13*$I13+AN12*$I12+AN11*$I11+AN10*$I10+AN9*$I9)/$I8)</f>
        <v>0.76470588235294101</v>
      </c>
      <c r="AO8" s="194">
        <f t="shared" ref="AO8" si="420">IF((+AO15*$I15+AO14*$I14+AO13*$I13+AO12*$I12+AO11*$I11+AO10*$I10+AO9*$I9)/$I8&gt;100%,100%, (+AO15*$I15+AO14*$I14+AO13*$I13+AO12*$I12+AO11*$I11+AO10*$I10+AO9*$I9)/$I8)</f>
        <v>0.82352941176470573</v>
      </c>
      <c r="AP8" s="194">
        <f t="shared" ref="AP8" si="421">IF((+AP15*$I15+AP14*$I14+AP13*$I13+AP12*$I12+AP11*$I11+AP10*$I10+AP9*$I9)/$I8&gt;100%,100%, (+AP15*$I15+AP14*$I14+AP13*$I13+AP12*$I12+AP11*$I11+AP10*$I10+AP9*$I9)/$I8)</f>
        <v>0.82352941176470573</v>
      </c>
      <c r="AQ8" s="194">
        <f t="shared" ref="AQ8" si="422">IF((+AQ15*$I15+AQ14*$I14+AQ13*$I13+AQ12*$I12+AQ11*$I11+AQ10*$I10+AQ9*$I9)/$I8&gt;100%,100%, (+AQ15*$I15+AQ14*$I14+AQ13*$I13+AQ12*$I12+AQ11*$I11+AQ10*$I10+AQ9*$I9)/$I8)</f>
        <v>0.82352941176470573</v>
      </c>
      <c r="AR8" s="194">
        <f t="shared" ref="AR8" si="423">IF((+AR15*$I15+AR14*$I14+AR13*$I13+AR12*$I12+AR11*$I11+AR10*$I10+AR9*$I9)/$I8&gt;100%,100%, (+AR15*$I15+AR14*$I14+AR13*$I13+AR12*$I12+AR11*$I11+AR10*$I10+AR9*$I9)/$I8)</f>
        <v>0.82352941176470573</v>
      </c>
      <c r="AS8" s="194">
        <f t="shared" ref="AS8" si="424">IF((+AS15*$I15+AS14*$I14+AS13*$I13+AS12*$I12+AS11*$I11+AS10*$I10+AS9*$I9)/$I8&gt;100%,100%, (+AS15*$I15+AS14*$I14+AS13*$I13+AS12*$I12+AS11*$I11+AS10*$I10+AS9*$I9)/$I8)</f>
        <v>0.88235294117647045</v>
      </c>
      <c r="AT8" s="194">
        <f t="shared" ref="AT8" si="425">IF((+AT15*$I15+AT14*$I14+AT13*$I13+AT12*$I12+AT11*$I11+AT10*$I10+AT9*$I9)/$I8&gt;100%,100%, (+AT15*$I15+AT14*$I14+AT13*$I13+AT12*$I12+AT11*$I11+AT10*$I10+AT9*$I9)/$I8)</f>
        <v>0.94117647058823528</v>
      </c>
      <c r="AU8" s="194">
        <f t="shared" ref="AU8" si="426">IF((+AU15*$I15+AU14*$I14+AU13*$I13+AU12*$I12+AU11*$I11+AU10*$I10+AU9*$I9)/$I8&gt;100%,100%, (+AU15*$I15+AU14*$I14+AU13*$I13+AU12*$I12+AU11*$I11+AU10*$I10+AU9*$I9)/$I8)</f>
        <v>1</v>
      </c>
      <c r="AV8" s="194">
        <f t="shared" ref="AV8" si="427">IF((+AV15*$I15+AV14*$I14+AV13*$I13+AV12*$I12+AV11*$I11+AV10*$I10+AV9*$I9)/$I8&gt;100%,100%, (+AV15*$I15+AV14*$I14+AV13*$I13+AV12*$I12+AV11*$I11+AV10*$I10+AV9*$I9)/$I8)</f>
        <v>1</v>
      </c>
      <c r="AW8" s="194">
        <f t="shared" ref="AW8" si="428">IF((+AW15*$I15+AW14*$I14+AW13*$I13+AW12*$I12+AW11*$I11+AW10*$I10+AW9*$I9)/$I8&gt;100%,100%, (+AW15*$I15+AW14*$I14+AW13*$I13+AW12*$I12+AW11*$I11+AW10*$I10+AW9*$I9)/$I8)</f>
        <v>1</v>
      </c>
      <c r="AX8" s="194">
        <f t="shared" ref="AX8" si="429">IF((+AX15*$I15+AX14*$I14+AX13*$I13+AX12*$I12+AX11*$I11+AX10*$I10+AX9*$I9)/$I8&gt;100%,100%, (+AX15*$I15+AX14*$I14+AX13*$I13+AX12*$I12+AX11*$I11+AX10*$I10+AX9*$I9)/$I8)</f>
        <v>1</v>
      </c>
      <c r="AY8" s="194">
        <f t="shared" ref="AY8" si="430">IF((+AY15*$I15+AY14*$I14+AY13*$I13+AY12*$I12+AY11*$I11+AY10*$I10+AY9*$I9)/$I8&gt;100%,100%, (+AY15*$I15+AY14*$I14+AY13*$I13+AY12*$I12+AY11*$I11+AY10*$I10+AY9*$I9)/$I8)</f>
        <v>1</v>
      </c>
      <c r="AZ8" s="194">
        <f t="shared" ref="AZ8" si="431">IF((+AZ15*$I15+AZ14*$I14+AZ13*$I13+AZ12*$I12+AZ11*$I11+AZ10*$I10+AZ9*$I9)/$I8&gt;100%,100%, (+AZ15*$I15+AZ14*$I14+AZ13*$I13+AZ12*$I12+AZ11*$I11+AZ10*$I10+AZ9*$I9)/$I8)</f>
        <v>1</v>
      </c>
      <c r="BA8" s="194">
        <f t="shared" ref="BA8" si="432">IF((+BA15*$I15+BA14*$I14+BA13*$I13+BA12*$I12+BA11*$I11+BA10*$I10+BA9*$I9)/$I8&gt;100%,100%, (+BA15*$I15+BA14*$I14+BA13*$I13+BA12*$I12+BA11*$I11+BA10*$I10+BA9*$I9)/$I8)</f>
        <v>1</v>
      </c>
      <c r="BB8" s="194">
        <f t="shared" ref="BB8" si="433">IF((+BB15*$I15+BB14*$I14+BB13*$I13+BB12*$I12+BB11*$I11+BB10*$I10+BB9*$I9)/$I8&gt;100%,100%, (+BB15*$I15+BB14*$I14+BB13*$I13+BB12*$I12+BB11*$I11+BB10*$I10+BB9*$I9)/$I8)</f>
        <v>1</v>
      </c>
      <c r="BC8" s="194">
        <f t="shared" ref="BC8" si="434">IF((+BC15*$I15+BC14*$I14+BC13*$I13+BC12*$I12+BC11*$I11+BC10*$I10+BC9*$I9)/$I8&gt;100%,100%, (+BC15*$I15+BC14*$I14+BC13*$I13+BC12*$I12+BC11*$I11+BC10*$I10+BC9*$I9)/$I8)</f>
        <v>1</v>
      </c>
      <c r="BD8" s="194">
        <f t="shared" ref="BD8" si="435">IF((+BD15*$I15+BD14*$I14+BD13*$I13+BD12*$I12+BD11*$I11+BD10*$I10+BD9*$I9)/$I8&gt;100%,100%, (+BD15*$I15+BD14*$I14+BD13*$I13+BD12*$I12+BD11*$I11+BD10*$I10+BD9*$I9)/$I8)</f>
        <v>1</v>
      </c>
      <c r="BE8" s="194">
        <f t="shared" ref="BE8" si="436">IF((+BE15*$I15+BE14*$I14+BE13*$I13+BE12*$I12+BE11*$I11+BE10*$I10+BE9*$I9)/$I8&gt;100%,100%, (+BE15*$I15+BE14*$I14+BE13*$I13+BE12*$I12+BE11*$I11+BE10*$I10+BE9*$I9)/$I8)</f>
        <v>1</v>
      </c>
      <c r="BF8" s="194">
        <f t="shared" ref="BF8" si="437">IF((+BF15*$I15+BF14*$I14+BF13*$I13+BF12*$I12+BF11*$I11+BF10*$I10+BF9*$I9)/$I8&gt;100%,100%, (+BF15*$I15+BF14*$I14+BF13*$I13+BF12*$I12+BF11*$I11+BF10*$I10+BF9*$I9)/$I8)</f>
        <v>1</v>
      </c>
      <c r="BG8" s="194">
        <f t="shared" ref="BG8" si="438">IF((+BG15*$I15+BG14*$I14+BG13*$I13+BG12*$I12+BG11*$I11+BG10*$I10+BG9*$I9)/$I8&gt;100%,100%, (+BG15*$I15+BG14*$I14+BG13*$I13+BG12*$I12+BG11*$I11+BG10*$I10+BG9*$I9)/$I8)</f>
        <v>1</v>
      </c>
      <c r="BH8" s="194">
        <f t="shared" ref="BH8" si="439">IF((+BH15*$I15+BH14*$I14+BH13*$I13+BH12*$I12+BH11*$I11+BH10*$I10+BH9*$I9)/$I8&gt;100%,100%, (+BH15*$I15+BH14*$I14+BH13*$I13+BH12*$I12+BH11*$I11+BH10*$I10+BH9*$I9)/$I8)</f>
        <v>1</v>
      </c>
      <c r="BI8" s="194">
        <f t="shared" ref="BI8" si="440">IF((+BI15*$I15+BI14*$I14+BI13*$I13+BI12*$I12+BI11*$I11+BI10*$I10+BI9*$I9)/$I8&gt;100%,100%, (+BI15*$I15+BI14*$I14+BI13*$I13+BI12*$I12+BI11*$I11+BI10*$I10+BI9*$I9)/$I8)</f>
        <v>1</v>
      </c>
      <c r="BJ8" s="194">
        <f t="shared" ref="BJ8" si="441">IF((+BJ15*$I15+BJ14*$I14+BJ13*$I13+BJ12*$I12+BJ11*$I11+BJ10*$I10+BJ9*$I9)/$I8&gt;100%,100%, (+BJ15*$I15+BJ14*$I14+BJ13*$I13+BJ12*$I12+BJ11*$I11+BJ10*$I10+BJ9*$I9)/$I8)</f>
        <v>1</v>
      </c>
      <c r="BK8" s="194">
        <f t="shared" ref="BK8" si="442">IF((+BK15*$I15+BK14*$I14+BK13*$I13+BK12*$I12+BK11*$I11+BK10*$I10+BK9*$I9)/$I8&gt;100%,100%, (+BK15*$I15+BK14*$I14+BK13*$I13+BK12*$I12+BK11*$I11+BK10*$I10+BK9*$I9)/$I8)</f>
        <v>1</v>
      </c>
      <c r="BL8" s="194">
        <f t="shared" ref="BL8" si="443">IF((+BL15*$I15+BL14*$I14+BL13*$I13+BL12*$I12+BL11*$I11+BL10*$I10+BL9*$I9)/$I8&gt;100%,100%, (+BL15*$I15+BL14*$I14+BL13*$I13+BL12*$I12+BL11*$I11+BL10*$I10+BL9*$I9)/$I8)</f>
        <v>1</v>
      </c>
      <c r="BM8" s="194">
        <f t="shared" ref="BM8" si="444">IF((+BM15*$I15+BM14*$I14+BM13*$I13+BM12*$I12+BM11*$I11+BM10*$I10+BM9*$I9)/$I8&gt;100%,100%, (+BM15*$I15+BM14*$I14+BM13*$I13+BM12*$I12+BM11*$I11+BM10*$I10+BM9*$I9)/$I8)</f>
        <v>1</v>
      </c>
      <c r="BN8" s="194">
        <f t="shared" ref="BN8" si="445">IF((+BN15*$I15+BN14*$I14+BN13*$I13+BN12*$I12+BN11*$I11+BN10*$I10+BN9*$I9)/$I8&gt;100%,100%, (+BN15*$I15+BN14*$I14+BN13*$I13+BN12*$I12+BN11*$I11+BN10*$I10+BN9*$I9)/$I8)</f>
        <v>1</v>
      </c>
      <c r="BO8" s="194">
        <f t="shared" ref="BO8" si="446">IF((+BO15*$I15+BO14*$I14+BO13*$I13+BO12*$I12+BO11*$I11+BO10*$I10+BO9*$I9)/$I8&gt;100%,100%, (+BO15*$I15+BO14*$I14+BO13*$I13+BO12*$I12+BO11*$I11+BO10*$I10+BO9*$I9)/$I8)</f>
        <v>1</v>
      </c>
      <c r="BP8" s="194">
        <f t="shared" ref="BP8" si="447">IF((+BP15*$I15+BP14*$I14+BP13*$I13+BP12*$I12+BP11*$I11+BP10*$I10+BP9*$I9)/$I8&gt;100%,100%, (+BP15*$I15+BP14*$I14+BP13*$I13+BP12*$I12+BP11*$I11+BP10*$I10+BP9*$I9)/$I8)</f>
        <v>1</v>
      </c>
      <c r="BQ8" s="194">
        <f t="shared" ref="BQ8" si="448">IF((+BQ15*$I15+BQ14*$I14+BQ13*$I13+BQ12*$I12+BQ11*$I11+BQ10*$I10+BQ9*$I9)/$I8&gt;100%,100%, (+BQ15*$I15+BQ14*$I14+BQ13*$I13+BQ12*$I12+BQ11*$I11+BQ10*$I10+BQ9*$I9)/$I8)</f>
        <v>1</v>
      </c>
      <c r="BR8" s="194">
        <f t="shared" ref="BR8" si="449">IF((+BR15*$I15+BR14*$I14+BR13*$I13+BR12*$I12+BR11*$I11+BR10*$I10+BR9*$I9)/$I8&gt;100%,100%, (+BR15*$I15+BR14*$I14+BR13*$I13+BR12*$I12+BR11*$I11+BR10*$I10+BR9*$I9)/$I8)</f>
        <v>1</v>
      </c>
      <c r="BS8" s="194">
        <f t="shared" ref="BS8" si="450">IF((+BS15*$I15+BS14*$I14+BS13*$I13+BS12*$I12+BS11*$I11+BS10*$I10+BS9*$I9)/$I8&gt;100%,100%, (+BS15*$I15+BS14*$I14+BS13*$I13+BS12*$I12+BS11*$I11+BS10*$I10+BS9*$I9)/$I8)</f>
        <v>1</v>
      </c>
      <c r="BT8" s="194">
        <f t="shared" ref="BT8" si="451">IF((+BT15*$I15+BT14*$I14+BT13*$I13+BT12*$I12+BT11*$I11+BT10*$I10+BT9*$I9)/$I8&gt;100%,100%, (+BT15*$I15+BT14*$I14+BT13*$I13+BT12*$I12+BT11*$I11+BT10*$I10+BT9*$I9)/$I8)</f>
        <v>1</v>
      </c>
      <c r="BU8" s="194">
        <f t="shared" ref="BU8" si="452">IF((+BU15*$I15+BU14*$I14+BU13*$I13+BU12*$I12+BU11*$I11+BU10*$I10+BU9*$I9)/$I8&gt;100%,100%, (+BU15*$I15+BU14*$I14+BU13*$I13+BU12*$I12+BU11*$I11+BU10*$I10+BU9*$I9)/$I8)</f>
        <v>1</v>
      </c>
      <c r="BV8" s="194">
        <f t="shared" ref="BV8" si="453">IF((+BV15*$I15+BV14*$I14+BV13*$I13+BV12*$I12+BV11*$I11+BV10*$I10+BV9*$I9)/$I8&gt;100%,100%, (+BV15*$I15+BV14*$I14+BV13*$I13+BV12*$I12+BV11*$I11+BV10*$I10+BV9*$I9)/$I8)</f>
        <v>1</v>
      </c>
      <c r="BW8" s="194">
        <f t="shared" ref="BW8" si="454">IF((+BW15*$I15+BW14*$I14+BW13*$I13+BW12*$I12+BW11*$I11+BW10*$I10+BW9*$I9)/$I8&gt;100%,100%, (+BW15*$I15+BW14*$I14+BW13*$I13+BW12*$I12+BW11*$I11+BW10*$I10+BW9*$I9)/$I8)</f>
        <v>1</v>
      </c>
      <c r="BX8" s="194">
        <f t="shared" ref="BX8" si="455">IF((+BX15*$I15+BX14*$I14+BX13*$I13+BX12*$I12+BX11*$I11+BX10*$I10+BX9*$I9)/$I8&gt;100%,100%, (+BX15*$I15+BX14*$I14+BX13*$I13+BX12*$I12+BX11*$I11+BX10*$I10+BX9*$I9)/$I8)</f>
        <v>1</v>
      </c>
      <c r="BY8" s="194">
        <f t="shared" ref="BY8" si="456">IF((+BY15*$I15+BY14*$I14+BY13*$I13+BY12*$I12+BY11*$I11+BY10*$I10+BY9*$I9)/$I8&gt;100%,100%, (+BY15*$I15+BY14*$I14+BY13*$I13+BY12*$I12+BY11*$I11+BY10*$I10+BY9*$I9)/$I8)</f>
        <v>1</v>
      </c>
      <c r="BZ8" s="194">
        <f t="shared" ref="BZ8" si="457">IF((+BZ15*$I15+BZ14*$I14+BZ13*$I13+BZ12*$I12+BZ11*$I11+BZ10*$I10+BZ9*$I9)/$I8&gt;100%,100%, (+BZ15*$I15+BZ14*$I14+BZ13*$I13+BZ12*$I12+BZ11*$I11+BZ10*$I10+BZ9*$I9)/$I8)</f>
        <v>1</v>
      </c>
      <c r="CA8" s="194">
        <f t="shared" ref="CA8" si="458">IF((+CA15*$I15+CA14*$I14+CA13*$I13+CA12*$I12+CA11*$I11+CA10*$I10+CA9*$I9)/$I8&gt;100%,100%, (+CA15*$I15+CA14*$I14+CA13*$I13+CA12*$I12+CA11*$I11+CA10*$I10+CA9*$I9)/$I8)</f>
        <v>1</v>
      </c>
      <c r="CB8" s="194">
        <f t="shared" ref="CB8" si="459">IF((+CB15*$I15+CB14*$I14+CB13*$I13+CB12*$I12+CB11*$I11+CB10*$I10+CB9*$I9)/$I8&gt;100%,100%, (+CB15*$I15+CB14*$I14+CB13*$I13+CB12*$I12+CB11*$I11+CB10*$I10+CB9*$I9)/$I8)</f>
        <v>1</v>
      </c>
      <c r="CC8" s="194">
        <f t="shared" ref="CC8" si="460">IF((+CC15*$I15+CC14*$I14+CC13*$I13+CC12*$I12+CC11*$I11+CC10*$I10+CC9*$I9)/$I8&gt;100%,100%, (+CC15*$I15+CC14*$I14+CC13*$I13+CC12*$I12+CC11*$I11+CC10*$I10+CC9*$I9)/$I8)</f>
        <v>1</v>
      </c>
      <c r="CD8" s="194">
        <f t="shared" ref="CD8" si="461">IF((+CD15*$I15+CD14*$I14+CD13*$I13+CD12*$I12+CD11*$I11+CD10*$I10+CD9*$I9)/$I8&gt;100%,100%, (+CD15*$I15+CD14*$I14+CD13*$I13+CD12*$I12+CD11*$I11+CD10*$I10+CD9*$I9)/$I8)</f>
        <v>1</v>
      </c>
      <c r="CE8" s="194">
        <f t="shared" ref="CE8" si="462">IF((+CE15*$I15+CE14*$I14+CE13*$I13+CE12*$I12+CE11*$I11+CE10*$I10+CE9*$I9)/$I8&gt;100%,100%, (+CE15*$I15+CE14*$I14+CE13*$I13+CE12*$I12+CE11*$I11+CE10*$I10+CE9*$I9)/$I8)</f>
        <v>1</v>
      </c>
      <c r="CF8" s="194">
        <f t="shared" ref="CF8" si="463">IF((+CF15*$I15+CF14*$I14+CF13*$I13+CF12*$I12+CF11*$I11+CF10*$I10+CF9*$I9)/$I8&gt;100%,100%, (+CF15*$I15+CF14*$I14+CF13*$I13+CF12*$I12+CF11*$I11+CF10*$I10+CF9*$I9)/$I8)</f>
        <v>1</v>
      </c>
      <c r="CG8" s="194">
        <f t="shared" ref="CG8" si="464">IF((+CG15*$I15+CG14*$I14+CG13*$I13+CG12*$I12+CG11*$I11+CG10*$I10+CG9*$I9)/$I8&gt;100%,100%, (+CG15*$I15+CG14*$I14+CG13*$I13+CG12*$I12+CG11*$I11+CG10*$I10+CG9*$I9)/$I8)</f>
        <v>1</v>
      </c>
      <c r="CH8" s="194">
        <f t="shared" ref="CH8" si="465">IF((+CH15*$I15+CH14*$I14+CH13*$I13+CH12*$I12+CH11*$I11+CH10*$I10+CH9*$I9)/$I8&gt;100%,100%, (+CH15*$I15+CH14*$I14+CH13*$I13+CH12*$I12+CH11*$I11+CH10*$I10+CH9*$I9)/$I8)</f>
        <v>1</v>
      </c>
      <c r="CI8" s="194">
        <f t="shared" ref="CI8" si="466">IF((+CI15*$I15+CI14*$I14+CI13*$I13+CI12*$I12+CI11*$I11+CI10*$I10+CI9*$I9)/$I8&gt;100%,100%, (+CI15*$I15+CI14*$I14+CI13*$I13+CI12*$I12+CI11*$I11+CI10*$I10+CI9*$I9)/$I8)</f>
        <v>1</v>
      </c>
      <c r="CJ8" s="194">
        <f t="shared" ref="CJ8" si="467">IF((+CJ15*$I15+CJ14*$I14+CJ13*$I13+CJ12*$I12+CJ11*$I11+CJ10*$I10+CJ9*$I9)/$I8&gt;100%,100%, (+CJ15*$I15+CJ14*$I14+CJ13*$I13+CJ12*$I12+CJ11*$I11+CJ10*$I10+CJ9*$I9)/$I8)</f>
        <v>1</v>
      </c>
      <c r="CK8" s="194">
        <f t="shared" ref="CK8" si="468">IF((+CK15*$I15+CK14*$I14+CK13*$I13+CK12*$I12+CK11*$I11+CK10*$I10+CK9*$I9)/$I8&gt;100%,100%, (+CK15*$I15+CK14*$I14+CK13*$I13+CK12*$I12+CK11*$I11+CK10*$I10+CK9*$I9)/$I8)</f>
        <v>1</v>
      </c>
      <c r="CL8" s="194">
        <f t="shared" ref="CL8" si="469">IF((+CL15*$I15+CL14*$I14+CL13*$I13+CL12*$I12+CL11*$I11+CL10*$I10+CL9*$I9)/$I8&gt;100%,100%, (+CL15*$I15+CL14*$I14+CL13*$I13+CL12*$I12+CL11*$I11+CL10*$I10+CL9*$I9)/$I8)</f>
        <v>1</v>
      </c>
      <c r="CM8" s="194">
        <f t="shared" ref="CM8" si="470">IF((+CM15*$I15+CM14*$I14+CM13*$I13+CM12*$I12+CM11*$I11+CM10*$I10+CM9*$I9)/$I8&gt;100%,100%, (+CM15*$I15+CM14*$I14+CM13*$I13+CM12*$I12+CM11*$I11+CM10*$I10+CM9*$I9)/$I8)</f>
        <v>1</v>
      </c>
      <c r="CN8" s="194">
        <f t="shared" ref="CN8" si="471">IF((+CN15*$I15+CN14*$I14+CN13*$I13+CN12*$I12+CN11*$I11+CN10*$I10+CN9*$I9)/$I8&gt;100%,100%, (+CN15*$I15+CN14*$I14+CN13*$I13+CN12*$I12+CN11*$I11+CN10*$I10+CN9*$I9)/$I8)</f>
        <v>1</v>
      </c>
      <c r="CO8" s="194">
        <f t="shared" ref="CO8" si="472">IF((+CO15*$I15+CO14*$I14+CO13*$I13+CO12*$I12+CO11*$I11+CO10*$I10+CO9*$I9)/$I8&gt;100%,100%, (+CO15*$I15+CO14*$I14+CO13*$I13+CO12*$I12+CO11*$I11+CO10*$I10+CO9*$I9)/$I8)</f>
        <v>1</v>
      </c>
      <c r="CP8" s="194">
        <f t="shared" ref="CP8" si="473">IF((+CP15*$I15+CP14*$I14+CP13*$I13+CP12*$I12+CP11*$I11+CP10*$I10+CP9*$I9)/$I8&gt;100%,100%, (+CP15*$I15+CP14*$I14+CP13*$I13+CP12*$I12+CP11*$I11+CP10*$I10+CP9*$I9)/$I8)</f>
        <v>1</v>
      </c>
      <c r="CQ8" s="194">
        <f t="shared" ref="CQ8" si="474">IF((+CQ15*$I15+CQ14*$I14+CQ13*$I13+CQ12*$I12+CQ11*$I11+CQ10*$I10+CQ9*$I9)/$I8&gt;100%,100%, (+CQ15*$I15+CQ14*$I14+CQ13*$I13+CQ12*$I12+CQ11*$I11+CQ10*$I10+CQ9*$I9)/$I8)</f>
        <v>1</v>
      </c>
      <c r="CR8" s="194">
        <f t="shared" ref="CR8" si="475">IF((+CR15*$I15+CR14*$I14+CR13*$I13+CR12*$I12+CR11*$I11+CR10*$I10+CR9*$I9)/$I8&gt;100%,100%, (+CR15*$I15+CR14*$I14+CR13*$I13+CR12*$I12+CR11*$I11+CR10*$I10+CR9*$I9)/$I8)</f>
        <v>1</v>
      </c>
      <c r="CS8" s="194">
        <f t="shared" ref="CS8" si="476">IF((+CS15*$I15+CS14*$I14+CS13*$I13+CS12*$I12+CS11*$I11+CS10*$I10+CS9*$I9)/$I8&gt;100%,100%, (+CS15*$I15+CS14*$I14+CS13*$I13+CS12*$I12+CS11*$I11+CS10*$I10+CS9*$I9)/$I8)</f>
        <v>1</v>
      </c>
      <c r="CT8" s="194">
        <f t="shared" ref="CT8" si="477">IF((+CT15*$I15+CT14*$I14+CT13*$I13+CT12*$I12+CT11*$I11+CT10*$I10+CT9*$I9)/$I8&gt;100%,100%, (+CT15*$I15+CT14*$I14+CT13*$I13+CT12*$I12+CT11*$I11+CT10*$I10+CT9*$I9)/$I8)</f>
        <v>1</v>
      </c>
      <c r="CU8" s="194">
        <f t="shared" ref="CU8" si="478">IF((+CU15*$I15+CU14*$I14+CU13*$I13+CU12*$I12+CU11*$I11+CU10*$I10+CU9*$I9)/$I8&gt;100%,100%, (+CU15*$I15+CU14*$I14+CU13*$I13+CU12*$I12+CU11*$I11+CU10*$I10+CU9*$I9)/$I8)</f>
        <v>1</v>
      </c>
      <c r="CV8" s="194">
        <f t="shared" ref="CV8" si="479">IF((+CV15*$I15+CV14*$I14+CV13*$I13+CV12*$I12+CV11*$I11+CV10*$I10+CV9*$I9)/$I8&gt;100%,100%, (+CV15*$I15+CV14*$I14+CV13*$I13+CV12*$I12+CV11*$I11+CV10*$I10+CV9*$I9)/$I8)</f>
        <v>1</v>
      </c>
      <c r="CW8" s="194">
        <f t="shared" ref="CW8" si="480">IF((+CW15*$I15+CW14*$I14+CW13*$I13+CW12*$I12+CW11*$I11+CW10*$I10+CW9*$I9)/$I8&gt;100%,100%, (+CW15*$I15+CW14*$I14+CW13*$I13+CW12*$I12+CW11*$I11+CW10*$I10+CW9*$I9)/$I8)</f>
        <v>1</v>
      </c>
      <c r="CX8" s="194">
        <f t="shared" ref="CX8" si="481">IF((+CX15*$I15+CX14*$I14+CX13*$I13+CX12*$I12+CX11*$I11+CX10*$I10+CX9*$I9)/$I8&gt;100%,100%, (+CX15*$I15+CX14*$I14+CX13*$I13+CX12*$I12+CX11*$I11+CX10*$I10+CX9*$I9)/$I8)</f>
        <v>1</v>
      </c>
      <c r="CY8" s="194">
        <f t="shared" ref="CY8" si="482">IF((+CY15*$I15+CY14*$I14+CY13*$I13+CY12*$I12+CY11*$I11+CY10*$I10+CY9*$I9)/$I8&gt;100%,100%, (+CY15*$I15+CY14*$I14+CY13*$I13+CY12*$I12+CY11*$I11+CY10*$I10+CY9*$I9)/$I8)</f>
        <v>1</v>
      </c>
      <c r="CZ8" s="194">
        <f t="shared" ref="CZ8" si="483">IF((+CZ15*$I15+CZ14*$I14+CZ13*$I13+CZ12*$I12+CZ11*$I11+CZ10*$I10+CZ9*$I9)/$I8&gt;100%,100%, (+CZ15*$I15+CZ14*$I14+CZ13*$I13+CZ12*$I12+CZ11*$I11+CZ10*$I10+CZ9*$I9)/$I8)</f>
        <v>1</v>
      </c>
      <c r="DA8" s="194">
        <f t="shared" ref="DA8" si="484">IF((+DA15*$I15+DA14*$I14+DA13*$I13+DA12*$I12+DA11*$I11+DA10*$I10+DA9*$I9)/$I8&gt;100%,100%, (+DA15*$I15+DA14*$I14+DA13*$I13+DA12*$I12+DA11*$I11+DA10*$I10+DA9*$I9)/$I8)</f>
        <v>1</v>
      </c>
      <c r="DB8" s="194">
        <f t="shared" ref="DB8" si="485">IF((+DB15*$I15+DB14*$I14+DB13*$I13+DB12*$I12+DB11*$I11+DB10*$I10+DB9*$I9)/$I8&gt;100%,100%, (+DB15*$I15+DB14*$I14+DB13*$I13+DB12*$I12+DB11*$I11+DB10*$I10+DB9*$I9)/$I8)</f>
        <v>1</v>
      </c>
      <c r="DC8" s="194">
        <f t="shared" ref="DC8" si="486">IF((+DC15*$I15+DC14*$I14+DC13*$I13+DC12*$I12+DC11*$I11+DC10*$I10+DC9*$I9)/$I8&gt;100%,100%, (+DC15*$I15+DC14*$I14+DC13*$I13+DC12*$I12+DC11*$I11+DC10*$I10+DC9*$I9)/$I8)</f>
        <v>1</v>
      </c>
      <c r="DD8" s="194">
        <f t="shared" ref="DD8" si="487">IF((+DD15*$I15+DD14*$I14+DD13*$I13+DD12*$I12+DD11*$I11+DD10*$I10+DD9*$I9)/$I8&gt;100%,100%, (+DD15*$I15+DD14*$I14+DD13*$I13+DD12*$I12+DD11*$I11+DD10*$I10+DD9*$I9)/$I8)</f>
        <v>1</v>
      </c>
      <c r="DE8" s="194">
        <f t="shared" ref="DE8" si="488">IF((+DE15*$I15+DE14*$I14+DE13*$I13+DE12*$I12+DE11*$I11+DE10*$I10+DE9*$I9)/$I8&gt;100%,100%, (+DE15*$I15+DE14*$I14+DE13*$I13+DE12*$I12+DE11*$I11+DE10*$I10+DE9*$I9)/$I8)</f>
        <v>1</v>
      </c>
      <c r="DF8" s="194">
        <f t="shared" ref="DF8" si="489">IF((+DF15*$I15+DF14*$I14+DF13*$I13+DF12*$I12+DF11*$I11+DF10*$I10+DF9*$I9)/$I8&gt;100%,100%, (+DF15*$I15+DF14*$I14+DF13*$I13+DF12*$I12+DF11*$I11+DF10*$I10+DF9*$I9)/$I8)</f>
        <v>1</v>
      </c>
      <c r="DG8" s="194">
        <f t="shared" ref="DG8" si="490">IF((+DG15*$I15+DG14*$I14+DG13*$I13+DG12*$I12+DG11*$I11+DG10*$I10+DG9*$I9)/$I8&gt;100%,100%, (+DG15*$I15+DG14*$I14+DG13*$I13+DG12*$I12+DG11*$I11+DG10*$I10+DG9*$I9)/$I8)</f>
        <v>1</v>
      </c>
      <c r="DH8" s="194">
        <f t="shared" ref="DH8" si="491">IF((+DH15*$I15+DH14*$I14+DH13*$I13+DH12*$I12+DH11*$I11+DH10*$I10+DH9*$I9)/$I8&gt;100%,100%, (+DH15*$I15+DH14*$I14+DH13*$I13+DH12*$I12+DH11*$I11+DH10*$I10+DH9*$I9)/$I8)</f>
        <v>1</v>
      </c>
      <c r="DI8" s="194">
        <f t="shared" ref="DI8" si="492">IF((+DI15*$I15+DI14*$I14+DI13*$I13+DI12*$I12+DI11*$I11+DI10*$I10+DI9*$I9)/$I8&gt;100%,100%, (+DI15*$I15+DI14*$I14+DI13*$I13+DI12*$I12+DI11*$I11+DI10*$I10+DI9*$I9)/$I8)</f>
        <v>1</v>
      </c>
      <c r="DJ8" s="194">
        <f t="shared" ref="DJ8" si="493">IF((+DJ15*$I15+DJ14*$I14+DJ13*$I13+DJ12*$I12+DJ11*$I11+DJ10*$I10+DJ9*$I9)/$I8&gt;100%,100%, (+DJ15*$I15+DJ14*$I14+DJ13*$I13+DJ12*$I12+DJ11*$I11+DJ10*$I10+DJ9*$I9)/$I8)</f>
        <v>1</v>
      </c>
      <c r="DK8" s="194">
        <f t="shared" ref="DK8" si="494">IF((+DK15*$I15+DK14*$I14+DK13*$I13+DK12*$I12+DK11*$I11+DK10*$I10+DK9*$I9)/$I8&gt;100%,100%, (+DK15*$I15+DK14*$I14+DK13*$I13+DK12*$I12+DK11*$I11+DK10*$I10+DK9*$I9)/$I8)</f>
        <v>1</v>
      </c>
      <c r="DL8" s="194">
        <f t="shared" ref="DL8" si="495">IF((+DL15*$I15+DL14*$I14+DL13*$I13+DL12*$I12+DL11*$I11+DL10*$I10+DL9*$I9)/$I8&gt;100%,100%, (+DL15*$I15+DL14*$I14+DL13*$I13+DL12*$I12+DL11*$I11+DL10*$I10+DL9*$I9)/$I8)</f>
        <v>1</v>
      </c>
      <c r="DM8" s="194">
        <f t="shared" ref="DM8" si="496">IF((+DM15*$I15+DM14*$I14+DM13*$I13+DM12*$I12+DM11*$I11+DM10*$I10+DM9*$I9)/$I8&gt;100%,100%, (+DM15*$I15+DM14*$I14+DM13*$I13+DM12*$I12+DM11*$I11+DM10*$I10+DM9*$I9)/$I8)</f>
        <v>1</v>
      </c>
      <c r="DN8" s="194">
        <f t="shared" ref="DN8" si="497">IF((+DN15*$I15+DN14*$I14+DN13*$I13+DN12*$I12+DN11*$I11+DN10*$I10+DN9*$I9)/$I8&gt;100%,100%, (+DN15*$I15+DN14*$I14+DN13*$I13+DN12*$I12+DN11*$I11+DN10*$I10+DN9*$I9)/$I8)</f>
        <v>1</v>
      </c>
      <c r="DO8" s="194">
        <f t="shared" ref="DO8" si="498">IF((+DO15*$I15+DO14*$I14+DO13*$I13+DO12*$I12+DO11*$I11+DO10*$I10+DO9*$I9)/$I8&gt;100%,100%, (+DO15*$I15+DO14*$I14+DO13*$I13+DO12*$I12+DO11*$I11+DO10*$I10+DO9*$I9)/$I8)</f>
        <v>1</v>
      </c>
      <c r="DP8" s="194">
        <f t="shared" ref="DP8" si="499">IF((+DP15*$I15+DP14*$I14+DP13*$I13+DP12*$I12+DP11*$I11+DP10*$I10+DP9*$I9)/$I8&gt;100%,100%, (+DP15*$I15+DP14*$I14+DP13*$I13+DP12*$I12+DP11*$I11+DP10*$I10+DP9*$I9)/$I8)</f>
        <v>1</v>
      </c>
      <c r="DQ8" s="194">
        <f t="shared" ref="DQ8" si="500">IF((+DQ15*$I15+DQ14*$I14+DQ13*$I13+DQ12*$I12+DQ11*$I11+DQ10*$I10+DQ9*$I9)/$I8&gt;100%,100%, (+DQ15*$I15+DQ14*$I14+DQ13*$I13+DQ12*$I12+DQ11*$I11+DQ10*$I10+DQ9*$I9)/$I8)</f>
        <v>1</v>
      </c>
      <c r="DR8" s="194">
        <f t="shared" ref="DR8" si="501">IF((+DR15*$I15+DR14*$I14+DR13*$I13+DR12*$I12+DR11*$I11+DR10*$I10+DR9*$I9)/$I8&gt;100%,100%, (+DR15*$I15+DR14*$I14+DR13*$I13+DR12*$I12+DR11*$I11+DR10*$I10+DR9*$I9)/$I8)</f>
        <v>1</v>
      </c>
      <c r="DS8" s="194">
        <f t="shared" ref="DS8" si="502">IF((+DS15*$I15+DS14*$I14+DS13*$I13+DS12*$I12+DS11*$I11+DS10*$I10+DS9*$I9)/$I8&gt;100%,100%, (+DS15*$I15+DS14*$I14+DS13*$I13+DS12*$I12+DS11*$I11+DS10*$I10+DS9*$I9)/$I8)</f>
        <v>1</v>
      </c>
      <c r="DT8" s="194">
        <f t="shared" ref="DT8" si="503">IF((+DT15*$I15+DT14*$I14+DT13*$I13+DT12*$I12+DT11*$I11+DT10*$I10+DT9*$I9)/$I8&gt;100%,100%, (+DT15*$I15+DT14*$I14+DT13*$I13+DT12*$I12+DT11*$I11+DT10*$I10+DT9*$I9)/$I8)</f>
        <v>1</v>
      </c>
      <c r="DU8" s="194">
        <f t="shared" ref="DU8" si="504">IF((+DU15*$I15+DU14*$I14+DU13*$I13+DU12*$I12+DU11*$I11+DU10*$I10+DU9*$I9)/$I8&gt;100%,100%, (+DU15*$I15+DU14*$I14+DU13*$I13+DU12*$I12+DU11*$I11+DU10*$I10+DU9*$I9)/$I8)</f>
        <v>1</v>
      </c>
      <c r="DV8" s="194">
        <f t="shared" ref="DV8" si="505">IF((+DV15*$I15+DV14*$I14+DV13*$I13+DV12*$I12+DV11*$I11+DV10*$I10+DV9*$I9)/$I8&gt;100%,100%, (+DV15*$I15+DV14*$I14+DV13*$I13+DV12*$I12+DV11*$I11+DV10*$I10+DV9*$I9)/$I8)</f>
        <v>1</v>
      </c>
      <c r="DW8" s="194">
        <f t="shared" ref="DW8" si="506">IF((+DW15*$I15+DW14*$I14+DW13*$I13+DW12*$I12+DW11*$I11+DW10*$I10+DW9*$I9)/$I8&gt;100%,100%, (+DW15*$I15+DW14*$I14+DW13*$I13+DW12*$I12+DW11*$I11+DW10*$I10+DW9*$I9)/$I8)</f>
        <v>1</v>
      </c>
      <c r="DX8" s="194">
        <f t="shared" ref="DX8" si="507">IF((+DX15*$I15+DX14*$I14+DX13*$I13+DX12*$I12+DX11*$I11+DX10*$I10+DX9*$I9)/$I8&gt;100%,100%, (+DX15*$I15+DX14*$I14+DX13*$I13+DX12*$I12+DX11*$I11+DX10*$I10+DX9*$I9)/$I8)</f>
        <v>1</v>
      </c>
      <c r="DY8" s="194">
        <f t="shared" ref="DY8" si="508">IF((+DY15*$I15+DY14*$I14+DY13*$I13+DY12*$I12+DY11*$I11+DY10*$I10+DY9*$I9)/$I8&gt;100%,100%, (+DY15*$I15+DY14*$I14+DY13*$I13+DY12*$I12+DY11*$I11+DY10*$I10+DY9*$I9)/$I8)</f>
        <v>1</v>
      </c>
      <c r="DZ8" s="194">
        <f t="shared" ref="DZ8" si="509">IF((+DZ15*$I15+DZ14*$I14+DZ13*$I13+DZ12*$I12+DZ11*$I11+DZ10*$I10+DZ9*$I9)/$I8&gt;100%,100%, (+DZ15*$I15+DZ14*$I14+DZ13*$I13+DZ12*$I12+DZ11*$I11+DZ10*$I10+DZ9*$I9)/$I8)</f>
        <v>1</v>
      </c>
      <c r="EA8" s="194">
        <f t="shared" ref="EA8" si="510">IF((+EA15*$I15+EA14*$I14+EA13*$I13+EA12*$I12+EA11*$I11+EA10*$I10+EA9*$I9)/$I8&gt;100%,100%, (+EA15*$I15+EA14*$I14+EA13*$I13+EA12*$I12+EA11*$I11+EA10*$I10+EA9*$I9)/$I8)</f>
        <v>1</v>
      </c>
      <c r="EB8" s="194">
        <f t="shared" ref="EB8" si="511">IF((+EB15*$I15+EB14*$I14+EB13*$I13+EB12*$I12+EB11*$I11+EB10*$I10+EB9*$I9)/$I8&gt;100%,100%, (+EB15*$I15+EB14*$I14+EB13*$I13+EB12*$I12+EB11*$I11+EB10*$I10+EB9*$I9)/$I8)</f>
        <v>1</v>
      </c>
      <c r="EC8" s="194">
        <f t="shared" ref="EC8" si="512">IF((+EC15*$I15+EC14*$I14+EC13*$I13+EC12*$I12+EC11*$I11+EC10*$I10+EC9*$I9)/$I8&gt;100%,100%, (+EC15*$I15+EC14*$I14+EC13*$I13+EC12*$I12+EC11*$I11+EC10*$I10+EC9*$I9)/$I8)</f>
        <v>1</v>
      </c>
      <c r="ED8" s="194">
        <f t="shared" ref="ED8" si="513">IF((+ED15*$I15+ED14*$I14+ED13*$I13+ED12*$I12+ED11*$I11+ED10*$I10+ED9*$I9)/$I8&gt;100%,100%, (+ED15*$I15+ED14*$I14+ED13*$I13+ED12*$I12+ED11*$I11+ED10*$I10+ED9*$I9)/$I8)</f>
        <v>1</v>
      </c>
      <c r="EE8" s="194">
        <f t="shared" ref="EE8" si="514">IF((+EE15*$I15+EE14*$I14+EE13*$I13+EE12*$I12+EE11*$I11+EE10*$I10+EE9*$I9)/$I8&gt;100%,100%, (+EE15*$I15+EE14*$I14+EE13*$I13+EE12*$I12+EE11*$I11+EE10*$I10+EE9*$I9)/$I8)</f>
        <v>1</v>
      </c>
      <c r="EF8" s="194">
        <f t="shared" ref="EF8" si="515">IF((+EF15*$I15+EF14*$I14+EF13*$I13+EF12*$I12+EF11*$I11+EF10*$I10+EF9*$I9)/$I8&gt;100%,100%, (+EF15*$I15+EF14*$I14+EF13*$I13+EF12*$I12+EF11*$I11+EF10*$I10+EF9*$I9)/$I8)</f>
        <v>1</v>
      </c>
      <c r="EG8" s="194">
        <f t="shared" ref="EG8" si="516">IF((+EG15*$I15+EG14*$I14+EG13*$I13+EG12*$I12+EG11*$I11+EG10*$I10+EG9*$I9)/$I8&gt;100%,100%, (+EG15*$I15+EG14*$I14+EG13*$I13+EG12*$I12+EG11*$I11+EG10*$I10+EG9*$I9)/$I8)</f>
        <v>1</v>
      </c>
      <c r="EH8" s="194">
        <f t="shared" ref="EH8" si="517">IF((+EH15*$I15+EH14*$I14+EH13*$I13+EH12*$I12+EH11*$I11+EH10*$I10+EH9*$I9)/$I8&gt;100%,100%, (+EH15*$I15+EH14*$I14+EH13*$I13+EH12*$I12+EH11*$I11+EH10*$I10+EH9*$I9)/$I8)</f>
        <v>1</v>
      </c>
      <c r="EI8" s="194">
        <f t="shared" ref="EI8" si="518">IF((+EI15*$I15+EI14*$I14+EI13*$I13+EI12*$I12+EI11*$I11+EI10*$I10+EI9*$I9)/$I8&gt;100%,100%, (+EI15*$I15+EI14*$I14+EI13*$I13+EI12*$I12+EI11*$I11+EI10*$I10+EI9*$I9)/$I8)</f>
        <v>1</v>
      </c>
      <c r="EJ8" s="194">
        <f t="shared" ref="EJ8" si="519">IF((+EJ15*$I15+EJ14*$I14+EJ13*$I13+EJ12*$I12+EJ11*$I11+EJ10*$I10+EJ9*$I9)/$I8&gt;100%,100%, (+EJ15*$I15+EJ14*$I14+EJ13*$I13+EJ12*$I12+EJ11*$I11+EJ10*$I10+EJ9*$I9)/$I8)</f>
        <v>1</v>
      </c>
      <c r="EK8" s="194">
        <f t="shared" ref="EK8" si="520">IF((+EK15*$I15+EK14*$I14+EK13*$I13+EK12*$I12+EK11*$I11+EK10*$I10+EK9*$I9)/$I8&gt;100%,100%, (+EK15*$I15+EK14*$I14+EK13*$I13+EK12*$I12+EK11*$I11+EK10*$I10+EK9*$I9)/$I8)</f>
        <v>1</v>
      </c>
      <c r="EL8" s="194">
        <f t="shared" ref="EL8" si="521">IF((+EL15*$I15+EL14*$I14+EL13*$I13+EL12*$I12+EL11*$I11+EL10*$I10+EL9*$I9)/$I8&gt;100%,100%, (+EL15*$I15+EL14*$I14+EL13*$I13+EL12*$I12+EL11*$I11+EL10*$I10+EL9*$I9)/$I8)</f>
        <v>1</v>
      </c>
      <c r="EM8" s="194">
        <f t="shared" ref="EM8" si="522">IF((+EM15*$I15+EM14*$I14+EM13*$I13+EM12*$I12+EM11*$I11+EM10*$I10+EM9*$I9)/$I8&gt;100%,100%, (+EM15*$I15+EM14*$I14+EM13*$I13+EM12*$I12+EM11*$I11+EM10*$I10+EM9*$I9)/$I8)</f>
        <v>1</v>
      </c>
      <c r="EN8" s="194">
        <f t="shared" ref="EN8" si="523">IF((+EN15*$I15+EN14*$I14+EN13*$I13+EN12*$I12+EN11*$I11+EN10*$I10+EN9*$I9)/$I8&gt;100%,100%, (+EN15*$I15+EN14*$I14+EN13*$I13+EN12*$I12+EN11*$I11+EN10*$I10+EN9*$I9)/$I8)</f>
        <v>1</v>
      </c>
      <c r="EO8" s="194">
        <f t="shared" ref="EO8" si="524">IF((+EO15*$I15+EO14*$I14+EO13*$I13+EO12*$I12+EO11*$I11+EO10*$I10+EO9*$I9)/$I8&gt;100%,100%, (+EO15*$I15+EO14*$I14+EO13*$I13+EO12*$I12+EO11*$I11+EO10*$I10+EO9*$I9)/$I8)</f>
        <v>1</v>
      </c>
      <c r="EP8" s="194">
        <f t="shared" ref="EP8" si="525">IF((+EP15*$I15+EP14*$I14+EP13*$I13+EP12*$I12+EP11*$I11+EP10*$I10+EP9*$I9)/$I8&gt;100%,100%, (+EP15*$I15+EP14*$I14+EP13*$I13+EP12*$I12+EP11*$I11+EP10*$I10+EP9*$I9)/$I8)</f>
        <v>1</v>
      </c>
      <c r="EQ8" s="194">
        <f t="shared" ref="EQ8" si="526">IF((+EQ15*$I15+EQ14*$I14+EQ13*$I13+EQ12*$I12+EQ11*$I11+EQ10*$I10+EQ9*$I9)/$I8&gt;100%,100%, (+EQ15*$I15+EQ14*$I14+EQ13*$I13+EQ12*$I12+EQ11*$I11+EQ10*$I10+EQ9*$I9)/$I8)</f>
        <v>1</v>
      </c>
      <c r="ER8" s="194">
        <f t="shared" ref="ER8" si="527">IF((+ER15*$I15+ER14*$I14+ER13*$I13+ER12*$I12+ER11*$I11+ER10*$I10+ER9*$I9)/$I8&gt;100%,100%, (+ER15*$I15+ER14*$I14+ER13*$I13+ER12*$I12+ER11*$I11+ER10*$I10+ER9*$I9)/$I8)</f>
        <v>1</v>
      </c>
      <c r="ES8" s="194">
        <f t="shared" ref="ES8" si="528">IF((+ES15*$I15+ES14*$I14+ES13*$I13+ES12*$I12+ES11*$I11+ES10*$I10+ES9*$I9)/$I8&gt;100%,100%, (+ES15*$I15+ES14*$I14+ES13*$I13+ES12*$I12+ES11*$I11+ES10*$I10+ES9*$I9)/$I8)</f>
        <v>1</v>
      </c>
      <c r="ET8" s="194">
        <f t="shared" ref="ET8" si="529">IF((+ET15*$I15+ET14*$I14+ET13*$I13+ET12*$I12+ET11*$I11+ET10*$I10+ET9*$I9)/$I8&gt;100%,100%, (+ET15*$I15+ET14*$I14+ET13*$I13+ET12*$I12+ET11*$I11+ET10*$I10+ET9*$I9)/$I8)</f>
        <v>1</v>
      </c>
      <c r="EU8" s="194">
        <f t="shared" ref="EU8" si="530">IF((+EU15*$I15+EU14*$I14+EU13*$I13+EU12*$I12+EU11*$I11+EU10*$I10+EU9*$I9)/$I8&gt;100%,100%, (+EU15*$I15+EU14*$I14+EU13*$I13+EU12*$I12+EU11*$I11+EU10*$I10+EU9*$I9)/$I8)</f>
        <v>1</v>
      </c>
      <c r="EV8" s="194">
        <f t="shared" ref="EV8" si="531">IF((+EV15*$I15+EV14*$I14+EV13*$I13+EV12*$I12+EV11*$I11+EV10*$I10+EV9*$I9)/$I8&gt;100%,100%, (+EV15*$I15+EV14*$I14+EV13*$I13+EV12*$I12+EV11*$I11+EV10*$I10+EV9*$I9)/$I8)</f>
        <v>1</v>
      </c>
    </row>
    <row r="9" spans="1:152" x14ac:dyDescent="0.3">
      <c r="A9" s="78">
        <v>3</v>
      </c>
      <c r="B9" s="78">
        <v>3</v>
      </c>
      <c r="C9" s="117" t="s">
        <v>43</v>
      </c>
      <c r="D9" s="108">
        <v>2</v>
      </c>
      <c r="E9" s="113">
        <v>40518</v>
      </c>
      <c r="F9" s="113">
        <v>40519</v>
      </c>
      <c r="G9" s="109" t="s">
        <v>91</v>
      </c>
      <c r="H9" s="73">
        <v>2</v>
      </c>
      <c r="I9" s="74">
        <v>2.2831050228310504E-2</v>
      </c>
      <c r="J9" s="108">
        <v>100</v>
      </c>
      <c r="K9" s="77"/>
      <c r="L9" s="133"/>
      <c r="M9" s="133"/>
      <c r="N9" s="134"/>
      <c r="O9" s="159">
        <f>IF(IF(O$4&lt;$E9,0,IF(O$4&gt;=$F9,1,IF(VLOOKUP(O$4,CALENDARIO!$B:$C,2,0)=FALSE, 0%,(1/$D9))))&gt;1,100%,IF(O$4&lt;$E9,0,IF(O$4&gt;=$F9,1,IF(VLOOKUP(O$4,CALENDARIO!$B:$C,2,0)=FALSE,0%,(1/$D9)))))</f>
        <v>0</v>
      </c>
      <c r="P9" s="159">
        <f>IF(IF(P$4&lt;$E9,0,IF(P$4&gt;=$F9,1,IF(VLOOKUP(P$4,CALENDARIO!$B:$C,2,0)=FALSE, O9,(1/IF($D9=0,1,$D9))+O9)))&gt;1,100%,IF(P$4&lt;$E9,0,IF(P$4&gt;=$F9,1,IF(VLOOKUP(P$4,CALENDARIO!$B:$C,2,0)=FALSE, O9,(1/IF($D9=0,1,$D9))+O9))))</f>
        <v>0</v>
      </c>
      <c r="Q9" s="159">
        <f>IF(IF(Q$4&lt;$E9,0,IF(Q$4&gt;=$F9,1,IF(VLOOKUP(Q$4,CALENDARIO!$B:$C,2,0)=FALSE, P9,(1/IF($D9=0,1,$D9))+P9)))&gt;1,100%,IF(Q$4&lt;$E9,0,IF(Q$4&gt;=$F9,1,IF(VLOOKUP(Q$4,CALENDARIO!$B:$C,2,0)=FALSE, P9,(1/IF($D9=0,1,$D9))+P9))))</f>
        <v>0</v>
      </c>
      <c r="R9" s="159">
        <f>IF(IF(R$4&lt;$E9,0,IF(R$4&gt;=$F9,1,IF(VLOOKUP(R$4,CALENDARIO!$B:$C,2,0)=FALSE, Q9,(1/IF($D9=0,1,$D9))+Q9)))&gt;1,100%,IF(R$4&lt;$E9,0,IF(R$4&gt;=$F9,1,IF(VLOOKUP(R$4,CALENDARIO!$B:$C,2,0)=FALSE, Q9,(1/IF($D9=0,1,$D9))+Q9))))</f>
        <v>0</v>
      </c>
      <c r="S9" s="159">
        <f>IF(IF(S$4&lt;$E9,0,IF(S$4&gt;=$F9,1,IF(VLOOKUP(S$4,CALENDARIO!$B:$C,2,0)=FALSE, R9,(1/IF($D9=0,1,$D9))+R9)))&gt;1,100%,IF(S$4&lt;$E9,0,IF(S$4&gt;=$F9,1,IF(VLOOKUP(S$4,CALENDARIO!$B:$C,2,0)=FALSE, R9,(1/IF($D9=0,1,$D9))+R9))))</f>
        <v>0</v>
      </c>
      <c r="T9" s="159">
        <f>IF(IF(T$4&lt;$E9,0,IF(T$4&gt;=$F9,1,IF(VLOOKUP(T$4,CALENDARIO!$B:$C,2,0)=FALSE, S9,(1/IF($D9=0,1,$D9))+S9)))&gt;1,100%,IF(T$4&lt;$E9,0,IF(T$4&gt;=$F9,1,IF(VLOOKUP(T$4,CALENDARIO!$B:$C,2,0)=FALSE, S9,(1/IF($D9=0,1,$D9))+S9))))</f>
        <v>0</v>
      </c>
      <c r="U9" s="159">
        <f>IF(IF(U$4&lt;$E9,0,IF(U$4&gt;=$F9,1,IF(VLOOKUP(U$4,CALENDARIO!$B:$C,2,0)=FALSE, T9,(1/IF($D9=0,1,$D9))+T9)))&gt;1,100%,IF(U$4&lt;$E9,0,IF(U$4&gt;=$F9,1,IF(VLOOKUP(U$4,CALENDARIO!$B:$C,2,0)=FALSE, T9,(1/IF($D9=0,1,$D9))+T9))))</f>
        <v>0</v>
      </c>
      <c r="V9" s="159">
        <f>IF(IF(V$4&lt;$E9,0,IF(V$4&gt;=$F9,1,IF(VLOOKUP(V$4,CALENDARIO!$B:$C,2,0)=FALSE, U9,(1/IF($D9=0,1,$D9))+U9)))&gt;1,100%,IF(V$4&lt;$E9,0,IF(V$4&gt;=$F9,1,IF(VLOOKUP(V$4,CALENDARIO!$B:$C,2,0)=FALSE, U9,(1/IF($D9=0,1,$D9))+U9))))</f>
        <v>0</v>
      </c>
      <c r="W9" s="159">
        <f>IF(IF(W$4&lt;$E9,0,IF(W$4&gt;=$F9,1,IF(VLOOKUP(W$4,CALENDARIO!$B:$C,2,0)=FALSE, V9,(1/IF($D9=0,1,$D9))+V9)))&gt;1,100%,IF(W$4&lt;$E9,0,IF(W$4&gt;=$F9,1,IF(VLOOKUP(W$4,CALENDARIO!$B:$C,2,0)=FALSE, V9,(1/IF($D9=0,1,$D9))+V9))))</f>
        <v>0.5</v>
      </c>
      <c r="X9" s="159">
        <f>IF(IF(X$4&lt;$E9,0,IF(X$4&gt;=$F9,1,IF(VLOOKUP(X$4,CALENDARIO!$B:$C,2,0)=FALSE, W9,(1/IF($D9=0,1,$D9))+W9)))&gt;1,100%,IF(X$4&lt;$E9,0,IF(X$4&gt;=$F9,1,IF(VLOOKUP(X$4,CALENDARIO!$B:$C,2,0)=FALSE, W9,(1/IF($D9=0,1,$D9))+W9))))</f>
        <v>1</v>
      </c>
      <c r="Y9" s="159">
        <f>IF(IF(Y$4&lt;$E9,0,IF(Y$4&gt;=$F9,1,IF(VLOOKUP(Y$4,CALENDARIO!$B:$C,2,0)=FALSE, X9,(1/IF($D9=0,1,$D9))+X9)))&gt;1,100%,IF(Y$4&lt;$E9,0,IF(Y$4&gt;=$F9,1,IF(VLOOKUP(Y$4,CALENDARIO!$B:$C,2,0)=FALSE, X9,(1/IF($D9=0,1,$D9))+X9))))</f>
        <v>1</v>
      </c>
      <c r="Z9" s="159">
        <f>IF(IF(Z$4&lt;$E9,0,IF(Z$4&gt;=$F9,1,IF(VLOOKUP(Z$4,CALENDARIO!$B:$C,2,0)=FALSE, Y9,(1/IF($D9=0,1,$D9))+Y9)))&gt;1,100%,IF(Z$4&lt;$E9,0,IF(Z$4&gt;=$F9,1,IF(VLOOKUP(Z$4,CALENDARIO!$B:$C,2,0)=FALSE, Y9,(1/IF($D9=0,1,$D9))+Y9))))</f>
        <v>1</v>
      </c>
      <c r="AA9" s="159">
        <f>IF(IF(AA$4&lt;$E9,0,IF(AA$4&gt;=$F9,1,IF(VLOOKUP(AA$4,CALENDARIO!$B:$C,2,0)=FALSE, Z9,(1/IF($D9=0,1,$D9))+Z9)))&gt;1,100%,IF(AA$4&lt;$E9,0,IF(AA$4&gt;=$F9,1,IF(VLOOKUP(AA$4,CALENDARIO!$B:$C,2,0)=FALSE, Z9,(1/IF($D9=0,1,$D9))+Z9))))</f>
        <v>1</v>
      </c>
      <c r="AB9" s="159">
        <f>IF(IF(AB$4&lt;$E9,0,IF(AB$4&gt;=$F9,1,IF(VLOOKUP(AB$4,CALENDARIO!$B:$C,2,0)=FALSE, AA9,(1/IF($D9=0,1,$D9))+AA9)))&gt;1,100%,IF(AB$4&lt;$E9,0,IF(AB$4&gt;=$F9,1,IF(VLOOKUP(AB$4,CALENDARIO!$B:$C,2,0)=FALSE, AA9,(1/IF($D9=0,1,$D9))+AA9))))</f>
        <v>1</v>
      </c>
      <c r="AC9" s="159">
        <f>IF(IF(AC$4&lt;$E9,0,IF(AC$4&gt;=$F9,1,IF(VLOOKUP(AC$4,CALENDARIO!$B:$C,2,0)=FALSE, AB9,(1/IF($D9=0,1,$D9))+AB9)))&gt;1,100%,IF(AC$4&lt;$E9,0,IF(AC$4&gt;=$F9,1,IF(VLOOKUP(AC$4,CALENDARIO!$B:$C,2,0)=FALSE, AB9,(1/IF($D9=0,1,$D9))+AB9))))</f>
        <v>1</v>
      </c>
      <c r="AD9" s="159">
        <f>IF(IF(AD$4&lt;$E9,0,IF(AD$4&gt;=$F9,1,IF(VLOOKUP(AD$4,CALENDARIO!$B:$C,2,0)=FALSE, AC9,(1/IF($D9=0,1,$D9))+AC9)))&gt;1,100%,IF(AD$4&lt;$E9,0,IF(AD$4&gt;=$F9,1,IF(VLOOKUP(AD$4,CALENDARIO!$B:$C,2,0)=FALSE, AC9,(1/IF($D9=0,1,$D9))+AC9))))</f>
        <v>1</v>
      </c>
      <c r="AE9" s="159">
        <f>IF(IF(AE$4&lt;$E9,0,IF(AE$4&gt;=$F9,1,IF(VLOOKUP(AE$4,CALENDARIO!$B:$C,2,0)=FALSE, AD9,(1/IF($D9=0,1,$D9))+AD9)))&gt;1,100%,IF(AE$4&lt;$E9,0,IF(AE$4&gt;=$F9,1,IF(VLOOKUP(AE$4,CALENDARIO!$B:$C,2,0)=FALSE, AD9,(1/IF($D9=0,1,$D9))+AD9))))</f>
        <v>1</v>
      </c>
      <c r="AF9" s="159">
        <f>IF(IF(AF$4&lt;$E9,0,IF(AF$4&gt;=$F9,1,IF(VLOOKUP(AF$4,CALENDARIO!$B:$C,2,0)=FALSE, AE9,(1/IF($D9=0,1,$D9))+AE9)))&gt;1,100%,IF(AF$4&lt;$E9,0,IF(AF$4&gt;=$F9,1,IF(VLOOKUP(AF$4,CALENDARIO!$B:$C,2,0)=FALSE, AE9,(1/IF($D9=0,1,$D9))+AE9))))</f>
        <v>1</v>
      </c>
      <c r="AG9" s="159">
        <f>IF(IF(AG$4&lt;$E9,0,IF(AG$4&gt;=$F9,1,IF(VLOOKUP(AG$4,CALENDARIO!$B:$C,2,0)=FALSE, AF9,(1/IF($D9=0,1,$D9))+AF9)))&gt;1,100%,IF(AG$4&lt;$E9,0,IF(AG$4&gt;=$F9,1,IF(VLOOKUP(AG$4,CALENDARIO!$B:$C,2,0)=FALSE, AF9,(1/IF($D9=0,1,$D9))+AF9))))</f>
        <v>1</v>
      </c>
      <c r="AH9" s="159">
        <f>IF(IF(AH$4&lt;$E9,0,IF(AH$4&gt;=$F9,1,IF(VLOOKUP(AH$4,CALENDARIO!$B:$C,2,0)=FALSE, AG9,(1/IF($D9=0,1,$D9))+AG9)))&gt;1,100%,IF(AH$4&lt;$E9,0,IF(AH$4&gt;=$F9,1,IF(VLOOKUP(AH$4,CALENDARIO!$B:$C,2,0)=FALSE, AG9,(1/IF($D9=0,1,$D9))+AG9))))</f>
        <v>1</v>
      </c>
      <c r="AI9" s="159">
        <f>IF(IF(AI$4&lt;$E9,0,IF(AI$4&gt;=$F9,1,IF(VLOOKUP(AI$4,CALENDARIO!$B:$C,2,0)=FALSE, AH9,(1/IF($D9=0,1,$D9))+AH9)))&gt;1,100%,IF(AI$4&lt;$E9,0,IF(AI$4&gt;=$F9,1,IF(VLOOKUP(AI$4,CALENDARIO!$B:$C,2,0)=FALSE, AH9,(1/IF($D9=0,1,$D9))+AH9))))</f>
        <v>1</v>
      </c>
      <c r="AJ9" s="159">
        <f>IF(IF(AJ$4&lt;$E9,0,IF(AJ$4&gt;=$F9,1,IF(VLOOKUP(AJ$4,CALENDARIO!$B:$C,2,0)=FALSE, AI9,(1/IF($D9=0,1,$D9))+AI9)))&gt;1,100%,IF(AJ$4&lt;$E9,0,IF(AJ$4&gt;=$F9,1,IF(VLOOKUP(AJ$4,CALENDARIO!$B:$C,2,0)=FALSE, AI9,(1/IF($D9=0,1,$D9))+AI9))))</f>
        <v>1</v>
      </c>
      <c r="AK9" s="159">
        <f>IF(IF(AK$4&lt;$E9,0,IF(AK$4&gt;=$F9,1,IF(VLOOKUP(AK$4,CALENDARIO!$B:$C,2,0)=FALSE, AJ9,(1/IF($D9=0,1,$D9))+AJ9)))&gt;1,100%,IF(AK$4&lt;$E9,0,IF(AK$4&gt;=$F9,1,IF(VLOOKUP(AK$4,CALENDARIO!$B:$C,2,0)=FALSE, AJ9,(1/IF($D9=0,1,$D9))+AJ9))))</f>
        <v>1</v>
      </c>
      <c r="AL9" s="159">
        <f>IF(IF(AL$4&lt;$E9,0,IF(AL$4&gt;=$F9,1,IF(VLOOKUP(AL$4,CALENDARIO!$B:$C,2,0)=FALSE, AK9,(1/IF($D9=0,1,$D9))+AK9)))&gt;1,100%,IF(AL$4&lt;$E9,0,IF(AL$4&gt;=$F9,1,IF(VLOOKUP(AL$4,CALENDARIO!$B:$C,2,0)=FALSE, AK9,(1/IF($D9=0,1,$D9))+AK9))))</f>
        <v>1</v>
      </c>
      <c r="AM9" s="159">
        <f>IF(IF(AM$4&lt;$E9,0,IF(AM$4&gt;=$F9,1,IF(VLOOKUP(AM$4,CALENDARIO!$B:$C,2,0)=FALSE, AL9,(1/IF($D9=0,1,$D9))+AL9)))&gt;1,100%,IF(AM$4&lt;$E9,0,IF(AM$4&gt;=$F9,1,IF(VLOOKUP(AM$4,CALENDARIO!$B:$C,2,0)=FALSE, AL9,(1/IF($D9=0,1,$D9))+AL9))))</f>
        <v>1</v>
      </c>
      <c r="AN9" s="159">
        <f>IF(IF(AN$4&lt;$E9,0,IF(AN$4&gt;=$F9,1,IF(VLOOKUP(AN$4,CALENDARIO!$B:$C,2,0)=FALSE, AM9,(1/IF($D9=0,1,$D9))+AM9)))&gt;1,100%,IF(AN$4&lt;$E9,0,IF(AN$4&gt;=$F9,1,IF(VLOOKUP(AN$4,CALENDARIO!$B:$C,2,0)=FALSE, AM9,(1/IF($D9=0,1,$D9))+AM9))))</f>
        <v>1</v>
      </c>
      <c r="AO9" s="159">
        <f>IF(IF(AO$4&lt;$E9,0,IF(AO$4&gt;=$F9,1,IF(VLOOKUP(AO$4,CALENDARIO!$B:$C,2,0)=FALSE, AN9,(1/IF($D9=0,1,$D9))+AN9)))&gt;1,100%,IF(AO$4&lt;$E9,0,IF(AO$4&gt;=$F9,1,IF(VLOOKUP(AO$4,CALENDARIO!$B:$C,2,0)=FALSE, AN9,(1/IF($D9=0,1,$D9))+AN9))))</f>
        <v>1</v>
      </c>
      <c r="AP9" s="159">
        <f>IF(IF(AP$4&lt;$E9,0,IF(AP$4&gt;=$F9,1,IF(VLOOKUP(AP$4,CALENDARIO!$B:$C,2,0)=FALSE, AO9,(1/IF($D9=0,1,$D9))+AO9)))&gt;1,100%,IF(AP$4&lt;$E9,0,IF(AP$4&gt;=$F9,1,IF(VLOOKUP(AP$4,CALENDARIO!$B:$C,2,0)=FALSE, AO9,(1/IF($D9=0,1,$D9))+AO9))))</f>
        <v>1</v>
      </c>
      <c r="AQ9" s="159">
        <f>IF(IF(AQ$4&lt;$E9,0,IF(AQ$4&gt;=$F9,1,IF(VLOOKUP(AQ$4,CALENDARIO!$B:$C,2,0)=FALSE, AP9,(1/IF($D9=0,1,$D9))+AP9)))&gt;1,100%,IF(AQ$4&lt;$E9,0,IF(AQ$4&gt;=$F9,1,IF(VLOOKUP(AQ$4,CALENDARIO!$B:$C,2,0)=FALSE, AP9,(1/IF($D9=0,1,$D9))+AP9))))</f>
        <v>1</v>
      </c>
      <c r="AR9" s="159">
        <f>IF(IF(AR$4&lt;$E9,0,IF(AR$4&gt;=$F9,1,IF(VLOOKUP(AR$4,CALENDARIO!$B:$C,2,0)=FALSE, AQ9,(1/IF($D9=0,1,$D9))+AQ9)))&gt;1,100%,IF(AR$4&lt;$E9,0,IF(AR$4&gt;=$F9,1,IF(VLOOKUP(AR$4,CALENDARIO!$B:$C,2,0)=FALSE, AQ9,(1/IF($D9=0,1,$D9))+AQ9))))</f>
        <v>1</v>
      </c>
      <c r="AS9" s="159">
        <f>IF(IF(AS$4&lt;$E9,0,IF(AS$4&gt;=$F9,1,IF(VLOOKUP(AS$4,CALENDARIO!$B:$C,2,0)=FALSE, AR9,(1/IF($D9=0,1,$D9))+AR9)))&gt;1,100%,IF(AS$4&lt;$E9,0,IF(AS$4&gt;=$F9,1,IF(VLOOKUP(AS$4,CALENDARIO!$B:$C,2,0)=FALSE, AR9,(1/IF($D9=0,1,$D9))+AR9))))</f>
        <v>1</v>
      </c>
      <c r="AT9" s="159">
        <f>IF(IF(AT$4&lt;$E9,0,IF(AT$4&gt;=$F9,1,IF(VLOOKUP(AT$4,CALENDARIO!$B:$C,2,0)=FALSE, AS9,(1/IF($D9=0,1,$D9))+AS9)))&gt;1,100%,IF(AT$4&lt;$E9,0,IF(AT$4&gt;=$F9,1,IF(VLOOKUP(AT$4,CALENDARIO!$B:$C,2,0)=FALSE, AS9,(1/IF($D9=0,1,$D9))+AS9))))</f>
        <v>1</v>
      </c>
      <c r="AU9" s="159">
        <f>IF(IF(AU$4&lt;$E9,0,IF(AU$4&gt;=$F9,1,IF(VLOOKUP(AU$4,CALENDARIO!$B:$C,2,0)=FALSE, AT9,(1/IF($D9=0,1,$D9))+AT9)))&gt;1,100%,IF(AU$4&lt;$E9,0,IF(AU$4&gt;=$F9,1,IF(VLOOKUP(AU$4,CALENDARIO!$B:$C,2,0)=FALSE, AT9,(1/IF($D9=0,1,$D9))+AT9))))</f>
        <v>1</v>
      </c>
      <c r="AV9" s="159">
        <f>IF(IF(AV$4&lt;$E9,0,IF(AV$4&gt;=$F9,1,IF(VLOOKUP(AV$4,CALENDARIO!$B:$C,2,0)=FALSE, AU9,(1/IF($D9=0,1,$D9))+AU9)))&gt;1,100%,IF(AV$4&lt;$E9,0,IF(AV$4&gt;=$F9,1,IF(VLOOKUP(AV$4,CALENDARIO!$B:$C,2,0)=FALSE, AU9,(1/IF($D9=0,1,$D9))+AU9))))</f>
        <v>1</v>
      </c>
      <c r="AW9" s="159">
        <f>IF(IF(AW$4&lt;$E9,0,IF(AW$4&gt;=$F9,1,IF(VLOOKUP(AW$4,CALENDARIO!$B:$C,2,0)=FALSE, AV9,(1/IF($D9=0,1,$D9))+AV9)))&gt;1,100%,IF(AW$4&lt;$E9,0,IF(AW$4&gt;=$F9,1,IF(VLOOKUP(AW$4,CALENDARIO!$B:$C,2,0)=FALSE, AV9,(1/IF($D9=0,1,$D9))+AV9))))</f>
        <v>1</v>
      </c>
      <c r="AX9" s="159">
        <f>IF(IF(AX$4&lt;$E9,0,IF(AX$4&gt;=$F9,1,IF(VLOOKUP(AX$4,CALENDARIO!$B:$C,2,0)=FALSE, AW9,(1/IF($D9=0,1,$D9))+AW9)))&gt;1,100%,IF(AX$4&lt;$E9,0,IF(AX$4&gt;=$F9,1,IF(VLOOKUP(AX$4,CALENDARIO!$B:$C,2,0)=FALSE, AW9,(1/IF($D9=0,1,$D9))+AW9))))</f>
        <v>1</v>
      </c>
      <c r="AY9" s="159">
        <f>IF(IF(AY$4&lt;$E9,0,IF(AY$4&gt;=$F9,1,IF(VLOOKUP(AY$4,CALENDARIO!$B:$C,2,0)=FALSE, AX9,(1/IF($D9=0,1,$D9))+AX9)))&gt;1,100%,IF(AY$4&lt;$E9,0,IF(AY$4&gt;=$F9,1,IF(VLOOKUP(AY$4,CALENDARIO!$B:$C,2,0)=FALSE, AX9,(1/IF($D9=0,1,$D9))+AX9))))</f>
        <v>1</v>
      </c>
      <c r="AZ9" s="159">
        <f>IF(IF(AZ$4&lt;$E9,0,IF(AZ$4&gt;=$F9,1,IF(VLOOKUP(AZ$4,CALENDARIO!$B:$C,2,0)=FALSE, AY9,(1/IF($D9=0,1,$D9))+AY9)))&gt;1,100%,IF(AZ$4&lt;$E9,0,IF(AZ$4&gt;=$F9,1,IF(VLOOKUP(AZ$4,CALENDARIO!$B:$C,2,0)=FALSE, AY9,(1/IF($D9=0,1,$D9))+AY9))))</f>
        <v>1</v>
      </c>
      <c r="BA9" s="159">
        <f>IF(IF(BA$4&lt;$E9,0,IF(BA$4&gt;=$F9,1,IF(VLOOKUP(BA$4,CALENDARIO!$B:$C,2,0)=FALSE, AZ9,(1/IF($D9=0,1,$D9))+AZ9)))&gt;1,100%,IF(BA$4&lt;$E9,0,IF(BA$4&gt;=$F9,1,IF(VLOOKUP(BA$4,CALENDARIO!$B:$C,2,0)=FALSE, AZ9,(1/IF($D9=0,1,$D9))+AZ9))))</f>
        <v>1</v>
      </c>
      <c r="BB9" s="159">
        <f>IF(IF(BB$4&lt;$E9,0,IF(BB$4&gt;=$F9,1,IF(VLOOKUP(BB$4,CALENDARIO!$B:$C,2,0)=FALSE, BA9,(1/IF($D9=0,1,$D9))+BA9)))&gt;1,100%,IF(BB$4&lt;$E9,0,IF(BB$4&gt;=$F9,1,IF(VLOOKUP(BB$4,CALENDARIO!$B:$C,2,0)=FALSE, BA9,(1/IF($D9=0,1,$D9))+BA9))))</f>
        <v>1</v>
      </c>
      <c r="BC9" s="159">
        <f>IF(IF(BC$4&lt;$E9,0,IF(BC$4&gt;=$F9,1,IF(VLOOKUP(BC$4,CALENDARIO!$B:$C,2,0)=FALSE, BB9,(1/IF($D9=0,1,$D9))+BB9)))&gt;1,100%,IF(BC$4&lt;$E9,0,IF(BC$4&gt;=$F9,1,IF(VLOOKUP(BC$4,CALENDARIO!$B:$C,2,0)=FALSE, BB9,(1/IF($D9=0,1,$D9))+BB9))))</f>
        <v>1</v>
      </c>
      <c r="BD9" s="159">
        <f>IF(IF(BD$4&lt;$E9,0,IF(BD$4&gt;=$F9,1,IF(VLOOKUP(BD$4,CALENDARIO!$B:$C,2,0)=FALSE, BC9,(1/IF($D9=0,1,$D9))+BC9)))&gt;1,100%,IF(BD$4&lt;$E9,0,IF(BD$4&gt;=$F9,1,IF(VLOOKUP(BD$4,CALENDARIO!$B:$C,2,0)=FALSE, BC9,(1/IF($D9=0,1,$D9))+BC9))))</f>
        <v>1</v>
      </c>
      <c r="BE9" s="159">
        <f>IF(IF(BE$4&lt;$E9,0,IF(BE$4&gt;=$F9,1,IF(VLOOKUP(BE$4,CALENDARIO!$B:$C,2,0)=FALSE, BD9,(1/IF($D9=0,1,$D9))+BD9)))&gt;1,100%,IF(BE$4&lt;$E9,0,IF(BE$4&gt;=$F9,1,IF(VLOOKUP(BE$4,CALENDARIO!$B:$C,2,0)=FALSE, BD9,(1/IF($D9=0,1,$D9))+BD9))))</f>
        <v>1</v>
      </c>
      <c r="BF9" s="159">
        <f>IF(IF(BF$4&lt;$E9,0,IF(BF$4&gt;=$F9,1,IF(VLOOKUP(BF$4,CALENDARIO!$B:$C,2,0)=FALSE, BE9,(1/IF($D9=0,1,$D9))+BE9)))&gt;1,100%,IF(BF$4&lt;$E9,0,IF(BF$4&gt;=$F9,1,IF(VLOOKUP(BF$4,CALENDARIO!$B:$C,2,0)=FALSE, BE9,(1/IF($D9=0,1,$D9))+BE9))))</f>
        <v>1</v>
      </c>
      <c r="BG9" s="159">
        <f>IF(IF(BG$4&lt;$E9,0,IF(BG$4&gt;=$F9,1,IF(VLOOKUP(BG$4,CALENDARIO!$B:$C,2,0)=FALSE, BF9,(1/IF($D9=0,1,$D9))+BF9)))&gt;1,100%,IF(BG$4&lt;$E9,0,IF(BG$4&gt;=$F9,1,IF(VLOOKUP(BG$4,CALENDARIO!$B:$C,2,0)=FALSE, BF9,(1/IF($D9=0,1,$D9))+BF9))))</f>
        <v>1</v>
      </c>
      <c r="BH9" s="159">
        <f>IF(IF(BH$4&lt;$E9,0,IF(BH$4&gt;=$F9,1,IF(VLOOKUP(BH$4,CALENDARIO!$B:$C,2,0)=FALSE, BG9,(1/IF($D9=0,1,$D9))+BG9)))&gt;1,100%,IF(BH$4&lt;$E9,0,IF(BH$4&gt;=$F9,1,IF(VLOOKUP(BH$4,CALENDARIO!$B:$C,2,0)=FALSE, BG9,(1/IF($D9=0,1,$D9))+BG9))))</f>
        <v>1</v>
      </c>
      <c r="BI9" s="159">
        <f>IF(IF(BI$4&lt;$E9,0,IF(BI$4&gt;=$F9,1,IF(VLOOKUP(BI$4,CALENDARIO!$B:$C,2,0)=FALSE, BH9,(1/IF($D9=0,1,$D9))+BH9)))&gt;1,100%,IF(BI$4&lt;$E9,0,IF(BI$4&gt;=$F9,1,IF(VLOOKUP(BI$4,CALENDARIO!$B:$C,2,0)=FALSE, BH9,(1/IF($D9=0,1,$D9))+BH9))))</f>
        <v>1</v>
      </c>
      <c r="BJ9" s="159">
        <f>IF(IF(BJ$4&lt;$E9,0,IF(BJ$4&gt;=$F9,1,IF(VLOOKUP(BJ$4,CALENDARIO!$B:$C,2,0)=FALSE, BI9,(1/IF($D9=0,1,$D9))+BI9)))&gt;1,100%,IF(BJ$4&lt;$E9,0,IF(BJ$4&gt;=$F9,1,IF(VLOOKUP(BJ$4,CALENDARIO!$B:$C,2,0)=FALSE, BI9,(1/IF($D9=0,1,$D9))+BI9))))</f>
        <v>1</v>
      </c>
      <c r="BK9" s="159">
        <f>IF(IF(BK$4&lt;$E9,0,IF(BK$4&gt;=$F9,1,IF(VLOOKUP(BK$4,CALENDARIO!$B:$C,2,0)=FALSE, BJ9,(1/IF($D9=0,1,$D9))+BJ9)))&gt;1,100%,IF(BK$4&lt;$E9,0,IF(BK$4&gt;=$F9,1,IF(VLOOKUP(BK$4,CALENDARIO!$B:$C,2,0)=FALSE, BJ9,(1/IF($D9=0,1,$D9))+BJ9))))</f>
        <v>1</v>
      </c>
      <c r="BL9" s="159">
        <f>IF(IF(BL$4&lt;$E9,0,IF(BL$4&gt;=$F9,1,IF(VLOOKUP(BL$4,CALENDARIO!$B:$C,2,0)=FALSE, BK9,(1/IF($D9=0,1,$D9))+BK9)))&gt;1,100%,IF(BL$4&lt;$E9,0,IF(BL$4&gt;=$F9,1,IF(VLOOKUP(BL$4,CALENDARIO!$B:$C,2,0)=FALSE, BK9,(1/IF($D9=0,1,$D9))+BK9))))</f>
        <v>1</v>
      </c>
      <c r="BM9" s="159">
        <f>IF(IF(BM$4&lt;$E9,0,IF(BM$4&gt;=$F9,1,IF(VLOOKUP(BM$4,CALENDARIO!$B:$C,2,0)=FALSE, BL9,(1/IF($D9=0,1,$D9))+BL9)))&gt;1,100%,IF(BM$4&lt;$E9,0,IF(BM$4&gt;=$F9,1,IF(VLOOKUP(BM$4,CALENDARIO!$B:$C,2,0)=FALSE, BL9,(1/IF($D9=0,1,$D9))+BL9))))</f>
        <v>1</v>
      </c>
      <c r="BN9" s="159">
        <f>IF(IF(BN$4&lt;$E9,0,IF(BN$4&gt;=$F9,1,IF(VLOOKUP(BN$4,CALENDARIO!$B:$C,2,0)=FALSE, BM9,(1/IF($D9=0,1,$D9))+BM9)))&gt;1,100%,IF(BN$4&lt;$E9,0,IF(BN$4&gt;=$F9,1,IF(VLOOKUP(BN$4,CALENDARIO!$B:$C,2,0)=FALSE, BM9,(1/IF($D9=0,1,$D9))+BM9))))</f>
        <v>1</v>
      </c>
      <c r="BO9" s="159">
        <f>IF(IF(BO$4&lt;$E9,0,IF(BO$4&gt;=$F9,1,IF(VLOOKUP(BO$4,CALENDARIO!$B:$C,2,0)=FALSE, BN9,(1/IF($D9=0,1,$D9))+BN9)))&gt;1,100%,IF(BO$4&lt;$E9,0,IF(BO$4&gt;=$F9,1,IF(VLOOKUP(BO$4,CALENDARIO!$B:$C,2,0)=FALSE, BN9,(1/IF($D9=0,1,$D9))+BN9))))</f>
        <v>1</v>
      </c>
      <c r="BP9" s="159">
        <f>IF(IF(BP$4&lt;$E9,0,IF(BP$4&gt;=$F9,1,IF(VLOOKUP(BP$4,CALENDARIO!$B:$C,2,0)=FALSE, BO9,(1/IF($D9=0,1,$D9))+BO9)))&gt;1,100%,IF(BP$4&lt;$E9,0,IF(BP$4&gt;=$F9,1,IF(VLOOKUP(BP$4,CALENDARIO!$B:$C,2,0)=FALSE, BO9,(1/IF($D9=0,1,$D9))+BO9))))</f>
        <v>1</v>
      </c>
      <c r="BQ9" s="159">
        <f>IF(IF(BQ$4&lt;$E9,0,IF(BQ$4&gt;=$F9,1,IF(VLOOKUP(BQ$4,CALENDARIO!$B:$C,2,0)=FALSE, BP9,(1/IF($D9=0,1,$D9))+BP9)))&gt;1,100%,IF(BQ$4&lt;$E9,0,IF(BQ$4&gt;=$F9,1,IF(VLOOKUP(BQ$4,CALENDARIO!$B:$C,2,0)=FALSE, BP9,(1/IF($D9=0,1,$D9))+BP9))))</f>
        <v>1</v>
      </c>
      <c r="BR9" s="159">
        <f>IF(IF(BR$4&lt;$E9,0,IF(BR$4&gt;=$F9,1,IF(VLOOKUP(BR$4,CALENDARIO!$B:$C,2,0)=FALSE, BQ9,(1/IF($D9=0,1,$D9))+BQ9)))&gt;1,100%,IF(BR$4&lt;$E9,0,IF(BR$4&gt;=$F9,1,IF(VLOOKUP(BR$4,CALENDARIO!$B:$C,2,0)=FALSE, BQ9,(1/IF($D9=0,1,$D9))+BQ9))))</f>
        <v>1</v>
      </c>
      <c r="BS9" s="159">
        <f>IF(IF(BS$4&lt;$E9,0,IF(BS$4&gt;=$F9,1,IF(VLOOKUP(BS$4,CALENDARIO!$B:$C,2,0)=FALSE, BR9,(1/IF($D9=0,1,$D9))+BR9)))&gt;1,100%,IF(BS$4&lt;$E9,0,IF(BS$4&gt;=$F9,1,IF(VLOOKUP(BS$4,CALENDARIO!$B:$C,2,0)=FALSE, BR9,(1/IF($D9=0,1,$D9))+BR9))))</f>
        <v>1</v>
      </c>
      <c r="BT9" s="159">
        <f>IF(IF(BT$4&lt;$E9,0,IF(BT$4&gt;=$F9,1,IF(VLOOKUP(BT$4,CALENDARIO!$B:$C,2,0)=FALSE, BS9,(1/IF($D9=0,1,$D9))+BS9)))&gt;1,100%,IF(BT$4&lt;$E9,0,IF(BT$4&gt;=$F9,1,IF(VLOOKUP(BT$4,CALENDARIO!$B:$C,2,0)=FALSE, BS9,(1/IF($D9=0,1,$D9))+BS9))))</f>
        <v>1</v>
      </c>
      <c r="BU9" s="159">
        <f>IF(IF(BU$4&lt;$E9,0,IF(BU$4&gt;=$F9,1,IF(VLOOKUP(BU$4,CALENDARIO!$B:$C,2,0)=FALSE, BT9,(1/IF($D9=0,1,$D9))+BT9)))&gt;1,100%,IF(BU$4&lt;$E9,0,IF(BU$4&gt;=$F9,1,IF(VLOOKUP(BU$4,CALENDARIO!$B:$C,2,0)=FALSE, BT9,(1/IF($D9=0,1,$D9))+BT9))))</f>
        <v>1</v>
      </c>
      <c r="BV9" s="159">
        <f>IF(IF(BV$4&lt;$E9,0,IF(BV$4&gt;=$F9,1,IF(VLOOKUP(BV$4,CALENDARIO!$B:$C,2,0)=FALSE, BU9,(1/IF($D9=0,1,$D9))+BU9)))&gt;1,100%,IF(BV$4&lt;$E9,0,IF(BV$4&gt;=$F9,1,IF(VLOOKUP(BV$4,CALENDARIO!$B:$C,2,0)=FALSE, BU9,(1/IF($D9=0,1,$D9))+BU9))))</f>
        <v>1</v>
      </c>
      <c r="BW9" s="159">
        <f>IF(IF(BW$4&lt;$E9,0,IF(BW$4&gt;=$F9,1,IF(VLOOKUP(BW$4,CALENDARIO!$B:$C,2,0)=FALSE, BV9,(1/IF($D9=0,1,$D9))+BV9)))&gt;1,100%,IF(BW$4&lt;$E9,0,IF(BW$4&gt;=$F9,1,IF(VLOOKUP(BW$4,CALENDARIO!$B:$C,2,0)=FALSE, BV9,(1/IF($D9=0,1,$D9))+BV9))))</f>
        <v>1</v>
      </c>
      <c r="BX9" s="159">
        <f>IF(IF(BX$4&lt;$E9,0,IF(BX$4&gt;=$F9,1,IF(VLOOKUP(BX$4,CALENDARIO!$B:$C,2,0)=FALSE, BW9,(1/IF($D9=0,1,$D9))+BW9)))&gt;1,100%,IF(BX$4&lt;$E9,0,IF(BX$4&gt;=$F9,1,IF(VLOOKUP(BX$4,CALENDARIO!$B:$C,2,0)=FALSE, BW9,(1/IF($D9=0,1,$D9))+BW9))))</f>
        <v>1</v>
      </c>
      <c r="BY9" s="159">
        <f>IF(IF(BY$4&lt;$E9,0,IF(BY$4&gt;=$F9,1,IF(VLOOKUP(BY$4,CALENDARIO!$B:$C,2,0)=FALSE, BX9,(1/IF($D9=0,1,$D9))+BX9)))&gt;1,100%,IF(BY$4&lt;$E9,0,IF(BY$4&gt;=$F9,1,IF(VLOOKUP(BY$4,CALENDARIO!$B:$C,2,0)=FALSE, BX9,(1/IF($D9=0,1,$D9))+BX9))))</f>
        <v>1</v>
      </c>
      <c r="BZ9" s="159">
        <f>IF(IF(BZ$4&lt;$E9,0,IF(BZ$4&gt;=$F9,1,IF(VLOOKUP(BZ$4,CALENDARIO!$B:$C,2,0)=FALSE, BY9,(1/IF($D9=0,1,$D9))+BY9)))&gt;1,100%,IF(BZ$4&lt;$E9,0,IF(BZ$4&gt;=$F9,1,IF(VLOOKUP(BZ$4,CALENDARIO!$B:$C,2,0)=FALSE, BY9,(1/IF($D9=0,1,$D9))+BY9))))</f>
        <v>1</v>
      </c>
      <c r="CA9" s="159">
        <f>IF(IF(CA$4&lt;$E9,0,IF(CA$4&gt;=$F9,1,IF(VLOOKUP(CA$4,CALENDARIO!$B:$C,2,0)=FALSE, BZ9,(1/IF($D9=0,1,$D9))+BZ9)))&gt;1,100%,IF(CA$4&lt;$E9,0,IF(CA$4&gt;=$F9,1,IF(VLOOKUP(CA$4,CALENDARIO!$B:$C,2,0)=FALSE, BZ9,(1/IF($D9=0,1,$D9))+BZ9))))</f>
        <v>1</v>
      </c>
      <c r="CB9" s="159">
        <f>IF(IF(CB$4&lt;$E9,0,IF(CB$4&gt;=$F9,1,IF(VLOOKUP(CB$4,CALENDARIO!$B:$C,2,0)=FALSE, CA9,(1/IF($D9=0,1,$D9))+CA9)))&gt;1,100%,IF(CB$4&lt;$E9,0,IF(CB$4&gt;=$F9,1,IF(VLOOKUP(CB$4,CALENDARIO!$B:$C,2,0)=FALSE, CA9,(1/IF($D9=0,1,$D9))+CA9))))</f>
        <v>1</v>
      </c>
      <c r="CC9" s="159">
        <f>IF(IF(CC$4&lt;$E9,0,IF(CC$4&gt;=$F9,1,IF(VLOOKUP(CC$4,CALENDARIO!$B:$C,2,0)=FALSE, CB9,(1/IF($D9=0,1,$D9))+CB9)))&gt;1,100%,IF(CC$4&lt;$E9,0,IF(CC$4&gt;=$F9,1,IF(VLOOKUP(CC$4,CALENDARIO!$B:$C,2,0)=FALSE, CB9,(1/IF($D9=0,1,$D9))+CB9))))</f>
        <v>1</v>
      </c>
      <c r="CD9" s="159">
        <f>IF(IF(CD$4&lt;$E9,0,IF(CD$4&gt;=$F9,1,IF(VLOOKUP(CD$4,CALENDARIO!$B:$C,2,0)=FALSE, CC9,(1/IF($D9=0,1,$D9))+CC9)))&gt;1,100%,IF(CD$4&lt;$E9,0,IF(CD$4&gt;=$F9,1,IF(VLOOKUP(CD$4,CALENDARIO!$B:$C,2,0)=FALSE, CC9,(1/IF($D9=0,1,$D9))+CC9))))</f>
        <v>1</v>
      </c>
      <c r="CE9" s="159">
        <f>IF(IF(CE$4&lt;$E9,0,IF(CE$4&gt;=$F9,1,IF(VLOOKUP(CE$4,CALENDARIO!$B:$C,2,0)=FALSE, CD9,(1/IF($D9=0,1,$D9))+CD9)))&gt;1,100%,IF(CE$4&lt;$E9,0,IF(CE$4&gt;=$F9,1,IF(VLOOKUP(CE$4,CALENDARIO!$B:$C,2,0)=FALSE, CD9,(1/IF($D9=0,1,$D9))+CD9))))</f>
        <v>1</v>
      </c>
      <c r="CF9" s="159">
        <f>IF(IF(CF$4&lt;$E9,0,IF(CF$4&gt;=$F9,1,IF(VLOOKUP(CF$4,CALENDARIO!$B:$C,2,0)=FALSE, CE9,(1/IF($D9=0,1,$D9))+CE9)))&gt;1,100%,IF(CF$4&lt;$E9,0,IF(CF$4&gt;=$F9,1,IF(VLOOKUP(CF$4,CALENDARIO!$B:$C,2,0)=FALSE, CE9,(1/IF($D9=0,1,$D9))+CE9))))</f>
        <v>1</v>
      </c>
      <c r="CG9" s="159">
        <f>IF(IF(CG$4&lt;$E9,0,IF(CG$4&gt;=$F9,1,IF(VLOOKUP(CG$4,CALENDARIO!$B:$C,2,0)=FALSE, CF9,(1/IF($D9=0,1,$D9))+CF9)))&gt;1,100%,IF(CG$4&lt;$E9,0,IF(CG$4&gt;=$F9,1,IF(VLOOKUP(CG$4,CALENDARIO!$B:$C,2,0)=FALSE, CF9,(1/IF($D9=0,1,$D9))+CF9))))</f>
        <v>1</v>
      </c>
      <c r="CH9" s="159">
        <f>IF(IF(CH$4&lt;$E9,0,IF(CH$4&gt;=$F9,1,IF(VLOOKUP(CH$4,CALENDARIO!$B:$C,2,0)=FALSE, CG9,(1/IF($D9=0,1,$D9))+CG9)))&gt;1,100%,IF(CH$4&lt;$E9,0,IF(CH$4&gt;=$F9,1,IF(VLOOKUP(CH$4,CALENDARIO!$B:$C,2,0)=FALSE, CG9,(1/IF($D9=0,1,$D9))+CG9))))</f>
        <v>1</v>
      </c>
      <c r="CI9" s="159">
        <f>IF(IF(CI$4&lt;$E9,0,IF(CI$4&gt;=$F9,1,IF(VLOOKUP(CI$4,CALENDARIO!$B:$C,2,0)=FALSE, CH9,(1/IF($D9=0,1,$D9))+CH9)))&gt;1,100%,IF(CI$4&lt;$E9,0,IF(CI$4&gt;=$F9,1,IF(VLOOKUP(CI$4,CALENDARIO!$B:$C,2,0)=FALSE, CH9,(1/IF($D9=0,1,$D9))+CH9))))</f>
        <v>1</v>
      </c>
      <c r="CJ9" s="159">
        <f>IF(IF(CJ$4&lt;$E9,0,IF(CJ$4&gt;=$F9,1,IF(VLOOKUP(CJ$4,CALENDARIO!$B:$C,2,0)=FALSE, CI9,(1/IF($D9=0,1,$D9))+CI9)))&gt;1,100%,IF(CJ$4&lt;$E9,0,IF(CJ$4&gt;=$F9,1,IF(VLOOKUP(CJ$4,CALENDARIO!$B:$C,2,0)=FALSE, CI9,(1/IF($D9=0,1,$D9))+CI9))))</f>
        <v>1</v>
      </c>
      <c r="CK9" s="159">
        <f>IF(IF(CK$4&lt;$E9,0,IF(CK$4&gt;=$F9,1,IF(VLOOKUP(CK$4,CALENDARIO!$B:$C,2,0)=FALSE, CJ9,(1/IF($D9=0,1,$D9))+CJ9)))&gt;1,100%,IF(CK$4&lt;$E9,0,IF(CK$4&gt;=$F9,1,IF(VLOOKUP(CK$4,CALENDARIO!$B:$C,2,0)=FALSE, CJ9,(1/IF($D9=0,1,$D9))+CJ9))))</f>
        <v>1</v>
      </c>
      <c r="CL9" s="159">
        <f>IF(IF(CL$4&lt;$E9,0,IF(CL$4&gt;=$F9,1,IF(VLOOKUP(CL$4,CALENDARIO!$B:$C,2,0)=FALSE, CK9,(1/IF($D9=0,1,$D9))+CK9)))&gt;1,100%,IF(CL$4&lt;$E9,0,IF(CL$4&gt;=$F9,1,IF(VLOOKUP(CL$4,CALENDARIO!$B:$C,2,0)=FALSE, CK9,(1/IF($D9=0,1,$D9))+CK9))))</f>
        <v>1</v>
      </c>
      <c r="CM9" s="159">
        <f>IF(IF(CM$4&lt;$E9,0,IF(CM$4&gt;=$F9,1,IF(VLOOKUP(CM$4,CALENDARIO!$B:$C,2,0)=FALSE, CL9,(1/IF($D9=0,1,$D9))+CL9)))&gt;1,100%,IF(CM$4&lt;$E9,0,IF(CM$4&gt;=$F9,1,IF(VLOOKUP(CM$4,CALENDARIO!$B:$C,2,0)=FALSE, CL9,(1/IF($D9=0,1,$D9))+CL9))))</f>
        <v>1</v>
      </c>
      <c r="CN9" s="159">
        <f>IF(IF(CN$4&lt;$E9,0,IF(CN$4&gt;=$F9,1,IF(VLOOKUP(CN$4,CALENDARIO!$B:$C,2,0)=FALSE, CM9,(1/IF($D9=0,1,$D9))+CM9)))&gt;1,100%,IF(CN$4&lt;$E9,0,IF(CN$4&gt;=$F9,1,IF(VLOOKUP(CN$4,CALENDARIO!$B:$C,2,0)=FALSE, CM9,(1/IF($D9=0,1,$D9))+CM9))))</f>
        <v>1</v>
      </c>
      <c r="CO9" s="159">
        <f>IF(IF(CO$4&lt;$E9,0,IF(CO$4&gt;=$F9,1,IF(VLOOKUP(CO$4,CALENDARIO!$B:$C,2,0)=FALSE, CN9,(1/IF($D9=0,1,$D9))+CN9)))&gt;1,100%,IF(CO$4&lt;$E9,0,IF(CO$4&gt;=$F9,1,IF(VLOOKUP(CO$4,CALENDARIO!$B:$C,2,0)=FALSE, CN9,(1/IF($D9=0,1,$D9))+CN9))))</f>
        <v>1</v>
      </c>
      <c r="CP9" s="159">
        <f>IF(IF(CP$4&lt;$E9,0,IF(CP$4&gt;=$F9,1,IF(VLOOKUP(CP$4,CALENDARIO!$B:$C,2,0)=FALSE, CO9,(1/IF($D9=0,1,$D9))+CO9)))&gt;1,100%,IF(CP$4&lt;$E9,0,IF(CP$4&gt;=$F9,1,IF(VLOOKUP(CP$4,CALENDARIO!$B:$C,2,0)=FALSE, CO9,(1/IF($D9=0,1,$D9))+CO9))))</f>
        <v>1</v>
      </c>
      <c r="CQ9" s="159">
        <f>IF(IF(CQ$4&lt;$E9,0,IF(CQ$4&gt;=$F9,1,IF(VLOOKUP(CQ$4,CALENDARIO!$B:$C,2,0)=FALSE, CP9,(1/IF($D9=0,1,$D9))+CP9)))&gt;1,100%,IF(CQ$4&lt;$E9,0,IF(CQ$4&gt;=$F9,1,IF(VLOOKUP(CQ$4,CALENDARIO!$B:$C,2,0)=FALSE, CP9,(1/IF($D9=0,1,$D9))+CP9))))</f>
        <v>1</v>
      </c>
      <c r="CR9" s="159">
        <f>IF(IF(CR$4&lt;$E9,0,IF(CR$4&gt;=$F9,1,IF(VLOOKUP(CR$4,CALENDARIO!$B:$C,2,0)=FALSE, CQ9,(1/IF($D9=0,1,$D9))+CQ9)))&gt;1,100%,IF(CR$4&lt;$E9,0,IF(CR$4&gt;=$F9,1,IF(VLOOKUP(CR$4,CALENDARIO!$B:$C,2,0)=FALSE, CQ9,(1/IF($D9=0,1,$D9))+CQ9))))</f>
        <v>1</v>
      </c>
      <c r="CS9" s="159">
        <f>IF(IF(CS$4&lt;$E9,0,IF(CS$4&gt;=$F9,1,IF(VLOOKUP(CS$4,CALENDARIO!$B:$C,2,0)=FALSE, CR9,(1/IF($D9=0,1,$D9))+CR9)))&gt;1,100%,IF(CS$4&lt;$E9,0,IF(CS$4&gt;=$F9,1,IF(VLOOKUP(CS$4,CALENDARIO!$B:$C,2,0)=FALSE, CR9,(1/IF($D9=0,1,$D9))+CR9))))</f>
        <v>1</v>
      </c>
      <c r="CT9" s="159">
        <f>IF(IF(CT$4&lt;$E9,0,IF(CT$4&gt;=$F9,1,IF(VLOOKUP(CT$4,CALENDARIO!$B:$C,2,0)=FALSE, CS9,(1/IF($D9=0,1,$D9))+CS9)))&gt;1,100%,IF(CT$4&lt;$E9,0,IF(CT$4&gt;=$F9,1,IF(VLOOKUP(CT$4,CALENDARIO!$B:$C,2,0)=FALSE, CS9,(1/IF($D9=0,1,$D9))+CS9))))</f>
        <v>1</v>
      </c>
      <c r="CU9" s="159">
        <f>IF(IF(CU$4&lt;$E9,0,IF(CU$4&gt;=$F9,1,IF(VLOOKUP(CU$4,CALENDARIO!$B:$C,2,0)=FALSE, CT9,(1/IF($D9=0,1,$D9))+CT9)))&gt;1,100%,IF(CU$4&lt;$E9,0,IF(CU$4&gt;=$F9,1,IF(VLOOKUP(CU$4,CALENDARIO!$B:$C,2,0)=FALSE, CT9,(1/IF($D9=0,1,$D9))+CT9))))</f>
        <v>1</v>
      </c>
      <c r="CV9" s="159">
        <f>IF(IF(CV$4&lt;$E9,0,IF(CV$4&gt;=$F9,1,IF(VLOOKUP(CV$4,CALENDARIO!$B:$C,2,0)=FALSE, CU9,(1/IF($D9=0,1,$D9))+CU9)))&gt;1,100%,IF(CV$4&lt;$E9,0,IF(CV$4&gt;=$F9,1,IF(VLOOKUP(CV$4,CALENDARIO!$B:$C,2,0)=FALSE, CU9,(1/IF($D9=0,1,$D9))+CU9))))</f>
        <v>1</v>
      </c>
      <c r="CW9" s="159">
        <f>IF(IF(CW$4&lt;$E9,0,IF(CW$4&gt;=$F9,1,IF(VLOOKUP(CW$4,CALENDARIO!$B:$C,2,0)=FALSE, CV9,(1/IF($D9=0,1,$D9))+CV9)))&gt;1,100%,IF(CW$4&lt;$E9,0,IF(CW$4&gt;=$F9,1,IF(VLOOKUP(CW$4,CALENDARIO!$B:$C,2,0)=FALSE, CV9,(1/IF($D9=0,1,$D9))+CV9))))</f>
        <v>1</v>
      </c>
      <c r="CX9" s="159">
        <f>IF(IF(CX$4&lt;$E9,0,IF(CX$4&gt;=$F9,1,IF(VLOOKUP(CX$4,CALENDARIO!$B:$C,2,0)=FALSE, CW9,(1/IF($D9=0,1,$D9))+CW9)))&gt;1,100%,IF(CX$4&lt;$E9,0,IF(CX$4&gt;=$F9,1,IF(VLOOKUP(CX$4,CALENDARIO!$B:$C,2,0)=FALSE, CW9,(1/IF($D9=0,1,$D9))+CW9))))</f>
        <v>1</v>
      </c>
      <c r="CY9" s="159">
        <f>IF(IF(CY$4&lt;$E9,0,IF(CY$4&gt;=$F9,1,IF(VLOOKUP(CY$4,CALENDARIO!$B:$C,2,0)=FALSE, CX9,(1/IF($D9=0,1,$D9))+CX9)))&gt;1,100%,IF(CY$4&lt;$E9,0,IF(CY$4&gt;=$F9,1,IF(VLOOKUP(CY$4,CALENDARIO!$B:$C,2,0)=FALSE, CX9,(1/IF($D9=0,1,$D9))+CX9))))</f>
        <v>1</v>
      </c>
      <c r="CZ9" s="159">
        <f>IF(IF(CZ$4&lt;$E9,0,IF(CZ$4&gt;=$F9,1,IF(VLOOKUP(CZ$4,CALENDARIO!$B:$C,2,0)=FALSE, CY9,(1/IF($D9=0,1,$D9))+CY9)))&gt;1,100%,IF(CZ$4&lt;$E9,0,IF(CZ$4&gt;=$F9,1,IF(VLOOKUP(CZ$4,CALENDARIO!$B:$C,2,0)=FALSE, CY9,(1/IF($D9=0,1,$D9))+CY9))))</f>
        <v>1</v>
      </c>
      <c r="DA9" s="159">
        <f>IF(IF(DA$4&lt;$E9,0,IF(DA$4&gt;=$F9,1,IF(VLOOKUP(DA$4,CALENDARIO!$B:$C,2,0)=FALSE, CZ9,(1/IF($D9=0,1,$D9))+CZ9)))&gt;1,100%,IF(DA$4&lt;$E9,0,IF(DA$4&gt;=$F9,1,IF(VLOOKUP(DA$4,CALENDARIO!$B:$C,2,0)=FALSE, CZ9,(1/IF($D9=0,1,$D9))+CZ9))))</f>
        <v>1</v>
      </c>
      <c r="DB9" s="159">
        <f>IF(IF(DB$4&lt;$E9,0,IF(DB$4&gt;=$F9,1,IF(VLOOKUP(DB$4,CALENDARIO!$B:$C,2,0)=FALSE, DA9,(1/IF($D9=0,1,$D9))+DA9)))&gt;1,100%,IF(DB$4&lt;$E9,0,IF(DB$4&gt;=$F9,1,IF(VLOOKUP(DB$4,CALENDARIO!$B:$C,2,0)=FALSE, DA9,(1/IF($D9=0,1,$D9))+DA9))))</f>
        <v>1</v>
      </c>
      <c r="DC9" s="159">
        <f>IF(IF(DC$4&lt;$E9,0,IF(DC$4&gt;=$F9,1,IF(VLOOKUP(DC$4,CALENDARIO!$B:$C,2,0)=FALSE, DB9,(1/IF($D9=0,1,$D9))+DB9)))&gt;1,100%,IF(DC$4&lt;$E9,0,IF(DC$4&gt;=$F9,1,IF(VLOOKUP(DC$4,CALENDARIO!$B:$C,2,0)=FALSE, DB9,(1/IF($D9=0,1,$D9))+DB9))))</f>
        <v>1</v>
      </c>
      <c r="DD9" s="159">
        <f>IF(IF(DD$4&lt;$E9,0,IF(DD$4&gt;=$F9,1,IF(VLOOKUP(DD$4,CALENDARIO!$B:$C,2,0)=FALSE, DC9,(1/IF($D9=0,1,$D9))+DC9)))&gt;1,100%,IF(DD$4&lt;$E9,0,IF(DD$4&gt;=$F9,1,IF(VLOOKUP(DD$4,CALENDARIO!$B:$C,2,0)=FALSE, DC9,(1/IF($D9=0,1,$D9))+DC9))))</f>
        <v>1</v>
      </c>
      <c r="DE9" s="159">
        <f>IF(IF(DE$4&lt;$E9,0,IF(DE$4&gt;=$F9,1,IF(VLOOKUP(DE$4,CALENDARIO!$B:$C,2,0)=FALSE, DD9,(1/IF($D9=0,1,$D9))+DD9)))&gt;1,100%,IF(DE$4&lt;$E9,0,IF(DE$4&gt;=$F9,1,IF(VLOOKUP(DE$4,CALENDARIO!$B:$C,2,0)=FALSE, DD9,(1/IF($D9=0,1,$D9))+DD9))))</f>
        <v>1</v>
      </c>
      <c r="DF9" s="159">
        <f>IF(IF(DF$4&lt;$E9,0,IF(DF$4&gt;=$F9,1,IF(VLOOKUP(DF$4,CALENDARIO!$B:$C,2,0)=FALSE, DE9,(1/IF($D9=0,1,$D9))+DE9)))&gt;1,100%,IF(DF$4&lt;$E9,0,IF(DF$4&gt;=$F9,1,IF(VLOOKUP(DF$4,CALENDARIO!$B:$C,2,0)=FALSE, DE9,(1/IF($D9=0,1,$D9))+DE9))))</f>
        <v>1</v>
      </c>
      <c r="DG9" s="159">
        <f>IF(IF(DG$4&lt;$E9,0,IF(DG$4&gt;=$F9,1,IF(VLOOKUP(DG$4,CALENDARIO!$B:$C,2,0)=FALSE, DF9,(1/IF($D9=0,1,$D9))+DF9)))&gt;1,100%,IF(DG$4&lt;$E9,0,IF(DG$4&gt;=$F9,1,IF(VLOOKUP(DG$4,CALENDARIO!$B:$C,2,0)=FALSE, DF9,(1/IF($D9=0,1,$D9))+DF9))))</f>
        <v>1</v>
      </c>
      <c r="DH9" s="159">
        <f>IF(IF(DH$4&lt;$E9,0,IF(DH$4&gt;=$F9,1,IF(VLOOKUP(DH$4,CALENDARIO!$B:$C,2,0)=FALSE, DG9,(1/IF($D9=0,1,$D9))+DG9)))&gt;1,100%,IF(DH$4&lt;$E9,0,IF(DH$4&gt;=$F9,1,IF(VLOOKUP(DH$4,CALENDARIO!$B:$C,2,0)=FALSE, DG9,(1/IF($D9=0,1,$D9))+DG9))))</f>
        <v>1</v>
      </c>
      <c r="DI9" s="159">
        <f>IF(IF(DI$4&lt;$E9,0,IF(DI$4&gt;=$F9,1,IF(VLOOKUP(DI$4,CALENDARIO!$B:$C,2,0)=FALSE, DH9,(1/IF($D9=0,1,$D9))+DH9)))&gt;1,100%,IF(DI$4&lt;$E9,0,IF(DI$4&gt;=$F9,1,IF(VLOOKUP(DI$4,CALENDARIO!$B:$C,2,0)=FALSE, DH9,(1/IF($D9=0,1,$D9))+DH9))))</f>
        <v>1</v>
      </c>
      <c r="DJ9" s="159">
        <f>IF(IF(DJ$4&lt;$E9,0,IF(DJ$4&gt;=$F9,1,IF(VLOOKUP(DJ$4,CALENDARIO!$B:$C,2,0)=FALSE, DI9,(1/IF($D9=0,1,$D9))+DI9)))&gt;1,100%,IF(DJ$4&lt;$E9,0,IF(DJ$4&gt;=$F9,1,IF(VLOOKUP(DJ$4,CALENDARIO!$B:$C,2,0)=FALSE, DI9,(1/IF($D9=0,1,$D9))+DI9))))</f>
        <v>1</v>
      </c>
      <c r="DK9" s="159">
        <f>IF(IF(DK$4&lt;$E9,0,IF(DK$4&gt;=$F9,1,IF(VLOOKUP(DK$4,CALENDARIO!$B:$C,2,0)=FALSE, DJ9,(1/IF($D9=0,1,$D9))+DJ9)))&gt;1,100%,IF(DK$4&lt;$E9,0,IF(DK$4&gt;=$F9,1,IF(VLOOKUP(DK$4,CALENDARIO!$B:$C,2,0)=FALSE, DJ9,(1/IF($D9=0,1,$D9))+DJ9))))</f>
        <v>1</v>
      </c>
      <c r="DL9" s="159">
        <f>IF(IF(DL$4&lt;$E9,0,IF(DL$4&gt;=$F9,1,IF(VLOOKUP(DL$4,CALENDARIO!$B:$C,2,0)=FALSE, DK9,(1/IF($D9=0,1,$D9))+DK9)))&gt;1,100%,IF(DL$4&lt;$E9,0,IF(DL$4&gt;=$F9,1,IF(VLOOKUP(DL$4,CALENDARIO!$B:$C,2,0)=FALSE, DK9,(1/IF($D9=0,1,$D9))+DK9))))</f>
        <v>1</v>
      </c>
      <c r="DM9" s="159">
        <f>IF(IF(DM$4&lt;$E9,0,IF(DM$4&gt;=$F9,1,IF(VLOOKUP(DM$4,CALENDARIO!$B:$C,2,0)=FALSE, DL9,(1/IF($D9=0,1,$D9))+DL9)))&gt;1,100%,IF(DM$4&lt;$E9,0,IF(DM$4&gt;=$F9,1,IF(VLOOKUP(DM$4,CALENDARIO!$B:$C,2,0)=FALSE, DL9,(1/IF($D9=0,1,$D9))+DL9))))</f>
        <v>1</v>
      </c>
      <c r="DN9" s="159">
        <f>IF(IF(DN$4&lt;$E9,0,IF(DN$4&gt;=$F9,1,IF(VLOOKUP(DN$4,CALENDARIO!$B:$C,2,0)=FALSE, DM9,(1/IF($D9=0,1,$D9))+DM9)))&gt;1,100%,IF(DN$4&lt;$E9,0,IF(DN$4&gt;=$F9,1,IF(VLOOKUP(DN$4,CALENDARIO!$B:$C,2,0)=FALSE, DM9,(1/IF($D9=0,1,$D9))+DM9))))</f>
        <v>1</v>
      </c>
      <c r="DO9" s="159">
        <f>IF(IF(DO$4&lt;$E9,0,IF(DO$4&gt;=$F9,1,IF(VLOOKUP(DO$4,CALENDARIO!$B:$C,2,0)=FALSE, DN9,(1/IF($D9=0,1,$D9))+DN9)))&gt;1,100%,IF(DO$4&lt;$E9,0,IF(DO$4&gt;=$F9,1,IF(VLOOKUP(DO$4,CALENDARIO!$B:$C,2,0)=FALSE, DN9,(1/IF($D9=0,1,$D9))+DN9))))</f>
        <v>1</v>
      </c>
      <c r="DP9" s="159">
        <f>IF(IF(DP$4&lt;$E9,0,IF(DP$4&gt;=$F9,1,IF(VLOOKUP(DP$4,CALENDARIO!$B:$C,2,0)=FALSE, DO9,(1/IF($D9=0,1,$D9))+DO9)))&gt;1,100%,IF(DP$4&lt;$E9,0,IF(DP$4&gt;=$F9,1,IF(VLOOKUP(DP$4,CALENDARIO!$B:$C,2,0)=FALSE, DO9,(1/IF($D9=0,1,$D9))+DO9))))</f>
        <v>1</v>
      </c>
      <c r="DQ9" s="159">
        <f>IF(IF(DQ$4&lt;$E9,0,IF(DQ$4&gt;=$F9,1,IF(VLOOKUP(DQ$4,CALENDARIO!$B:$C,2,0)=FALSE, DP9,(1/IF($D9=0,1,$D9))+DP9)))&gt;1,100%,IF(DQ$4&lt;$E9,0,IF(DQ$4&gt;=$F9,1,IF(VLOOKUP(DQ$4,CALENDARIO!$B:$C,2,0)=FALSE, DP9,(1/IF($D9=0,1,$D9))+DP9))))</f>
        <v>1</v>
      </c>
      <c r="DR9" s="159">
        <f>IF(IF(DR$4&lt;$E9,0,IF(DR$4&gt;=$F9,1,IF(VLOOKUP(DR$4,CALENDARIO!$B:$C,2,0)=FALSE, DQ9,(1/IF($D9=0,1,$D9))+DQ9)))&gt;1,100%,IF(DR$4&lt;$E9,0,IF(DR$4&gt;=$F9,1,IF(VLOOKUP(DR$4,CALENDARIO!$B:$C,2,0)=FALSE, DQ9,(1/IF($D9=0,1,$D9))+DQ9))))</f>
        <v>1</v>
      </c>
      <c r="DS9" s="159">
        <f>IF(IF(DS$4&lt;$E9,0,IF(DS$4&gt;=$F9,1,IF(VLOOKUP(DS$4,CALENDARIO!$B:$C,2,0)=FALSE, DR9,(1/IF($D9=0,1,$D9))+DR9)))&gt;1,100%,IF(DS$4&lt;$E9,0,IF(DS$4&gt;=$F9,1,IF(VLOOKUP(DS$4,CALENDARIO!$B:$C,2,0)=FALSE, DR9,(1/IF($D9=0,1,$D9))+DR9))))</f>
        <v>1</v>
      </c>
      <c r="DT9" s="159">
        <f>IF(IF(DT$4&lt;$E9,0,IF(DT$4&gt;=$F9,1,IF(VLOOKUP(DT$4,CALENDARIO!$B:$C,2,0)=FALSE, DS9,(1/IF($D9=0,1,$D9))+DS9)))&gt;1,100%,IF(DT$4&lt;$E9,0,IF(DT$4&gt;=$F9,1,IF(VLOOKUP(DT$4,CALENDARIO!$B:$C,2,0)=FALSE, DS9,(1/IF($D9=0,1,$D9))+DS9))))</f>
        <v>1</v>
      </c>
      <c r="DU9" s="159">
        <f>IF(IF(DU$4&lt;$E9,0,IF(DU$4&gt;=$F9,1,IF(VLOOKUP(DU$4,CALENDARIO!$B:$C,2,0)=FALSE, DT9,(1/IF($D9=0,1,$D9))+DT9)))&gt;1,100%,IF(DU$4&lt;$E9,0,IF(DU$4&gt;=$F9,1,IF(VLOOKUP(DU$4,CALENDARIO!$B:$C,2,0)=FALSE, DT9,(1/IF($D9=0,1,$D9))+DT9))))</f>
        <v>1</v>
      </c>
      <c r="DV9" s="159">
        <f>IF(IF(DV$4&lt;$E9,0,IF(DV$4&gt;=$F9,1,IF(VLOOKUP(DV$4,CALENDARIO!$B:$C,2,0)=FALSE, DU9,(1/IF($D9=0,1,$D9))+DU9)))&gt;1,100%,IF(DV$4&lt;$E9,0,IF(DV$4&gt;=$F9,1,IF(VLOOKUP(DV$4,CALENDARIO!$B:$C,2,0)=FALSE, DU9,(1/IF($D9=0,1,$D9))+DU9))))</f>
        <v>1</v>
      </c>
      <c r="DW9" s="159">
        <f>IF(IF(DW$4&lt;$E9,0,IF(DW$4&gt;=$F9,1,IF(VLOOKUP(DW$4,CALENDARIO!$B:$C,2,0)=FALSE, DV9,(1/IF($D9=0,1,$D9))+DV9)))&gt;1,100%,IF(DW$4&lt;$E9,0,IF(DW$4&gt;=$F9,1,IF(VLOOKUP(DW$4,CALENDARIO!$B:$C,2,0)=FALSE, DV9,(1/IF($D9=0,1,$D9))+DV9))))</f>
        <v>1</v>
      </c>
      <c r="DX9" s="159">
        <f>IF(IF(DX$4&lt;$E9,0,IF(DX$4&gt;=$F9,1,IF(VLOOKUP(DX$4,CALENDARIO!$B:$C,2,0)=FALSE, DW9,(1/IF($D9=0,1,$D9))+DW9)))&gt;1,100%,IF(DX$4&lt;$E9,0,IF(DX$4&gt;=$F9,1,IF(VLOOKUP(DX$4,CALENDARIO!$B:$C,2,0)=FALSE, DW9,(1/IF($D9=0,1,$D9))+DW9))))</f>
        <v>1</v>
      </c>
      <c r="DY9" s="159">
        <f>IF(IF(DY$4&lt;$E9,0,IF(DY$4&gt;=$F9,1,IF(VLOOKUP(DY$4,CALENDARIO!$B:$C,2,0)=FALSE, DX9,(1/IF($D9=0,1,$D9))+DX9)))&gt;1,100%,IF(DY$4&lt;$E9,0,IF(DY$4&gt;=$F9,1,IF(VLOOKUP(DY$4,CALENDARIO!$B:$C,2,0)=FALSE, DX9,(1/IF($D9=0,1,$D9))+DX9))))</f>
        <v>1</v>
      </c>
      <c r="DZ9" s="159">
        <f>IF(IF(DZ$4&lt;$E9,0,IF(DZ$4&gt;=$F9,1,IF(VLOOKUP(DZ$4,CALENDARIO!$B:$C,2,0)=FALSE, DY9,(1/IF($D9=0,1,$D9))+DY9)))&gt;1,100%,IF(DZ$4&lt;$E9,0,IF(DZ$4&gt;=$F9,1,IF(VLOOKUP(DZ$4,CALENDARIO!$B:$C,2,0)=FALSE, DY9,(1/IF($D9=0,1,$D9))+DY9))))</f>
        <v>1</v>
      </c>
      <c r="EA9" s="159">
        <f>IF(IF(EA$4&lt;$E9,0,IF(EA$4&gt;=$F9,1,IF(VLOOKUP(EA$4,CALENDARIO!$B:$C,2,0)=FALSE, DZ9,(1/IF($D9=0,1,$D9))+DZ9)))&gt;1,100%,IF(EA$4&lt;$E9,0,IF(EA$4&gt;=$F9,1,IF(VLOOKUP(EA$4,CALENDARIO!$B:$C,2,0)=FALSE, DZ9,(1/IF($D9=0,1,$D9))+DZ9))))</f>
        <v>1</v>
      </c>
      <c r="EB9" s="159">
        <f>IF(IF(EB$4&lt;$E9,0,IF(EB$4&gt;=$F9,1,IF(VLOOKUP(EB$4,CALENDARIO!$B:$C,2,0)=FALSE, EA9,(1/IF($D9=0,1,$D9))+EA9)))&gt;1,100%,IF(EB$4&lt;$E9,0,IF(EB$4&gt;=$F9,1,IF(VLOOKUP(EB$4,CALENDARIO!$B:$C,2,0)=FALSE, EA9,(1/IF($D9=0,1,$D9))+EA9))))</f>
        <v>1</v>
      </c>
      <c r="EC9" s="159">
        <f>IF(IF(EC$4&lt;$E9,0,IF(EC$4&gt;=$F9,1,IF(VLOOKUP(EC$4,CALENDARIO!$B:$C,2,0)=FALSE, EB9,(1/IF($D9=0,1,$D9))+EB9)))&gt;1,100%,IF(EC$4&lt;$E9,0,IF(EC$4&gt;=$F9,1,IF(VLOOKUP(EC$4,CALENDARIO!$B:$C,2,0)=FALSE, EB9,(1/IF($D9=0,1,$D9))+EB9))))</f>
        <v>1</v>
      </c>
      <c r="ED9" s="159">
        <f>IF(IF(ED$4&lt;$E9,0,IF(ED$4&gt;=$F9,1,IF(VLOOKUP(ED$4,CALENDARIO!$B:$C,2,0)=FALSE, EC9,(1/IF($D9=0,1,$D9))+EC9)))&gt;1,100%,IF(ED$4&lt;$E9,0,IF(ED$4&gt;=$F9,1,IF(VLOOKUP(ED$4,CALENDARIO!$B:$C,2,0)=FALSE, EC9,(1/IF($D9=0,1,$D9))+EC9))))</f>
        <v>1</v>
      </c>
      <c r="EE9" s="159">
        <f>IF(IF(EE$4&lt;$E9,0,IF(EE$4&gt;=$F9,1,IF(VLOOKUP(EE$4,CALENDARIO!$B:$C,2,0)=FALSE, ED9,(1/IF($D9=0,1,$D9))+ED9)))&gt;1,100%,IF(EE$4&lt;$E9,0,IF(EE$4&gt;=$F9,1,IF(VLOOKUP(EE$4,CALENDARIO!$B:$C,2,0)=FALSE, ED9,(1/IF($D9=0,1,$D9))+ED9))))</f>
        <v>1</v>
      </c>
      <c r="EF9" s="159">
        <f>IF(IF(EF$4&lt;$E9,0,IF(EF$4&gt;=$F9,1,IF(VLOOKUP(EF$4,CALENDARIO!$B:$C,2,0)=FALSE, EE9,(1/IF($D9=0,1,$D9))+EE9)))&gt;1,100%,IF(EF$4&lt;$E9,0,IF(EF$4&gt;=$F9,1,IF(VLOOKUP(EF$4,CALENDARIO!$B:$C,2,0)=FALSE, EE9,(1/IF($D9=0,1,$D9))+EE9))))</f>
        <v>1</v>
      </c>
      <c r="EG9" s="159">
        <f>IF(IF(EG$4&lt;$E9,0,IF(EG$4&gt;=$F9,1,IF(VLOOKUP(EG$4,CALENDARIO!$B:$C,2,0)=FALSE, EF9,(1/IF($D9=0,1,$D9))+EF9)))&gt;1,100%,IF(EG$4&lt;$E9,0,IF(EG$4&gt;=$F9,1,IF(VLOOKUP(EG$4,CALENDARIO!$B:$C,2,0)=FALSE, EF9,(1/IF($D9=0,1,$D9))+EF9))))</f>
        <v>1</v>
      </c>
      <c r="EH9" s="159">
        <f>IF(IF(EH$4&lt;$E9,0,IF(EH$4&gt;=$F9,1,IF(VLOOKUP(EH$4,CALENDARIO!$B:$C,2,0)=FALSE, EG9,(1/IF($D9=0,1,$D9))+EG9)))&gt;1,100%,IF(EH$4&lt;$E9,0,IF(EH$4&gt;=$F9,1,IF(VLOOKUP(EH$4,CALENDARIO!$B:$C,2,0)=FALSE, EG9,(1/IF($D9=0,1,$D9))+EG9))))</f>
        <v>1</v>
      </c>
      <c r="EI9" s="159">
        <f>IF(IF(EI$4&lt;$E9,0,IF(EI$4&gt;=$F9,1,IF(VLOOKUP(EI$4,CALENDARIO!$B:$C,2,0)=FALSE, EH9,(1/IF($D9=0,1,$D9))+EH9)))&gt;1,100%,IF(EI$4&lt;$E9,0,IF(EI$4&gt;=$F9,1,IF(VLOOKUP(EI$4,CALENDARIO!$B:$C,2,0)=FALSE, EH9,(1/IF($D9=0,1,$D9))+EH9))))</f>
        <v>1</v>
      </c>
      <c r="EJ9" s="159">
        <f>IF(IF(EJ$4&lt;$E9,0,IF(EJ$4&gt;=$F9,1,IF(VLOOKUP(EJ$4,CALENDARIO!$B:$C,2,0)=FALSE, EI9,(1/IF($D9=0,1,$D9))+EI9)))&gt;1,100%,IF(EJ$4&lt;$E9,0,IF(EJ$4&gt;=$F9,1,IF(VLOOKUP(EJ$4,CALENDARIO!$B:$C,2,0)=FALSE, EI9,(1/IF($D9=0,1,$D9))+EI9))))</f>
        <v>1</v>
      </c>
      <c r="EK9" s="159">
        <f>IF(IF(EK$4&lt;$E9,0,IF(EK$4&gt;=$F9,1,IF(VLOOKUP(EK$4,CALENDARIO!$B:$C,2,0)=FALSE, EJ9,(1/IF($D9=0,1,$D9))+EJ9)))&gt;1,100%,IF(EK$4&lt;$E9,0,IF(EK$4&gt;=$F9,1,IF(VLOOKUP(EK$4,CALENDARIO!$B:$C,2,0)=FALSE, EJ9,(1/IF($D9=0,1,$D9))+EJ9))))</f>
        <v>1</v>
      </c>
      <c r="EL9" s="159">
        <f>IF(IF(EL$4&lt;$E9,0,IF(EL$4&gt;=$F9,1,IF(VLOOKUP(EL$4,CALENDARIO!$B:$C,2,0)=FALSE, EK9,(1/IF($D9=0,1,$D9))+EK9)))&gt;1,100%,IF(EL$4&lt;$E9,0,IF(EL$4&gt;=$F9,1,IF(VLOOKUP(EL$4,CALENDARIO!$B:$C,2,0)=FALSE, EK9,(1/IF($D9=0,1,$D9))+EK9))))</f>
        <v>1</v>
      </c>
      <c r="EM9" s="159">
        <f>IF(IF(EM$4&lt;$E9,0,IF(EM$4&gt;=$F9,1,IF(VLOOKUP(EM$4,CALENDARIO!$B:$C,2,0)=FALSE, EL9,(1/IF($D9=0,1,$D9))+EL9)))&gt;1,100%,IF(EM$4&lt;$E9,0,IF(EM$4&gt;=$F9,1,IF(VLOOKUP(EM$4,CALENDARIO!$B:$C,2,0)=FALSE, EL9,(1/IF($D9=0,1,$D9))+EL9))))</f>
        <v>1</v>
      </c>
      <c r="EN9" s="159">
        <f>IF(IF(EN$4&lt;$E9,0,IF(EN$4&gt;=$F9,1,IF(VLOOKUP(EN$4,CALENDARIO!$B:$C,2,0)=FALSE, EM9,(1/IF($D9=0,1,$D9))+EM9)))&gt;1,100%,IF(EN$4&lt;$E9,0,IF(EN$4&gt;=$F9,1,IF(VLOOKUP(EN$4,CALENDARIO!$B:$C,2,0)=FALSE, EM9,(1/IF($D9=0,1,$D9))+EM9))))</f>
        <v>1</v>
      </c>
      <c r="EO9" s="159">
        <f>IF(IF(EO$4&lt;$E9,0,IF(EO$4&gt;=$F9,1,IF(VLOOKUP(EO$4,CALENDARIO!$B:$C,2,0)=FALSE, EN9,(1/IF($D9=0,1,$D9))+EN9)))&gt;1,100%,IF(EO$4&lt;$E9,0,IF(EO$4&gt;=$F9,1,IF(VLOOKUP(EO$4,CALENDARIO!$B:$C,2,0)=FALSE, EN9,(1/IF($D9=0,1,$D9))+EN9))))</f>
        <v>1</v>
      </c>
      <c r="EP9" s="159">
        <f>IF(IF(EP$4&lt;$E9,0,IF(EP$4&gt;=$F9,1,IF(VLOOKUP(EP$4,CALENDARIO!$B:$C,2,0)=FALSE, EO9,(1/IF($D9=0,1,$D9))+EO9)))&gt;1,100%,IF(EP$4&lt;$E9,0,IF(EP$4&gt;=$F9,1,IF(VLOOKUP(EP$4,CALENDARIO!$B:$C,2,0)=FALSE, EO9,(1/IF($D9=0,1,$D9))+EO9))))</f>
        <v>1</v>
      </c>
      <c r="EQ9" s="159">
        <f>IF(IF(EQ$4&lt;$E9,0,IF(EQ$4&gt;=$F9,1,IF(VLOOKUP(EQ$4,CALENDARIO!$B:$C,2,0)=FALSE, EP9,(1/IF($D9=0,1,$D9))+EP9)))&gt;1,100%,IF(EQ$4&lt;$E9,0,IF(EQ$4&gt;=$F9,1,IF(VLOOKUP(EQ$4,CALENDARIO!$B:$C,2,0)=FALSE, EP9,(1/IF($D9=0,1,$D9))+EP9))))</f>
        <v>1</v>
      </c>
      <c r="ER9" s="159">
        <f>IF(IF(ER$4&lt;$E9,0,IF(ER$4&gt;=$F9,1,IF(VLOOKUP(ER$4,CALENDARIO!$B:$C,2,0)=FALSE, EQ9,(1/IF($D9=0,1,$D9))+EQ9)))&gt;1,100%,IF(ER$4&lt;$E9,0,IF(ER$4&gt;=$F9,1,IF(VLOOKUP(ER$4,CALENDARIO!$B:$C,2,0)=FALSE, EQ9,(1/IF($D9=0,1,$D9))+EQ9))))</f>
        <v>1</v>
      </c>
      <c r="ES9" s="159">
        <f>IF(IF(ES$4&lt;$E9,0,IF(ES$4&gt;=$F9,1,IF(VLOOKUP(ES$4,CALENDARIO!$B:$C,2,0)=FALSE, ER9,(1/IF($D9=0,1,$D9))+ER9)))&gt;1,100%,IF(ES$4&lt;$E9,0,IF(ES$4&gt;=$F9,1,IF(VLOOKUP(ES$4,CALENDARIO!$B:$C,2,0)=FALSE, ER9,(1/IF($D9=0,1,$D9))+ER9))))</f>
        <v>1</v>
      </c>
      <c r="ET9" s="159">
        <f>IF(IF(ET$4&lt;$E9,0,IF(ET$4&gt;=$F9,1,IF(VLOOKUP(ET$4,CALENDARIO!$B:$C,2,0)=FALSE, ES9,(1/IF($D9=0,1,$D9))+ES9)))&gt;1,100%,IF(ET$4&lt;$E9,0,IF(ET$4&gt;=$F9,1,IF(VLOOKUP(ET$4,CALENDARIO!$B:$C,2,0)=FALSE, ES9,(1/IF($D9=0,1,$D9))+ES9))))</f>
        <v>1</v>
      </c>
      <c r="EU9" s="159">
        <f>IF(IF(EU$4&lt;$E9,0,IF(EU$4&gt;=$F9,1,IF(VLOOKUP(EU$4,CALENDARIO!$B:$C,2,0)=FALSE, ET9,(1/IF($D9=0,1,$D9))+ET9)))&gt;1,100%,IF(EU$4&lt;$E9,0,IF(EU$4&gt;=$F9,1,IF(VLOOKUP(EU$4,CALENDARIO!$B:$C,2,0)=FALSE, ET9,(1/IF($D9=0,1,$D9))+ET9))))</f>
        <v>1</v>
      </c>
      <c r="EV9" s="159">
        <f>IF(IF(EV$4&lt;$E9,0,IF(EV$4&gt;=$F9,1,IF(VLOOKUP(EV$4,CALENDARIO!$B:$C,2,0)=FALSE, EU9,(1/IF($D9=0,1,$D9))+EU9)))&gt;1,100%,IF(EV$4&lt;$E9,0,IF(EV$4&gt;=$F9,1,IF(VLOOKUP(EV$4,CALENDARIO!$B:$C,2,0)=FALSE, EU9,(1/IF($D9=0,1,$D9))+EU9))))</f>
        <v>1</v>
      </c>
    </row>
    <row r="10" spans="1:152" x14ac:dyDescent="0.3">
      <c r="A10" s="78">
        <v>3</v>
      </c>
      <c r="B10" s="78">
        <v>4</v>
      </c>
      <c r="C10" s="117" t="s">
        <v>44</v>
      </c>
      <c r="D10" s="108">
        <v>2</v>
      </c>
      <c r="E10" s="113">
        <v>40521</v>
      </c>
      <c r="F10" s="113">
        <v>40522</v>
      </c>
      <c r="G10" s="109" t="s">
        <v>91</v>
      </c>
      <c r="H10" s="73">
        <v>2</v>
      </c>
      <c r="I10" s="74">
        <v>2.2831050228310504E-2</v>
      </c>
      <c r="J10" s="108">
        <v>100</v>
      </c>
      <c r="K10" s="77"/>
      <c r="O10" s="33">
        <f>IF(IF(O$4&lt;$E10,0,IF(O$4&gt;=$F10,1,IF(VLOOKUP(O$4,CALENDARIO!$B:$C,2,0)=FALSE, 0%,(1/$D10))))&gt;1,100%,IF(O$4&lt;$E10,0,IF(O$4&gt;=$F10,1,IF(VLOOKUP(O$4,CALENDARIO!$B:$C,2,0)=FALSE,0%,(1/$D10)))))</f>
        <v>0</v>
      </c>
      <c r="P10" s="33">
        <f>IF(IF(P$4&lt;$E10,0,IF(P$4&gt;=$F10,1,IF(VLOOKUP(P$4,CALENDARIO!$B:$C,2,0)=FALSE, O10,(1/IF($D10=0,1,$D10))+O10)))&gt;1,100%,IF(P$4&lt;$E10,0,IF(P$4&gt;=$F10,1,IF(VLOOKUP(P$4,CALENDARIO!$B:$C,2,0)=FALSE, O10,(1/IF($D10=0,1,$D10))+O10))))</f>
        <v>0</v>
      </c>
      <c r="Q10" s="33">
        <f>IF(IF(Q$4&lt;$E10,0,IF(Q$4&gt;=$F10,1,IF(VLOOKUP(Q$4,CALENDARIO!$B:$C,2,0)=FALSE, P10,(1/IF($D10=0,1,$D10))+P10)))&gt;1,100%,IF(Q$4&lt;$E10,0,IF(Q$4&gt;=$F10,1,IF(VLOOKUP(Q$4,CALENDARIO!$B:$C,2,0)=FALSE, P10,(1/IF($D10=0,1,$D10))+P10))))</f>
        <v>0</v>
      </c>
      <c r="R10" s="33">
        <f>IF(IF(R$4&lt;$E10,0,IF(R$4&gt;=$F10,1,IF(VLOOKUP(R$4,CALENDARIO!$B:$C,2,0)=FALSE, Q10,(1/IF($D10=0,1,$D10))+Q10)))&gt;1,100%,IF(R$4&lt;$E10,0,IF(R$4&gt;=$F10,1,IF(VLOOKUP(R$4,CALENDARIO!$B:$C,2,0)=FALSE, Q10,(1/IF($D10=0,1,$D10))+Q10))))</f>
        <v>0</v>
      </c>
      <c r="S10" s="33">
        <f>IF(IF(S$4&lt;$E10,0,IF(S$4&gt;=$F10,1,IF(VLOOKUP(S$4,CALENDARIO!$B:$C,2,0)=FALSE, R10,(1/IF($D10=0,1,$D10))+R10)))&gt;1,100%,IF(S$4&lt;$E10,0,IF(S$4&gt;=$F10,1,IF(VLOOKUP(S$4,CALENDARIO!$B:$C,2,0)=FALSE, R10,(1/IF($D10=0,1,$D10))+R10))))</f>
        <v>0</v>
      </c>
      <c r="T10" s="33">
        <f>IF(IF(T$4&lt;$E10,0,IF(T$4&gt;=$F10,1,IF(VLOOKUP(T$4,CALENDARIO!$B:$C,2,0)=FALSE, S10,(1/IF($D10=0,1,$D10))+S10)))&gt;1,100%,IF(T$4&lt;$E10,0,IF(T$4&gt;=$F10,1,IF(VLOOKUP(T$4,CALENDARIO!$B:$C,2,0)=FALSE, S10,(1/IF($D10=0,1,$D10))+S10))))</f>
        <v>0</v>
      </c>
      <c r="U10" s="33">
        <f>IF(IF(U$4&lt;$E10,0,IF(U$4&gt;=$F10,1,IF(VLOOKUP(U$4,CALENDARIO!$B:$C,2,0)=FALSE, T10,(1/IF($D10=0,1,$D10))+T10)))&gt;1,100%,IF(U$4&lt;$E10,0,IF(U$4&gt;=$F10,1,IF(VLOOKUP(U$4,CALENDARIO!$B:$C,2,0)=FALSE, T10,(1/IF($D10=0,1,$D10))+T10))))</f>
        <v>0</v>
      </c>
      <c r="V10" s="33">
        <f>IF(IF(V$4&lt;$E10,0,IF(V$4&gt;=$F10,1,IF(VLOOKUP(V$4,CALENDARIO!$B:$C,2,0)=FALSE, U10,(1/IF($D10=0,1,$D10))+U10)))&gt;1,100%,IF(V$4&lt;$E10,0,IF(V$4&gt;=$F10,1,IF(VLOOKUP(V$4,CALENDARIO!$B:$C,2,0)=FALSE, U10,(1/IF($D10=0,1,$D10))+U10))))</f>
        <v>0</v>
      </c>
      <c r="W10" s="33">
        <f>IF(IF(W$4&lt;$E10,0,IF(W$4&gt;=$F10,1,IF(VLOOKUP(W$4,CALENDARIO!$B:$C,2,0)=FALSE, V10,(1/IF($D10=0,1,$D10))+V10)))&gt;1,100%,IF(W$4&lt;$E10,0,IF(W$4&gt;=$F10,1,IF(VLOOKUP(W$4,CALENDARIO!$B:$C,2,0)=FALSE, V10,(1/IF($D10=0,1,$D10))+V10))))</f>
        <v>0</v>
      </c>
      <c r="X10" s="33">
        <f>IF(IF(X$4&lt;$E10,0,IF(X$4&gt;=$F10,1,IF(VLOOKUP(X$4,CALENDARIO!$B:$C,2,0)=FALSE, W10,(1/IF($D10=0,1,$D10))+W10)))&gt;1,100%,IF(X$4&lt;$E10,0,IF(X$4&gt;=$F10,1,IF(VLOOKUP(X$4,CALENDARIO!$B:$C,2,0)=FALSE, W10,(1/IF($D10=0,1,$D10))+W10))))</f>
        <v>0</v>
      </c>
      <c r="Y10" s="33">
        <f>IF(IF(Y$4&lt;$E10,0,IF(Y$4&gt;=$F10,1,IF(VLOOKUP(Y$4,CALENDARIO!$B:$C,2,0)=FALSE, X10,(1/IF($D10=0,1,$D10))+X10)))&gt;1,100%,IF(Y$4&lt;$E10,0,IF(Y$4&gt;=$F10,1,IF(VLOOKUP(Y$4,CALENDARIO!$B:$C,2,0)=FALSE, X10,(1/IF($D10=0,1,$D10))+X10))))</f>
        <v>0</v>
      </c>
      <c r="Z10" s="33">
        <f>IF(IF(Z$4&lt;$E10,0,IF(Z$4&gt;=$F10,1,IF(VLOOKUP(Z$4,CALENDARIO!$B:$C,2,0)=FALSE, Y10,(1/IF($D10=0,1,$D10))+Y10)))&gt;1,100%,IF(Z$4&lt;$E10,0,IF(Z$4&gt;=$F10,1,IF(VLOOKUP(Z$4,CALENDARIO!$B:$C,2,0)=FALSE, Y10,(1/IF($D10=0,1,$D10))+Y10))))</f>
        <v>0.5</v>
      </c>
      <c r="AA10" s="33">
        <f>IF(IF(AA$4&lt;$E10,0,IF(AA$4&gt;=$F10,1,IF(VLOOKUP(AA$4,CALENDARIO!$B:$C,2,0)=FALSE, Z10,(1/IF($D10=0,1,$D10))+Z10)))&gt;1,100%,IF(AA$4&lt;$E10,0,IF(AA$4&gt;=$F10,1,IF(VLOOKUP(AA$4,CALENDARIO!$B:$C,2,0)=FALSE, Z10,(1/IF($D10=0,1,$D10))+Z10))))</f>
        <v>1</v>
      </c>
      <c r="AB10" s="33">
        <f>IF(IF(AB$4&lt;$E10,0,IF(AB$4&gt;=$F10,1,IF(VLOOKUP(AB$4,CALENDARIO!$B:$C,2,0)=FALSE, AA10,(1/IF($D10=0,1,$D10))+AA10)))&gt;1,100%,IF(AB$4&lt;$E10,0,IF(AB$4&gt;=$F10,1,IF(VLOOKUP(AB$4,CALENDARIO!$B:$C,2,0)=FALSE, AA10,(1/IF($D10=0,1,$D10))+AA10))))</f>
        <v>1</v>
      </c>
      <c r="AC10" s="33">
        <f>IF(IF(AC$4&lt;$E10,0,IF(AC$4&gt;=$F10,1,IF(VLOOKUP(AC$4,CALENDARIO!$B:$C,2,0)=FALSE, AB10,(1/IF($D10=0,1,$D10))+AB10)))&gt;1,100%,IF(AC$4&lt;$E10,0,IF(AC$4&gt;=$F10,1,IF(VLOOKUP(AC$4,CALENDARIO!$B:$C,2,0)=FALSE, AB10,(1/IF($D10=0,1,$D10))+AB10))))</f>
        <v>1</v>
      </c>
      <c r="AD10" s="33">
        <f>IF(IF(AD$4&lt;$E10,0,IF(AD$4&gt;=$F10,1,IF(VLOOKUP(AD$4,CALENDARIO!$B:$C,2,0)=FALSE, AC10,(1/IF($D10=0,1,$D10))+AC10)))&gt;1,100%,IF(AD$4&lt;$E10,0,IF(AD$4&gt;=$F10,1,IF(VLOOKUP(AD$4,CALENDARIO!$B:$C,2,0)=FALSE, AC10,(1/IF($D10=0,1,$D10))+AC10))))</f>
        <v>1</v>
      </c>
      <c r="AE10" s="33">
        <f>IF(IF(AE$4&lt;$E10,0,IF(AE$4&gt;=$F10,1,IF(VLOOKUP(AE$4,CALENDARIO!$B:$C,2,0)=FALSE, AD10,(1/IF($D10=0,1,$D10))+AD10)))&gt;1,100%,IF(AE$4&lt;$E10,0,IF(AE$4&gt;=$F10,1,IF(VLOOKUP(AE$4,CALENDARIO!$B:$C,2,0)=FALSE, AD10,(1/IF($D10=0,1,$D10))+AD10))))</f>
        <v>1</v>
      </c>
      <c r="AF10" s="33">
        <f>IF(IF(AF$4&lt;$E10,0,IF(AF$4&gt;=$F10,1,IF(VLOOKUP(AF$4,CALENDARIO!$B:$C,2,0)=FALSE, AE10,(1/IF($D10=0,1,$D10))+AE10)))&gt;1,100%,IF(AF$4&lt;$E10,0,IF(AF$4&gt;=$F10,1,IF(VLOOKUP(AF$4,CALENDARIO!$B:$C,2,0)=FALSE, AE10,(1/IF($D10=0,1,$D10))+AE10))))</f>
        <v>1</v>
      </c>
      <c r="AG10" s="33">
        <f>IF(IF(AG$4&lt;$E10,0,IF(AG$4&gt;=$F10,1,IF(VLOOKUP(AG$4,CALENDARIO!$B:$C,2,0)=FALSE, AF10,(1/IF($D10=0,1,$D10))+AF10)))&gt;1,100%,IF(AG$4&lt;$E10,0,IF(AG$4&gt;=$F10,1,IF(VLOOKUP(AG$4,CALENDARIO!$B:$C,2,0)=FALSE, AF10,(1/IF($D10=0,1,$D10))+AF10))))</f>
        <v>1</v>
      </c>
      <c r="AH10" s="33">
        <f>IF(IF(AH$4&lt;$E10,0,IF(AH$4&gt;=$F10,1,IF(VLOOKUP(AH$4,CALENDARIO!$B:$C,2,0)=FALSE, AG10,(1/IF($D10=0,1,$D10))+AG10)))&gt;1,100%,IF(AH$4&lt;$E10,0,IF(AH$4&gt;=$F10,1,IF(VLOOKUP(AH$4,CALENDARIO!$B:$C,2,0)=FALSE, AG10,(1/IF($D10=0,1,$D10))+AG10))))</f>
        <v>1</v>
      </c>
      <c r="AI10" s="33">
        <f>IF(IF(AI$4&lt;$E10,0,IF(AI$4&gt;=$F10,1,IF(VLOOKUP(AI$4,CALENDARIO!$B:$C,2,0)=FALSE, AH10,(1/IF($D10=0,1,$D10))+AH10)))&gt;1,100%,IF(AI$4&lt;$E10,0,IF(AI$4&gt;=$F10,1,IF(VLOOKUP(AI$4,CALENDARIO!$B:$C,2,0)=FALSE, AH10,(1/IF($D10=0,1,$D10))+AH10))))</f>
        <v>1</v>
      </c>
      <c r="AJ10" s="33">
        <f>IF(IF(AJ$4&lt;$E10,0,IF(AJ$4&gt;=$F10,1,IF(VLOOKUP(AJ$4,CALENDARIO!$B:$C,2,0)=FALSE, AI10,(1/IF($D10=0,1,$D10))+AI10)))&gt;1,100%,IF(AJ$4&lt;$E10,0,IF(AJ$4&gt;=$F10,1,IF(VLOOKUP(AJ$4,CALENDARIO!$B:$C,2,0)=FALSE, AI10,(1/IF($D10=0,1,$D10))+AI10))))</f>
        <v>1</v>
      </c>
      <c r="AK10" s="33">
        <f>IF(IF(AK$4&lt;$E10,0,IF(AK$4&gt;=$F10,1,IF(VLOOKUP(AK$4,CALENDARIO!$B:$C,2,0)=FALSE, AJ10,(1/IF($D10=0,1,$D10))+AJ10)))&gt;1,100%,IF(AK$4&lt;$E10,0,IF(AK$4&gt;=$F10,1,IF(VLOOKUP(AK$4,CALENDARIO!$B:$C,2,0)=FALSE, AJ10,(1/IF($D10=0,1,$D10))+AJ10))))</f>
        <v>1</v>
      </c>
      <c r="AL10" s="33">
        <f>IF(IF(AL$4&lt;$E10,0,IF(AL$4&gt;=$F10,1,IF(VLOOKUP(AL$4,CALENDARIO!$B:$C,2,0)=FALSE, AK10,(1/IF($D10=0,1,$D10))+AK10)))&gt;1,100%,IF(AL$4&lt;$E10,0,IF(AL$4&gt;=$F10,1,IF(VLOOKUP(AL$4,CALENDARIO!$B:$C,2,0)=FALSE, AK10,(1/IF($D10=0,1,$D10))+AK10))))</f>
        <v>1</v>
      </c>
      <c r="AM10" s="33">
        <f>IF(IF(AM$4&lt;$E10,0,IF(AM$4&gt;=$F10,1,IF(VLOOKUP(AM$4,CALENDARIO!$B:$C,2,0)=FALSE, AL10,(1/IF($D10=0,1,$D10))+AL10)))&gt;1,100%,IF(AM$4&lt;$E10,0,IF(AM$4&gt;=$F10,1,IF(VLOOKUP(AM$4,CALENDARIO!$B:$C,2,0)=FALSE, AL10,(1/IF($D10=0,1,$D10))+AL10))))</f>
        <v>1</v>
      </c>
      <c r="AN10" s="33">
        <f>IF(IF(AN$4&lt;$E10,0,IF(AN$4&gt;=$F10,1,IF(VLOOKUP(AN$4,CALENDARIO!$B:$C,2,0)=FALSE, AM10,(1/IF($D10=0,1,$D10))+AM10)))&gt;1,100%,IF(AN$4&lt;$E10,0,IF(AN$4&gt;=$F10,1,IF(VLOOKUP(AN$4,CALENDARIO!$B:$C,2,0)=FALSE, AM10,(1/IF($D10=0,1,$D10))+AM10))))</f>
        <v>1</v>
      </c>
      <c r="AO10" s="33">
        <f>IF(IF(AO$4&lt;$E10,0,IF(AO$4&gt;=$F10,1,IF(VLOOKUP(AO$4,CALENDARIO!$B:$C,2,0)=FALSE, AN10,(1/IF($D10=0,1,$D10))+AN10)))&gt;1,100%,IF(AO$4&lt;$E10,0,IF(AO$4&gt;=$F10,1,IF(VLOOKUP(AO$4,CALENDARIO!$B:$C,2,0)=FALSE, AN10,(1/IF($D10=0,1,$D10))+AN10))))</f>
        <v>1</v>
      </c>
      <c r="AP10" s="33">
        <f>IF(IF(AP$4&lt;$E10,0,IF(AP$4&gt;=$F10,1,IF(VLOOKUP(AP$4,CALENDARIO!$B:$C,2,0)=FALSE, AO10,(1/IF($D10=0,1,$D10))+AO10)))&gt;1,100%,IF(AP$4&lt;$E10,0,IF(AP$4&gt;=$F10,1,IF(VLOOKUP(AP$4,CALENDARIO!$B:$C,2,0)=FALSE, AO10,(1/IF($D10=0,1,$D10))+AO10))))</f>
        <v>1</v>
      </c>
      <c r="AQ10" s="33">
        <f>IF(IF(AQ$4&lt;$E10,0,IF(AQ$4&gt;=$F10,1,IF(VLOOKUP(AQ$4,CALENDARIO!$B:$C,2,0)=FALSE, AP10,(1/IF($D10=0,1,$D10))+AP10)))&gt;1,100%,IF(AQ$4&lt;$E10,0,IF(AQ$4&gt;=$F10,1,IF(VLOOKUP(AQ$4,CALENDARIO!$B:$C,2,0)=FALSE, AP10,(1/IF($D10=0,1,$D10))+AP10))))</f>
        <v>1</v>
      </c>
      <c r="AR10" s="33">
        <f>IF(IF(AR$4&lt;$E10,0,IF(AR$4&gt;=$F10,1,IF(VLOOKUP(AR$4,CALENDARIO!$B:$C,2,0)=FALSE, AQ10,(1/IF($D10=0,1,$D10))+AQ10)))&gt;1,100%,IF(AR$4&lt;$E10,0,IF(AR$4&gt;=$F10,1,IF(VLOOKUP(AR$4,CALENDARIO!$B:$C,2,0)=FALSE, AQ10,(1/IF($D10=0,1,$D10))+AQ10))))</f>
        <v>1</v>
      </c>
      <c r="AS10" s="33">
        <f>IF(IF(AS$4&lt;$E10,0,IF(AS$4&gt;=$F10,1,IF(VLOOKUP(AS$4,CALENDARIO!$B:$C,2,0)=FALSE, AR10,(1/IF($D10=0,1,$D10))+AR10)))&gt;1,100%,IF(AS$4&lt;$E10,0,IF(AS$4&gt;=$F10,1,IF(VLOOKUP(AS$4,CALENDARIO!$B:$C,2,0)=FALSE, AR10,(1/IF($D10=0,1,$D10))+AR10))))</f>
        <v>1</v>
      </c>
      <c r="AT10" s="33">
        <f>IF(IF(AT$4&lt;$E10,0,IF(AT$4&gt;=$F10,1,IF(VLOOKUP(AT$4,CALENDARIO!$B:$C,2,0)=FALSE, AS10,(1/IF($D10=0,1,$D10))+AS10)))&gt;1,100%,IF(AT$4&lt;$E10,0,IF(AT$4&gt;=$F10,1,IF(VLOOKUP(AT$4,CALENDARIO!$B:$C,2,0)=FALSE, AS10,(1/IF($D10=0,1,$D10))+AS10))))</f>
        <v>1</v>
      </c>
      <c r="AU10" s="33">
        <f>IF(IF(AU$4&lt;$E10,0,IF(AU$4&gt;=$F10,1,IF(VLOOKUP(AU$4,CALENDARIO!$B:$C,2,0)=FALSE, AT10,(1/IF($D10=0,1,$D10))+AT10)))&gt;1,100%,IF(AU$4&lt;$E10,0,IF(AU$4&gt;=$F10,1,IF(VLOOKUP(AU$4,CALENDARIO!$B:$C,2,0)=FALSE, AT10,(1/IF($D10=0,1,$D10))+AT10))))</f>
        <v>1</v>
      </c>
      <c r="AV10" s="33">
        <f>IF(IF(AV$4&lt;$E10,0,IF(AV$4&gt;=$F10,1,IF(VLOOKUP(AV$4,CALENDARIO!$B:$C,2,0)=FALSE, AU10,(1/IF($D10=0,1,$D10))+AU10)))&gt;1,100%,IF(AV$4&lt;$E10,0,IF(AV$4&gt;=$F10,1,IF(VLOOKUP(AV$4,CALENDARIO!$B:$C,2,0)=FALSE, AU10,(1/IF($D10=0,1,$D10))+AU10))))</f>
        <v>1</v>
      </c>
      <c r="AW10" s="33">
        <f>IF(IF(AW$4&lt;$E10,0,IF(AW$4&gt;=$F10,1,IF(VLOOKUP(AW$4,CALENDARIO!$B:$C,2,0)=FALSE, AV10,(1/IF($D10=0,1,$D10))+AV10)))&gt;1,100%,IF(AW$4&lt;$E10,0,IF(AW$4&gt;=$F10,1,IF(VLOOKUP(AW$4,CALENDARIO!$B:$C,2,0)=FALSE, AV10,(1/IF($D10=0,1,$D10))+AV10))))</f>
        <v>1</v>
      </c>
      <c r="AX10" s="33">
        <f>IF(IF(AX$4&lt;$E10,0,IF(AX$4&gt;=$F10,1,IF(VLOOKUP(AX$4,CALENDARIO!$B:$C,2,0)=FALSE, AW10,(1/IF($D10=0,1,$D10))+AW10)))&gt;1,100%,IF(AX$4&lt;$E10,0,IF(AX$4&gt;=$F10,1,IF(VLOOKUP(AX$4,CALENDARIO!$B:$C,2,0)=FALSE, AW10,(1/IF($D10=0,1,$D10))+AW10))))</f>
        <v>1</v>
      </c>
      <c r="AY10" s="33">
        <f>IF(IF(AY$4&lt;$E10,0,IF(AY$4&gt;=$F10,1,IF(VLOOKUP(AY$4,CALENDARIO!$B:$C,2,0)=FALSE, AX10,(1/IF($D10=0,1,$D10))+AX10)))&gt;1,100%,IF(AY$4&lt;$E10,0,IF(AY$4&gt;=$F10,1,IF(VLOOKUP(AY$4,CALENDARIO!$B:$C,2,0)=FALSE, AX10,(1/IF($D10=0,1,$D10))+AX10))))</f>
        <v>1</v>
      </c>
      <c r="AZ10" s="33">
        <f>IF(IF(AZ$4&lt;$E10,0,IF(AZ$4&gt;=$F10,1,IF(VLOOKUP(AZ$4,CALENDARIO!$B:$C,2,0)=FALSE, AY10,(1/IF($D10=0,1,$D10))+AY10)))&gt;1,100%,IF(AZ$4&lt;$E10,0,IF(AZ$4&gt;=$F10,1,IF(VLOOKUP(AZ$4,CALENDARIO!$B:$C,2,0)=FALSE, AY10,(1/IF($D10=0,1,$D10))+AY10))))</f>
        <v>1</v>
      </c>
      <c r="BA10" s="33">
        <f>IF(IF(BA$4&lt;$E10,0,IF(BA$4&gt;=$F10,1,IF(VLOOKUP(BA$4,CALENDARIO!$B:$C,2,0)=FALSE, AZ10,(1/IF($D10=0,1,$D10))+AZ10)))&gt;1,100%,IF(BA$4&lt;$E10,0,IF(BA$4&gt;=$F10,1,IF(VLOOKUP(BA$4,CALENDARIO!$B:$C,2,0)=FALSE, AZ10,(1/IF($D10=0,1,$D10))+AZ10))))</f>
        <v>1</v>
      </c>
      <c r="BB10" s="33">
        <f>IF(IF(BB$4&lt;$E10,0,IF(BB$4&gt;=$F10,1,IF(VLOOKUP(BB$4,CALENDARIO!$B:$C,2,0)=FALSE, BA10,(1/IF($D10=0,1,$D10))+BA10)))&gt;1,100%,IF(BB$4&lt;$E10,0,IF(BB$4&gt;=$F10,1,IF(VLOOKUP(BB$4,CALENDARIO!$B:$C,2,0)=FALSE, BA10,(1/IF($D10=0,1,$D10))+BA10))))</f>
        <v>1</v>
      </c>
      <c r="BC10" s="33">
        <f>IF(IF(BC$4&lt;$E10,0,IF(BC$4&gt;=$F10,1,IF(VLOOKUP(BC$4,CALENDARIO!$B:$C,2,0)=FALSE, BB10,(1/IF($D10=0,1,$D10))+BB10)))&gt;1,100%,IF(BC$4&lt;$E10,0,IF(BC$4&gt;=$F10,1,IF(VLOOKUP(BC$4,CALENDARIO!$B:$C,2,0)=FALSE, BB10,(1/IF($D10=0,1,$D10))+BB10))))</f>
        <v>1</v>
      </c>
      <c r="BD10" s="33">
        <f>IF(IF(BD$4&lt;$E10,0,IF(BD$4&gt;=$F10,1,IF(VLOOKUP(BD$4,CALENDARIO!$B:$C,2,0)=FALSE, BC10,(1/IF($D10=0,1,$D10))+BC10)))&gt;1,100%,IF(BD$4&lt;$E10,0,IF(BD$4&gt;=$F10,1,IF(VLOOKUP(BD$4,CALENDARIO!$B:$C,2,0)=FALSE, BC10,(1/IF($D10=0,1,$D10))+BC10))))</f>
        <v>1</v>
      </c>
      <c r="BE10" s="33">
        <f>IF(IF(BE$4&lt;$E10,0,IF(BE$4&gt;=$F10,1,IF(VLOOKUP(BE$4,CALENDARIO!$B:$C,2,0)=FALSE, BD10,(1/IF($D10=0,1,$D10))+BD10)))&gt;1,100%,IF(BE$4&lt;$E10,0,IF(BE$4&gt;=$F10,1,IF(VLOOKUP(BE$4,CALENDARIO!$B:$C,2,0)=FALSE, BD10,(1/IF($D10=0,1,$D10))+BD10))))</f>
        <v>1</v>
      </c>
      <c r="BF10" s="33">
        <f>IF(IF(BF$4&lt;$E10,0,IF(BF$4&gt;=$F10,1,IF(VLOOKUP(BF$4,CALENDARIO!$B:$C,2,0)=FALSE, BE10,(1/IF($D10=0,1,$D10))+BE10)))&gt;1,100%,IF(BF$4&lt;$E10,0,IF(BF$4&gt;=$F10,1,IF(VLOOKUP(BF$4,CALENDARIO!$B:$C,2,0)=FALSE, BE10,(1/IF($D10=0,1,$D10))+BE10))))</f>
        <v>1</v>
      </c>
      <c r="BG10" s="33">
        <f>IF(IF(BG$4&lt;$E10,0,IF(BG$4&gt;=$F10,1,IF(VLOOKUP(BG$4,CALENDARIO!$B:$C,2,0)=FALSE, BF10,(1/IF($D10=0,1,$D10))+BF10)))&gt;1,100%,IF(BG$4&lt;$E10,0,IF(BG$4&gt;=$F10,1,IF(VLOOKUP(BG$4,CALENDARIO!$B:$C,2,0)=FALSE, BF10,(1/IF($D10=0,1,$D10))+BF10))))</f>
        <v>1</v>
      </c>
      <c r="BH10" s="33">
        <f>IF(IF(BH$4&lt;$E10,0,IF(BH$4&gt;=$F10,1,IF(VLOOKUP(BH$4,CALENDARIO!$B:$C,2,0)=FALSE, BG10,(1/IF($D10=0,1,$D10))+BG10)))&gt;1,100%,IF(BH$4&lt;$E10,0,IF(BH$4&gt;=$F10,1,IF(VLOOKUP(BH$4,CALENDARIO!$B:$C,2,0)=FALSE, BG10,(1/IF($D10=0,1,$D10))+BG10))))</f>
        <v>1</v>
      </c>
      <c r="BI10" s="33">
        <f>IF(IF(BI$4&lt;$E10,0,IF(BI$4&gt;=$F10,1,IF(VLOOKUP(BI$4,CALENDARIO!$B:$C,2,0)=FALSE, BH10,(1/IF($D10=0,1,$D10))+BH10)))&gt;1,100%,IF(BI$4&lt;$E10,0,IF(BI$4&gt;=$F10,1,IF(VLOOKUP(BI$4,CALENDARIO!$B:$C,2,0)=FALSE, BH10,(1/IF($D10=0,1,$D10))+BH10))))</f>
        <v>1</v>
      </c>
      <c r="BJ10" s="33">
        <f>IF(IF(BJ$4&lt;$E10,0,IF(BJ$4&gt;=$F10,1,IF(VLOOKUP(BJ$4,CALENDARIO!$B:$C,2,0)=FALSE, BI10,(1/IF($D10=0,1,$D10))+BI10)))&gt;1,100%,IF(BJ$4&lt;$E10,0,IF(BJ$4&gt;=$F10,1,IF(VLOOKUP(BJ$4,CALENDARIO!$B:$C,2,0)=FALSE, BI10,(1/IF($D10=0,1,$D10))+BI10))))</f>
        <v>1</v>
      </c>
      <c r="BK10" s="33">
        <f>IF(IF(BK$4&lt;$E10,0,IF(BK$4&gt;=$F10,1,IF(VLOOKUP(BK$4,CALENDARIO!$B:$C,2,0)=FALSE, BJ10,(1/IF($D10=0,1,$D10))+BJ10)))&gt;1,100%,IF(BK$4&lt;$E10,0,IF(BK$4&gt;=$F10,1,IF(VLOOKUP(BK$4,CALENDARIO!$B:$C,2,0)=FALSE, BJ10,(1/IF($D10=0,1,$D10))+BJ10))))</f>
        <v>1</v>
      </c>
      <c r="BL10" s="33">
        <f>IF(IF(BL$4&lt;$E10,0,IF(BL$4&gt;=$F10,1,IF(VLOOKUP(BL$4,CALENDARIO!$B:$C,2,0)=FALSE, BK10,(1/IF($D10=0,1,$D10))+BK10)))&gt;1,100%,IF(BL$4&lt;$E10,0,IF(BL$4&gt;=$F10,1,IF(VLOOKUP(BL$4,CALENDARIO!$B:$C,2,0)=FALSE, BK10,(1/IF($D10=0,1,$D10))+BK10))))</f>
        <v>1</v>
      </c>
      <c r="BM10" s="33">
        <f>IF(IF(BM$4&lt;$E10,0,IF(BM$4&gt;=$F10,1,IF(VLOOKUP(BM$4,CALENDARIO!$B:$C,2,0)=FALSE, BL10,(1/IF($D10=0,1,$D10))+BL10)))&gt;1,100%,IF(BM$4&lt;$E10,0,IF(BM$4&gt;=$F10,1,IF(VLOOKUP(BM$4,CALENDARIO!$B:$C,2,0)=FALSE, BL10,(1/IF($D10=0,1,$D10))+BL10))))</f>
        <v>1</v>
      </c>
      <c r="BN10" s="33">
        <f>IF(IF(BN$4&lt;$E10,0,IF(BN$4&gt;=$F10,1,IF(VLOOKUP(BN$4,CALENDARIO!$B:$C,2,0)=FALSE, BM10,(1/IF($D10=0,1,$D10))+BM10)))&gt;1,100%,IF(BN$4&lt;$E10,0,IF(BN$4&gt;=$F10,1,IF(VLOOKUP(BN$4,CALENDARIO!$B:$C,2,0)=FALSE, BM10,(1/IF($D10=0,1,$D10))+BM10))))</f>
        <v>1</v>
      </c>
      <c r="BO10" s="33">
        <f>IF(IF(BO$4&lt;$E10,0,IF(BO$4&gt;=$F10,1,IF(VLOOKUP(BO$4,CALENDARIO!$B:$C,2,0)=FALSE, BN10,(1/IF($D10=0,1,$D10))+BN10)))&gt;1,100%,IF(BO$4&lt;$E10,0,IF(BO$4&gt;=$F10,1,IF(VLOOKUP(BO$4,CALENDARIO!$B:$C,2,0)=FALSE, BN10,(1/IF($D10=0,1,$D10))+BN10))))</f>
        <v>1</v>
      </c>
      <c r="BP10" s="33">
        <f>IF(IF(BP$4&lt;$E10,0,IF(BP$4&gt;=$F10,1,IF(VLOOKUP(BP$4,CALENDARIO!$B:$C,2,0)=FALSE, BO10,(1/IF($D10=0,1,$D10))+BO10)))&gt;1,100%,IF(BP$4&lt;$E10,0,IF(BP$4&gt;=$F10,1,IF(VLOOKUP(BP$4,CALENDARIO!$B:$C,2,0)=FALSE, BO10,(1/IF($D10=0,1,$D10))+BO10))))</f>
        <v>1</v>
      </c>
      <c r="BQ10" s="33">
        <f>IF(IF(BQ$4&lt;$E10,0,IF(BQ$4&gt;=$F10,1,IF(VLOOKUP(BQ$4,CALENDARIO!$B:$C,2,0)=FALSE, BP10,(1/IF($D10=0,1,$D10))+BP10)))&gt;1,100%,IF(BQ$4&lt;$E10,0,IF(BQ$4&gt;=$F10,1,IF(VLOOKUP(BQ$4,CALENDARIO!$B:$C,2,0)=FALSE, BP10,(1/IF($D10=0,1,$D10))+BP10))))</f>
        <v>1</v>
      </c>
      <c r="BR10" s="33">
        <f>IF(IF(BR$4&lt;$E10,0,IF(BR$4&gt;=$F10,1,IF(VLOOKUP(BR$4,CALENDARIO!$B:$C,2,0)=FALSE, BQ10,(1/IF($D10=0,1,$D10))+BQ10)))&gt;1,100%,IF(BR$4&lt;$E10,0,IF(BR$4&gt;=$F10,1,IF(VLOOKUP(BR$4,CALENDARIO!$B:$C,2,0)=FALSE, BQ10,(1/IF($D10=0,1,$D10))+BQ10))))</f>
        <v>1</v>
      </c>
      <c r="BS10" s="33">
        <f>IF(IF(BS$4&lt;$E10,0,IF(BS$4&gt;=$F10,1,IF(VLOOKUP(BS$4,CALENDARIO!$B:$C,2,0)=FALSE, BR10,(1/IF($D10=0,1,$D10))+BR10)))&gt;1,100%,IF(BS$4&lt;$E10,0,IF(BS$4&gt;=$F10,1,IF(VLOOKUP(BS$4,CALENDARIO!$B:$C,2,0)=FALSE, BR10,(1/IF($D10=0,1,$D10))+BR10))))</f>
        <v>1</v>
      </c>
      <c r="BT10" s="33">
        <f>IF(IF(BT$4&lt;$E10,0,IF(BT$4&gt;=$F10,1,IF(VLOOKUP(BT$4,CALENDARIO!$B:$C,2,0)=FALSE, BS10,(1/IF($D10=0,1,$D10))+BS10)))&gt;1,100%,IF(BT$4&lt;$E10,0,IF(BT$4&gt;=$F10,1,IF(VLOOKUP(BT$4,CALENDARIO!$B:$C,2,0)=FALSE, BS10,(1/IF($D10=0,1,$D10))+BS10))))</f>
        <v>1</v>
      </c>
      <c r="BU10" s="33">
        <f>IF(IF(BU$4&lt;$E10,0,IF(BU$4&gt;=$F10,1,IF(VLOOKUP(BU$4,CALENDARIO!$B:$C,2,0)=FALSE, BT10,(1/IF($D10=0,1,$D10))+BT10)))&gt;1,100%,IF(BU$4&lt;$E10,0,IF(BU$4&gt;=$F10,1,IF(VLOOKUP(BU$4,CALENDARIO!$B:$C,2,0)=FALSE, BT10,(1/IF($D10=0,1,$D10))+BT10))))</f>
        <v>1</v>
      </c>
      <c r="BV10" s="33">
        <f>IF(IF(BV$4&lt;$E10,0,IF(BV$4&gt;=$F10,1,IF(VLOOKUP(BV$4,CALENDARIO!$B:$C,2,0)=FALSE, BU10,(1/IF($D10=0,1,$D10))+BU10)))&gt;1,100%,IF(BV$4&lt;$E10,0,IF(BV$4&gt;=$F10,1,IF(VLOOKUP(BV$4,CALENDARIO!$B:$C,2,0)=FALSE, BU10,(1/IF($D10=0,1,$D10))+BU10))))</f>
        <v>1</v>
      </c>
      <c r="BW10" s="33">
        <f>IF(IF(BW$4&lt;$E10,0,IF(BW$4&gt;=$F10,1,IF(VLOOKUP(BW$4,CALENDARIO!$B:$C,2,0)=FALSE, BV10,(1/IF($D10=0,1,$D10))+BV10)))&gt;1,100%,IF(BW$4&lt;$E10,0,IF(BW$4&gt;=$F10,1,IF(VLOOKUP(BW$4,CALENDARIO!$B:$C,2,0)=FALSE, BV10,(1/IF($D10=0,1,$D10))+BV10))))</f>
        <v>1</v>
      </c>
      <c r="BX10" s="33">
        <f>IF(IF(BX$4&lt;$E10,0,IF(BX$4&gt;=$F10,1,IF(VLOOKUP(BX$4,CALENDARIO!$B:$C,2,0)=FALSE, BW10,(1/IF($D10=0,1,$D10))+BW10)))&gt;1,100%,IF(BX$4&lt;$E10,0,IF(BX$4&gt;=$F10,1,IF(VLOOKUP(BX$4,CALENDARIO!$B:$C,2,0)=FALSE, BW10,(1/IF($D10=0,1,$D10))+BW10))))</f>
        <v>1</v>
      </c>
      <c r="BY10" s="33">
        <f>IF(IF(BY$4&lt;$E10,0,IF(BY$4&gt;=$F10,1,IF(VLOOKUP(BY$4,CALENDARIO!$B:$C,2,0)=FALSE, BX10,(1/IF($D10=0,1,$D10))+BX10)))&gt;1,100%,IF(BY$4&lt;$E10,0,IF(BY$4&gt;=$F10,1,IF(VLOOKUP(BY$4,CALENDARIO!$B:$C,2,0)=FALSE, BX10,(1/IF($D10=0,1,$D10))+BX10))))</f>
        <v>1</v>
      </c>
      <c r="BZ10" s="33">
        <f>IF(IF(BZ$4&lt;$E10,0,IF(BZ$4&gt;=$F10,1,IF(VLOOKUP(BZ$4,CALENDARIO!$B:$C,2,0)=FALSE, BY10,(1/IF($D10=0,1,$D10))+BY10)))&gt;1,100%,IF(BZ$4&lt;$E10,0,IF(BZ$4&gt;=$F10,1,IF(VLOOKUP(BZ$4,CALENDARIO!$B:$C,2,0)=FALSE, BY10,(1/IF($D10=0,1,$D10))+BY10))))</f>
        <v>1</v>
      </c>
      <c r="CA10" s="33">
        <f>IF(IF(CA$4&lt;$E10,0,IF(CA$4&gt;=$F10,1,IF(VLOOKUP(CA$4,CALENDARIO!$B:$C,2,0)=FALSE, BZ10,(1/IF($D10=0,1,$D10))+BZ10)))&gt;1,100%,IF(CA$4&lt;$E10,0,IF(CA$4&gt;=$F10,1,IF(VLOOKUP(CA$4,CALENDARIO!$B:$C,2,0)=FALSE, BZ10,(1/IF($D10=0,1,$D10))+BZ10))))</f>
        <v>1</v>
      </c>
      <c r="CB10" s="33">
        <f>IF(IF(CB$4&lt;$E10,0,IF(CB$4&gt;=$F10,1,IF(VLOOKUP(CB$4,CALENDARIO!$B:$C,2,0)=FALSE, CA10,(1/IF($D10=0,1,$D10))+CA10)))&gt;1,100%,IF(CB$4&lt;$E10,0,IF(CB$4&gt;=$F10,1,IF(VLOOKUP(CB$4,CALENDARIO!$B:$C,2,0)=FALSE, CA10,(1/IF($D10=0,1,$D10))+CA10))))</f>
        <v>1</v>
      </c>
      <c r="CC10" s="33">
        <f>IF(IF(CC$4&lt;$E10,0,IF(CC$4&gt;=$F10,1,IF(VLOOKUP(CC$4,CALENDARIO!$B:$C,2,0)=FALSE, CB10,(1/IF($D10=0,1,$D10))+CB10)))&gt;1,100%,IF(CC$4&lt;$E10,0,IF(CC$4&gt;=$F10,1,IF(VLOOKUP(CC$4,CALENDARIO!$B:$C,2,0)=FALSE, CB10,(1/IF($D10=0,1,$D10))+CB10))))</f>
        <v>1</v>
      </c>
      <c r="CD10" s="33">
        <f>IF(IF(CD$4&lt;$E10,0,IF(CD$4&gt;=$F10,1,IF(VLOOKUP(CD$4,CALENDARIO!$B:$C,2,0)=FALSE, CC10,(1/IF($D10=0,1,$D10))+CC10)))&gt;1,100%,IF(CD$4&lt;$E10,0,IF(CD$4&gt;=$F10,1,IF(VLOOKUP(CD$4,CALENDARIO!$B:$C,2,0)=FALSE, CC10,(1/IF($D10=0,1,$D10))+CC10))))</f>
        <v>1</v>
      </c>
      <c r="CE10" s="33">
        <f>IF(IF(CE$4&lt;$E10,0,IF(CE$4&gt;=$F10,1,IF(VLOOKUP(CE$4,CALENDARIO!$B:$C,2,0)=FALSE, CD10,(1/IF($D10=0,1,$D10))+CD10)))&gt;1,100%,IF(CE$4&lt;$E10,0,IF(CE$4&gt;=$F10,1,IF(VLOOKUP(CE$4,CALENDARIO!$B:$C,2,0)=FALSE, CD10,(1/IF($D10=0,1,$D10))+CD10))))</f>
        <v>1</v>
      </c>
      <c r="CF10" s="33">
        <f>IF(IF(CF$4&lt;$E10,0,IF(CF$4&gt;=$F10,1,IF(VLOOKUP(CF$4,CALENDARIO!$B:$C,2,0)=FALSE, CE10,(1/IF($D10=0,1,$D10))+CE10)))&gt;1,100%,IF(CF$4&lt;$E10,0,IF(CF$4&gt;=$F10,1,IF(VLOOKUP(CF$4,CALENDARIO!$B:$C,2,0)=FALSE, CE10,(1/IF($D10=0,1,$D10))+CE10))))</f>
        <v>1</v>
      </c>
      <c r="CG10" s="33">
        <f>IF(IF(CG$4&lt;$E10,0,IF(CG$4&gt;=$F10,1,IF(VLOOKUP(CG$4,CALENDARIO!$B:$C,2,0)=FALSE, CF10,(1/IF($D10=0,1,$D10))+CF10)))&gt;1,100%,IF(CG$4&lt;$E10,0,IF(CG$4&gt;=$F10,1,IF(VLOOKUP(CG$4,CALENDARIO!$B:$C,2,0)=FALSE, CF10,(1/IF($D10=0,1,$D10))+CF10))))</f>
        <v>1</v>
      </c>
      <c r="CH10" s="33">
        <f>IF(IF(CH$4&lt;$E10,0,IF(CH$4&gt;=$F10,1,IF(VLOOKUP(CH$4,CALENDARIO!$B:$C,2,0)=FALSE, CG10,(1/IF($D10=0,1,$D10))+CG10)))&gt;1,100%,IF(CH$4&lt;$E10,0,IF(CH$4&gt;=$F10,1,IF(VLOOKUP(CH$4,CALENDARIO!$B:$C,2,0)=FALSE, CG10,(1/IF($D10=0,1,$D10))+CG10))))</f>
        <v>1</v>
      </c>
      <c r="CI10" s="33">
        <f>IF(IF(CI$4&lt;$E10,0,IF(CI$4&gt;=$F10,1,IF(VLOOKUP(CI$4,CALENDARIO!$B:$C,2,0)=FALSE, CH10,(1/IF($D10=0,1,$D10))+CH10)))&gt;1,100%,IF(CI$4&lt;$E10,0,IF(CI$4&gt;=$F10,1,IF(VLOOKUP(CI$4,CALENDARIO!$B:$C,2,0)=FALSE, CH10,(1/IF($D10=0,1,$D10))+CH10))))</f>
        <v>1</v>
      </c>
      <c r="CJ10" s="33">
        <f>IF(IF(CJ$4&lt;$E10,0,IF(CJ$4&gt;=$F10,1,IF(VLOOKUP(CJ$4,CALENDARIO!$B:$C,2,0)=FALSE, CI10,(1/IF($D10=0,1,$D10))+CI10)))&gt;1,100%,IF(CJ$4&lt;$E10,0,IF(CJ$4&gt;=$F10,1,IF(VLOOKUP(CJ$4,CALENDARIO!$B:$C,2,0)=FALSE, CI10,(1/IF($D10=0,1,$D10))+CI10))))</f>
        <v>1</v>
      </c>
      <c r="CK10" s="33">
        <f>IF(IF(CK$4&lt;$E10,0,IF(CK$4&gt;=$F10,1,IF(VLOOKUP(CK$4,CALENDARIO!$B:$C,2,0)=FALSE, CJ10,(1/IF($D10=0,1,$D10))+CJ10)))&gt;1,100%,IF(CK$4&lt;$E10,0,IF(CK$4&gt;=$F10,1,IF(VLOOKUP(CK$4,CALENDARIO!$B:$C,2,0)=FALSE, CJ10,(1/IF($D10=0,1,$D10))+CJ10))))</f>
        <v>1</v>
      </c>
      <c r="CL10" s="33">
        <f>IF(IF(CL$4&lt;$E10,0,IF(CL$4&gt;=$F10,1,IF(VLOOKUP(CL$4,CALENDARIO!$B:$C,2,0)=FALSE, CK10,(1/IF($D10=0,1,$D10))+CK10)))&gt;1,100%,IF(CL$4&lt;$E10,0,IF(CL$4&gt;=$F10,1,IF(VLOOKUP(CL$4,CALENDARIO!$B:$C,2,0)=FALSE, CK10,(1/IF($D10=0,1,$D10))+CK10))))</f>
        <v>1</v>
      </c>
      <c r="CM10" s="33">
        <f>IF(IF(CM$4&lt;$E10,0,IF(CM$4&gt;=$F10,1,IF(VLOOKUP(CM$4,CALENDARIO!$B:$C,2,0)=FALSE, CL10,(1/IF($D10=0,1,$D10))+CL10)))&gt;1,100%,IF(CM$4&lt;$E10,0,IF(CM$4&gt;=$F10,1,IF(VLOOKUP(CM$4,CALENDARIO!$B:$C,2,0)=FALSE, CL10,(1/IF($D10=0,1,$D10))+CL10))))</f>
        <v>1</v>
      </c>
      <c r="CN10" s="33">
        <f>IF(IF(CN$4&lt;$E10,0,IF(CN$4&gt;=$F10,1,IF(VLOOKUP(CN$4,CALENDARIO!$B:$C,2,0)=FALSE, CM10,(1/IF($D10=0,1,$D10))+CM10)))&gt;1,100%,IF(CN$4&lt;$E10,0,IF(CN$4&gt;=$F10,1,IF(VLOOKUP(CN$4,CALENDARIO!$B:$C,2,0)=FALSE, CM10,(1/IF($D10=0,1,$D10))+CM10))))</f>
        <v>1</v>
      </c>
      <c r="CO10" s="33">
        <f>IF(IF(CO$4&lt;$E10,0,IF(CO$4&gt;=$F10,1,IF(VLOOKUP(CO$4,CALENDARIO!$B:$C,2,0)=FALSE, CN10,(1/IF($D10=0,1,$D10))+CN10)))&gt;1,100%,IF(CO$4&lt;$E10,0,IF(CO$4&gt;=$F10,1,IF(VLOOKUP(CO$4,CALENDARIO!$B:$C,2,0)=FALSE, CN10,(1/IF($D10=0,1,$D10))+CN10))))</f>
        <v>1</v>
      </c>
      <c r="CP10" s="33">
        <f>IF(IF(CP$4&lt;$E10,0,IF(CP$4&gt;=$F10,1,IF(VLOOKUP(CP$4,CALENDARIO!$B:$C,2,0)=FALSE, CO10,(1/IF($D10=0,1,$D10))+CO10)))&gt;1,100%,IF(CP$4&lt;$E10,0,IF(CP$4&gt;=$F10,1,IF(VLOOKUP(CP$4,CALENDARIO!$B:$C,2,0)=FALSE, CO10,(1/IF($D10=0,1,$D10))+CO10))))</f>
        <v>1</v>
      </c>
      <c r="CQ10" s="33">
        <f>IF(IF(CQ$4&lt;$E10,0,IF(CQ$4&gt;=$F10,1,IF(VLOOKUP(CQ$4,CALENDARIO!$B:$C,2,0)=FALSE, CP10,(1/IF($D10=0,1,$D10))+CP10)))&gt;1,100%,IF(CQ$4&lt;$E10,0,IF(CQ$4&gt;=$F10,1,IF(VLOOKUP(CQ$4,CALENDARIO!$B:$C,2,0)=FALSE, CP10,(1/IF($D10=0,1,$D10))+CP10))))</f>
        <v>1</v>
      </c>
      <c r="CR10" s="33">
        <f>IF(IF(CR$4&lt;$E10,0,IF(CR$4&gt;=$F10,1,IF(VLOOKUP(CR$4,CALENDARIO!$B:$C,2,0)=FALSE, CQ10,(1/IF($D10=0,1,$D10))+CQ10)))&gt;1,100%,IF(CR$4&lt;$E10,0,IF(CR$4&gt;=$F10,1,IF(VLOOKUP(CR$4,CALENDARIO!$B:$C,2,0)=FALSE, CQ10,(1/IF($D10=0,1,$D10))+CQ10))))</f>
        <v>1</v>
      </c>
      <c r="CS10" s="33">
        <f>IF(IF(CS$4&lt;$E10,0,IF(CS$4&gt;=$F10,1,IF(VLOOKUP(CS$4,CALENDARIO!$B:$C,2,0)=FALSE, CR10,(1/IF($D10=0,1,$D10))+CR10)))&gt;1,100%,IF(CS$4&lt;$E10,0,IF(CS$4&gt;=$F10,1,IF(VLOOKUP(CS$4,CALENDARIO!$B:$C,2,0)=FALSE, CR10,(1/IF($D10=0,1,$D10))+CR10))))</f>
        <v>1</v>
      </c>
      <c r="CT10" s="33">
        <f>IF(IF(CT$4&lt;$E10,0,IF(CT$4&gt;=$F10,1,IF(VLOOKUP(CT$4,CALENDARIO!$B:$C,2,0)=FALSE, CS10,(1/IF($D10=0,1,$D10))+CS10)))&gt;1,100%,IF(CT$4&lt;$E10,0,IF(CT$4&gt;=$F10,1,IF(VLOOKUP(CT$4,CALENDARIO!$B:$C,2,0)=FALSE, CS10,(1/IF($D10=0,1,$D10))+CS10))))</f>
        <v>1</v>
      </c>
      <c r="CU10" s="33">
        <f>IF(IF(CU$4&lt;$E10,0,IF(CU$4&gt;=$F10,1,IF(VLOOKUP(CU$4,CALENDARIO!$B:$C,2,0)=FALSE, CT10,(1/IF($D10=0,1,$D10))+CT10)))&gt;1,100%,IF(CU$4&lt;$E10,0,IF(CU$4&gt;=$F10,1,IF(VLOOKUP(CU$4,CALENDARIO!$B:$C,2,0)=FALSE, CT10,(1/IF($D10=0,1,$D10))+CT10))))</f>
        <v>1</v>
      </c>
      <c r="CV10" s="33">
        <f>IF(IF(CV$4&lt;$E10,0,IF(CV$4&gt;=$F10,1,IF(VLOOKUP(CV$4,CALENDARIO!$B:$C,2,0)=FALSE, CU10,(1/IF($D10=0,1,$D10))+CU10)))&gt;1,100%,IF(CV$4&lt;$E10,0,IF(CV$4&gt;=$F10,1,IF(VLOOKUP(CV$4,CALENDARIO!$B:$C,2,0)=FALSE, CU10,(1/IF($D10=0,1,$D10))+CU10))))</f>
        <v>1</v>
      </c>
      <c r="CW10" s="33">
        <f>IF(IF(CW$4&lt;$E10,0,IF(CW$4&gt;=$F10,1,IF(VLOOKUP(CW$4,CALENDARIO!$B:$C,2,0)=FALSE, CV10,(1/IF($D10=0,1,$D10))+CV10)))&gt;1,100%,IF(CW$4&lt;$E10,0,IF(CW$4&gt;=$F10,1,IF(VLOOKUP(CW$4,CALENDARIO!$B:$C,2,0)=FALSE, CV10,(1/IF($D10=0,1,$D10))+CV10))))</f>
        <v>1</v>
      </c>
      <c r="CX10" s="33">
        <f>IF(IF(CX$4&lt;$E10,0,IF(CX$4&gt;=$F10,1,IF(VLOOKUP(CX$4,CALENDARIO!$B:$C,2,0)=FALSE, CW10,(1/IF($D10=0,1,$D10))+CW10)))&gt;1,100%,IF(CX$4&lt;$E10,0,IF(CX$4&gt;=$F10,1,IF(VLOOKUP(CX$4,CALENDARIO!$B:$C,2,0)=FALSE, CW10,(1/IF($D10=0,1,$D10))+CW10))))</f>
        <v>1</v>
      </c>
      <c r="CY10" s="33">
        <f>IF(IF(CY$4&lt;$E10,0,IF(CY$4&gt;=$F10,1,IF(VLOOKUP(CY$4,CALENDARIO!$B:$C,2,0)=FALSE, CX10,(1/IF($D10=0,1,$D10))+CX10)))&gt;1,100%,IF(CY$4&lt;$E10,0,IF(CY$4&gt;=$F10,1,IF(VLOOKUP(CY$4,CALENDARIO!$B:$C,2,0)=FALSE, CX10,(1/IF($D10=0,1,$D10))+CX10))))</f>
        <v>1</v>
      </c>
      <c r="CZ10" s="33">
        <f>IF(IF(CZ$4&lt;$E10,0,IF(CZ$4&gt;=$F10,1,IF(VLOOKUP(CZ$4,CALENDARIO!$B:$C,2,0)=FALSE, CY10,(1/IF($D10=0,1,$D10))+CY10)))&gt;1,100%,IF(CZ$4&lt;$E10,0,IF(CZ$4&gt;=$F10,1,IF(VLOOKUP(CZ$4,CALENDARIO!$B:$C,2,0)=FALSE, CY10,(1/IF($D10=0,1,$D10))+CY10))))</f>
        <v>1</v>
      </c>
      <c r="DA10" s="33">
        <f>IF(IF(DA$4&lt;$E10,0,IF(DA$4&gt;=$F10,1,IF(VLOOKUP(DA$4,CALENDARIO!$B:$C,2,0)=FALSE, CZ10,(1/IF($D10=0,1,$D10))+CZ10)))&gt;1,100%,IF(DA$4&lt;$E10,0,IF(DA$4&gt;=$F10,1,IF(VLOOKUP(DA$4,CALENDARIO!$B:$C,2,0)=FALSE, CZ10,(1/IF($D10=0,1,$D10))+CZ10))))</f>
        <v>1</v>
      </c>
      <c r="DB10" s="33">
        <f>IF(IF(DB$4&lt;$E10,0,IF(DB$4&gt;=$F10,1,IF(VLOOKUP(DB$4,CALENDARIO!$B:$C,2,0)=FALSE, DA10,(1/IF($D10=0,1,$D10))+DA10)))&gt;1,100%,IF(DB$4&lt;$E10,0,IF(DB$4&gt;=$F10,1,IF(VLOOKUP(DB$4,CALENDARIO!$B:$C,2,0)=FALSE, DA10,(1/IF($D10=0,1,$D10))+DA10))))</f>
        <v>1</v>
      </c>
      <c r="DC10" s="33">
        <f>IF(IF(DC$4&lt;$E10,0,IF(DC$4&gt;=$F10,1,IF(VLOOKUP(DC$4,CALENDARIO!$B:$C,2,0)=FALSE, DB10,(1/IF($D10=0,1,$D10))+DB10)))&gt;1,100%,IF(DC$4&lt;$E10,0,IF(DC$4&gt;=$F10,1,IF(VLOOKUP(DC$4,CALENDARIO!$B:$C,2,0)=FALSE, DB10,(1/IF($D10=0,1,$D10))+DB10))))</f>
        <v>1</v>
      </c>
      <c r="DD10" s="33">
        <f>IF(IF(DD$4&lt;$E10,0,IF(DD$4&gt;=$F10,1,IF(VLOOKUP(DD$4,CALENDARIO!$B:$C,2,0)=FALSE, DC10,(1/IF($D10=0,1,$D10))+DC10)))&gt;1,100%,IF(DD$4&lt;$E10,0,IF(DD$4&gt;=$F10,1,IF(VLOOKUP(DD$4,CALENDARIO!$B:$C,2,0)=FALSE, DC10,(1/IF($D10=0,1,$D10))+DC10))))</f>
        <v>1</v>
      </c>
      <c r="DE10" s="33">
        <f>IF(IF(DE$4&lt;$E10,0,IF(DE$4&gt;=$F10,1,IF(VLOOKUP(DE$4,CALENDARIO!$B:$C,2,0)=FALSE, DD10,(1/IF($D10=0,1,$D10))+DD10)))&gt;1,100%,IF(DE$4&lt;$E10,0,IF(DE$4&gt;=$F10,1,IF(VLOOKUP(DE$4,CALENDARIO!$B:$C,2,0)=FALSE, DD10,(1/IF($D10=0,1,$D10))+DD10))))</f>
        <v>1</v>
      </c>
      <c r="DF10" s="33">
        <f>IF(IF(DF$4&lt;$E10,0,IF(DF$4&gt;=$F10,1,IF(VLOOKUP(DF$4,CALENDARIO!$B:$C,2,0)=FALSE, DE10,(1/IF($D10=0,1,$D10))+DE10)))&gt;1,100%,IF(DF$4&lt;$E10,0,IF(DF$4&gt;=$F10,1,IF(VLOOKUP(DF$4,CALENDARIO!$B:$C,2,0)=FALSE, DE10,(1/IF($D10=0,1,$D10))+DE10))))</f>
        <v>1</v>
      </c>
      <c r="DG10" s="33">
        <f>IF(IF(DG$4&lt;$E10,0,IF(DG$4&gt;=$F10,1,IF(VLOOKUP(DG$4,CALENDARIO!$B:$C,2,0)=FALSE, DF10,(1/IF($D10=0,1,$D10))+DF10)))&gt;1,100%,IF(DG$4&lt;$E10,0,IF(DG$4&gt;=$F10,1,IF(VLOOKUP(DG$4,CALENDARIO!$B:$C,2,0)=FALSE, DF10,(1/IF($D10=0,1,$D10))+DF10))))</f>
        <v>1</v>
      </c>
      <c r="DH10" s="33">
        <f>IF(IF(DH$4&lt;$E10,0,IF(DH$4&gt;=$F10,1,IF(VLOOKUP(DH$4,CALENDARIO!$B:$C,2,0)=FALSE, DG10,(1/IF($D10=0,1,$D10))+DG10)))&gt;1,100%,IF(DH$4&lt;$E10,0,IF(DH$4&gt;=$F10,1,IF(VLOOKUP(DH$4,CALENDARIO!$B:$C,2,0)=FALSE, DG10,(1/IF($D10=0,1,$D10))+DG10))))</f>
        <v>1</v>
      </c>
      <c r="DI10" s="33">
        <f>IF(IF(DI$4&lt;$E10,0,IF(DI$4&gt;=$F10,1,IF(VLOOKUP(DI$4,CALENDARIO!$B:$C,2,0)=FALSE, DH10,(1/IF($D10=0,1,$D10))+DH10)))&gt;1,100%,IF(DI$4&lt;$E10,0,IF(DI$4&gt;=$F10,1,IF(VLOOKUP(DI$4,CALENDARIO!$B:$C,2,0)=FALSE, DH10,(1/IF($D10=0,1,$D10))+DH10))))</f>
        <v>1</v>
      </c>
      <c r="DJ10" s="33">
        <f>IF(IF(DJ$4&lt;$E10,0,IF(DJ$4&gt;=$F10,1,IF(VLOOKUP(DJ$4,CALENDARIO!$B:$C,2,0)=FALSE, DI10,(1/IF($D10=0,1,$D10))+DI10)))&gt;1,100%,IF(DJ$4&lt;$E10,0,IF(DJ$4&gt;=$F10,1,IF(VLOOKUP(DJ$4,CALENDARIO!$B:$C,2,0)=FALSE, DI10,(1/IF($D10=0,1,$D10))+DI10))))</f>
        <v>1</v>
      </c>
      <c r="DK10" s="33">
        <f>IF(IF(DK$4&lt;$E10,0,IF(DK$4&gt;=$F10,1,IF(VLOOKUP(DK$4,CALENDARIO!$B:$C,2,0)=FALSE, DJ10,(1/IF($D10=0,1,$D10))+DJ10)))&gt;1,100%,IF(DK$4&lt;$E10,0,IF(DK$4&gt;=$F10,1,IF(VLOOKUP(DK$4,CALENDARIO!$B:$C,2,0)=FALSE, DJ10,(1/IF($D10=0,1,$D10))+DJ10))))</f>
        <v>1</v>
      </c>
      <c r="DL10" s="33">
        <f>IF(IF(DL$4&lt;$E10,0,IF(DL$4&gt;=$F10,1,IF(VLOOKUP(DL$4,CALENDARIO!$B:$C,2,0)=FALSE, DK10,(1/IF($D10=0,1,$D10))+DK10)))&gt;1,100%,IF(DL$4&lt;$E10,0,IF(DL$4&gt;=$F10,1,IF(VLOOKUP(DL$4,CALENDARIO!$B:$C,2,0)=FALSE, DK10,(1/IF($D10=0,1,$D10))+DK10))))</f>
        <v>1</v>
      </c>
      <c r="DM10" s="33">
        <f>IF(IF(DM$4&lt;$E10,0,IF(DM$4&gt;=$F10,1,IF(VLOOKUP(DM$4,CALENDARIO!$B:$C,2,0)=FALSE, DL10,(1/IF($D10=0,1,$D10))+DL10)))&gt;1,100%,IF(DM$4&lt;$E10,0,IF(DM$4&gt;=$F10,1,IF(VLOOKUP(DM$4,CALENDARIO!$B:$C,2,0)=FALSE, DL10,(1/IF($D10=0,1,$D10))+DL10))))</f>
        <v>1</v>
      </c>
      <c r="DN10" s="33">
        <f>IF(IF(DN$4&lt;$E10,0,IF(DN$4&gt;=$F10,1,IF(VLOOKUP(DN$4,CALENDARIO!$B:$C,2,0)=FALSE, DM10,(1/IF($D10=0,1,$D10))+DM10)))&gt;1,100%,IF(DN$4&lt;$E10,0,IF(DN$4&gt;=$F10,1,IF(VLOOKUP(DN$4,CALENDARIO!$B:$C,2,0)=FALSE, DM10,(1/IF($D10=0,1,$D10))+DM10))))</f>
        <v>1</v>
      </c>
      <c r="DO10" s="33">
        <f>IF(IF(DO$4&lt;$E10,0,IF(DO$4&gt;=$F10,1,IF(VLOOKUP(DO$4,CALENDARIO!$B:$C,2,0)=FALSE, DN10,(1/IF($D10=0,1,$D10))+DN10)))&gt;1,100%,IF(DO$4&lt;$E10,0,IF(DO$4&gt;=$F10,1,IF(VLOOKUP(DO$4,CALENDARIO!$B:$C,2,0)=FALSE, DN10,(1/IF($D10=0,1,$D10))+DN10))))</f>
        <v>1</v>
      </c>
      <c r="DP10" s="33">
        <f>IF(IF(DP$4&lt;$E10,0,IF(DP$4&gt;=$F10,1,IF(VLOOKUP(DP$4,CALENDARIO!$B:$C,2,0)=FALSE, DO10,(1/IF($D10=0,1,$D10))+DO10)))&gt;1,100%,IF(DP$4&lt;$E10,0,IF(DP$4&gt;=$F10,1,IF(VLOOKUP(DP$4,CALENDARIO!$B:$C,2,0)=FALSE, DO10,(1/IF($D10=0,1,$D10))+DO10))))</f>
        <v>1</v>
      </c>
      <c r="DQ10" s="33">
        <f>IF(IF(DQ$4&lt;$E10,0,IF(DQ$4&gt;=$F10,1,IF(VLOOKUP(DQ$4,CALENDARIO!$B:$C,2,0)=FALSE, DP10,(1/IF($D10=0,1,$D10))+DP10)))&gt;1,100%,IF(DQ$4&lt;$E10,0,IF(DQ$4&gt;=$F10,1,IF(VLOOKUP(DQ$4,CALENDARIO!$B:$C,2,0)=FALSE, DP10,(1/IF($D10=0,1,$D10))+DP10))))</f>
        <v>1</v>
      </c>
      <c r="DR10" s="33">
        <f>IF(IF(DR$4&lt;$E10,0,IF(DR$4&gt;=$F10,1,IF(VLOOKUP(DR$4,CALENDARIO!$B:$C,2,0)=FALSE, DQ10,(1/IF($D10=0,1,$D10))+DQ10)))&gt;1,100%,IF(DR$4&lt;$E10,0,IF(DR$4&gt;=$F10,1,IF(VLOOKUP(DR$4,CALENDARIO!$B:$C,2,0)=FALSE, DQ10,(1/IF($D10=0,1,$D10))+DQ10))))</f>
        <v>1</v>
      </c>
      <c r="DS10" s="33">
        <f>IF(IF(DS$4&lt;$E10,0,IF(DS$4&gt;=$F10,1,IF(VLOOKUP(DS$4,CALENDARIO!$B:$C,2,0)=FALSE, DR10,(1/IF($D10=0,1,$D10))+DR10)))&gt;1,100%,IF(DS$4&lt;$E10,0,IF(DS$4&gt;=$F10,1,IF(VLOOKUP(DS$4,CALENDARIO!$B:$C,2,0)=FALSE, DR10,(1/IF($D10=0,1,$D10))+DR10))))</f>
        <v>1</v>
      </c>
      <c r="DT10" s="33">
        <f>IF(IF(DT$4&lt;$E10,0,IF(DT$4&gt;=$F10,1,IF(VLOOKUP(DT$4,CALENDARIO!$B:$C,2,0)=FALSE, DS10,(1/IF($D10=0,1,$D10))+DS10)))&gt;1,100%,IF(DT$4&lt;$E10,0,IF(DT$4&gt;=$F10,1,IF(VLOOKUP(DT$4,CALENDARIO!$B:$C,2,0)=FALSE, DS10,(1/IF($D10=0,1,$D10))+DS10))))</f>
        <v>1</v>
      </c>
      <c r="DU10" s="33">
        <f>IF(IF(DU$4&lt;$E10,0,IF(DU$4&gt;=$F10,1,IF(VLOOKUP(DU$4,CALENDARIO!$B:$C,2,0)=FALSE, DT10,(1/IF($D10=0,1,$D10))+DT10)))&gt;1,100%,IF(DU$4&lt;$E10,0,IF(DU$4&gt;=$F10,1,IF(VLOOKUP(DU$4,CALENDARIO!$B:$C,2,0)=FALSE, DT10,(1/IF($D10=0,1,$D10))+DT10))))</f>
        <v>1</v>
      </c>
      <c r="DV10" s="33">
        <f>IF(IF(DV$4&lt;$E10,0,IF(DV$4&gt;=$F10,1,IF(VLOOKUP(DV$4,CALENDARIO!$B:$C,2,0)=FALSE, DU10,(1/IF($D10=0,1,$D10))+DU10)))&gt;1,100%,IF(DV$4&lt;$E10,0,IF(DV$4&gt;=$F10,1,IF(VLOOKUP(DV$4,CALENDARIO!$B:$C,2,0)=FALSE, DU10,(1/IF($D10=0,1,$D10))+DU10))))</f>
        <v>1</v>
      </c>
      <c r="DW10" s="33">
        <f>IF(IF(DW$4&lt;$E10,0,IF(DW$4&gt;=$F10,1,IF(VLOOKUP(DW$4,CALENDARIO!$B:$C,2,0)=FALSE, DV10,(1/IF($D10=0,1,$D10))+DV10)))&gt;1,100%,IF(DW$4&lt;$E10,0,IF(DW$4&gt;=$F10,1,IF(VLOOKUP(DW$4,CALENDARIO!$B:$C,2,0)=FALSE, DV10,(1/IF($D10=0,1,$D10))+DV10))))</f>
        <v>1</v>
      </c>
      <c r="DX10" s="33">
        <f>IF(IF(DX$4&lt;$E10,0,IF(DX$4&gt;=$F10,1,IF(VLOOKUP(DX$4,CALENDARIO!$B:$C,2,0)=FALSE, DW10,(1/IF($D10=0,1,$D10))+DW10)))&gt;1,100%,IF(DX$4&lt;$E10,0,IF(DX$4&gt;=$F10,1,IF(VLOOKUP(DX$4,CALENDARIO!$B:$C,2,0)=FALSE, DW10,(1/IF($D10=0,1,$D10))+DW10))))</f>
        <v>1</v>
      </c>
      <c r="DY10" s="33">
        <f>IF(IF(DY$4&lt;$E10,0,IF(DY$4&gt;=$F10,1,IF(VLOOKUP(DY$4,CALENDARIO!$B:$C,2,0)=FALSE, DX10,(1/IF($D10=0,1,$D10))+DX10)))&gt;1,100%,IF(DY$4&lt;$E10,0,IF(DY$4&gt;=$F10,1,IF(VLOOKUP(DY$4,CALENDARIO!$B:$C,2,0)=FALSE, DX10,(1/IF($D10=0,1,$D10))+DX10))))</f>
        <v>1</v>
      </c>
      <c r="DZ10" s="33">
        <f>IF(IF(DZ$4&lt;$E10,0,IF(DZ$4&gt;=$F10,1,IF(VLOOKUP(DZ$4,CALENDARIO!$B:$C,2,0)=FALSE, DY10,(1/IF($D10=0,1,$D10))+DY10)))&gt;1,100%,IF(DZ$4&lt;$E10,0,IF(DZ$4&gt;=$F10,1,IF(VLOOKUP(DZ$4,CALENDARIO!$B:$C,2,0)=FALSE, DY10,(1/IF($D10=0,1,$D10))+DY10))))</f>
        <v>1</v>
      </c>
      <c r="EA10" s="33">
        <f>IF(IF(EA$4&lt;$E10,0,IF(EA$4&gt;=$F10,1,IF(VLOOKUP(EA$4,CALENDARIO!$B:$C,2,0)=FALSE, DZ10,(1/IF($D10=0,1,$D10))+DZ10)))&gt;1,100%,IF(EA$4&lt;$E10,0,IF(EA$4&gt;=$F10,1,IF(VLOOKUP(EA$4,CALENDARIO!$B:$C,2,0)=FALSE, DZ10,(1/IF($D10=0,1,$D10))+DZ10))))</f>
        <v>1</v>
      </c>
      <c r="EB10" s="33">
        <f>IF(IF(EB$4&lt;$E10,0,IF(EB$4&gt;=$F10,1,IF(VLOOKUP(EB$4,CALENDARIO!$B:$C,2,0)=FALSE, EA10,(1/IF($D10=0,1,$D10))+EA10)))&gt;1,100%,IF(EB$4&lt;$E10,0,IF(EB$4&gt;=$F10,1,IF(VLOOKUP(EB$4,CALENDARIO!$B:$C,2,0)=FALSE, EA10,(1/IF($D10=0,1,$D10))+EA10))))</f>
        <v>1</v>
      </c>
      <c r="EC10" s="33">
        <f>IF(IF(EC$4&lt;$E10,0,IF(EC$4&gt;=$F10,1,IF(VLOOKUP(EC$4,CALENDARIO!$B:$C,2,0)=FALSE, EB10,(1/IF($D10=0,1,$D10))+EB10)))&gt;1,100%,IF(EC$4&lt;$E10,0,IF(EC$4&gt;=$F10,1,IF(VLOOKUP(EC$4,CALENDARIO!$B:$C,2,0)=FALSE, EB10,(1/IF($D10=0,1,$D10))+EB10))))</f>
        <v>1</v>
      </c>
      <c r="ED10" s="33">
        <f>IF(IF(ED$4&lt;$E10,0,IF(ED$4&gt;=$F10,1,IF(VLOOKUP(ED$4,CALENDARIO!$B:$C,2,0)=FALSE, EC10,(1/IF($D10=0,1,$D10))+EC10)))&gt;1,100%,IF(ED$4&lt;$E10,0,IF(ED$4&gt;=$F10,1,IF(VLOOKUP(ED$4,CALENDARIO!$B:$C,2,0)=FALSE, EC10,(1/IF($D10=0,1,$D10))+EC10))))</f>
        <v>1</v>
      </c>
      <c r="EE10" s="33">
        <f>IF(IF(EE$4&lt;$E10,0,IF(EE$4&gt;=$F10,1,IF(VLOOKUP(EE$4,CALENDARIO!$B:$C,2,0)=FALSE, ED10,(1/IF($D10=0,1,$D10))+ED10)))&gt;1,100%,IF(EE$4&lt;$E10,0,IF(EE$4&gt;=$F10,1,IF(VLOOKUP(EE$4,CALENDARIO!$B:$C,2,0)=FALSE, ED10,(1/IF($D10=0,1,$D10))+ED10))))</f>
        <v>1</v>
      </c>
      <c r="EF10" s="33">
        <f>IF(IF(EF$4&lt;$E10,0,IF(EF$4&gt;=$F10,1,IF(VLOOKUP(EF$4,CALENDARIO!$B:$C,2,0)=FALSE, EE10,(1/IF($D10=0,1,$D10))+EE10)))&gt;1,100%,IF(EF$4&lt;$E10,0,IF(EF$4&gt;=$F10,1,IF(VLOOKUP(EF$4,CALENDARIO!$B:$C,2,0)=FALSE, EE10,(1/IF($D10=0,1,$D10))+EE10))))</f>
        <v>1</v>
      </c>
      <c r="EG10" s="33">
        <f>IF(IF(EG$4&lt;$E10,0,IF(EG$4&gt;=$F10,1,IF(VLOOKUP(EG$4,CALENDARIO!$B:$C,2,0)=FALSE, EF10,(1/IF($D10=0,1,$D10))+EF10)))&gt;1,100%,IF(EG$4&lt;$E10,0,IF(EG$4&gt;=$F10,1,IF(VLOOKUP(EG$4,CALENDARIO!$B:$C,2,0)=FALSE, EF10,(1/IF($D10=0,1,$D10))+EF10))))</f>
        <v>1</v>
      </c>
      <c r="EH10" s="33">
        <f>IF(IF(EH$4&lt;$E10,0,IF(EH$4&gt;=$F10,1,IF(VLOOKUP(EH$4,CALENDARIO!$B:$C,2,0)=FALSE, EG10,(1/IF($D10=0,1,$D10))+EG10)))&gt;1,100%,IF(EH$4&lt;$E10,0,IF(EH$4&gt;=$F10,1,IF(VLOOKUP(EH$4,CALENDARIO!$B:$C,2,0)=FALSE, EG10,(1/IF($D10=0,1,$D10))+EG10))))</f>
        <v>1</v>
      </c>
      <c r="EI10" s="33">
        <f>IF(IF(EI$4&lt;$E10,0,IF(EI$4&gt;=$F10,1,IF(VLOOKUP(EI$4,CALENDARIO!$B:$C,2,0)=FALSE, EH10,(1/IF($D10=0,1,$D10))+EH10)))&gt;1,100%,IF(EI$4&lt;$E10,0,IF(EI$4&gt;=$F10,1,IF(VLOOKUP(EI$4,CALENDARIO!$B:$C,2,0)=FALSE, EH10,(1/IF($D10=0,1,$D10))+EH10))))</f>
        <v>1</v>
      </c>
      <c r="EJ10" s="33">
        <f>IF(IF(EJ$4&lt;$E10,0,IF(EJ$4&gt;=$F10,1,IF(VLOOKUP(EJ$4,CALENDARIO!$B:$C,2,0)=FALSE, EI10,(1/IF($D10=0,1,$D10))+EI10)))&gt;1,100%,IF(EJ$4&lt;$E10,0,IF(EJ$4&gt;=$F10,1,IF(VLOOKUP(EJ$4,CALENDARIO!$B:$C,2,0)=FALSE, EI10,(1/IF($D10=0,1,$D10))+EI10))))</f>
        <v>1</v>
      </c>
      <c r="EK10" s="33">
        <f>IF(IF(EK$4&lt;$E10,0,IF(EK$4&gt;=$F10,1,IF(VLOOKUP(EK$4,CALENDARIO!$B:$C,2,0)=FALSE, EJ10,(1/IF($D10=0,1,$D10))+EJ10)))&gt;1,100%,IF(EK$4&lt;$E10,0,IF(EK$4&gt;=$F10,1,IF(VLOOKUP(EK$4,CALENDARIO!$B:$C,2,0)=FALSE, EJ10,(1/IF($D10=0,1,$D10))+EJ10))))</f>
        <v>1</v>
      </c>
      <c r="EL10" s="33">
        <f>IF(IF(EL$4&lt;$E10,0,IF(EL$4&gt;=$F10,1,IF(VLOOKUP(EL$4,CALENDARIO!$B:$C,2,0)=FALSE, EK10,(1/IF($D10=0,1,$D10))+EK10)))&gt;1,100%,IF(EL$4&lt;$E10,0,IF(EL$4&gt;=$F10,1,IF(VLOOKUP(EL$4,CALENDARIO!$B:$C,2,0)=FALSE, EK10,(1/IF($D10=0,1,$D10))+EK10))))</f>
        <v>1</v>
      </c>
      <c r="EM10" s="33">
        <f>IF(IF(EM$4&lt;$E10,0,IF(EM$4&gt;=$F10,1,IF(VLOOKUP(EM$4,CALENDARIO!$B:$C,2,0)=FALSE, EL10,(1/IF($D10=0,1,$D10))+EL10)))&gt;1,100%,IF(EM$4&lt;$E10,0,IF(EM$4&gt;=$F10,1,IF(VLOOKUP(EM$4,CALENDARIO!$B:$C,2,0)=FALSE, EL10,(1/IF($D10=0,1,$D10))+EL10))))</f>
        <v>1</v>
      </c>
      <c r="EN10" s="33">
        <f>IF(IF(EN$4&lt;$E10,0,IF(EN$4&gt;=$F10,1,IF(VLOOKUP(EN$4,CALENDARIO!$B:$C,2,0)=FALSE, EM10,(1/IF($D10=0,1,$D10))+EM10)))&gt;1,100%,IF(EN$4&lt;$E10,0,IF(EN$4&gt;=$F10,1,IF(VLOOKUP(EN$4,CALENDARIO!$B:$C,2,0)=FALSE, EM10,(1/IF($D10=0,1,$D10))+EM10))))</f>
        <v>1</v>
      </c>
      <c r="EO10" s="33">
        <f>IF(IF(EO$4&lt;$E10,0,IF(EO$4&gt;=$F10,1,IF(VLOOKUP(EO$4,CALENDARIO!$B:$C,2,0)=FALSE, EN10,(1/IF($D10=0,1,$D10))+EN10)))&gt;1,100%,IF(EO$4&lt;$E10,0,IF(EO$4&gt;=$F10,1,IF(VLOOKUP(EO$4,CALENDARIO!$B:$C,2,0)=FALSE, EN10,(1/IF($D10=0,1,$D10))+EN10))))</f>
        <v>1</v>
      </c>
      <c r="EP10" s="33">
        <f>IF(IF(EP$4&lt;$E10,0,IF(EP$4&gt;=$F10,1,IF(VLOOKUP(EP$4,CALENDARIO!$B:$C,2,0)=FALSE, EO10,(1/IF($D10=0,1,$D10))+EO10)))&gt;1,100%,IF(EP$4&lt;$E10,0,IF(EP$4&gt;=$F10,1,IF(VLOOKUP(EP$4,CALENDARIO!$B:$C,2,0)=FALSE, EO10,(1/IF($D10=0,1,$D10))+EO10))))</f>
        <v>1</v>
      </c>
      <c r="EQ10" s="33">
        <f>IF(IF(EQ$4&lt;$E10,0,IF(EQ$4&gt;=$F10,1,IF(VLOOKUP(EQ$4,CALENDARIO!$B:$C,2,0)=FALSE, EP10,(1/IF($D10=0,1,$D10))+EP10)))&gt;1,100%,IF(EQ$4&lt;$E10,0,IF(EQ$4&gt;=$F10,1,IF(VLOOKUP(EQ$4,CALENDARIO!$B:$C,2,0)=FALSE, EP10,(1/IF($D10=0,1,$D10))+EP10))))</f>
        <v>1</v>
      </c>
      <c r="ER10" s="33">
        <f>IF(IF(ER$4&lt;$E10,0,IF(ER$4&gt;=$F10,1,IF(VLOOKUP(ER$4,CALENDARIO!$B:$C,2,0)=FALSE, EQ10,(1/IF($D10=0,1,$D10))+EQ10)))&gt;1,100%,IF(ER$4&lt;$E10,0,IF(ER$4&gt;=$F10,1,IF(VLOOKUP(ER$4,CALENDARIO!$B:$C,2,0)=FALSE, EQ10,(1/IF($D10=0,1,$D10))+EQ10))))</f>
        <v>1</v>
      </c>
      <c r="ES10" s="33">
        <f>IF(IF(ES$4&lt;$E10,0,IF(ES$4&gt;=$F10,1,IF(VLOOKUP(ES$4,CALENDARIO!$B:$C,2,0)=FALSE, ER10,(1/IF($D10=0,1,$D10))+ER10)))&gt;1,100%,IF(ES$4&lt;$E10,0,IF(ES$4&gt;=$F10,1,IF(VLOOKUP(ES$4,CALENDARIO!$B:$C,2,0)=FALSE, ER10,(1/IF($D10=0,1,$D10))+ER10))))</f>
        <v>1</v>
      </c>
      <c r="ET10" s="33">
        <f>IF(IF(ET$4&lt;$E10,0,IF(ET$4&gt;=$F10,1,IF(VLOOKUP(ET$4,CALENDARIO!$B:$C,2,0)=FALSE, ES10,(1/IF($D10=0,1,$D10))+ES10)))&gt;1,100%,IF(ET$4&lt;$E10,0,IF(ET$4&gt;=$F10,1,IF(VLOOKUP(ET$4,CALENDARIO!$B:$C,2,0)=FALSE, ES10,(1/IF($D10=0,1,$D10))+ES10))))</f>
        <v>1</v>
      </c>
      <c r="EU10" s="33">
        <f>IF(IF(EU$4&lt;$E10,0,IF(EU$4&gt;=$F10,1,IF(VLOOKUP(EU$4,CALENDARIO!$B:$C,2,0)=FALSE, ET10,(1/IF($D10=0,1,$D10))+ET10)))&gt;1,100%,IF(EU$4&lt;$E10,0,IF(EU$4&gt;=$F10,1,IF(VLOOKUP(EU$4,CALENDARIO!$B:$C,2,0)=FALSE, ET10,(1/IF($D10=0,1,$D10))+ET10))))</f>
        <v>1</v>
      </c>
      <c r="EV10" s="33">
        <f>IF(IF(EV$4&lt;$E10,0,IF(EV$4&gt;=$F10,1,IF(VLOOKUP(EV$4,CALENDARIO!$B:$C,2,0)=FALSE, EU10,(1/IF($D10=0,1,$D10))+EU10)))&gt;1,100%,IF(EV$4&lt;$E10,0,IF(EV$4&gt;=$F10,1,IF(VLOOKUP(EV$4,CALENDARIO!$B:$C,2,0)=FALSE, EU10,(1/IF($D10=0,1,$D10))+EU10))))</f>
        <v>1</v>
      </c>
    </row>
    <row r="11" spans="1:152" x14ac:dyDescent="0.3">
      <c r="A11" s="78">
        <v>3</v>
      </c>
      <c r="B11" s="78">
        <v>5</v>
      </c>
      <c r="C11" s="117" t="s">
        <v>45</v>
      </c>
      <c r="D11" s="108">
        <v>1</v>
      </c>
      <c r="E11" s="113">
        <v>40525</v>
      </c>
      <c r="F11" s="113">
        <v>40525</v>
      </c>
      <c r="G11" s="109" t="s">
        <v>91</v>
      </c>
      <c r="H11" s="73">
        <v>1</v>
      </c>
      <c r="I11" s="74">
        <v>1.1415525114155252E-2</v>
      </c>
      <c r="J11" s="108">
        <v>100</v>
      </c>
      <c r="K11" s="77"/>
      <c r="L11" s="133"/>
      <c r="M11" s="133"/>
      <c r="O11" s="33">
        <f>IF(IF(O$4&lt;$E11,0,IF(O$4&gt;=$F11,1,IF(VLOOKUP(O$4,CALENDARIO!$B:$C,2,0)=FALSE, 0%,(1/$D11))))&gt;1,100%,IF(O$4&lt;$E11,0,IF(O$4&gt;=$F11,1,IF(VLOOKUP(O$4,CALENDARIO!$B:$C,2,0)=FALSE,0%,(1/$D11)))))</f>
        <v>0</v>
      </c>
      <c r="P11" s="33">
        <f>IF(IF(P$4&lt;$E11,0,IF(P$4&gt;=$F11,1,IF(VLOOKUP(P$4,CALENDARIO!$B:$C,2,0)=FALSE, O11,(1/IF($D11=0,1,$D11))+O11)))&gt;1,100%,IF(P$4&lt;$E11,0,IF(P$4&gt;=$F11,1,IF(VLOOKUP(P$4,CALENDARIO!$B:$C,2,0)=FALSE, O11,(1/IF($D11=0,1,$D11))+O11))))</f>
        <v>0</v>
      </c>
      <c r="Q11" s="33">
        <f>IF(IF(Q$4&lt;$E11,0,IF(Q$4&gt;=$F11,1,IF(VLOOKUP(Q$4,CALENDARIO!$B:$C,2,0)=FALSE, P11,(1/IF($D11=0,1,$D11))+P11)))&gt;1,100%,IF(Q$4&lt;$E11,0,IF(Q$4&gt;=$F11,1,IF(VLOOKUP(Q$4,CALENDARIO!$B:$C,2,0)=FALSE, P11,(1/IF($D11=0,1,$D11))+P11))))</f>
        <v>0</v>
      </c>
      <c r="R11" s="33">
        <f>IF(IF(R$4&lt;$E11,0,IF(R$4&gt;=$F11,1,IF(VLOOKUP(R$4,CALENDARIO!$B:$C,2,0)=FALSE, Q11,(1/IF($D11=0,1,$D11))+Q11)))&gt;1,100%,IF(R$4&lt;$E11,0,IF(R$4&gt;=$F11,1,IF(VLOOKUP(R$4,CALENDARIO!$B:$C,2,0)=FALSE, Q11,(1/IF($D11=0,1,$D11))+Q11))))</f>
        <v>0</v>
      </c>
      <c r="S11" s="33">
        <f>IF(IF(S$4&lt;$E11,0,IF(S$4&gt;=$F11,1,IF(VLOOKUP(S$4,CALENDARIO!$B:$C,2,0)=FALSE, R11,(1/IF($D11=0,1,$D11))+R11)))&gt;1,100%,IF(S$4&lt;$E11,0,IF(S$4&gt;=$F11,1,IF(VLOOKUP(S$4,CALENDARIO!$B:$C,2,0)=FALSE, R11,(1/IF($D11=0,1,$D11))+R11))))</f>
        <v>0</v>
      </c>
      <c r="T11" s="33">
        <f>IF(IF(T$4&lt;$E11,0,IF(T$4&gt;=$F11,1,IF(VLOOKUP(T$4,CALENDARIO!$B:$C,2,0)=FALSE, S11,(1/IF($D11=0,1,$D11))+S11)))&gt;1,100%,IF(T$4&lt;$E11,0,IF(T$4&gt;=$F11,1,IF(VLOOKUP(T$4,CALENDARIO!$B:$C,2,0)=FALSE, S11,(1/IF($D11=0,1,$D11))+S11))))</f>
        <v>0</v>
      </c>
      <c r="U11" s="33">
        <f>IF(IF(U$4&lt;$E11,0,IF(U$4&gt;=$F11,1,IF(VLOOKUP(U$4,CALENDARIO!$B:$C,2,0)=FALSE, T11,(1/IF($D11=0,1,$D11))+T11)))&gt;1,100%,IF(U$4&lt;$E11,0,IF(U$4&gt;=$F11,1,IF(VLOOKUP(U$4,CALENDARIO!$B:$C,2,0)=FALSE, T11,(1/IF($D11=0,1,$D11))+T11))))</f>
        <v>0</v>
      </c>
      <c r="V11" s="33">
        <f>IF(IF(V$4&lt;$E11,0,IF(V$4&gt;=$F11,1,IF(VLOOKUP(V$4,CALENDARIO!$B:$C,2,0)=FALSE, U11,(1/IF($D11=0,1,$D11))+U11)))&gt;1,100%,IF(V$4&lt;$E11,0,IF(V$4&gt;=$F11,1,IF(VLOOKUP(V$4,CALENDARIO!$B:$C,2,0)=FALSE, U11,(1/IF($D11=0,1,$D11))+U11))))</f>
        <v>0</v>
      </c>
      <c r="W11" s="33">
        <f>IF(IF(W$4&lt;$E11,0,IF(W$4&gt;=$F11,1,IF(VLOOKUP(W$4,CALENDARIO!$B:$C,2,0)=FALSE, V11,(1/IF($D11=0,1,$D11))+V11)))&gt;1,100%,IF(W$4&lt;$E11,0,IF(W$4&gt;=$F11,1,IF(VLOOKUP(W$4,CALENDARIO!$B:$C,2,0)=FALSE, V11,(1/IF($D11=0,1,$D11))+V11))))</f>
        <v>0</v>
      </c>
      <c r="X11" s="33">
        <f>IF(IF(X$4&lt;$E11,0,IF(X$4&gt;=$F11,1,IF(VLOOKUP(X$4,CALENDARIO!$B:$C,2,0)=FALSE, W11,(1/IF($D11=0,1,$D11))+W11)))&gt;1,100%,IF(X$4&lt;$E11,0,IF(X$4&gt;=$F11,1,IF(VLOOKUP(X$4,CALENDARIO!$B:$C,2,0)=FALSE, W11,(1/IF($D11=0,1,$D11))+W11))))</f>
        <v>0</v>
      </c>
      <c r="Y11" s="33">
        <f>IF(IF(Y$4&lt;$E11,0,IF(Y$4&gt;=$F11,1,IF(VLOOKUP(Y$4,CALENDARIO!$B:$C,2,0)=FALSE, X11,(1/IF($D11=0,1,$D11))+X11)))&gt;1,100%,IF(Y$4&lt;$E11,0,IF(Y$4&gt;=$F11,1,IF(VLOOKUP(Y$4,CALENDARIO!$B:$C,2,0)=FALSE, X11,(1/IF($D11=0,1,$D11))+X11))))</f>
        <v>0</v>
      </c>
      <c r="Z11" s="33">
        <f>IF(IF(Z$4&lt;$E11,0,IF(Z$4&gt;=$F11,1,IF(VLOOKUP(Z$4,CALENDARIO!$B:$C,2,0)=FALSE, Y11,(1/IF($D11=0,1,$D11))+Y11)))&gt;1,100%,IF(Z$4&lt;$E11,0,IF(Z$4&gt;=$F11,1,IF(VLOOKUP(Z$4,CALENDARIO!$B:$C,2,0)=FALSE, Y11,(1/IF($D11=0,1,$D11))+Y11))))</f>
        <v>0</v>
      </c>
      <c r="AA11" s="33">
        <f>IF(IF(AA$4&lt;$E11,0,IF(AA$4&gt;=$F11,1,IF(VLOOKUP(AA$4,CALENDARIO!$B:$C,2,0)=FALSE, Z11,(1/IF($D11=0,1,$D11))+Z11)))&gt;1,100%,IF(AA$4&lt;$E11,0,IF(AA$4&gt;=$F11,1,IF(VLOOKUP(AA$4,CALENDARIO!$B:$C,2,0)=FALSE, Z11,(1/IF($D11=0,1,$D11))+Z11))))</f>
        <v>0</v>
      </c>
      <c r="AB11" s="33">
        <f>IF(IF(AB$4&lt;$E11,0,IF(AB$4&gt;=$F11,1,IF(VLOOKUP(AB$4,CALENDARIO!$B:$C,2,0)=FALSE, AA11,(1/IF($D11=0,1,$D11))+AA11)))&gt;1,100%,IF(AB$4&lt;$E11,0,IF(AB$4&gt;=$F11,1,IF(VLOOKUP(AB$4,CALENDARIO!$B:$C,2,0)=FALSE, AA11,(1/IF($D11=0,1,$D11))+AA11))))</f>
        <v>0</v>
      </c>
      <c r="AC11" s="33">
        <f>IF(IF(AC$4&lt;$E11,0,IF(AC$4&gt;=$F11,1,IF(VLOOKUP(AC$4,CALENDARIO!$B:$C,2,0)=FALSE, AB11,(1/IF($D11=0,1,$D11))+AB11)))&gt;1,100%,IF(AC$4&lt;$E11,0,IF(AC$4&gt;=$F11,1,IF(VLOOKUP(AC$4,CALENDARIO!$B:$C,2,0)=FALSE, AB11,(1/IF($D11=0,1,$D11))+AB11))))</f>
        <v>0</v>
      </c>
      <c r="AD11" s="33">
        <f>IF(IF(AD$4&lt;$E11,0,IF(AD$4&gt;=$F11,1,IF(VLOOKUP(AD$4,CALENDARIO!$B:$C,2,0)=FALSE, AC11,(1/IF($D11=0,1,$D11))+AC11)))&gt;1,100%,IF(AD$4&lt;$E11,0,IF(AD$4&gt;=$F11,1,IF(VLOOKUP(AD$4,CALENDARIO!$B:$C,2,0)=FALSE, AC11,(1/IF($D11=0,1,$D11))+AC11))))</f>
        <v>1</v>
      </c>
      <c r="AE11" s="33">
        <f>IF(IF(AE$4&lt;$E11,0,IF(AE$4&gt;=$F11,1,IF(VLOOKUP(AE$4,CALENDARIO!$B:$C,2,0)=FALSE, AD11,(1/IF($D11=0,1,$D11))+AD11)))&gt;1,100%,IF(AE$4&lt;$E11,0,IF(AE$4&gt;=$F11,1,IF(VLOOKUP(AE$4,CALENDARIO!$B:$C,2,0)=FALSE, AD11,(1/IF($D11=0,1,$D11))+AD11))))</f>
        <v>1</v>
      </c>
      <c r="AF11" s="33">
        <f>IF(IF(AF$4&lt;$E11,0,IF(AF$4&gt;=$F11,1,IF(VLOOKUP(AF$4,CALENDARIO!$B:$C,2,0)=FALSE, AE11,(1/IF($D11=0,1,$D11))+AE11)))&gt;1,100%,IF(AF$4&lt;$E11,0,IF(AF$4&gt;=$F11,1,IF(VLOOKUP(AF$4,CALENDARIO!$B:$C,2,0)=FALSE, AE11,(1/IF($D11=0,1,$D11))+AE11))))</f>
        <v>1</v>
      </c>
      <c r="AG11" s="33">
        <f>IF(IF(AG$4&lt;$E11,0,IF(AG$4&gt;=$F11,1,IF(VLOOKUP(AG$4,CALENDARIO!$B:$C,2,0)=FALSE, AF11,(1/IF($D11=0,1,$D11))+AF11)))&gt;1,100%,IF(AG$4&lt;$E11,0,IF(AG$4&gt;=$F11,1,IF(VLOOKUP(AG$4,CALENDARIO!$B:$C,2,0)=FALSE, AF11,(1/IF($D11=0,1,$D11))+AF11))))</f>
        <v>1</v>
      </c>
      <c r="AH11" s="33">
        <f>IF(IF(AH$4&lt;$E11,0,IF(AH$4&gt;=$F11,1,IF(VLOOKUP(AH$4,CALENDARIO!$B:$C,2,0)=FALSE, AG11,(1/IF($D11=0,1,$D11))+AG11)))&gt;1,100%,IF(AH$4&lt;$E11,0,IF(AH$4&gt;=$F11,1,IF(VLOOKUP(AH$4,CALENDARIO!$B:$C,2,0)=FALSE, AG11,(1/IF($D11=0,1,$D11))+AG11))))</f>
        <v>1</v>
      </c>
      <c r="AI11" s="33">
        <f>IF(IF(AI$4&lt;$E11,0,IF(AI$4&gt;=$F11,1,IF(VLOOKUP(AI$4,CALENDARIO!$B:$C,2,0)=FALSE, AH11,(1/IF($D11=0,1,$D11))+AH11)))&gt;1,100%,IF(AI$4&lt;$E11,0,IF(AI$4&gt;=$F11,1,IF(VLOOKUP(AI$4,CALENDARIO!$B:$C,2,0)=FALSE, AH11,(1/IF($D11=0,1,$D11))+AH11))))</f>
        <v>1</v>
      </c>
      <c r="AJ11" s="33">
        <f>IF(IF(AJ$4&lt;$E11,0,IF(AJ$4&gt;=$F11,1,IF(VLOOKUP(AJ$4,CALENDARIO!$B:$C,2,0)=FALSE, AI11,(1/IF($D11=0,1,$D11))+AI11)))&gt;1,100%,IF(AJ$4&lt;$E11,0,IF(AJ$4&gt;=$F11,1,IF(VLOOKUP(AJ$4,CALENDARIO!$B:$C,2,0)=FALSE, AI11,(1/IF($D11=0,1,$D11))+AI11))))</f>
        <v>1</v>
      </c>
      <c r="AK11" s="33">
        <f>IF(IF(AK$4&lt;$E11,0,IF(AK$4&gt;=$F11,1,IF(VLOOKUP(AK$4,CALENDARIO!$B:$C,2,0)=FALSE, AJ11,(1/IF($D11=0,1,$D11))+AJ11)))&gt;1,100%,IF(AK$4&lt;$E11,0,IF(AK$4&gt;=$F11,1,IF(VLOOKUP(AK$4,CALENDARIO!$B:$C,2,0)=FALSE, AJ11,(1/IF($D11=0,1,$D11))+AJ11))))</f>
        <v>1</v>
      </c>
      <c r="AL11" s="33">
        <f>IF(IF(AL$4&lt;$E11,0,IF(AL$4&gt;=$F11,1,IF(VLOOKUP(AL$4,CALENDARIO!$B:$C,2,0)=FALSE, AK11,(1/IF($D11=0,1,$D11))+AK11)))&gt;1,100%,IF(AL$4&lt;$E11,0,IF(AL$4&gt;=$F11,1,IF(VLOOKUP(AL$4,CALENDARIO!$B:$C,2,0)=FALSE, AK11,(1/IF($D11=0,1,$D11))+AK11))))</f>
        <v>1</v>
      </c>
      <c r="AM11" s="33">
        <f>IF(IF(AM$4&lt;$E11,0,IF(AM$4&gt;=$F11,1,IF(VLOOKUP(AM$4,CALENDARIO!$B:$C,2,0)=FALSE, AL11,(1/IF($D11=0,1,$D11))+AL11)))&gt;1,100%,IF(AM$4&lt;$E11,0,IF(AM$4&gt;=$F11,1,IF(VLOOKUP(AM$4,CALENDARIO!$B:$C,2,0)=FALSE, AL11,(1/IF($D11=0,1,$D11))+AL11))))</f>
        <v>1</v>
      </c>
      <c r="AN11" s="33">
        <f>IF(IF(AN$4&lt;$E11,0,IF(AN$4&gt;=$F11,1,IF(VLOOKUP(AN$4,CALENDARIO!$B:$C,2,0)=FALSE, AM11,(1/IF($D11=0,1,$D11))+AM11)))&gt;1,100%,IF(AN$4&lt;$E11,0,IF(AN$4&gt;=$F11,1,IF(VLOOKUP(AN$4,CALENDARIO!$B:$C,2,0)=FALSE, AM11,(1/IF($D11=0,1,$D11))+AM11))))</f>
        <v>1</v>
      </c>
      <c r="AO11" s="33">
        <f>IF(IF(AO$4&lt;$E11,0,IF(AO$4&gt;=$F11,1,IF(VLOOKUP(AO$4,CALENDARIO!$B:$C,2,0)=FALSE, AN11,(1/IF($D11=0,1,$D11))+AN11)))&gt;1,100%,IF(AO$4&lt;$E11,0,IF(AO$4&gt;=$F11,1,IF(VLOOKUP(AO$4,CALENDARIO!$B:$C,2,0)=FALSE, AN11,(1/IF($D11=0,1,$D11))+AN11))))</f>
        <v>1</v>
      </c>
      <c r="AP11" s="33">
        <f>IF(IF(AP$4&lt;$E11,0,IF(AP$4&gt;=$F11,1,IF(VLOOKUP(AP$4,CALENDARIO!$B:$C,2,0)=FALSE, AO11,(1/IF($D11=0,1,$D11))+AO11)))&gt;1,100%,IF(AP$4&lt;$E11,0,IF(AP$4&gt;=$F11,1,IF(VLOOKUP(AP$4,CALENDARIO!$B:$C,2,0)=FALSE, AO11,(1/IF($D11=0,1,$D11))+AO11))))</f>
        <v>1</v>
      </c>
      <c r="AQ11" s="33">
        <f>IF(IF(AQ$4&lt;$E11,0,IF(AQ$4&gt;=$F11,1,IF(VLOOKUP(AQ$4,CALENDARIO!$B:$C,2,0)=FALSE, AP11,(1/IF($D11=0,1,$D11))+AP11)))&gt;1,100%,IF(AQ$4&lt;$E11,0,IF(AQ$4&gt;=$F11,1,IF(VLOOKUP(AQ$4,CALENDARIO!$B:$C,2,0)=FALSE, AP11,(1/IF($D11=0,1,$D11))+AP11))))</f>
        <v>1</v>
      </c>
      <c r="AR11" s="33">
        <f>IF(IF(AR$4&lt;$E11,0,IF(AR$4&gt;=$F11,1,IF(VLOOKUP(AR$4,CALENDARIO!$B:$C,2,0)=FALSE, AQ11,(1/IF($D11=0,1,$D11))+AQ11)))&gt;1,100%,IF(AR$4&lt;$E11,0,IF(AR$4&gt;=$F11,1,IF(VLOOKUP(AR$4,CALENDARIO!$B:$C,2,0)=FALSE, AQ11,(1/IF($D11=0,1,$D11))+AQ11))))</f>
        <v>1</v>
      </c>
      <c r="AS11" s="33">
        <f>IF(IF(AS$4&lt;$E11,0,IF(AS$4&gt;=$F11,1,IF(VLOOKUP(AS$4,CALENDARIO!$B:$C,2,0)=FALSE, AR11,(1/IF($D11=0,1,$D11))+AR11)))&gt;1,100%,IF(AS$4&lt;$E11,0,IF(AS$4&gt;=$F11,1,IF(VLOOKUP(AS$4,CALENDARIO!$B:$C,2,0)=FALSE, AR11,(1/IF($D11=0,1,$D11))+AR11))))</f>
        <v>1</v>
      </c>
      <c r="AT11" s="33">
        <f>IF(IF(AT$4&lt;$E11,0,IF(AT$4&gt;=$F11,1,IF(VLOOKUP(AT$4,CALENDARIO!$B:$C,2,0)=FALSE, AS11,(1/IF($D11=0,1,$D11))+AS11)))&gt;1,100%,IF(AT$4&lt;$E11,0,IF(AT$4&gt;=$F11,1,IF(VLOOKUP(AT$4,CALENDARIO!$B:$C,2,0)=FALSE, AS11,(1/IF($D11=0,1,$D11))+AS11))))</f>
        <v>1</v>
      </c>
      <c r="AU11" s="33">
        <f>IF(IF(AU$4&lt;$E11,0,IF(AU$4&gt;=$F11,1,IF(VLOOKUP(AU$4,CALENDARIO!$B:$C,2,0)=FALSE, AT11,(1/IF($D11=0,1,$D11))+AT11)))&gt;1,100%,IF(AU$4&lt;$E11,0,IF(AU$4&gt;=$F11,1,IF(VLOOKUP(AU$4,CALENDARIO!$B:$C,2,0)=FALSE, AT11,(1/IF($D11=0,1,$D11))+AT11))))</f>
        <v>1</v>
      </c>
      <c r="AV11" s="33">
        <f>IF(IF(AV$4&lt;$E11,0,IF(AV$4&gt;=$F11,1,IF(VLOOKUP(AV$4,CALENDARIO!$B:$C,2,0)=FALSE, AU11,(1/IF($D11=0,1,$D11))+AU11)))&gt;1,100%,IF(AV$4&lt;$E11,0,IF(AV$4&gt;=$F11,1,IF(VLOOKUP(AV$4,CALENDARIO!$B:$C,2,0)=FALSE, AU11,(1/IF($D11=0,1,$D11))+AU11))))</f>
        <v>1</v>
      </c>
      <c r="AW11" s="33">
        <f>IF(IF(AW$4&lt;$E11,0,IF(AW$4&gt;=$F11,1,IF(VLOOKUP(AW$4,CALENDARIO!$B:$C,2,0)=FALSE, AV11,(1/IF($D11=0,1,$D11))+AV11)))&gt;1,100%,IF(AW$4&lt;$E11,0,IF(AW$4&gt;=$F11,1,IF(VLOOKUP(AW$4,CALENDARIO!$B:$C,2,0)=FALSE, AV11,(1/IF($D11=0,1,$D11))+AV11))))</f>
        <v>1</v>
      </c>
      <c r="AX11" s="33">
        <f>IF(IF(AX$4&lt;$E11,0,IF(AX$4&gt;=$F11,1,IF(VLOOKUP(AX$4,CALENDARIO!$B:$C,2,0)=FALSE, AW11,(1/IF($D11=0,1,$D11))+AW11)))&gt;1,100%,IF(AX$4&lt;$E11,0,IF(AX$4&gt;=$F11,1,IF(VLOOKUP(AX$4,CALENDARIO!$B:$C,2,0)=FALSE, AW11,(1/IF($D11=0,1,$D11))+AW11))))</f>
        <v>1</v>
      </c>
      <c r="AY11" s="33">
        <f>IF(IF(AY$4&lt;$E11,0,IF(AY$4&gt;=$F11,1,IF(VLOOKUP(AY$4,CALENDARIO!$B:$C,2,0)=FALSE, AX11,(1/IF($D11=0,1,$D11))+AX11)))&gt;1,100%,IF(AY$4&lt;$E11,0,IF(AY$4&gt;=$F11,1,IF(VLOOKUP(AY$4,CALENDARIO!$B:$C,2,0)=FALSE, AX11,(1/IF($D11=0,1,$D11))+AX11))))</f>
        <v>1</v>
      </c>
      <c r="AZ11" s="33">
        <f>IF(IF(AZ$4&lt;$E11,0,IF(AZ$4&gt;=$F11,1,IF(VLOOKUP(AZ$4,CALENDARIO!$B:$C,2,0)=FALSE, AY11,(1/IF($D11=0,1,$D11))+AY11)))&gt;1,100%,IF(AZ$4&lt;$E11,0,IF(AZ$4&gt;=$F11,1,IF(VLOOKUP(AZ$4,CALENDARIO!$B:$C,2,0)=FALSE, AY11,(1/IF($D11=0,1,$D11))+AY11))))</f>
        <v>1</v>
      </c>
      <c r="BA11" s="33">
        <f>IF(IF(BA$4&lt;$E11,0,IF(BA$4&gt;=$F11,1,IF(VLOOKUP(BA$4,CALENDARIO!$B:$C,2,0)=FALSE, AZ11,(1/IF($D11=0,1,$D11))+AZ11)))&gt;1,100%,IF(BA$4&lt;$E11,0,IF(BA$4&gt;=$F11,1,IF(VLOOKUP(BA$4,CALENDARIO!$B:$C,2,0)=FALSE, AZ11,(1/IF($D11=0,1,$D11))+AZ11))))</f>
        <v>1</v>
      </c>
      <c r="BB11" s="33">
        <f>IF(IF(BB$4&lt;$E11,0,IF(BB$4&gt;=$F11,1,IF(VLOOKUP(BB$4,CALENDARIO!$B:$C,2,0)=FALSE, BA11,(1/IF($D11=0,1,$D11))+BA11)))&gt;1,100%,IF(BB$4&lt;$E11,0,IF(BB$4&gt;=$F11,1,IF(VLOOKUP(BB$4,CALENDARIO!$B:$C,2,0)=FALSE, BA11,(1/IF($D11=0,1,$D11))+BA11))))</f>
        <v>1</v>
      </c>
      <c r="BC11" s="33">
        <f>IF(IF(BC$4&lt;$E11,0,IF(BC$4&gt;=$F11,1,IF(VLOOKUP(BC$4,CALENDARIO!$B:$C,2,0)=FALSE, BB11,(1/IF($D11=0,1,$D11))+BB11)))&gt;1,100%,IF(BC$4&lt;$E11,0,IF(BC$4&gt;=$F11,1,IF(VLOOKUP(BC$4,CALENDARIO!$B:$C,2,0)=FALSE, BB11,(1/IF($D11=0,1,$D11))+BB11))))</f>
        <v>1</v>
      </c>
      <c r="BD11" s="33">
        <f>IF(IF(BD$4&lt;$E11,0,IF(BD$4&gt;=$F11,1,IF(VLOOKUP(BD$4,CALENDARIO!$B:$C,2,0)=FALSE, BC11,(1/IF($D11=0,1,$D11))+BC11)))&gt;1,100%,IF(BD$4&lt;$E11,0,IF(BD$4&gt;=$F11,1,IF(VLOOKUP(BD$4,CALENDARIO!$B:$C,2,0)=FALSE, BC11,(1/IF($D11=0,1,$D11))+BC11))))</f>
        <v>1</v>
      </c>
      <c r="BE11" s="33">
        <f>IF(IF(BE$4&lt;$E11,0,IF(BE$4&gt;=$F11,1,IF(VLOOKUP(BE$4,CALENDARIO!$B:$C,2,0)=FALSE, BD11,(1/IF($D11=0,1,$D11))+BD11)))&gt;1,100%,IF(BE$4&lt;$E11,0,IF(BE$4&gt;=$F11,1,IF(VLOOKUP(BE$4,CALENDARIO!$B:$C,2,0)=FALSE, BD11,(1/IF($D11=0,1,$D11))+BD11))))</f>
        <v>1</v>
      </c>
      <c r="BF11" s="33">
        <f>IF(IF(BF$4&lt;$E11,0,IF(BF$4&gt;=$F11,1,IF(VLOOKUP(BF$4,CALENDARIO!$B:$C,2,0)=FALSE, BE11,(1/IF($D11=0,1,$D11))+BE11)))&gt;1,100%,IF(BF$4&lt;$E11,0,IF(BF$4&gt;=$F11,1,IF(VLOOKUP(BF$4,CALENDARIO!$B:$C,2,0)=FALSE, BE11,(1/IF($D11=0,1,$D11))+BE11))))</f>
        <v>1</v>
      </c>
      <c r="BG11" s="33">
        <f>IF(IF(BG$4&lt;$E11,0,IF(BG$4&gt;=$F11,1,IF(VLOOKUP(BG$4,CALENDARIO!$B:$C,2,0)=FALSE, BF11,(1/IF($D11=0,1,$D11))+BF11)))&gt;1,100%,IF(BG$4&lt;$E11,0,IF(BG$4&gt;=$F11,1,IF(VLOOKUP(BG$4,CALENDARIO!$B:$C,2,0)=FALSE, BF11,(1/IF($D11=0,1,$D11))+BF11))))</f>
        <v>1</v>
      </c>
      <c r="BH11" s="33">
        <f>IF(IF(BH$4&lt;$E11,0,IF(BH$4&gt;=$F11,1,IF(VLOOKUP(BH$4,CALENDARIO!$B:$C,2,0)=FALSE, BG11,(1/IF($D11=0,1,$D11))+BG11)))&gt;1,100%,IF(BH$4&lt;$E11,0,IF(BH$4&gt;=$F11,1,IF(VLOOKUP(BH$4,CALENDARIO!$B:$C,2,0)=FALSE, BG11,(1/IF($D11=0,1,$D11))+BG11))))</f>
        <v>1</v>
      </c>
      <c r="BI11" s="33">
        <f>IF(IF(BI$4&lt;$E11,0,IF(BI$4&gt;=$F11,1,IF(VLOOKUP(BI$4,CALENDARIO!$B:$C,2,0)=FALSE, BH11,(1/IF($D11=0,1,$D11))+BH11)))&gt;1,100%,IF(BI$4&lt;$E11,0,IF(BI$4&gt;=$F11,1,IF(VLOOKUP(BI$4,CALENDARIO!$B:$C,2,0)=FALSE, BH11,(1/IF($D11=0,1,$D11))+BH11))))</f>
        <v>1</v>
      </c>
      <c r="BJ11" s="33">
        <f>IF(IF(BJ$4&lt;$E11,0,IF(BJ$4&gt;=$F11,1,IF(VLOOKUP(BJ$4,CALENDARIO!$B:$C,2,0)=FALSE, BI11,(1/IF($D11=0,1,$D11))+BI11)))&gt;1,100%,IF(BJ$4&lt;$E11,0,IF(BJ$4&gt;=$F11,1,IF(VLOOKUP(BJ$4,CALENDARIO!$B:$C,2,0)=FALSE, BI11,(1/IF($D11=0,1,$D11))+BI11))))</f>
        <v>1</v>
      </c>
      <c r="BK11" s="33">
        <f>IF(IF(BK$4&lt;$E11,0,IF(BK$4&gt;=$F11,1,IF(VLOOKUP(BK$4,CALENDARIO!$B:$C,2,0)=FALSE, BJ11,(1/IF($D11=0,1,$D11))+BJ11)))&gt;1,100%,IF(BK$4&lt;$E11,0,IF(BK$4&gt;=$F11,1,IF(VLOOKUP(BK$4,CALENDARIO!$B:$C,2,0)=FALSE, BJ11,(1/IF($D11=0,1,$D11))+BJ11))))</f>
        <v>1</v>
      </c>
      <c r="BL11" s="33">
        <f>IF(IF(BL$4&lt;$E11,0,IF(BL$4&gt;=$F11,1,IF(VLOOKUP(BL$4,CALENDARIO!$B:$C,2,0)=FALSE, BK11,(1/IF($D11=0,1,$D11))+BK11)))&gt;1,100%,IF(BL$4&lt;$E11,0,IF(BL$4&gt;=$F11,1,IF(VLOOKUP(BL$4,CALENDARIO!$B:$C,2,0)=FALSE, BK11,(1/IF($D11=0,1,$D11))+BK11))))</f>
        <v>1</v>
      </c>
      <c r="BM11" s="33">
        <f>IF(IF(BM$4&lt;$E11,0,IF(BM$4&gt;=$F11,1,IF(VLOOKUP(BM$4,CALENDARIO!$B:$C,2,0)=FALSE, BL11,(1/IF($D11=0,1,$D11))+BL11)))&gt;1,100%,IF(BM$4&lt;$E11,0,IF(BM$4&gt;=$F11,1,IF(VLOOKUP(BM$4,CALENDARIO!$B:$C,2,0)=FALSE, BL11,(1/IF($D11=0,1,$D11))+BL11))))</f>
        <v>1</v>
      </c>
      <c r="BN11" s="33">
        <f>IF(IF(BN$4&lt;$E11,0,IF(BN$4&gt;=$F11,1,IF(VLOOKUP(BN$4,CALENDARIO!$B:$C,2,0)=FALSE, BM11,(1/IF($D11=0,1,$D11))+BM11)))&gt;1,100%,IF(BN$4&lt;$E11,0,IF(BN$4&gt;=$F11,1,IF(VLOOKUP(BN$4,CALENDARIO!$B:$C,2,0)=FALSE, BM11,(1/IF($D11=0,1,$D11))+BM11))))</f>
        <v>1</v>
      </c>
      <c r="BO11" s="33">
        <f>IF(IF(BO$4&lt;$E11,0,IF(BO$4&gt;=$F11,1,IF(VLOOKUP(BO$4,CALENDARIO!$B:$C,2,0)=FALSE, BN11,(1/IF($D11=0,1,$D11))+BN11)))&gt;1,100%,IF(BO$4&lt;$E11,0,IF(BO$4&gt;=$F11,1,IF(VLOOKUP(BO$4,CALENDARIO!$B:$C,2,0)=FALSE, BN11,(1/IF($D11=0,1,$D11))+BN11))))</f>
        <v>1</v>
      </c>
      <c r="BP11" s="33">
        <f>IF(IF(BP$4&lt;$E11,0,IF(BP$4&gt;=$F11,1,IF(VLOOKUP(BP$4,CALENDARIO!$B:$C,2,0)=FALSE, BO11,(1/IF($D11=0,1,$D11))+BO11)))&gt;1,100%,IF(BP$4&lt;$E11,0,IF(BP$4&gt;=$F11,1,IF(VLOOKUP(BP$4,CALENDARIO!$B:$C,2,0)=FALSE, BO11,(1/IF($D11=0,1,$D11))+BO11))))</f>
        <v>1</v>
      </c>
      <c r="BQ11" s="33">
        <f>IF(IF(BQ$4&lt;$E11,0,IF(BQ$4&gt;=$F11,1,IF(VLOOKUP(BQ$4,CALENDARIO!$B:$C,2,0)=FALSE, BP11,(1/IF($D11=0,1,$D11))+BP11)))&gt;1,100%,IF(BQ$4&lt;$E11,0,IF(BQ$4&gt;=$F11,1,IF(VLOOKUP(BQ$4,CALENDARIO!$B:$C,2,0)=FALSE, BP11,(1/IF($D11=0,1,$D11))+BP11))))</f>
        <v>1</v>
      </c>
      <c r="BR11" s="33">
        <f>IF(IF(BR$4&lt;$E11,0,IF(BR$4&gt;=$F11,1,IF(VLOOKUP(BR$4,CALENDARIO!$B:$C,2,0)=FALSE, BQ11,(1/IF($D11=0,1,$D11))+BQ11)))&gt;1,100%,IF(BR$4&lt;$E11,0,IF(BR$4&gt;=$F11,1,IF(VLOOKUP(BR$4,CALENDARIO!$B:$C,2,0)=FALSE, BQ11,(1/IF($D11=0,1,$D11))+BQ11))))</f>
        <v>1</v>
      </c>
      <c r="BS11" s="33">
        <f>IF(IF(BS$4&lt;$E11,0,IF(BS$4&gt;=$F11,1,IF(VLOOKUP(BS$4,CALENDARIO!$B:$C,2,0)=FALSE, BR11,(1/IF($D11=0,1,$D11))+BR11)))&gt;1,100%,IF(BS$4&lt;$E11,0,IF(BS$4&gt;=$F11,1,IF(VLOOKUP(BS$4,CALENDARIO!$B:$C,2,0)=FALSE, BR11,(1/IF($D11=0,1,$D11))+BR11))))</f>
        <v>1</v>
      </c>
      <c r="BT11" s="33">
        <f>IF(IF(BT$4&lt;$E11,0,IF(BT$4&gt;=$F11,1,IF(VLOOKUP(BT$4,CALENDARIO!$B:$C,2,0)=FALSE, BS11,(1/IF($D11=0,1,$D11))+BS11)))&gt;1,100%,IF(BT$4&lt;$E11,0,IF(BT$4&gt;=$F11,1,IF(VLOOKUP(BT$4,CALENDARIO!$B:$C,2,0)=FALSE, BS11,(1/IF($D11=0,1,$D11))+BS11))))</f>
        <v>1</v>
      </c>
      <c r="BU11" s="33">
        <f>IF(IF(BU$4&lt;$E11,0,IF(BU$4&gt;=$F11,1,IF(VLOOKUP(BU$4,CALENDARIO!$B:$C,2,0)=FALSE, BT11,(1/IF($D11=0,1,$D11))+BT11)))&gt;1,100%,IF(BU$4&lt;$E11,0,IF(BU$4&gt;=$F11,1,IF(VLOOKUP(BU$4,CALENDARIO!$B:$C,2,0)=FALSE, BT11,(1/IF($D11=0,1,$D11))+BT11))))</f>
        <v>1</v>
      </c>
      <c r="BV11" s="33">
        <f>IF(IF(BV$4&lt;$E11,0,IF(BV$4&gt;=$F11,1,IF(VLOOKUP(BV$4,CALENDARIO!$B:$C,2,0)=FALSE, BU11,(1/IF($D11=0,1,$D11))+BU11)))&gt;1,100%,IF(BV$4&lt;$E11,0,IF(BV$4&gt;=$F11,1,IF(VLOOKUP(BV$4,CALENDARIO!$B:$C,2,0)=FALSE, BU11,(1/IF($D11=0,1,$D11))+BU11))))</f>
        <v>1</v>
      </c>
      <c r="BW11" s="33">
        <f>IF(IF(BW$4&lt;$E11,0,IF(BW$4&gt;=$F11,1,IF(VLOOKUP(BW$4,CALENDARIO!$B:$C,2,0)=FALSE, BV11,(1/IF($D11=0,1,$D11))+BV11)))&gt;1,100%,IF(BW$4&lt;$E11,0,IF(BW$4&gt;=$F11,1,IF(VLOOKUP(BW$4,CALENDARIO!$B:$C,2,0)=FALSE, BV11,(1/IF($D11=0,1,$D11))+BV11))))</f>
        <v>1</v>
      </c>
      <c r="BX11" s="33">
        <f>IF(IF(BX$4&lt;$E11,0,IF(BX$4&gt;=$F11,1,IF(VLOOKUP(BX$4,CALENDARIO!$B:$C,2,0)=FALSE, BW11,(1/IF($D11=0,1,$D11))+BW11)))&gt;1,100%,IF(BX$4&lt;$E11,0,IF(BX$4&gt;=$F11,1,IF(VLOOKUP(BX$4,CALENDARIO!$B:$C,2,0)=FALSE, BW11,(1/IF($D11=0,1,$D11))+BW11))))</f>
        <v>1</v>
      </c>
      <c r="BY11" s="33">
        <f>IF(IF(BY$4&lt;$E11,0,IF(BY$4&gt;=$F11,1,IF(VLOOKUP(BY$4,CALENDARIO!$B:$C,2,0)=FALSE, BX11,(1/IF($D11=0,1,$D11))+BX11)))&gt;1,100%,IF(BY$4&lt;$E11,0,IF(BY$4&gt;=$F11,1,IF(VLOOKUP(BY$4,CALENDARIO!$B:$C,2,0)=FALSE, BX11,(1/IF($D11=0,1,$D11))+BX11))))</f>
        <v>1</v>
      </c>
      <c r="BZ11" s="33">
        <f>IF(IF(BZ$4&lt;$E11,0,IF(BZ$4&gt;=$F11,1,IF(VLOOKUP(BZ$4,CALENDARIO!$B:$C,2,0)=FALSE, BY11,(1/IF($D11=0,1,$D11))+BY11)))&gt;1,100%,IF(BZ$4&lt;$E11,0,IF(BZ$4&gt;=$F11,1,IF(VLOOKUP(BZ$4,CALENDARIO!$B:$C,2,0)=FALSE, BY11,(1/IF($D11=0,1,$D11))+BY11))))</f>
        <v>1</v>
      </c>
      <c r="CA11" s="33">
        <f>IF(IF(CA$4&lt;$E11,0,IF(CA$4&gt;=$F11,1,IF(VLOOKUP(CA$4,CALENDARIO!$B:$C,2,0)=FALSE, BZ11,(1/IF($D11=0,1,$D11))+BZ11)))&gt;1,100%,IF(CA$4&lt;$E11,0,IF(CA$4&gt;=$F11,1,IF(VLOOKUP(CA$4,CALENDARIO!$B:$C,2,0)=FALSE, BZ11,(1/IF($D11=0,1,$D11))+BZ11))))</f>
        <v>1</v>
      </c>
      <c r="CB11" s="33">
        <f>IF(IF(CB$4&lt;$E11,0,IF(CB$4&gt;=$F11,1,IF(VLOOKUP(CB$4,CALENDARIO!$B:$C,2,0)=FALSE, CA11,(1/IF($D11=0,1,$D11))+CA11)))&gt;1,100%,IF(CB$4&lt;$E11,0,IF(CB$4&gt;=$F11,1,IF(VLOOKUP(CB$4,CALENDARIO!$B:$C,2,0)=FALSE, CA11,(1/IF($D11=0,1,$D11))+CA11))))</f>
        <v>1</v>
      </c>
      <c r="CC11" s="33">
        <f>IF(IF(CC$4&lt;$E11,0,IF(CC$4&gt;=$F11,1,IF(VLOOKUP(CC$4,CALENDARIO!$B:$C,2,0)=FALSE, CB11,(1/IF($D11=0,1,$D11))+CB11)))&gt;1,100%,IF(CC$4&lt;$E11,0,IF(CC$4&gt;=$F11,1,IF(VLOOKUP(CC$4,CALENDARIO!$B:$C,2,0)=FALSE, CB11,(1/IF($D11=0,1,$D11))+CB11))))</f>
        <v>1</v>
      </c>
      <c r="CD11" s="33">
        <f>IF(IF(CD$4&lt;$E11,0,IF(CD$4&gt;=$F11,1,IF(VLOOKUP(CD$4,CALENDARIO!$B:$C,2,0)=FALSE, CC11,(1/IF($D11=0,1,$D11))+CC11)))&gt;1,100%,IF(CD$4&lt;$E11,0,IF(CD$4&gt;=$F11,1,IF(VLOOKUP(CD$4,CALENDARIO!$B:$C,2,0)=FALSE, CC11,(1/IF($D11=0,1,$D11))+CC11))))</f>
        <v>1</v>
      </c>
      <c r="CE11" s="33">
        <f>IF(IF(CE$4&lt;$E11,0,IF(CE$4&gt;=$F11,1,IF(VLOOKUP(CE$4,CALENDARIO!$B:$C,2,0)=FALSE, CD11,(1/IF($D11=0,1,$D11))+CD11)))&gt;1,100%,IF(CE$4&lt;$E11,0,IF(CE$4&gt;=$F11,1,IF(VLOOKUP(CE$4,CALENDARIO!$B:$C,2,0)=FALSE, CD11,(1/IF($D11=0,1,$D11))+CD11))))</f>
        <v>1</v>
      </c>
      <c r="CF11" s="33">
        <f>IF(IF(CF$4&lt;$E11,0,IF(CF$4&gt;=$F11,1,IF(VLOOKUP(CF$4,CALENDARIO!$B:$C,2,0)=FALSE, CE11,(1/IF($D11=0,1,$D11))+CE11)))&gt;1,100%,IF(CF$4&lt;$E11,0,IF(CF$4&gt;=$F11,1,IF(VLOOKUP(CF$4,CALENDARIO!$B:$C,2,0)=FALSE, CE11,(1/IF($D11=0,1,$D11))+CE11))))</f>
        <v>1</v>
      </c>
      <c r="CG11" s="33">
        <f>IF(IF(CG$4&lt;$E11,0,IF(CG$4&gt;=$F11,1,IF(VLOOKUP(CG$4,CALENDARIO!$B:$C,2,0)=FALSE, CF11,(1/IF($D11=0,1,$D11))+CF11)))&gt;1,100%,IF(CG$4&lt;$E11,0,IF(CG$4&gt;=$F11,1,IF(VLOOKUP(CG$4,CALENDARIO!$B:$C,2,0)=FALSE, CF11,(1/IF($D11=0,1,$D11))+CF11))))</f>
        <v>1</v>
      </c>
      <c r="CH11" s="33">
        <f>IF(IF(CH$4&lt;$E11,0,IF(CH$4&gt;=$F11,1,IF(VLOOKUP(CH$4,CALENDARIO!$B:$C,2,0)=FALSE, CG11,(1/IF($D11=0,1,$D11))+CG11)))&gt;1,100%,IF(CH$4&lt;$E11,0,IF(CH$4&gt;=$F11,1,IF(VLOOKUP(CH$4,CALENDARIO!$B:$C,2,0)=FALSE, CG11,(1/IF($D11=0,1,$D11))+CG11))))</f>
        <v>1</v>
      </c>
      <c r="CI11" s="33">
        <f>IF(IF(CI$4&lt;$E11,0,IF(CI$4&gt;=$F11,1,IF(VLOOKUP(CI$4,CALENDARIO!$B:$C,2,0)=FALSE, CH11,(1/IF($D11=0,1,$D11))+CH11)))&gt;1,100%,IF(CI$4&lt;$E11,0,IF(CI$4&gt;=$F11,1,IF(VLOOKUP(CI$4,CALENDARIO!$B:$C,2,0)=FALSE, CH11,(1/IF($D11=0,1,$D11))+CH11))))</f>
        <v>1</v>
      </c>
      <c r="CJ11" s="33">
        <f>IF(IF(CJ$4&lt;$E11,0,IF(CJ$4&gt;=$F11,1,IF(VLOOKUP(CJ$4,CALENDARIO!$B:$C,2,0)=FALSE, CI11,(1/IF($D11=0,1,$D11))+CI11)))&gt;1,100%,IF(CJ$4&lt;$E11,0,IF(CJ$4&gt;=$F11,1,IF(VLOOKUP(CJ$4,CALENDARIO!$B:$C,2,0)=FALSE, CI11,(1/IF($D11=0,1,$D11))+CI11))))</f>
        <v>1</v>
      </c>
      <c r="CK11" s="33">
        <f>IF(IF(CK$4&lt;$E11,0,IF(CK$4&gt;=$F11,1,IF(VLOOKUP(CK$4,CALENDARIO!$B:$C,2,0)=FALSE, CJ11,(1/IF($D11=0,1,$D11))+CJ11)))&gt;1,100%,IF(CK$4&lt;$E11,0,IF(CK$4&gt;=$F11,1,IF(VLOOKUP(CK$4,CALENDARIO!$B:$C,2,0)=FALSE, CJ11,(1/IF($D11=0,1,$D11))+CJ11))))</f>
        <v>1</v>
      </c>
      <c r="CL11" s="33">
        <f>IF(IF(CL$4&lt;$E11,0,IF(CL$4&gt;=$F11,1,IF(VLOOKUP(CL$4,CALENDARIO!$B:$C,2,0)=FALSE, CK11,(1/IF($D11=0,1,$D11))+CK11)))&gt;1,100%,IF(CL$4&lt;$E11,0,IF(CL$4&gt;=$F11,1,IF(VLOOKUP(CL$4,CALENDARIO!$B:$C,2,0)=FALSE, CK11,(1/IF($D11=0,1,$D11))+CK11))))</f>
        <v>1</v>
      </c>
      <c r="CM11" s="33">
        <f>IF(IF(CM$4&lt;$E11,0,IF(CM$4&gt;=$F11,1,IF(VLOOKUP(CM$4,CALENDARIO!$B:$C,2,0)=FALSE, CL11,(1/IF($D11=0,1,$D11))+CL11)))&gt;1,100%,IF(CM$4&lt;$E11,0,IF(CM$4&gt;=$F11,1,IF(VLOOKUP(CM$4,CALENDARIO!$B:$C,2,0)=FALSE, CL11,(1/IF($D11=0,1,$D11))+CL11))))</f>
        <v>1</v>
      </c>
      <c r="CN11" s="33">
        <f>IF(IF(CN$4&lt;$E11,0,IF(CN$4&gt;=$F11,1,IF(VLOOKUP(CN$4,CALENDARIO!$B:$C,2,0)=FALSE, CM11,(1/IF($D11=0,1,$D11))+CM11)))&gt;1,100%,IF(CN$4&lt;$E11,0,IF(CN$4&gt;=$F11,1,IF(VLOOKUP(CN$4,CALENDARIO!$B:$C,2,0)=FALSE, CM11,(1/IF($D11=0,1,$D11))+CM11))))</f>
        <v>1</v>
      </c>
      <c r="CO11" s="33">
        <f>IF(IF(CO$4&lt;$E11,0,IF(CO$4&gt;=$F11,1,IF(VLOOKUP(CO$4,CALENDARIO!$B:$C,2,0)=FALSE, CN11,(1/IF($D11=0,1,$D11))+CN11)))&gt;1,100%,IF(CO$4&lt;$E11,0,IF(CO$4&gt;=$F11,1,IF(VLOOKUP(CO$4,CALENDARIO!$B:$C,2,0)=FALSE, CN11,(1/IF($D11=0,1,$D11))+CN11))))</f>
        <v>1</v>
      </c>
      <c r="CP11" s="33">
        <f>IF(IF(CP$4&lt;$E11,0,IF(CP$4&gt;=$F11,1,IF(VLOOKUP(CP$4,CALENDARIO!$B:$C,2,0)=FALSE, CO11,(1/IF($D11=0,1,$D11))+CO11)))&gt;1,100%,IF(CP$4&lt;$E11,0,IF(CP$4&gt;=$F11,1,IF(VLOOKUP(CP$4,CALENDARIO!$B:$C,2,0)=FALSE, CO11,(1/IF($D11=0,1,$D11))+CO11))))</f>
        <v>1</v>
      </c>
      <c r="CQ11" s="33">
        <f>IF(IF(CQ$4&lt;$E11,0,IF(CQ$4&gt;=$F11,1,IF(VLOOKUP(CQ$4,CALENDARIO!$B:$C,2,0)=FALSE, CP11,(1/IF($D11=0,1,$D11))+CP11)))&gt;1,100%,IF(CQ$4&lt;$E11,0,IF(CQ$4&gt;=$F11,1,IF(VLOOKUP(CQ$4,CALENDARIO!$B:$C,2,0)=FALSE, CP11,(1/IF($D11=0,1,$D11))+CP11))))</f>
        <v>1</v>
      </c>
      <c r="CR11" s="33">
        <f>IF(IF(CR$4&lt;$E11,0,IF(CR$4&gt;=$F11,1,IF(VLOOKUP(CR$4,CALENDARIO!$B:$C,2,0)=FALSE, CQ11,(1/IF($D11=0,1,$D11))+CQ11)))&gt;1,100%,IF(CR$4&lt;$E11,0,IF(CR$4&gt;=$F11,1,IF(VLOOKUP(CR$4,CALENDARIO!$B:$C,2,0)=FALSE, CQ11,(1/IF($D11=0,1,$D11))+CQ11))))</f>
        <v>1</v>
      </c>
      <c r="CS11" s="33">
        <f>IF(IF(CS$4&lt;$E11,0,IF(CS$4&gt;=$F11,1,IF(VLOOKUP(CS$4,CALENDARIO!$B:$C,2,0)=FALSE, CR11,(1/IF($D11=0,1,$D11))+CR11)))&gt;1,100%,IF(CS$4&lt;$E11,0,IF(CS$4&gt;=$F11,1,IF(VLOOKUP(CS$4,CALENDARIO!$B:$C,2,0)=FALSE, CR11,(1/IF($D11=0,1,$D11))+CR11))))</f>
        <v>1</v>
      </c>
      <c r="CT11" s="33">
        <f>IF(IF(CT$4&lt;$E11,0,IF(CT$4&gt;=$F11,1,IF(VLOOKUP(CT$4,CALENDARIO!$B:$C,2,0)=FALSE, CS11,(1/IF($D11=0,1,$D11))+CS11)))&gt;1,100%,IF(CT$4&lt;$E11,0,IF(CT$4&gt;=$F11,1,IF(VLOOKUP(CT$4,CALENDARIO!$B:$C,2,0)=FALSE, CS11,(1/IF($D11=0,1,$D11))+CS11))))</f>
        <v>1</v>
      </c>
      <c r="CU11" s="33">
        <f>IF(IF(CU$4&lt;$E11,0,IF(CU$4&gt;=$F11,1,IF(VLOOKUP(CU$4,CALENDARIO!$B:$C,2,0)=FALSE, CT11,(1/IF($D11=0,1,$D11))+CT11)))&gt;1,100%,IF(CU$4&lt;$E11,0,IF(CU$4&gt;=$F11,1,IF(VLOOKUP(CU$4,CALENDARIO!$B:$C,2,0)=FALSE, CT11,(1/IF($D11=0,1,$D11))+CT11))))</f>
        <v>1</v>
      </c>
      <c r="CV11" s="33">
        <f>IF(IF(CV$4&lt;$E11,0,IF(CV$4&gt;=$F11,1,IF(VLOOKUP(CV$4,CALENDARIO!$B:$C,2,0)=FALSE, CU11,(1/IF($D11=0,1,$D11))+CU11)))&gt;1,100%,IF(CV$4&lt;$E11,0,IF(CV$4&gt;=$F11,1,IF(VLOOKUP(CV$4,CALENDARIO!$B:$C,2,0)=FALSE, CU11,(1/IF($D11=0,1,$D11))+CU11))))</f>
        <v>1</v>
      </c>
      <c r="CW11" s="33">
        <f>IF(IF(CW$4&lt;$E11,0,IF(CW$4&gt;=$F11,1,IF(VLOOKUP(CW$4,CALENDARIO!$B:$C,2,0)=FALSE, CV11,(1/IF($D11=0,1,$D11))+CV11)))&gt;1,100%,IF(CW$4&lt;$E11,0,IF(CW$4&gt;=$F11,1,IF(VLOOKUP(CW$4,CALENDARIO!$B:$C,2,0)=FALSE, CV11,(1/IF($D11=0,1,$D11))+CV11))))</f>
        <v>1</v>
      </c>
      <c r="CX11" s="33">
        <f>IF(IF(CX$4&lt;$E11,0,IF(CX$4&gt;=$F11,1,IF(VLOOKUP(CX$4,CALENDARIO!$B:$C,2,0)=FALSE, CW11,(1/IF($D11=0,1,$D11))+CW11)))&gt;1,100%,IF(CX$4&lt;$E11,0,IF(CX$4&gt;=$F11,1,IF(VLOOKUP(CX$4,CALENDARIO!$B:$C,2,0)=FALSE, CW11,(1/IF($D11=0,1,$D11))+CW11))))</f>
        <v>1</v>
      </c>
      <c r="CY11" s="33">
        <f>IF(IF(CY$4&lt;$E11,0,IF(CY$4&gt;=$F11,1,IF(VLOOKUP(CY$4,CALENDARIO!$B:$C,2,0)=FALSE, CX11,(1/IF($D11=0,1,$D11))+CX11)))&gt;1,100%,IF(CY$4&lt;$E11,0,IF(CY$4&gt;=$F11,1,IF(VLOOKUP(CY$4,CALENDARIO!$B:$C,2,0)=FALSE, CX11,(1/IF($D11=0,1,$D11))+CX11))))</f>
        <v>1</v>
      </c>
      <c r="CZ11" s="33">
        <f>IF(IF(CZ$4&lt;$E11,0,IF(CZ$4&gt;=$F11,1,IF(VLOOKUP(CZ$4,CALENDARIO!$B:$C,2,0)=FALSE, CY11,(1/IF($D11=0,1,$D11))+CY11)))&gt;1,100%,IF(CZ$4&lt;$E11,0,IF(CZ$4&gt;=$F11,1,IF(VLOOKUP(CZ$4,CALENDARIO!$B:$C,2,0)=FALSE, CY11,(1/IF($D11=0,1,$D11))+CY11))))</f>
        <v>1</v>
      </c>
      <c r="DA11" s="33">
        <f>IF(IF(DA$4&lt;$E11,0,IF(DA$4&gt;=$F11,1,IF(VLOOKUP(DA$4,CALENDARIO!$B:$C,2,0)=FALSE, CZ11,(1/IF($D11=0,1,$D11))+CZ11)))&gt;1,100%,IF(DA$4&lt;$E11,0,IF(DA$4&gt;=$F11,1,IF(VLOOKUP(DA$4,CALENDARIO!$B:$C,2,0)=FALSE, CZ11,(1/IF($D11=0,1,$D11))+CZ11))))</f>
        <v>1</v>
      </c>
      <c r="DB11" s="33">
        <f>IF(IF(DB$4&lt;$E11,0,IF(DB$4&gt;=$F11,1,IF(VLOOKUP(DB$4,CALENDARIO!$B:$C,2,0)=FALSE, DA11,(1/IF($D11=0,1,$D11))+DA11)))&gt;1,100%,IF(DB$4&lt;$E11,0,IF(DB$4&gt;=$F11,1,IF(VLOOKUP(DB$4,CALENDARIO!$B:$C,2,0)=FALSE, DA11,(1/IF($D11=0,1,$D11))+DA11))))</f>
        <v>1</v>
      </c>
      <c r="DC11" s="33">
        <f>IF(IF(DC$4&lt;$E11,0,IF(DC$4&gt;=$F11,1,IF(VLOOKUP(DC$4,CALENDARIO!$B:$C,2,0)=FALSE, DB11,(1/IF($D11=0,1,$D11))+DB11)))&gt;1,100%,IF(DC$4&lt;$E11,0,IF(DC$4&gt;=$F11,1,IF(VLOOKUP(DC$4,CALENDARIO!$B:$C,2,0)=FALSE, DB11,(1/IF($D11=0,1,$D11))+DB11))))</f>
        <v>1</v>
      </c>
      <c r="DD11" s="33">
        <f>IF(IF(DD$4&lt;$E11,0,IF(DD$4&gt;=$F11,1,IF(VLOOKUP(DD$4,CALENDARIO!$B:$C,2,0)=FALSE, DC11,(1/IF($D11=0,1,$D11))+DC11)))&gt;1,100%,IF(DD$4&lt;$E11,0,IF(DD$4&gt;=$F11,1,IF(VLOOKUP(DD$4,CALENDARIO!$B:$C,2,0)=FALSE, DC11,(1/IF($D11=0,1,$D11))+DC11))))</f>
        <v>1</v>
      </c>
      <c r="DE11" s="33">
        <f>IF(IF(DE$4&lt;$E11,0,IF(DE$4&gt;=$F11,1,IF(VLOOKUP(DE$4,CALENDARIO!$B:$C,2,0)=FALSE, DD11,(1/IF($D11=0,1,$D11))+DD11)))&gt;1,100%,IF(DE$4&lt;$E11,0,IF(DE$4&gt;=$F11,1,IF(VLOOKUP(DE$4,CALENDARIO!$B:$C,2,0)=FALSE, DD11,(1/IF($D11=0,1,$D11))+DD11))))</f>
        <v>1</v>
      </c>
      <c r="DF11" s="33">
        <f>IF(IF(DF$4&lt;$E11,0,IF(DF$4&gt;=$F11,1,IF(VLOOKUP(DF$4,CALENDARIO!$B:$C,2,0)=FALSE, DE11,(1/IF($D11=0,1,$D11))+DE11)))&gt;1,100%,IF(DF$4&lt;$E11,0,IF(DF$4&gt;=$F11,1,IF(VLOOKUP(DF$4,CALENDARIO!$B:$C,2,0)=FALSE, DE11,(1/IF($D11=0,1,$D11))+DE11))))</f>
        <v>1</v>
      </c>
      <c r="DG11" s="33">
        <f>IF(IF(DG$4&lt;$E11,0,IF(DG$4&gt;=$F11,1,IF(VLOOKUP(DG$4,CALENDARIO!$B:$C,2,0)=FALSE, DF11,(1/IF($D11=0,1,$D11))+DF11)))&gt;1,100%,IF(DG$4&lt;$E11,0,IF(DG$4&gt;=$F11,1,IF(VLOOKUP(DG$4,CALENDARIO!$B:$C,2,0)=FALSE, DF11,(1/IF($D11=0,1,$D11))+DF11))))</f>
        <v>1</v>
      </c>
      <c r="DH11" s="33">
        <f>IF(IF(DH$4&lt;$E11,0,IF(DH$4&gt;=$F11,1,IF(VLOOKUP(DH$4,CALENDARIO!$B:$C,2,0)=FALSE, DG11,(1/IF($D11=0,1,$D11))+DG11)))&gt;1,100%,IF(DH$4&lt;$E11,0,IF(DH$4&gt;=$F11,1,IF(VLOOKUP(DH$4,CALENDARIO!$B:$C,2,0)=FALSE, DG11,(1/IF($D11=0,1,$D11))+DG11))))</f>
        <v>1</v>
      </c>
      <c r="DI11" s="33">
        <f>IF(IF(DI$4&lt;$E11,0,IF(DI$4&gt;=$F11,1,IF(VLOOKUP(DI$4,CALENDARIO!$B:$C,2,0)=FALSE, DH11,(1/IF($D11=0,1,$D11))+DH11)))&gt;1,100%,IF(DI$4&lt;$E11,0,IF(DI$4&gt;=$F11,1,IF(VLOOKUP(DI$4,CALENDARIO!$B:$C,2,0)=FALSE, DH11,(1/IF($D11=0,1,$D11))+DH11))))</f>
        <v>1</v>
      </c>
      <c r="DJ11" s="33">
        <f>IF(IF(DJ$4&lt;$E11,0,IF(DJ$4&gt;=$F11,1,IF(VLOOKUP(DJ$4,CALENDARIO!$B:$C,2,0)=FALSE, DI11,(1/IF($D11=0,1,$D11))+DI11)))&gt;1,100%,IF(DJ$4&lt;$E11,0,IF(DJ$4&gt;=$F11,1,IF(VLOOKUP(DJ$4,CALENDARIO!$B:$C,2,0)=FALSE, DI11,(1/IF($D11=0,1,$D11))+DI11))))</f>
        <v>1</v>
      </c>
      <c r="DK11" s="33">
        <f>IF(IF(DK$4&lt;$E11,0,IF(DK$4&gt;=$F11,1,IF(VLOOKUP(DK$4,CALENDARIO!$B:$C,2,0)=FALSE, DJ11,(1/IF($D11=0,1,$D11))+DJ11)))&gt;1,100%,IF(DK$4&lt;$E11,0,IF(DK$4&gt;=$F11,1,IF(VLOOKUP(DK$4,CALENDARIO!$B:$C,2,0)=FALSE, DJ11,(1/IF($D11=0,1,$D11))+DJ11))))</f>
        <v>1</v>
      </c>
      <c r="DL11" s="33">
        <f>IF(IF(DL$4&lt;$E11,0,IF(DL$4&gt;=$F11,1,IF(VLOOKUP(DL$4,CALENDARIO!$B:$C,2,0)=FALSE, DK11,(1/IF($D11=0,1,$D11))+DK11)))&gt;1,100%,IF(DL$4&lt;$E11,0,IF(DL$4&gt;=$F11,1,IF(VLOOKUP(DL$4,CALENDARIO!$B:$C,2,0)=FALSE, DK11,(1/IF($D11=0,1,$D11))+DK11))))</f>
        <v>1</v>
      </c>
      <c r="DM11" s="33">
        <f>IF(IF(DM$4&lt;$E11,0,IF(DM$4&gt;=$F11,1,IF(VLOOKUP(DM$4,CALENDARIO!$B:$C,2,0)=FALSE, DL11,(1/IF($D11=0,1,$D11))+DL11)))&gt;1,100%,IF(DM$4&lt;$E11,0,IF(DM$4&gt;=$F11,1,IF(VLOOKUP(DM$4,CALENDARIO!$B:$C,2,0)=FALSE, DL11,(1/IF($D11=0,1,$D11))+DL11))))</f>
        <v>1</v>
      </c>
      <c r="DN11" s="33">
        <f>IF(IF(DN$4&lt;$E11,0,IF(DN$4&gt;=$F11,1,IF(VLOOKUP(DN$4,CALENDARIO!$B:$C,2,0)=FALSE, DM11,(1/IF($D11=0,1,$D11))+DM11)))&gt;1,100%,IF(DN$4&lt;$E11,0,IF(DN$4&gt;=$F11,1,IF(VLOOKUP(DN$4,CALENDARIO!$B:$C,2,0)=FALSE, DM11,(1/IF($D11=0,1,$D11))+DM11))))</f>
        <v>1</v>
      </c>
      <c r="DO11" s="33">
        <f>IF(IF(DO$4&lt;$E11,0,IF(DO$4&gt;=$F11,1,IF(VLOOKUP(DO$4,CALENDARIO!$B:$C,2,0)=FALSE, DN11,(1/IF($D11=0,1,$D11))+DN11)))&gt;1,100%,IF(DO$4&lt;$E11,0,IF(DO$4&gt;=$F11,1,IF(VLOOKUP(DO$4,CALENDARIO!$B:$C,2,0)=FALSE, DN11,(1/IF($D11=0,1,$D11))+DN11))))</f>
        <v>1</v>
      </c>
      <c r="DP11" s="33">
        <f>IF(IF(DP$4&lt;$E11,0,IF(DP$4&gt;=$F11,1,IF(VLOOKUP(DP$4,CALENDARIO!$B:$C,2,0)=FALSE, DO11,(1/IF($D11=0,1,$D11))+DO11)))&gt;1,100%,IF(DP$4&lt;$E11,0,IF(DP$4&gt;=$F11,1,IF(VLOOKUP(DP$4,CALENDARIO!$B:$C,2,0)=FALSE, DO11,(1/IF($D11=0,1,$D11))+DO11))))</f>
        <v>1</v>
      </c>
      <c r="DQ11" s="33">
        <f>IF(IF(DQ$4&lt;$E11,0,IF(DQ$4&gt;=$F11,1,IF(VLOOKUP(DQ$4,CALENDARIO!$B:$C,2,0)=FALSE, DP11,(1/IF($D11=0,1,$D11))+DP11)))&gt;1,100%,IF(DQ$4&lt;$E11,0,IF(DQ$4&gt;=$F11,1,IF(VLOOKUP(DQ$4,CALENDARIO!$B:$C,2,0)=FALSE, DP11,(1/IF($D11=0,1,$D11))+DP11))))</f>
        <v>1</v>
      </c>
      <c r="DR11" s="33">
        <f>IF(IF(DR$4&lt;$E11,0,IF(DR$4&gt;=$F11,1,IF(VLOOKUP(DR$4,CALENDARIO!$B:$C,2,0)=FALSE, DQ11,(1/IF($D11=0,1,$D11))+DQ11)))&gt;1,100%,IF(DR$4&lt;$E11,0,IF(DR$4&gt;=$F11,1,IF(VLOOKUP(DR$4,CALENDARIO!$B:$C,2,0)=FALSE, DQ11,(1/IF($D11=0,1,$D11))+DQ11))))</f>
        <v>1</v>
      </c>
      <c r="DS11" s="33">
        <f>IF(IF(DS$4&lt;$E11,0,IF(DS$4&gt;=$F11,1,IF(VLOOKUP(DS$4,CALENDARIO!$B:$C,2,0)=FALSE, DR11,(1/IF($D11=0,1,$D11))+DR11)))&gt;1,100%,IF(DS$4&lt;$E11,0,IF(DS$4&gt;=$F11,1,IF(VLOOKUP(DS$4,CALENDARIO!$B:$C,2,0)=FALSE, DR11,(1/IF($D11=0,1,$D11))+DR11))))</f>
        <v>1</v>
      </c>
      <c r="DT11" s="33">
        <f>IF(IF(DT$4&lt;$E11,0,IF(DT$4&gt;=$F11,1,IF(VLOOKUP(DT$4,CALENDARIO!$B:$C,2,0)=FALSE, DS11,(1/IF($D11=0,1,$D11))+DS11)))&gt;1,100%,IF(DT$4&lt;$E11,0,IF(DT$4&gt;=$F11,1,IF(VLOOKUP(DT$4,CALENDARIO!$B:$C,2,0)=FALSE, DS11,(1/IF($D11=0,1,$D11))+DS11))))</f>
        <v>1</v>
      </c>
      <c r="DU11" s="33">
        <f>IF(IF(DU$4&lt;$E11,0,IF(DU$4&gt;=$F11,1,IF(VLOOKUP(DU$4,CALENDARIO!$B:$C,2,0)=FALSE, DT11,(1/IF($D11=0,1,$D11))+DT11)))&gt;1,100%,IF(DU$4&lt;$E11,0,IF(DU$4&gt;=$F11,1,IF(VLOOKUP(DU$4,CALENDARIO!$B:$C,2,0)=FALSE, DT11,(1/IF($D11=0,1,$D11))+DT11))))</f>
        <v>1</v>
      </c>
      <c r="DV11" s="33">
        <f>IF(IF(DV$4&lt;$E11,0,IF(DV$4&gt;=$F11,1,IF(VLOOKUP(DV$4,CALENDARIO!$B:$C,2,0)=FALSE, DU11,(1/IF($D11=0,1,$D11))+DU11)))&gt;1,100%,IF(DV$4&lt;$E11,0,IF(DV$4&gt;=$F11,1,IF(VLOOKUP(DV$4,CALENDARIO!$B:$C,2,0)=FALSE, DU11,(1/IF($D11=0,1,$D11))+DU11))))</f>
        <v>1</v>
      </c>
      <c r="DW11" s="33">
        <f>IF(IF(DW$4&lt;$E11,0,IF(DW$4&gt;=$F11,1,IF(VLOOKUP(DW$4,CALENDARIO!$B:$C,2,0)=FALSE, DV11,(1/IF($D11=0,1,$D11))+DV11)))&gt;1,100%,IF(DW$4&lt;$E11,0,IF(DW$4&gt;=$F11,1,IF(VLOOKUP(DW$4,CALENDARIO!$B:$C,2,0)=FALSE, DV11,(1/IF($D11=0,1,$D11))+DV11))))</f>
        <v>1</v>
      </c>
      <c r="DX11" s="33">
        <f>IF(IF(DX$4&lt;$E11,0,IF(DX$4&gt;=$F11,1,IF(VLOOKUP(DX$4,CALENDARIO!$B:$C,2,0)=FALSE, DW11,(1/IF($D11=0,1,$D11))+DW11)))&gt;1,100%,IF(DX$4&lt;$E11,0,IF(DX$4&gt;=$F11,1,IF(VLOOKUP(DX$4,CALENDARIO!$B:$C,2,0)=FALSE, DW11,(1/IF($D11=0,1,$D11))+DW11))))</f>
        <v>1</v>
      </c>
      <c r="DY11" s="33">
        <f>IF(IF(DY$4&lt;$E11,0,IF(DY$4&gt;=$F11,1,IF(VLOOKUP(DY$4,CALENDARIO!$B:$C,2,0)=FALSE, DX11,(1/IF($D11=0,1,$D11))+DX11)))&gt;1,100%,IF(DY$4&lt;$E11,0,IF(DY$4&gt;=$F11,1,IF(VLOOKUP(DY$4,CALENDARIO!$B:$C,2,0)=FALSE, DX11,(1/IF($D11=0,1,$D11))+DX11))))</f>
        <v>1</v>
      </c>
      <c r="DZ11" s="33">
        <f>IF(IF(DZ$4&lt;$E11,0,IF(DZ$4&gt;=$F11,1,IF(VLOOKUP(DZ$4,CALENDARIO!$B:$C,2,0)=FALSE, DY11,(1/IF($D11=0,1,$D11))+DY11)))&gt;1,100%,IF(DZ$4&lt;$E11,0,IF(DZ$4&gt;=$F11,1,IF(VLOOKUP(DZ$4,CALENDARIO!$B:$C,2,0)=FALSE, DY11,(1/IF($D11=0,1,$D11))+DY11))))</f>
        <v>1</v>
      </c>
      <c r="EA11" s="33">
        <f>IF(IF(EA$4&lt;$E11,0,IF(EA$4&gt;=$F11,1,IF(VLOOKUP(EA$4,CALENDARIO!$B:$C,2,0)=FALSE, DZ11,(1/IF($D11=0,1,$D11))+DZ11)))&gt;1,100%,IF(EA$4&lt;$E11,0,IF(EA$4&gt;=$F11,1,IF(VLOOKUP(EA$4,CALENDARIO!$B:$C,2,0)=FALSE, DZ11,(1/IF($D11=0,1,$D11))+DZ11))))</f>
        <v>1</v>
      </c>
      <c r="EB11" s="33">
        <f>IF(IF(EB$4&lt;$E11,0,IF(EB$4&gt;=$F11,1,IF(VLOOKUP(EB$4,CALENDARIO!$B:$C,2,0)=FALSE, EA11,(1/IF($D11=0,1,$D11))+EA11)))&gt;1,100%,IF(EB$4&lt;$E11,0,IF(EB$4&gt;=$F11,1,IF(VLOOKUP(EB$4,CALENDARIO!$B:$C,2,0)=FALSE, EA11,(1/IF($D11=0,1,$D11))+EA11))))</f>
        <v>1</v>
      </c>
      <c r="EC11" s="33">
        <f>IF(IF(EC$4&lt;$E11,0,IF(EC$4&gt;=$F11,1,IF(VLOOKUP(EC$4,CALENDARIO!$B:$C,2,0)=FALSE, EB11,(1/IF($D11=0,1,$D11))+EB11)))&gt;1,100%,IF(EC$4&lt;$E11,0,IF(EC$4&gt;=$F11,1,IF(VLOOKUP(EC$4,CALENDARIO!$B:$C,2,0)=FALSE, EB11,(1/IF($D11=0,1,$D11))+EB11))))</f>
        <v>1</v>
      </c>
      <c r="ED11" s="33">
        <f>IF(IF(ED$4&lt;$E11,0,IF(ED$4&gt;=$F11,1,IF(VLOOKUP(ED$4,CALENDARIO!$B:$C,2,0)=FALSE, EC11,(1/IF($D11=0,1,$D11))+EC11)))&gt;1,100%,IF(ED$4&lt;$E11,0,IF(ED$4&gt;=$F11,1,IF(VLOOKUP(ED$4,CALENDARIO!$B:$C,2,0)=FALSE, EC11,(1/IF($D11=0,1,$D11))+EC11))))</f>
        <v>1</v>
      </c>
      <c r="EE11" s="33">
        <f>IF(IF(EE$4&lt;$E11,0,IF(EE$4&gt;=$F11,1,IF(VLOOKUP(EE$4,CALENDARIO!$B:$C,2,0)=FALSE, ED11,(1/IF($D11=0,1,$D11))+ED11)))&gt;1,100%,IF(EE$4&lt;$E11,0,IF(EE$4&gt;=$F11,1,IF(VLOOKUP(EE$4,CALENDARIO!$B:$C,2,0)=FALSE, ED11,(1/IF($D11=0,1,$D11))+ED11))))</f>
        <v>1</v>
      </c>
      <c r="EF11" s="33">
        <f>IF(IF(EF$4&lt;$E11,0,IF(EF$4&gt;=$F11,1,IF(VLOOKUP(EF$4,CALENDARIO!$B:$C,2,0)=FALSE, EE11,(1/IF($D11=0,1,$D11))+EE11)))&gt;1,100%,IF(EF$4&lt;$E11,0,IF(EF$4&gt;=$F11,1,IF(VLOOKUP(EF$4,CALENDARIO!$B:$C,2,0)=FALSE, EE11,(1/IF($D11=0,1,$D11))+EE11))))</f>
        <v>1</v>
      </c>
      <c r="EG11" s="33">
        <f>IF(IF(EG$4&lt;$E11,0,IF(EG$4&gt;=$F11,1,IF(VLOOKUP(EG$4,CALENDARIO!$B:$C,2,0)=FALSE, EF11,(1/IF($D11=0,1,$D11))+EF11)))&gt;1,100%,IF(EG$4&lt;$E11,0,IF(EG$4&gt;=$F11,1,IF(VLOOKUP(EG$4,CALENDARIO!$B:$C,2,0)=FALSE, EF11,(1/IF($D11=0,1,$D11))+EF11))))</f>
        <v>1</v>
      </c>
      <c r="EH11" s="33">
        <f>IF(IF(EH$4&lt;$E11,0,IF(EH$4&gt;=$F11,1,IF(VLOOKUP(EH$4,CALENDARIO!$B:$C,2,0)=FALSE, EG11,(1/IF($D11=0,1,$D11))+EG11)))&gt;1,100%,IF(EH$4&lt;$E11,0,IF(EH$4&gt;=$F11,1,IF(VLOOKUP(EH$4,CALENDARIO!$B:$C,2,0)=FALSE, EG11,(1/IF($D11=0,1,$D11))+EG11))))</f>
        <v>1</v>
      </c>
      <c r="EI11" s="33">
        <f>IF(IF(EI$4&lt;$E11,0,IF(EI$4&gt;=$F11,1,IF(VLOOKUP(EI$4,CALENDARIO!$B:$C,2,0)=FALSE, EH11,(1/IF($D11=0,1,$D11))+EH11)))&gt;1,100%,IF(EI$4&lt;$E11,0,IF(EI$4&gt;=$F11,1,IF(VLOOKUP(EI$4,CALENDARIO!$B:$C,2,0)=FALSE, EH11,(1/IF($D11=0,1,$D11))+EH11))))</f>
        <v>1</v>
      </c>
      <c r="EJ11" s="33">
        <f>IF(IF(EJ$4&lt;$E11,0,IF(EJ$4&gt;=$F11,1,IF(VLOOKUP(EJ$4,CALENDARIO!$B:$C,2,0)=FALSE, EI11,(1/IF($D11=0,1,$D11))+EI11)))&gt;1,100%,IF(EJ$4&lt;$E11,0,IF(EJ$4&gt;=$F11,1,IF(VLOOKUP(EJ$4,CALENDARIO!$B:$C,2,0)=FALSE, EI11,(1/IF($D11=0,1,$D11))+EI11))))</f>
        <v>1</v>
      </c>
      <c r="EK11" s="33">
        <f>IF(IF(EK$4&lt;$E11,0,IF(EK$4&gt;=$F11,1,IF(VLOOKUP(EK$4,CALENDARIO!$B:$C,2,0)=FALSE, EJ11,(1/IF($D11=0,1,$D11))+EJ11)))&gt;1,100%,IF(EK$4&lt;$E11,0,IF(EK$4&gt;=$F11,1,IF(VLOOKUP(EK$4,CALENDARIO!$B:$C,2,0)=FALSE, EJ11,(1/IF($D11=0,1,$D11))+EJ11))))</f>
        <v>1</v>
      </c>
      <c r="EL11" s="33">
        <f>IF(IF(EL$4&lt;$E11,0,IF(EL$4&gt;=$F11,1,IF(VLOOKUP(EL$4,CALENDARIO!$B:$C,2,0)=FALSE, EK11,(1/IF($D11=0,1,$D11))+EK11)))&gt;1,100%,IF(EL$4&lt;$E11,0,IF(EL$4&gt;=$F11,1,IF(VLOOKUP(EL$4,CALENDARIO!$B:$C,2,0)=FALSE, EK11,(1/IF($D11=0,1,$D11))+EK11))))</f>
        <v>1</v>
      </c>
      <c r="EM11" s="33">
        <f>IF(IF(EM$4&lt;$E11,0,IF(EM$4&gt;=$F11,1,IF(VLOOKUP(EM$4,CALENDARIO!$B:$C,2,0)=FALSE, EL11,(1/IF($D11=0,1,$D11))+EL11)))&gt;1,100%,IF(EM$4&lt;$E11,0,IF(EM$4&gt;=$F11,1,IF(VLOOKUP(EM$4,CALENDARIO!$B:$C,2,0)=FALSE, EL11,(1/IF($D11=0,1,$D11))+EL11))))</f>
        <v>1</v>
      </c>
      <c r="EN11" s="33">
        <f>IF(IF(EN$4&lt;$E11,0,IF(EN$4&gt;=$F11,1,IF(VLOOKUP(EN$4,CALENDARIO!$B:$C,2,0)=FALSE, EM11,(1/IF($D11=0,1,$D11))+EM11)))&gt;1,100%,IF(EN$4&lt;$E11,0,IF(EN$4&gt;=$F11,1,IF(VLOOKUP(EN$4,CALENDARIO!$B:$C,2,0)=FALSE, EM11,(1/IF($D11=0,1,$D11))+EM11))))</f>
        <v>1</v>
      </c>
      <c r="EO11" s="33">
        <f>IF(IF(EO$4&lt;$E11,0,IF(EO$4&gt;=$F11,1,IF(VLOOKUP(EO$4,CALENDARIO!$B:$C,2,0)=FALSE, EN11,(1/IF($D11=0,1,$D11))+EN11)))&gt;1,100%,IF(EO$4&lt;$E11,0,IF(EO$4&gt;=$F11,1,IF(VLOOKUP(EO$4,CALENDARIO!$B:$C,2,0)=FALSE, EN11,(1/IF($D11=0,1,$D11))+EN11))))</f>
        <v>1</v>
      </c>
      <c r="EP11" s="33">
        <f>IF(IF(EP$4&lt;$E11,0,IF(EP$4&gt;=$F11,1,IF(VLOOKUP(EP$4,CALENDARIO!$B:$C,2,0)=FALSE, EO11,(1/IF($D11=0,1,$D11))+EO11)))&gt;1,100%,IF(EP$4&lt;$E11,0,IF(EP$4&gt;=$F11,1,IF(VLOOKUP(EP$4,CALENDARIO!$B:$C,2,0)=FALSE, EO11,(1/IF($D11=0,1,$D11))+EO11))))</f>
        <v>1</v>
      </c>
      <c r="EQ11" s="33">
        <f>IF(IF(EQ$4&lt;$E11,0,IF(EQ$4&gt;=$F11,1,IF(VLOOKUP(EQ$4,CALENDARIO!$B:$C,2,0)=FALSE, EP11,(1/IF($D11=0,1,$D11))+EP11)))&gt;1,100%,IF(EQ$4&lt;$E11,0,IF(EQ$4&gt;=$F11,1,IF(VLOOKUP(EQ$4,CALENDARIO!$B:$C,2,0)=FALSE, EP11,(1/IF($D11=0,1,$D11))+EP11))))</f>
        <v>1</v>
      </c>
      <c r="ER11" s="33">
        <f>IF(IF(ER$4&lt;$E11,0,IF(ER$4&gt;=$F11,1,IF(VLOOKUP(ER$4,CALENDARIO!$B:$C,2,0)=FALSE, EQ11,(1/IF($D11=0,1,$D11))+EQ11)))&gt;1,100%,IF(ER$4&lt;$E11,0,IF(ER$4&gt;=$F11,1,IF(VLOOKUP(ER$4,CALENDARIO!$B:$C,2,0)=FALSE, EQ11,(1/IF($D11=0,1,$D11))+EQ11))))</f>
        <v>1</v>
      </c>
      <c r="ES11" s="33">
        <f>IF(IF(ES$4&lt;$E11,0,IF(ES$4&gt;=$F11,1,IF(VLOOKUP(ES$4,CALENDARIO!$B:$C,2,0)=FALSE, ER11,(1/IF($D11=0,1,$D11))+ER11)))&gt;1,100%,IF(ES$4&lt;$E11,0,IF(ES$4&gt;=$F11,1,IF(VLOOKUP(ES$4,CALENDARIO!$B:$C,2,0)=FALSE, ER11,(1/IF($D11=0,1,$D11))+ER11))))</f>
        <v>1</v>
      </c>
      <c r="ET11" s="33">
        <f>IF(IF(ET$4&lt;$E11,0,IF(ET$4&gt;=$F11,1,IF(VLOOKUP(ET$4,CALENDARIO!$B:$C,2,0)=FALSE, ES11,(1/IF($D11=0,1,$D11))+ES11)))&gt;1,100%,IF(ET$4&lt;$E11,0,IF(ET$4&gt;=$F11,1,IF(VLOOKUP(ET$4,CALENDARIO!$B:$C,2,0)=FALSE, ES11,(1/IF($D11=0,1,$D11))+ES11))))</f>
        <v>1</v>
      </c>
      <c r="EU11" s="33">
        <f>IF(IF(EU$4&lt;$E11,0,IF(EU$4&gt;=$F11,1,IF(VLOOKUP(EU$4,CALENDARIO!$B:$C,2,0)=FALSE, ET11,(1/IF($D11=0,1,$D11))+ET11)))&gt;1,100%,IF(EU$4&lt;$E11,0,IF(EU$4&gt;=$F11,1,IF(VLOOKUP(EU$4,CALENDARIO!$B:$C,2,0)=FALSE, ET11,(1/IF($D11=0,1,$D11))+ET11))))</f>
        <v>1</v>
      </c>
      <c r="EV11" s="33">
        <f>IF(IF(EV$4&lt;$E11,0,IF(EV$4&gt;=$F11,1,IF(VLOOKUP(EV$4,CALENDARIO!$B:$C,2,0)=FALSE, EU11,(1/IF($D11=0,1,$D11))+EU11)))&gt;1,100%,IF(EV$4&lt;$E11,0,IF(EV$4&gt;=$F11,1,IF(VLOOKUP(EV$4,CALENDARIO!$B:$C,2,0)=FALSE, EU11,(1/IF($D11=0,1,$D11))+EU11))))</f>
        <v>1</v>
      </c>
    </row>
    <row r="12" spans="1:152" x14ac:dyDescent="0.3">
      <c r="A12" s="78">
        <v>3</v>
      </c>
      <c r="B12" s="78">
        <v>6</v>
      </c>
      <c r="C12" s="117" t="s">
        <v>46</v>
      </c>
      <c r="D12" s="108">
        <v>1</v>
      </c>
      <c r="E12" s="113">
        <v>40526</v>
      </c>
      <c r="F12" s="113">
        <v>40526</v>
      </c>
      <c r="G12" s="109" t="s">
        <v>91</v>
      </c>
      <c r="H12" s="73">
        <v>1</v>
      </c>
      <c r="I12" s="74">
        <v>1.1415525114155252E-2</v>
      </c>
      <c r="J12" s="108">
        <v>100</v>
      </c>
      <c r="K12" s="77"/>
      <c r="L12" s="142"/>
      <c r="M12" s="142"/>
      <c r="N12" s="120"/>
      <c r="O12" s="143">
        <f>IF(IF(O$4&lt;$E12,0,IF(O$4&gt;=$F12,1,IF(VLOOKUP(O$4,CALENDARIO!$B:$C,2,0)=FALSE, 0%,(1/$D12))))&gt;1,100%,IF(O$4&lt;$E12,0,IF(O$4&gt;=$F12,1,IF(VLOOKUP(O$4,CALENDARIO!$B:$C,2,0)=FALSE,0%,(1/$D12)))))</f>
        <v>0</v>
      </c>
      <c r="P12" s="33">
        <f>IF(IF(P$4&lt;$E12,0,IF(P$4&gt;=$F12,1,IF(VLOOKUP(P$4,CALENDARIO!$B:$C,2,0)=FALSE, O12,(1/IF($D12=0,1,$D12))+O12)))&gt;1,100%,IF(P$4&lt;$E12,0,IF(P$4&gt;=$F12,1,IF(VLOOKUP(P$4,CALENDARIO!$B:$C,2,0)=FALSE, O12,(1/IF($D12=0,1,$D12))+O12))))</f>
        <v>0</v>
      </c>
      <c r="Q12" s="33">
        <f>IF(IF(Q$4&lt;$E12,0,IF(Q$4&gt;=$F12,1,IF(VLOOKUP(Q$4,CALENDARIO!$B:$C,2,0)=FALSE, P12,(1/IF($D12=0,1,$D12))+P12)))&gt;1,100%,IF(Q$4&lt;$E12,0,IF(Q$4&gt;=$F12,1,IF(VLOOKUP(Q$4,CALENDARIO!$B:$C,2,0)=FALSE, P12,(1/IF($D12=0,1,$D12))+P12))))</f>
        <v>0</v>
      </c>
      <c r="R12" s="33">
        <f>IF(IF(R$4&lt;$E12,0,IF(R$4&gt;=$F12,1,IF(VLOOKUP(R$4,CALENDARIO!$B:$C,2,0)=FALSE, Q12,(1/IF($D12=0,1,$D12))+Q12)))&gt;1,100%,IF(R$4&lt;$E12,0,IF(R$4&gt;=$F12,1,IF(VLOOKUP(R$4,CALENDARIO!$B:$C,2,0)=FALSE, Q12,(1/IF($D12=0,1,$D12))+Q12))))</f>
        <v>0</v>
      </c>
      <c r="S12" s="33">
        <f>IF(IF(S$4&lt;$E12,0,IF(S$4&gt;=$F12,1,IF(VLOOKUP(S$4,CALENDARIO!$B:$C,2,0)=FALSE, R12,(1/IF($D12=0,1,$D12))+R12)))&gt;1,100%,IF(S$4&lt;$E12,0,IF(S$4&gt;=$F12,1,IF(VLOOKUP(S$4,CALENDARIO!$B:$C,2,0)=FALSE, R12,(1/IF($D12=0,1,$D12))+R12))))</f>
        <v>0</v>
      </c>
      <c r="T12" s="33">
        <f>IF(IF(T$4&lt;$E12,0,IF(T$4&gt;=$F12,1,IF(VLOOKUP(T$4,CALENDARIO!$B:$C,2,0)=FALSE, S12,(1/IF($D12=0,1,$D12))+S12)))&gt;1,100%,IF(T$4&lt;$E12,0,IF(T$4&gt;=$F12,1,IF(VLOOKUP(T$4,CALENDARIO!$B:$C,2,0)=FALSE, S12,(1/IF($D12=0,1,$D12))+S12))))</f>
        <v>0</v>
      </c>
      <c r="U12" s="33">
        <f>IF(IF(U$4&lt;$E12,0,IF(U$4&gt;=$F12,1,IF(VLOOKUP(U$4,CALENDARIO!$B:$C,2,0)=FALSE, T12,(1/IF($D12=0,1,$D12))+T12)))&gt;1,100%,IF(U$4&lt;$E12,0,IF(U$4&gt;=$F12,1,IF(VLOOKUP(U$4,CALENDARIO!$B:$C,2,0)=FALSE, T12,(1/IF($D12=0,1,$D12))+T12))))</f>
        <v>0</v>
      </c>
      <c r="V12" s="33">
        <f>IF(IF(V$4&lt;$E12,0,IF(V$4&gt;=$F12,1,IF(VLOOKUP(V$4,CALENDARIO!$B:$C,2,0)=FALSE, U12,(1/IF($D12=0,1,$D12))+U12)))&gt;1,100%,IF(V$4&lt;$E12,0,IF(V$4&gt;=$F12,1,IF(VLOOKUP(V$4,CALENDARIO!$B:$C,2,0)=FALSE, U12,(1/IF($D12=0,1,$D12))+U12))))</f>
        <v>0</v>
      </c>
      <c r="W12" s="33">
        <f>IF(IF(W$4&lt;$E12,0,IF(W$4&gt;=$F12,1,IF(VLOOKUP(W$4,CALENDARIO!$B:$C,2,0)=FALSE, V12,(1/IF($D12=0,1,$D12))+V12)))&gt;1,100%,IF(W$4&lt;$E12,0,IF(W$4&gt;=$F12,1,IF(VLOOKUP(W$4,CALENDARIO!$B:$C,2,0)=FALSE, V12,(1/IF($D12=0,1,$D12))+V12))))</f>
        <v>0</v>
      </c>
      <c r="X12" s="33">
        <f>IF(IF(X$4&lt;$E12,0,IF(X$4&gt;=$F12,1,IF(VLOOKUP(X$4,CALENDARIO!$B:$C,2,0)=FALSE, W12,(1/IF($D12=0,1,$D12))+W12)))&gt;1,100%,IF(X$4&lt;$E12,0,IF(X$4&gt;=$F12,1,IF(VLOOKUP(X$4,CALENDARIO!$B:$C,2,0)=FALSE, W12,(1/IF($D12=0,1,$D12))+W12))))</f>
        <v>0</v>
      </c>
      <c r="Y12" s="33">
        <f>IF(IF(Y$4&lt;$E12,0,IF(Y$4&gt;=$F12,1,IF(VLOOKUP(Y$4,CALENDARIO!$B:$C,2,0)=FALSE, X12,(1/IF($D12=0,1,$D12))+X12)))&gt;1,100%,IF(Y$4&lt;$E12,0,IF(Y$4&gt;=$F12,1,IF(VLOOKUP(Y$4,CALENDARIO!$B:$C,2,0)=FALSE, X12,(1/IF($D12=0,1,$D12))+X12))))</f>
        <v>0</v>
      </c>
      <c r="Z12" s="33">
        <f>IF(IF(Z$4&lt;$E12,0,IF(Z$4&gt;=$F12,1,IF(VLOOKUP(Z$4,CALENDARIO!$B:$C,2,0)=FALSE, Y12,(1/IF($D12=0,1,$D12))+Y12)))&gt;1,100%,IF(Z$4&lt;$E12,0,IF(Z$4&gt;=$F12,1,IF(VLOOKUP(Z$4,CALENDARIO!$B:$C,2,0)=FALSE, Y12,(1/IF($D12=0,1,$D12))+Y12))))</f>
        <v>0</v>
      </c>
      <c r="AA12" s="33">
        <f>IF(IF(AA$4&lt;$E12,0,IF(AA$4&gt;=$F12,1,IF(VLOOKUP(AA$4,CALENDARIO!$B:$C,2,0)=FALSE, Z12,(1/IF($D12=0,1,$D12))+Z12)))&gt;1,100%,IF(AA$4&lt;$E12,0,IF(AA$4&gt;=$F12,1,IF(VLOOKUP(AA$4,CALENDARIO!$B:$C,2,0)=FALSE, Z12,(1/IF($D12=0,1,$D12))+Z12))))</f>
        <v>0</v>
      </c>
      <c r="AB12" s="33">
        <f>IF(IF(AB$4&lt;$E12,0,IF(AB$4&gt;=$F12,1,IF(VLOOKUP(AB$4,CALENDARIO!$B:$C,2,0)=FALSE, AA12,(1/IF($D12=0,1,$D12))+AA12)))&gt;1,100%,IF(AB$4&lt;$E12,0,IF(AB$4&gt;=$F12,1,IF(VLOOKUP(AB$4,CALENDARIO!$B:$C,2,0)=FALSE, AA12,(1/IF($D12=0,1,$D12))+AA12))))</f>
        <v>0</v>
      </c>
      <c r="AC12" s="33">
        <f>IF(IF(AC$4&lt;$E12,0,IF(AC$4&gt;=$F12,1,IF(VLOOKUP(AC$4,CALENDARIO!$B:$C,2,0)=FALSE, AB12,(1/IF($D12=0,1,$D12))+AB12)))&gt;1,100%,IF(AC$4&lt;$E12,0,IF(AC$4&gt;=$F12,1,IF(VLOOKUP(AC$4,CALENDARIO!$B:$C,2,0)=FALSE, AB12,(1/IF($D12=0,1,$D12))+AB12))))</f>
        <v>0</v>
      </c>
      <c r="AD12" s="33">
        <f>IF(IF(AD$4&lt;$E12,0,IF(AD$4&gt;=$F12,1,IF(VLOOKUP(AD$4,CALENDARIO!$B:$C,2,0)=FALSE, AC12,(1/IF($D12=0,1,$D12))+AC12)))&gt;1,100%,IF(AD$4&lt;$E12,0,IF(AD$4&gt;=$F12,1,IF(VLOOKUP(AD$4,CALENDARIO!$B:$C,2,0)=FALSE, AC12,(1/IF($D12=0,1,$D12))+AC12))))</f>
        <v>0</v>
      </c>
      <c r="AE12" s="33">
        <f>IF(IF(AE$4&lt;$E12,0,IF(AE$4&gt;=$F12,1,IF(VLOOKUP(AE$4,CALENDARIO!$B:$C,2,0)=FALSE, AD12,(1/IF($D12=0,1,$D12))+AD12)))&gt;1,100%,IF(AE$4&lt;$E12,0,IF(AE$4&gt;=$F12,1,IF(VLOOKUP(AE$4,CALENDARIO!$B:$C,2,0)=FALSE, AD12,(1/IF($D12=0,1,$D12))+AD12))))</f>
        <v>1</v>
      </c>
      <c r="AF12" s="33">
        <f>IF(IF(AF$4&lt;$E12,0,IF(AF$4&gt;=$F12,1,IF(VLOOKUP(AF$4,CALENDARIO!$B:$C,2,0)=FALSE, AE12,(1/IF($D12=0,1,$D12))+AE12)))&gt;1,100%,IF(AF$4&lt;$E12,0,IF(AF$4&gt;=$F12,1,IF(VLOOKUP(AF$4,CALENDARIO!$B:$C,2,0)=FALSE, AE12,(1/IF($D12=0,1,$D12))+AE12))))</f>
        <v>1</v>
      </c>
      <c r="AG12" s="33">
        <f>IF(IF(AG$4&lt;$E12,0,IF(AG$4&gt;=$F12,1,IF(VLOOKUP(AG$4,CALENDARIO!$B:$C,2,0)=FALSE, AF12,(1/IF($D12=0,1,$D12))+AF12)))&gt;1,100%,IF(AG$4&lt;$E12,0,IF(AG$4&gt;=$F12,1,IF(VLOOKUP(AG$4,CALENDARIO!$B:$C,2,0)=FALSE, AF12,(1/IF($D12=0,1,$D12))+AF12))))</f>
        <v>1</v>
      </c>
      <c r="AH12" s="33">
        <f>IF(IF(AH$4&lt;$E12,0,IF(AH$4&gt;=$F12,1,IF(VLOOKUP(AH$4,CALENDARIO!$B:$C,2,0)=FALSE, AG12,(1/IF($D12=0,1,$D12))+AG12)))&gt;1,100%,IF(AH$4&lt;$E12,0,IF(AH$4&gt;=$F12,1,IF(VLOOKUP(AH$4,CALENDARIO!$B:$C,2,0)=FALSE, AG12,(1/IF($D12=0,1,$D12))+AG12))))</f>
        <v>1</v>
      </c>
      <c r="AI12" s="33">
        <f>IF(IF(AI$4&lt;$E12,0,IF(AI$4&gt;=$F12,1,IF(VLOOKUP(AI$4,CALENDARIO!$B:$C,2,0)=FALSE, AH12,(1/IF($D12=0,1,$D12))+AH12)))&gt;1,100%,IF(AI$4&lt;$E12,0,IF(AI$4&gt;=$F12,1,IF(VLOOKUP(AI$4,CALENDARIO!$B:$C,2,0)=FALSE, AH12,(1/IF($D12=0,1,$D12))+AH12))))</f>
        <v>1</v>
      </c>
      <c r="AJ12" s="33">
        <f>IF(IF(AJ$4&lt;$E12,0,IF(AJ$4&gt;=$F12,1,IF(VLOOKUP(AJ$4,CALENDARIO!$B:$C,2,0)=FALSE, AI12,(1/IF($D12=0,1,$D12))+AI12)))&gt;1,100%,IF(AJ$4&lt;$E12,0,IF(AJ$4&gt;=$F12,1,IF(VLOOKUP(AJ$4,CALENDARIO!$B:$C,2,0)=FALSE, AI12,(1/IF($D12=0,1,$D12))+AI12))))</f>
        <v>1</v>
      </c>
      <c r="AK12" s="33">
        <f>IF(IF(AK$4&lt;$E12,0,IF(AK$4&gt;=$F12,1,IF(VLOOKUP(AK$4,CALENDARIO!$B:$C,2,0)=FALSE, AJ12,(1/IF($D12=0,1,$D12))+AJ12)))&gt;1,100%,IF(AK$4&lt;$E12,0,IF(AK$4&gt;=$F12,1,IF(VLOOKUP(AK$4,CALENDARIO!$B:$C,2,0)=FALSE, AJ12,(1/IF($D12=0,1,$D12))+AJ12))))</f>
        <v>1</v>
      </c>
      <c r="AL12" s="33">
        <f>IF(IF(AL$4&lt;$E12,0,IF(AL$4&gt;=$F12,1,IF(VLOOKUP(AL$4,CALENDARIO!$B:$C,2,0)=FALSE, AK12,(1/IF($D12=0,1,$D12))+AK12)))&gt;1,100%,IF(AL$4&lt;$E12,0,IF(AL$4&gt;=$F12,1,IF(VLOOKUP(AL$4,CALENDARIO!$B:$C,2,0)=FALSE, AK12,(1/IF($D12=0,1,$D12))+AK12))))</f>
        <v>1</v>
      </c>
      <c r="AM12" s="33">
        <f>IF(IF(AM$4&lt;$E12,0,IF(AM$4&gt;=$F12,1,IF(VLOOKUP(AM$4,CALENDARIO!$B:$C,2,0)=FALSE, AL12,(1/IF($D12=0,1,$D12))+AL12)))&gt;1,100%,IF(AM$4&lt;$E12,0,IF(AM$4&gt;=$F12,1,IF(VLOOKUP(AM$4,CALENDARIO!$B:$C,2,0)=FALSE, AL12,(1/IF($D12=0,1,$D12))+AL12))))</f>
        <v>1</v>
      </c>
      <c r="AN12" s="33">
        <f>IF(IF(AN$4&lt;$E12,0,IF(AN$4&gt;=$F12,1,IF(VLOOKUP(AN$4,CALENDARIO!$B:$C,2,0)=FALSE, AM12,(1/IF($D12=0,1,$D12))+AM12)))&gt;1,100%,IF(AN$4&lt;$E12,0,IF(AN$4&gt;=$F12,1,IF(VLOOKUP(AN$4,CALENDARIO!$B:$C,2,0)=FALSE, AM12,(1/IF($D12=0,1,$D12))+AM12))))</f>
        <v>1</v>
      </c>
      <c r="AO12" s="33">
        <f>IF(IF(AO$4&lt;$E12,0,IF(AO$4&gt;=$F12,1,IF(VLOOKUP(AO$4,CALENDARIO!$B:$C,2,0)=FALSE, AN12,(1/IF($D12=0,1,$D12))+AN12)))&gt;1,100%,IF(AO$4&lt;$E12,0,IF(AO$4&gt;=$F12,1,IF(VLOOKUP(AO$4,CALENDARIO!$B:$C,2,0)=FALSE, AN12,(1/IF($D12=0,1,$D12))+AN12))))</f>
        <v>1</v>
      </c>
      <c r="AP12" s="33">
        <f>IF(IF(AP$4&lt;$E12,0,IF(AP$4&gt;=$F12,1,IF(VLOOKUP(AP$4,CALENDARIO!$B:$C,2,0)=FALSE, AO12,(1/IF($D12=0,1,$D12))+AO12)))&gt;1,100%,IF(AP$4&lt;$E12,0,IF(AP$4&gt;=$F12,1,IF(VLOOKUP(AP$4,CALENDARIO!$B:$C,2,0)=FALSE, AO12,(1/IF($D12=0,1,$D12))+AO12))))</f>
        <v>1</v>
      </c>
      <c r="AQ12" s="33">
        <f>IF(IF(AQ$4&lt;$E12,0,IF(AQ$4&gt;=$F12,1,IF(VLOOKUP(AQ$4,CALENDARIO!$B:$C,2,0)=FALSE, AP12,(1/IF($D12=0,1,$D12))+AP12)))&gt;1,100%,IF(AQ$4&lt;$E12,0,IF(AQ$4&gt;=$F12,1,IF(VLOOKUP(AQ$4,CALENDARIO!$B:$C,2,0)=FALSE, AP12,(1/IF($D12=0,1,$D12))+AP12))))</f>
        <v>1</v>
      </c>
      <c r="AR12" s="33">
        <f>IF(IF(AR$4&lt;$E12,0,IF(AR$4&gt;=$F12,1,IF(VLOOKUP(AR$4,CALENDARIO!$B:$C,2,0)=FALSE, AQ12,(1/IF($D12=0,1,$D12))+AQ12)))&gt;1,100%,IF(AR$4&lt;$E12,0,IF(AR$4&gt;=$F12,1,IF(VLOOKUP(AR$4,CALENDARIO!$B:$C,2,0)=FALSE, AQ12,(1/IF($D12=0,1,$D12))+AQ12))))</f>
        <v>1</v>
      </c>
      <c r="AS12" s="33">
        <f>IF(IF(AS$4&lt;$E12,0,IF(AS$4&gt;=$F12,1,IF(VLOOKUP(AS$4,CALENDARIO!$B:$C,2,0)=FALSE, AR12,(1/IF($D12=0,1,$D12))+AR12)))&gt;1,100%,IF(AS$4&lt;$E12,0,IF(AS$4&gt;=$F12,1,IF(VLOOKUP(AS$4,CALENDARIO!$B:$C,2,0)=FALSE, AR12,(1/IF($D12=0,1,$D12))+AR12))))</f>
        <v>1</v>
      </c>
      <c r="AT12" s="33">
        <f>IF(IF(AT$4&lt;$E12,0,IF(AT$4&gt;=$F12,1,IF(VLOOKUP(AT$4,CALENDARIO!$B:$C,2,0)=FALSE, AS12,(1/IF($D12=0,1,$D12))+AS12)))&gt;1,100%,IF(AT$4&lt;$E12,0,IF(AT$4&gt;=$F12,1,IF(VLOOKUP(AT$4,CALENDARIO!$B:$C,2,0)=FALSE, AS12,(1/IF($D12=0,1,$D12))+AS12))))</f>
        <v>1</v>
      </c>
      <c r="AU12" s="33">
        <f>IF(IF(AU$4&lt;$E12,0,IF(AU$4&gt;=$F12,1,IF(VLOOKUP(AU$4,CALENDARIO!$B:$C,2,0)=FALSE, AT12,(1/IF($D12=0,1,$D12))+AT12)))&gt;1,100%,IF(AU$4&lt;$E12,0,IF(AU$4&gt;=$F12,1,IF(VLOOKUP(AU$4,CALENDARIO!$B:$C,2,0)=FALSE, AT12,(1/IF($D12=0,1,$D12))+AT12))))</f>
        <v>1</v>
      </c>
      <c r="AV12" s="33">
        <f>IF(IF(AV$4&lt;$E12,0,IF(AV$4&gt;=$F12,1,IF(VLOOKUP(AV$4,CALENDARIO!$B:$C,2,0)=FALSE, AU12,(1/IF($D12=0,1,$D12))+AU12)))&gt;1,100%,IF(AV$4&lt;$E12,0,IF(AV$4&gt;=$F12,1,IF(VLOOKUP(AV$4,CALENDARIO!$B:$C,2,0)=FALSE, AU12,(1/IF($D12=0,1,$D12))+AU12))))</f>
        <v>1</v>
      </c>
      <c r="AW12" s="33">
        <f>IF(IF(AW$4&lt;$E12,0,IF(AW$4&gt;=$F12,1,IF(VLOOKUP(AW$4,CALENDARIO!$B:$C,2,0)=FALSE, AV12,(1/IF($D12=0,1,$D12))+AV12)))&gt;1,100%,IF(AW$4&lt;$E12,0,IF(AW$4&gt;=$F12,1,IF(VLOOKUP(AW$4,CALENDARIO!$B:$C,2,0)=FALSE, AV12,(1/IF($D12=0,1,$D12))+AV12))))</f>
        <v>1</v>
      </c>
      <c r="AX12" s="33">
        <f>IF(IF(AX$4&lt;$E12,0,IF(AX$4&gt;=$F12,1,IF(VLOOKUP(AX$4,CALENDARIO!$B:$C,2,0)=FALSE, AW12,(1/IF($D12=0,1,$D12))+AW12)))&gt;1,100%,IF(AX$4&lt;$E12,0,IF(AX$4&gt;=$F12,1,IF(VLOOKUP(AX$4,CALENDARIO!$B:$C,2,0)=FALSE, AW12,(1/IF($D12=0,1,$D12))+AW12))))</f>
        <v>1</v>
      </c>
      <c r="AY12" s="33">
        <f>IF(IF(AY$4&lt;$E12,0,IF(AY$4&gt;=$F12,1,IF(VLOOKUP(AY$4,CALENDARIO!$B:$C,2,0)=FALSE, AX12,(1/IF($D12=0,1,$D12))+AX12)))&gt;1,100%,IF(AY$4&lt;$E12,0,IF(AY$4&gt;=$F12,1,IF(VLOOKUP(AY$4,CALENDARIO!$B:$C,2,0)=FALSE, AX12,(1/IF($D12=0,1,$D12))+AX12))))</f>
        <v>1</v>
      </c>
      <c r="AZ12" s="33">
        <f>IF(IF(AZ$4&lt;$E12,0,IF(AZ$4&gt;=$F12,1,IF(VLOOKUP(AZ$4,CALENDARIO!$B:$C,2,0)=FALSE, AY12,(1/IF($D12=0,1,$D12))+AY12)))&gt;1,100%,IF(AZ$4&lt;$E12,0,IF(AZ$4&gt;=$F12,1,IF(VLOOKUP(AZ$4,CALENDARIO!$B:$C,2,0)=FALSE, AY12,(1/IF($D12=0,1,$D12))+AY12))))</f>
        <v>1</v>
      </c>
      <c r="BA12" s="33">
        <f>IF(IF(BA$4&lt;$E12,0,IF(BA$4&gt;=$F12,1,IF(VLOOKUP(BA$4,CALENDARIO!$B:$C,2,0)=FALSE, AZ12,(1/IF($D12=0,1,$D12))+AZ12)))&gt;1,100%,IF(BA$4&lt;$E12,0,IF(BA$4&gt;=$F12,1,IF(VLOOKUP(BA$4,CALENDARIO!$B:$C,2,0)=FALSE, AZ12,(1/IF($D12=0,1,$D12))+AZ12))))</f>
        <v>1</v>
      </c>
      <c r="BB12" s="33">
        <f>IF(IF(BB$4&lt;$E12,0,IF(BB$4&gt;=$F12,1,IF(VLOOKUP(BB$4,CALENDARIO!$B:$C,2,0)=FALSE, BA12,(1/IF($D12=0,1,$D12))+BA12)))&gt;1,100%,IF(BB$4&lt;$E12,0,IF(BB$4&gt;=$F12,1,IF(VLOOKUP(BB$4,CALENDARIO!$B:$C,2,0)=FALSE, BA12,(1/IF($D12=0,1,$D12))+BA12))))</f>
        <v>1</v>
      </c>
      <c r="BC12" s="33">
        <f>IF(IF(BC$4&lt;$E12,0,IF(BC$4&gt;=$F12,1,IF(VLOOKUP(BC$4,CALENDARIO!$B:$C,2,0)=FALSE, BB12,(1/IF($D12=0,1,$D12))+BB12)))&gt;1,100%,IF(BC$4&lt;$E12,0,IF(BC$4&gt;=$F12,1,IF(VLOOKUP(BC$4,CALENDARIO!$B:$C,2,0)=FALSE, BB12,(1/IF($D12=0,1,$D12))+BB12))))</f>
        <v>1</v>
      </c>
      <c r="BD12" s="33">
        <f>IF(IF(BD$4&lt;$E12,0,IF(BD$4&gt;=$F12,1,IF(VLOOKUP(BD$4,CALENDARIO!$B:$C,2,0)=FALSE, BC12,(1/IF($D12=0,1,$D12))+BC12)))&gt;1,100%,IF(BD$4&lt;$E12,0,IF(BD$4&gt;=$F12,1,IF(VLOOKUP(BD$4,CALENDARIO!$B:$C,2,0)=FALSE, BC12,(1/IF($D12=0,1,$D12))+BC12))))</f>
        <v>1</v>
      </c>
      <c r="BE12" s="33">
        <f>IF(IF(BE$4&lt;$E12,0,IF(BE$4&gt;=$F12,1,IF(VLOOKUP(BE$4,CALENDARIO!$B:$C,2,0)=FALSE, BD12,(1/IF($D12=0,1,$D12))+BD12)))&gt;1,100%,IF(BE$4&lt;$E12,0,IF(BE$4&gt;=$F12,1,IF(VLOOKUP(BE$4,CALENDARIO!$B:$C,2,0)=FALSE, BD12,(1/IF($D12=0,1,$D12))+BD12))))</f>
        <v>1</v>
      </c>
      <c r="BF12" s="33">
        <f>IF(IF(BF$4&lt;$E12,0,IF(BF$4&gt;=$F12,1,IF(VLOOKUP(BF$4,CALENDARIO!$B:$C,2,0)=FALSE, BE12,(1/IF($D12=0,1,$D12))+BE12)))&gt;1,100%,IF(BF$4&lt;$E12,0,IF(BF$4&gt;=$F12,1,IF(VLOOKUP(BF$4,CALENDARIO!$B:$C,2,0)=FALSE, BE12,(1/IF($D12=0,1,$D12))+BE12))))</f>
        <v>1</v>
      </c>
      <c r="BG12" s="33">
        <f>IF(IF(BG$4&lt;$E12,0,IF(BG$4&gt;=$F12,1,IF(VLOOKUP(BG$4,CALENDARIO!$B:$C,2,0)=FALSE, BF12,(1/IF($D12=0,1,$D12))+BF12)))&gt;1,100%,IF(BG$4&lt;$E12,0,IF(BG$4&gt;=$F12,1,IF(VLOOKUP(BG$4,CALENDARIO!$B:$C,2,0)=FALSE, BF12,(1/IF($D12=0,1,$D12))+BF12))))</f>
        <v>1</v>
      </c>
      <c r="BH12" s="33">
        <f>IF(IF(BH$4&lt;$E12,0,IF(BH$4&gt;=$F12,1,IF(VLOOKUP(BH$4,CALENDARIO!$B:$C,2,0)=FALSE, BG12,(1/IF($D12=0,1,$D12))+BG12)))&gt;1,100%,IF(BH$4&lt;$E12,0,IF(BH$4&gt;=$F12,1,IF(VLOOKUP(BH$4,CALENDARIO!$B:$C,2,0)=FALSE, BG12,(1/IF($D12=0,1,$D12))+BG12))))</f>
        <v>1</v>
      </c>
      <c r="BI12" s="33">
        <f>IF(IF(BI$4&lt;$E12,0,IF(BI$4&gt;=$F12,1,IF(VLOOKUP(BI$4,CALENDARIO!$B:$C,2,0)=FALSE, BH12,(1/IF($D12=0,1,$D12))+BH12)))&gt;1,100%,IF(BI$4&lt;$E12,0,IF(BI$4&gt;=$F12,1,IF(VLOOKUP(BI$4,CALENDARIO!$B:$C,2,0)=FALSE, BH12,(1/IF($D12=0,1,$D12))+BH12))))</f>
        <v>1</v>
      </c>
      <c r="BJ12" s="33">
        <f>IF(IF(BJ$4&lt;$E12,0,IF(BJ$4&gt;=$F12,1,IF(VLOOKUP(BJ$4,CALENDARIO!$B:$C,2,0)=FALSE, BI12,(1/IF($D12=0,1,$D12))+BI12)))&gt;1,100%,IF(BJ$4&lt;$E12,0,IF(BJ$4&gt;=$F12,1,IF(VLOOKUP(BJ$4,CALENDARIO!$B:$C,2,0)=FALSE, BI12,(1/IF($D12=0,1,$D12))+BI12))))</f>
        <v>1</v>
      </c>
      <c r="BK12" s="33">
        <f>IF(IF(BK$4&lt;$E12,0,IF(BK$4&gt;=$F12,1,IF(VLOOKUP(BK$4,CALENDARIO!$B:$C,2,0)=FALSE, BJ12,(1/IF($D12=0,1,$D12))+BJ12)))&gt;1,100%,IF(BK$4&lt;$E12,0,IF(BK$4&gt;=$F12,1,IF(VLOOKUP(BK$4,CALENDARIO!$B:$C,2,0)=FALSE, BJ12,(1/IF($D12=0,1,$D12))+BJ12))))</f>
        <v>1</v>
      </c>
      <c r="BL12" s="33">
        <f>IF(IF(BL$4&lt;$E12,0,IF(BL$4&gt;=$F12,1,IF(VLOOKUP(BL$4,CALENDARIO!$B:$C,2,0)=FALSE, BK12,(1/IF($D12=0,1,$D12))+BK12)))&gt;1,100%,IF(BL$4&lt;$E12,0,IF(BL$4&gt;=$F12,1,IF(VLOOKUP(BL$4,CALENDARIO!$B:$C,2,0)=FALSE, BK12,(1/IF($D12=0,1,$D12))+BK12))))</f>
        <v>1</v>
      </c>
      <c r="BM12" s="33">
        <f>IF(IF(BM$4&lt;$E12,0,IF(BM$4&gt;=$F12,1,IF(VLOOKUP(BM$4,CALENDARIO!$B:$C,2,0)=FALSE, BL12,(1/IF($D12=0,1,$D12))+BL12)))&gt;1,100%,IF(BM$4&lt;$E12,0,IF(BM$4&gt;=$F12,1,IF(VLOOKUP(BM$4,CALENDARIO!$B:$C,2,0)=FALSE, BL12,(1/IF($D12=0,1,$D12))+BL12))))</f>
        <v>1</v>
      </c>
      <c r="BN12" s="33">
        <f>IF(IF(BN$4&lt;$E12,0,IF(BN$4&gt;=$F12,1,IF(VLOOKUP(BN$4,CALENDARIO!$B:$C,2,0)=FALSE, BM12,(1/IF($D12=0,1,$D12))+BM12)))&gt;1,100%,IF(BN$4&lt;$E12,0,IF(BN$4&gt;=$F12,1,IF(VLOOKUP(BN$4,CALENDARIO!$B:$C,2,0)=FALSE, BM12,(1/IF($D12=0,1,$D12))+BM12))))</f>
        <v>1</v>
      </c>
      <c r="BO12" s="33">
        <f>IF(IF(BO$4&lt;$E12,0,IF(BO$4&gt;=$F12,1,IF(VLOOKUP(BO$4,CALENDARIO!$B:$C,2,0)=FALSE, BN12,(1/IF($D12=0,1,$D12))+BN12)))&gt;1,100%,IF(BO$4&lt;$E12,0,IF(BO$4&gt;=$F12,1,IF(VLOOKUP(BO$4,CALENDARIO!$B:$C,2,0)=FALSE, BN12,(1/IF($D12=0,1,$D12))+BN12))))</f>
        <v>1</v>
      </c>
      <c r="BP12" s="33">
        <f>IF(IF(BP$4&lt;$E12,0,IF(BP$4&gt;=$F12,1,IF(VLOOKUP(BP$4,CALENDARIO!$B:$C,2,0)=FALSE, BO12,(1/IF($D12=0,1,$D12))+BO12)))&gt;1,100%,IF(BP$4&lt;$E12,0,IF(BP$4&gt;=$F12,1,IF(VLOOKUP(BP$4,CALENDARIO!$B:$C,2,0)=FALSE, BO12,(1/IF($D12=0,1,$D12))+BO12))))</f>
        <v>1</v>
      </c>
      <c r="BQ12" s="33">
        <f>IF(IF(BQ$4&lt;$E12,0,IF(BQ$4&gt;=$F12,1,IF(VLOOKUP(BQ$4,CALENDARIO!$B:$C,2,0)=FALSE, BP12,(1/IF($D12=0,1,$D12))+BP12)))&gt;1,100%,IF(BQ$4&lt;$E12,0,IF(BQ$4&gt;=$F12,1,IF(VLOOKUP(BQ$4,CALENDARIO!$B:$C,2,0)=FALSE, BP12,(1/IF($D12=0,1,$D12))+BP12))))</f>
        <v>1</v>
      </c>
      <c r="BR12" s="33">
        <f>IF(IF(BR$4&lt;$E12,0,IF(BR$4&gt;=$F12,1,IF(VLOOKUP(BR$4,CALENDARIO!$B:$C,2,0)=FALSE, BQ12,(1/IF($D12=0,1,$D12))+BQ12)))&gt;1,100%,IF(BR$4&lt;$E12,0,IF(BR$4&gt;=$F12,1,IF(VLOOKUP(BR$4,CALENDARIO!$B:$C,2,0)=FALSE, BQ12,(1/IF($D12=0,1,$D12))+BQ12))))</f>
        <v>1</v>
      </c>
      <c r="BS12" s="33">
        <f>IF(IF(BS$4&lt;$E12,0,IF(BS$4&gt;=$F12,1,IF(VLOOKUP(BS$4,CALENDARIO!$B:$C,2,0)=FALSE, BR12,(1/IF($D12=0,1,$D12))+BR12)))&gt;1,100%,IF(BS$4&lt;$E12,0,IF(BS$4&gt;=$F12,1,IF(VLOOKUP(BS$4,CALENDARIO!$B:$C,2,0)=FALSE, BR12,(1/IF($D12=0,1,$D12))+BR12))))</f>
        <v>1</v>
      </c>
      <c r="BT12" s="33">
        <f>IF(IF(BT$4&lt;$E12,0,IF(BT$4&gt;=$F12,1,IF(VLOOKUP(BT$4,CALENDARIO!$B:$C,2,0)=FALSE, BS12,(1/IF($D12=0,1,$D12))+BS12)))&gt;1,100%,IF(BT$4&lt;$E12,0,IF(BT$4&gt;=$F12,1,IF(VLOOKUP(BT$4,CALENDARIO!$B:$C,2,0)=FALSE, BS12,(1/IF($D12=0,1,$D12))+BS12))))</f>
        <v>1</v>
      </c>
      <c r="BU12" s="33">
        <f>IF(IF(BU$4&lt;$E12,0,IF(BU$4&gt;=$F12,1,IF(VLOOKUP(BU$4,CALENDARIO!$B:$C,2,0)=FALSE, BT12,(1/IF($D12=0,1,$D12))+BT12)))&gt;1,100%,IF(BU$4&lt;$E12,0,IF(BU$4&gt;=$F12,1,IF(VLOOKUP(BU$4,CALENDARIO!$B:$C,2,0)=FALSE, BT12,(1/IF($D12=0,1,$D12))+BT12))))</f>
        <v>1</v>
      </c>
      <c r="BV12" s="33">
        <f>IF(IF(BV$4&lt;$E12,0,IF(BV$4&gt;=$F12,1,IF(VLOOKUP(BV$4,CALENDARIO!$B:$C,2,0)=FALSE, BU12,(1/IF($D12=0,1,$D12))+BU12)))&gt;1,100%,IF(BV$4&lt;$E12,0,IF(BV$4&gt;=$F12,1,IF(VLOOKUP(BV$4,CALENDARIO!$B:$C,2,0)=FALSE, BU12,(1/IF($D12=0,1,$D12))+BU12))))</f>
        <v>1</v>
      </c>
      <c r="BW12" s="33">
        <f>IF(IF(BW$4&lt;$E12,0,IF(BW$4&gt;=$F12,1,IF(VLOOKUP(BW$4,CALENDARIO!$B:$C,2,0)=FALSE, BV12,(1/IF($D12=0,1,$D12))+BV12)))&gt;1,100%,IF(BW$4&lt;$E12,0,IF(BW$4&gt;=$F12,1,IF(VLOOKUP(BW$4,CALENDARIO!$B:$C,2,0)=FALSE, BV12,(1/IF($D12=0,1,$D12))+BV12))))</f>
        <v>1</v>
      </c>
      <c r="BX12" s="33">
        <f>IF(IF(BX$4&lt;$E12,0,IF(BX$4&gt;=$F12,1,IF(VLOOKUP(BX$4,CALENDARIO!$B:$C,2,0)=FALSE, BW12,(1/IF($D12=0,1,$D12))+BW12)))&gt;1,100%,IF(BX$4&lt;$E12,0,IF(BX$4&gt;=$F12,1,IF(VLOOKUP(BX$4,CALENDARIO!$B:$C,2,0)=FALSE, BW12,(1/IF($D12=0,1,$D12))+BW12))))</f>
        <v>1</v>
      </c>
      <c r="BY12" s="33">
        <f>IF(IF(BY$4&lt;$E12,0,IF(BY$4&gt;=$F12,1,IF(VLOOKUP(BY$4,CALENDARIO!$B:$C,2,0)=FALSE, BX12,(1/IF($D12=0,1,$D12))+BX12)))&gt;1,100%,IF(BY$4&lt;$E12,0,IF(BY$4&gt;=$F12,1,IF(VLOOKUP(BY$4,CALENDARIO!$B:$C,2,0)=FALSE, BX12,(1/IF($D12=0,1,$D12))+BX12))))</f>
        <v>1</v>
      </c>
      <c r="BZ12" s="33">
        <f>IF(IF(BZ$4&lt;$E12,0,IF(BZ$4&gt;=$F12,1,IF(VLOOKUP(BZ$4,CALENDARIO!$B:$C,2,0)=FALSE, BY12,(1/IF($D12=0,1,$D12))+BY12)))&gt;1,100%,IF(BZ$4&lt;$E12,0,IF(BZ$4&gt;=$F12,1,IF(VLOOKUP(BZ$4,CALENDARIO!$B:$C,2,0)=FALSE, BY12,(1/IF($D12=0,1,$D12))+BY12))))</f>
        <v>1</v>
      </c>
      <c r="CA12" s="33">
        <f>IF(IF(CA$4&lt;$E12,0,IF(CA$4&gt;=$F12,1,IF(VLOOKUP(CA$4,CALENDARIO!$B:$C,2,0)=FALSE, BZ12,(1/IF($D12=0,1,$D12))+BZ12)))&gt;1,100%,IF(CA$4&lt;$E12,0,IF(CA$4&gt;=$F12,1,IF(VLOOKUP(CA$4,CALENDARIO!$B:$C,2,0)=FALSE, BZ12,(1/IF($D12=0,1,$D12))+BZ12))))</f>
        <v>1</v>
      </c>
      <c r="CB12" s="33">
        <f>IF(IF(CB$4&lt;$E12,0,IF(CB$4&gt;=$F12,1,IF(VLOOKUP(CB$4,CALENDARIO!$B:$C,2,0)=FALSE, CA12,(1/IF($D12=0,1,$D12))+CA12)))&gt;1,100%,IF(CB$4&lt;$E12,0,IF(CB$4&gt;=$F12,1,IF(VLOOKUP(CB$4,CALENDARIO!$B:$C,2,0)=FALSE, CA12,(1/IF($D12=0,1,$D12))+CA12))))</f>
        <v>1</v>
      </c>
      <c r="CC12" s="33">
        <f>IF(IF(CC$4&lt;$E12,0,IF(CC$4&gt;=$F12,1,IF(VLOOKUP(CC$4,CALENDARIO!$B:$C,2,0)=FALSE, CB12,(1/IF($D12=0,1,$D12))+CB12)))&gt;1,100%,IF(CC$4&lt;$E12,0,IF(CC$4&gt;=$F12,1,IF(VLOOKUP(CC$4,CALENDARIO!$B:$C,2,0)=FALSE, CB12,(1/IF($D12=0,1,$D12))+CB12))))</f>
        <v>1</v>
      </c>
      <c r="CD12" s="33">
        <f>IF(IF(CD$4&lt;$E12,0,IF(CD$4&gt;=$F12,1,IF(VLOOKUP(CD$4,CALENDARIO!$B:$C,2,0)=FALSE, CC12,(1/IF($D12=0,1,$D12))+CC12)))&gt;1,100%,IF(CD$4&lt;$E12,0,IF(CD$4&gt;=$F12,1,IF(VLOOKUP(CD$4,CALENDARIO!$B:$C,2,0)=FALSE, CC12,(1/IF($D12=0,1,$D12))+CC12))))</f>
        <v>1</v>
      </c>
      <c r="CE12" s="33">
        <f>IF(IF(CE$4&lt;$E12,0,IF(CE$4&gt;=$F12,1,IF(VLOOKUP(CE$4,CALENDARIO!$B:$C,2,0)=FALSE, CD12,(1/IF($D12=0,1,$D12))+CD12)))&gt;1,100%,IF(CE$4&lt;$E12,0,IF(CE$4&gt;=$F12,1,IF(VLOOKUP(CE$4,CALENDARIO!$B:$C,2,0)=FALSE, CD12,(1/IF($D12=0,1,$D12))+CD12))))</f>
        <v>1</v>
      </c>
      <c r="CF12" s="33">
        <f>IF(IF(CF$4&lt;$E12,0,IF(CF$4&gt;=$F12,1,IF(VLOOKUP(CF$4,CALENDARIO!$B:$C,2,0)=FALSE, CE12,(1/IF($D12=0,1,$D12))+CE12)))&gt;1,100%,IF(CF$4&lt;$E12,0,IF(CF$4&gt;=$F12,1,IF(VLOOKUP(CF$4,CALENDARIO!$B:$C,2,0)=FALSE, CE12,(1/IF($D12=0,1,$D12))+CE12))))</f>
        <v>1</v>
      </c>
      <c r="CG12" s="33">
        <f>IF(IF(CG$4&lt;$E12,0,IF(CG$4&gt;=$F12,1,IF(VLOOKUP(CG$4,CALENDARIO!$B:$C,2,0)=FALSE, CF12,(1/IF($D12=0,1,$D12))+CF12)))&gt;1,100%,IF(CG$4&lt;$E12,0,IF(CG$4&gt;=$F12,1,IF(VLOOKUP(CG$4,CALENDARIO!$B:$C,2,0)=FALSE, CF12,(1/IF($D12=0,1,$D12))+CF12))))</f>
        <v>1</v>
      </c>
      <c r="CH12" s="33">
        <f>IF(IF(CH$4&lt;$E12,0,IF(CH$4&gt;=$F12,1,IF(VLOOKUP(CH$4,CALENDARIO!$B:$C,2,0)=FALSE, CG12,(1/IF($D12=0,1,$D12))+CG12)))&gt;1,100%,IF(CH$4&lt;$E12,0,IF(CH$4&gt;=$F12,1,IF(VLOOKUP(CH$4,CALENDARIO!$B:$C,2,0)=FALSE, CG12,(1/IF($D12=0,1,$D12))+CG12))))</f>
        <v>1</v>
      </c>
      <c r="CI12" s="33">
        <f>IF(IF(CI$4&lt;$E12,0,IF(CI$4&gt;=$F12,1,IF(VLOOKUP(CI$4,CALENDARIO!$B:$C,2,0)=FALSE, CH12,(1/IF($D12=0,1,$D12))+CH12)))&gt;1,100%,IF(CI$4&lt;$E12,0,IF(CI$4&gt;=$F12,1,IF(VLOOKUP(CI$4,CALENDARIO!$B:$C,2,0)=FALSE, CH12,(1/IF($D12=0,1,$D12))+CH12))))</f>
        <v>1</v>
      </c>
      <c r="CJ12" s="33">
        <f>IF(IF(CJ$4&lt;$E12,0,IF(CJ$4&gt;=$F12,1,IF(VLOOKUP(CJ$4,CALENDARIO!$B:$C,2,0)=FALSE, CI12,(1/IF($D12=0,1,$D12))+CI12)))&gt;1,100%,IF(CJ$4&lt;$E12,0,IF(CJ$4&gt;=$F12,1,IF(VLOOKUP(CJ$4,CALENDARIO!$B:$C,2,0)=FALSE, CI12,(1/IF($D12=0,1,$D12))+CI12))))</f>
        <v>1</v>
      </c>
      <c r="CK12" s="33">
        <f>IF(IF(CK$4&lt;$E12,0,IF(CK$4&gt;=$F12,1,IF(VLOOKUP(CK$4,CALENDARIO!$B:$C,2,0)=FALSE, CJ12,(1/IF($D12=0,1,$D12))+CJ12)))&gt;1,100%,IF(CK$4&lt;$E12,0,IF(CK$4&gt;=$F12,1,IF(VLOOKUP(CK$4,CALENDARIO!$B:$C,2,0)=FALSE, CJ12,(1/IF($D12=0,1,$D12))+CJ12))))</f>
        <v>1</v>
      </c>
      <c r="CL12" s="33">
        <f>IF(IF(CL$4&lt;$E12,0,IF(CL$4&gt;=$F12,1,IF(VLOOKUP(CL$4,CALENDARIO!$B:$C,2,0)=FALSE, CK12,(1/IF($D12=0,1,$D12))+CK12)))&gt;1,100%,IF(CL$4&lt;$E12,0,IF(CL$4&gt;=$F12,1,IF(VLOOKUP(CL$4,CALENDARIO!$B:$C,2,0)=FALSE, CK12,(1/IF($D12=0,1,$D12))+CK12))))</f>
        <v>1</v>
      </c>
      <c r="CM12" s="33">
        <f>IF(IF(CM$4&lt;$E12,0,IF(CM$4&gt;=$F12,1,IF(VLOOKUP(CM$4,CALENDARIO!$B:$C,2,0)=FALSE, CL12,(1/IF($D12=0,1,$D12))+CL12)))&gt;1,100%,IF(CM$4&lt;$E12,0,IF(CM$4&gt;=$F12,1,IF(VLOOKUP(CM$4,CALENDARIO!$B:$C,2,0)=FALSE, CL12,(1/IF($D12=0,1,$D12))+CL12))))</f>
        <v>1</v>
      </c>
      <c r="CN12" s="33">
        <f>IF(IF(CN$4&lt;$E12,0,IF(CN$4&gt;=$F12,1,IF(VLOOKUP(CN$4,CALENDARIO!$B:$C,2,0)=FALSE, CM12,(1/IF($D12=0,1,$D12))+CM12)))&gt;1,100%,IF(CN$4&lt;$E12,0,IF(CN$4&gt;=$F12,1,IF(VLOOKUP(CN$4,CALENDARIO!$B:$C,2,0)=FALSE, CM12,(1/IF($D12=0,1,$D12))+CM12))))</f>
        <v>1</v>
      </c>
      <c r="CO12" s="33">
        <f>IF(IF(CO$4&lt;$E12,0,IF(CO$4&gt;=$F12,1,IF(VLOOKUP(CO$4,CALENDARIO!$B:$C,2,0)=FALSE, CN12,(1/IF($D12=0,1,$D12))+CN12)))&gt;1,100%,IF(CO$4&lt;$E12,0,IF(CO$4&gt;=$F12,1,IF(VLOOKUP(CO$4,CALENDARIO!$B:$C,2,0)=FALSE, CN12,(1/IF($D12=0,1,$D12))+CN12))))</f>
        <v>1</v>
      </c>
      <c r="CP12" s="33">
        <f>IF(IF(CP$4&lt;$E12,0,IF(CP$4&gt;=$F12,1,IF(VLOOKUP(CP$4,CALENDARIO!$B:$C,2,0)=FALSE, CO12,(1/IF($D12=0,1,$D12))+CO12)))&gt;1,100%,IF(CP$4&lt;$E12,0,IF(CP$4&gt;=$F12,1,IF(VLOOKUP(CP$4,CALENDARIO!$B:$C,2,0)=FALSE, CO12,(1/IF($D12=0,1,$D12))+CO12))))</f>
        <v>1</v>
      </c>
      <c r="CQ12" s="33">
        <f>IF(IF(CQ$4&lt;$E12,0,IF(CQ$4&gt;=$F12,1,IF(VLOOKUP(CQ$4,CALENDARIO!$B:$C,2,0)=FALSE, CP12,(1/IF($D12=0,1,$D12))+CP12)))&gt;1,100%,IF(CQ$4&lt;$E12,0,IF(CQ$4&gt;=$F12,1,IF(VLOOKUP(CQ$4,CALENDARIO!$B:$C,2,0)=FALSE, CP12,(1/IF($D12=0,1,$D12))+CP12))))</f>
        <v>1</v>
      </c>
      <c r="CR12" s="33">
        <f>IF(IF(CR$4&lt;$E12,0,IF(CR$4&gt;=$F12,1,IF(VLOOKUP(CR$4,CALENDARIO!$B:$C,2,0)=FALSE, CQ12,(1/IF($D12=0,1,$D12))+CQ12)))&gt;1,100%,IF(CR$4&lt;$E12,0,IF(CR$4&gt;=$F12,1,IF(VLOOKUP(CR$4,CALENDARIO!$B:$C,2,0)=FALSE, CQ12,(1/IF($D12=0,1,$D12))+CQ12))))</f>
        <v>1</v>
      </c>
      <c r="CS12" s="33">
        <f>IF(IF(CS$4&lt;$E12,0,IF(CS$4&gt;=$F12,1,IF(VLOOKUP(CS$4,CALENDARIO!$B:$C,2,0)=FALSE, CR12,(1/IF($D12=0,1,$D12))+CR12)))&gt;1,100%,IF(CS$4&lt;$E12,0,IF(CS$4&gt;=$F12,1,IF(VLOOKUP(CS$4,CALENDARIO!$B:$C,2,0)=FALSE, CR12,(1/IF($D12=0,1,$D12))+CR12))))</f>
        <v>1</v>
      </c>
      <c r="CT12" s="33">
        <f>IF(IF(CT$4&lt;$E12,0,IF(CT$4&gt;=$F12,1,IF(VLOOKUP(CT$4,CALENDARIO!$B:$C,2,0)=FALSE, CS12,(1/IF($D12=0,1,$D12))+CS12)))&gt;1,100%,IF(CT$4&lt;$E12,0,IF(CT$4&gt;=$F12,1,IF(VLOOKUP(CT$4,CALENDARIO!$B:$C,2,0)=FALSE, CS12,(1/IF($D12=0,1,$D12))+CS12))))</f>
        <v>1</v>
      </c>
      <c r="CU12" s="33">
        <f>IF(IF(CU$4&lt;$E12,0,IF(CU$4&gt;=$F12,1,IF(VLOOKUP(CU$4,CALENDARIO!$B:$C,2,0)=FALSE, CT12,(1/IF($D12=0,1,$D12))+CT12)))&gt;1,100%,IF(CU$4&lt;$E12,0,IF(CU$4&gt;=$F12,1,IF(VLOOKUP(CU$4,CALENDARIO!$B:$C,2,0)=FALSE, CT12,(1/IF($D12=0,1,$D12))+CT12))))</f>
        <v>1</v>
      </c>
      <c r="CV12" s="33">
        <f>IF(IF(CV$4&lt;$E12,0,IF(CV$4&gt;=$F12,1,IF(VLOOKUP(CV$4,CALENDARIO!$B:$C,2,0)=FALSE, CU12,(1/IF($D12=0,1,$D12))+CU12)))&gt;1,100%,IF(CV$4&lt;$E12,0,IF(CV$4&gt;=$F12,1,IF(VLOOKUP(CV$4,CALENDARIO!$B:$C,2,0)=FALSE, CU12,(1/IF($D12=0,1,$D12))+CU12))))</f>
        <v>1</v>
      </c>
      <c r="CW12" s="33">
        <f>IF(IF(CW$4&lt;$E12,0,IF(CW$4&gt;=$F12,1,IF(VLOOKUP(CW$4,CALENDARIO!$B:$C,2,0)=FALSE, CV12,(1/IF($D12=0,1,$D12))+CV12)))&gt;1,100%,IF(CW$4&lt;$E12,0,IF(CW$4&gt;=$F12,1,IF(VLOOKUP(CW$4,CALENDARIO!$B:$C,2,0)=FALSE, CV12,(1/IF($D12=0,1,$D12))+CV12))))</f>
        <v>1</v>
      </c>
      <c r="CX12" s="33">
        <f>IF(IF(CX$4&lt;$E12,0,IF(CX$4&gt;=$F12,1,IF(VLOOKUP(CX$4,CALENDARIO!$B:$C,2,0)=FALSE, CW12,(1/IF($D12=0,1,$D12))+CW12)))&gt;1,100%,IF(CX$4&lt;$E12,0,IF(CX$4&gt;=$F12,1,IF(VLOOKUP(CX$4,CALENDARIO!$B:$C,2,0)=FALSE, CW12,(1/IF($D12=0,1,$D12))+CW12))))</f>
        <v>1</v>
      </c>
      <c r="CY12" s="33">
        <f>IF(IF(CY$4&lt;$E12,0,IF(CY$4&gt;=$F12,1,IF(VLOOKUP(CY$4,CALENDARIO!$B:$C,2,0)=FALSE, CX12,(1/IF($D12=0,1,$D12))+CX12)))&gt;1,100%,IF(CY$4&lt;$E12,0,IF(CY$4&gt;=$F12,1,IF(VLOOKUP(CY$4,CALENDARIO!$B:$C,2,0)=FALSE, CX12,(1/IF($D12=0,1,$D12))+CX12))))</f>
        <v>1</v>
      </c>
      <c r="CZ12" s="33">
        <f>IF(IF(CZ$4&lt;$E12,0,IF(CZ$4&gt;=$F12,1,IF(VLOOKUP(CZ$4,CALENDARIO!$B:$C,2,0)=FALSE, CY12,(1/IF($D12=0,1,$D12))+CY12)))&gt;1,100%,IF(CZ$4&lt;$E12,0,IF(CZ$4&gt;=$F12,1,IF(VLOOKUP(CZ$4,CALENDARIO!$B:$C,2,0)=FALSE, CY12,(1/IF($D12=0,1,$D12))+CY12))))</f>
        <v>1</v>
      </c>
      <c r="DA12" s="33">
        <f>IF(IF(DA$4&lt;$E12,0,IF(DA$4&gt;=$F12,1,IF(VLOOKUP(DA$4,CALENDARIO!$B:$C,2,0)=FALSE, CZ12,(1/IF($D12=0,1,$D12))+CZ12)))&gt;1,100%,IF(DA$4&lt;$E12,0,IF(DA$4&gt;=$F12,1,IF(VLOOKUP(DA$4,CALENDARIO!$B:$C,2,0)=FALSE, CZ12,(1/IF($D12=0,1,$D12))+CZ12))))</f>
        <v>1</v>
      </c>
      <c r="DB12" s="33">
        <f>IF(IF(DB$4&lt;$E12,0,IF(DB$4&gt;=$F12,1,IF(VLOOKUP(DB$4,CALENDARIO!$B:$C,2,0)=FALSE, DA12,(1/IF($D12=0,1,$D12))+DA12)))&gt;1,100%,IF(DB$4&lt;$E12,0,IF(DB$4&gt;=$F12,1,IF(VLOOKUP(DB$4,CALENDARIO!$B:$C,2,0)=FALSE, DA12,(1/IF($D12=0,1,$D12))+DA12))))</f>
        <v>1</v>
      </c>
      <c r="DC12" s="33">
        <f>IF(IF(DC$4&lt;$E12,0,IF(DC$4&gt;=$F12,1,IF(VLOOKUP(DC$4,CALENDARIO!$B:$C,2,0)=FALSE, DB12,(1/IF($D12=0,1,$D12))+DB12)))&gt;1,100%,IF(DC$4&lt;$E12,0,IF(DC$4&gt;=$F12,1,IF(VLOOKUP(DC$4,CALENDARIO!$B:$C,2,0)=FALSE, DB12,(1/IF($D12=0,1,$D12))+DB12))))</f>
        <v>1</v>
      </c>
      <c r="DD12" s="33">
        <f>IF(IF(DD$4&lt;$E12,0,IF(DD$4&gt;=$F12,1,IF(VLOOKUP(DD$4,CALENDARIO!$B:$C,2,0)=FALSE, DC12,(1/IF($D12=0,1,$D12))+DC12)))&gt;1,100%,IF(DD$4&lt;$E12,0,IF(DD$4&gt;=$F12,1,IF(VLOOKUP(DD$4,CALENDARIO!$B:$C,2,0)=FALSE, DC12,(1/IF($D12=0,1,$D12))+DC12))))</f>
        <v>1</v>
      </c>
      <c r="DE12" s="33">
        <f>IF(IF(DE$4&lt;$E12,0,IF(DE$4&gt;=$F12,1,IF(VLOOKUP(DE$4,CALENDARIO!$B:$C,2,0)=FALSE, DD12,(1/IF($D12=0,1,$D12))+DD12)))&gt;1,100%,IF(DE$4&lt;$E12,0,IF(DE$4&gt;=$F12,1,IF(VLOOKUP(DE$4,CALENDARIO!$B:$C,2,0)=FALSE, DD12,(1/IF($D12=0,1,$D12))+DD12))))</f>
        <v>1</v>
      </c>
      <c r="DF12" s="33">
        <f>IF(IF(DF$4&lt;$E12,0,IF(DF$4&gt;=$F12,1,IF(VLOOKUP(DF$4,CALENDARIO!$B:$C,2,0)=FALSE, DE12,(1/IF($D12=0,1,$D12))+DE12)))&gt;1,100%,IF(DF$4&lt;$E12,0,IF(DF$4&gt;=$F12,1,IF(VLOOKUP(DF$4,CALENDARIO!$B:$C,2,0)=FALSE, DE12,(1/IF($D12=0,1,$D12))+DE12))))</f>
        <v>1</v>
      </c>
      <c r="DG12" s="33">
        <f>IF(IF(DG$4&lt;$E12,0,IF(DG$4&gt;=$F12,1,IF(VLOOKUP(DG$4,CALENDARIO!$B:$C,2,0)=FALSE, DF12,(1/IF($D12=0,1,$D12))+DF12)))&gt;1,100%,IF(DG$4&lt;$E12,0,IF(DG$4&gt;=$F12,1,IF(VLOOKUP(DG$4,CALENDARIO!$B:$C,2,0)=FALSE, DF12,(1/IF($D12=0,1,$D12))+DF12))))</f>
        <v>1</v>
      </c>
      <c r="DH12" s="33">
        <f>IF(IF(DH$4&lt;$E12,0,IF(DH$4&gt;=$F12,1,IF(VLOOKUP(DH$4,CALENDARIO!$B:$C,2,0)=FALSE, DG12,(1/IF($D12=0,1,$D12))+DG12)))&gt;1,100%,IF(DH$4&lt;$E12,0,IF(DH$4&gt;=$F12,1,IF(VLOOKUP(DH$4,CALENDARIO!$B:$C,2,0)=FALSE, DG12,(1/IF($D12=0,1,$D12))+DG12))))</f>
        <v>1</v>
      </c>
      <c r="DI12" s="33">
        <f>IF(IF(DI$4&lt;$E12,0,IF(DI$4&gt;=$F12,1,IF(VLOOKUP(DI$4,CALENDARIO!$B:$C,2,0)=FALSE, DH12,(1/IF($D12=0,1,$D12))+DH12)))&gt;1,100%,IF(DI$4&lt;$E12,0,IF(DI$4&gt;=$F12,1,IF(VLOOKUP(DI$4,CALENDARIO!$B:$C,2,0)=FALSE, DH12,(1/IF($D12=0,1,$D12))+DH12))))</f>
        <v>1</v>
      </c>
      <c r="DJ12" s="33">
        <f>IF(IF(DJ$4&lt;$E12,0,IF(DJ$4&gt;=$F12,1,IF(VLOOKUP(DJ$4,CALENDARIO!$B:$C,2,0)=FALSE, DI12,(1/IF($D12=0,1,$D12))+DI12)))&gt;1,100%,IF(DJ$4&lt;$E12,0,IF(DJ$4&gt;=$F12,1,IF(VLOOKUP(DJ$4,CALENDARIO!$B:$C,2,0)=FALSE, DI12,(1/IF($D12=0,1,$D12))+DI12))))</f>
        <v>1</v>
      </c>
      <c r="DK12" s="33">
        <f>IF(IF(DK$4&lt;$E12,0,IF(DK$4&gt;=$F12,1,IF(VLOOKUP(DK$4,CALENDARIO!$B:$C,2,0)=FALSE, DJ12,(1/IF($D12=0,1,$D12))+DJ12)))&gt;1,100%,IF(DK$4&lt;$E12,0,IF(DK$4&gt;=$F12,1,IF(VLOOKUP(DK$4,CALENDARIO!$B:$C,2,0)=FALSE, DJ12,(1/IF($D12=0,1,$D12))+DJ12))))</f>
        <v>1</v>
      </c>
      <c r="DL12" s="33">
        <f>IF(IF(DL$4&lt;$E12,0,IF(DL$4&gt;=$F12,1,IF(VLOOKUP(DL$4,CALENDARIO!$B:$C,2,0)=FALSE, DK12,(1/IF($D12=0,1,$D12))+DK12)))&gt;1,100%,IF(DL$4&lt;$E12,0,IF(DL$4&gt;=$F12,1,IF(VLOOKUP(DL$4,CALENDARIO!$B:$C,2,0)=FALSE, DK12,(1/IF($D12=0,1,$D12))+DK12))))</f>
        <v>1</v>
      </c>
      <c r="DM12" s="33">
        <f>IF(IF(DM$4&lt;$E12,0,IF(DM$4&gt;=$F12,1,IF(VLOOKUP(DM$4,CALENDARIO!$B:$C,2,0)=FALSE, DL12,(1/IF($D12=0,1,$D12))+DL12)))&gt;1,100%,IF(DM$4&lt;$E12,0,IF(DM$4&gt;=$F12,1,IF(VLOOKUP(DM$4,CALENDARIO!$B:$C,2,0)=FALSE, DL12,(1/IF($D12=0,1,$D12))+DL12))))</f>
        <v>1</v>
      </c>
      <c r="DN12" s="33">
        <f>IF(IF(DN$4&lt;$E12,0,IF(DN$4&gt;=$F12,1,IF(VLOOKUP(DN$4,CALENDARIO!$B:$C,2,0)=FALSE, DM12,(1/IF($D12=0,1,$D12))+DM12)))&gt;1,100%,IF(DN$4&lt;$E12,0,IF(DN$4&gt;=$F12,1,IF(VLOOKUP(DN$4,CALENDARIO!$B:$C,2,0)=FALSE, DM12,(1/IF($D12=0,1,$D12))+DM12))))</f>
        <v>1</v>
      </c>
      <c r="DO12" s="33">
        <f>IF(IF(DO$4&lt;$E12,0,IF(DO$4&gt;=$F12,1,IF(VLOOKUP(DO$4,CALENDARIO!$B:$C,2,0)=FALSE, DN12,(1/IF($D12=0,1,$D12))+DN12)))&gt;1,100%,IF(DO$4&lt;$E12,0,IF(DO$4&gt;=$F12,1,IF(VLOOKUP(DO$4,CALENDARIO!$B:$C,2,0)=FALSE, DN12,(1/IF($D12=0,1,$D12))+DN12))))</f>
        <v>1</v>
      </c>
      <c r="DP12" s="33">
        <f>IF(IF(DP$4&lt;$E12,0,IF(DP$4&gt;=$F12,1,IF(VLOOKUP(DP$4,CALENDARIO!$B:$C,2,0)=FALSE, DO12,(1/IF($D12=0,1,$D12))+DO12)))&gt;1,100%,IF(DP$4&lt;$E12,0,IF(DP$4&gt;=$F12,1,IF(VLOOKUP(DP$4,CALENDARIO!$B:$C,2,0)=FALSE, DO12,(1/IF($D12=0,1,$D12))+DO12))))</f>
        <v>1</v>
      </c>
      <c r="DQ12" s="33">
        <f>IF(IF(DQ$4&lt;$E12,0,IF(DQ$4&gt;=$F12,1,IF(VLOOKUP(DQ$4,CALENDARIO!$B:$C,2,0)=FALSE, DP12,(1/IF($D12=0,1,$D12))+DP12)))&gt;1,100%,IF(DQ$4&lt;$E12,0,IF(DQ$4&gt;=$F12,1,IF(VLOOKUP(DQ$4,CALENDARIO!$B:$C,2,0)=FALSE, DP12,(1/IF($D12=0,1,$D12))+DP12))))</f>
        <v>1</v>
      </c>
      <c r="DR12" s="33">
        <f>IF(IF(DR$4&lt;$E12,0,IF(DR$4&gt;=$F12,1,IF(VLOOKUP(DR$4,CALENDARIO!$B:$C,2,0)=FALSE, DQ12,(1/IF($D12=0,1,$D12))+DQ12)))&gt;1,100%,IF(DR$4&lt;$E12,0,IF(DR$4&gt;=$F12,1,IF(VLOOKUP(DR$4,CALENDARIO!$B:$C,2,0)=FALSE, DQ12,(1/IF($D12=0,1,$D12))+DQ12))))</f>
        <v>1</v>
      </c>
      <c r="DS12" s="33">
        <f>IF(IF(DS$4&lt;$E12,0,IF(DS$4&gt;=$F12,1,IF(VLOOKUP(DS$4,CALENDARIO!$B:$C,2,0)=FALSE, DR12,(1/IF($D12=0,1,$D12))+DR12)))&gt;1,100%,IF(DS$4&lt;$E12,0,IF(DS$4&gt;=$F12,1,IF(VLOOKUP(DS$4,CALENDARIO!$B:$C,2,0)=FALSE, DR12,(1/IF($D12=0,1,$D12))+DR12))))</f>
        <v>1</v>
      </c>
      <c r="DT12" s="33">
        <f>IF(IF(DT$4&lt;$E12,0,IF(DT$4&gt;=$F12,1,IF(VLOOKUP(DT$4,CALENDARIO!$B:$C,2,0)=FALSE, DS12,(1/IF($D12=0,1,$D12))+DS12)))&gt;1,100%,IF(DT$4&lt;$E12,0,IF(DT$4&gt;=$F12,1,IF(VLOOKUP(DT$4,CALENDARIO!$B:$C,2,0)=FALSE, DS12,(1/IF($D12=0,1,$D12))+DS12))))</f>
        <v>1</v>
      </c>
      <c r="DU12" s="33">
        <f>IF(IF(DU$4&lt;$E12,0,IF(DU$4&gt;=$F12,1,IF(VLOOKUP(DU$4,CALENDARIO!$B:$C,2,0)=FALSE, DT12,(1/IF($D12=0,1,$D12))+DT12)))&gt;1,100%,IF(DU$4&lt;$E12,0,IF(DU$4&gt;=$F12,1,IF(VLOOKUP(DU$4,CALENDARIO!$B:$C,2,0)=FALSE, DT12,(1/IF($D12=0,1,$D12))+DT12))))</f>
        <v>1</v>
      </c>
      <c r="DV12" s="33">
        <f>IF(IF(DV$4&lt;$E12,0,IF(DV$4&gt;=$F12,1,IF(VLOOKUP(DV$4,CALENDARIO!$B:$C,2,0)=FALSE, DU12,(1/IF($D12=0,1,$D12))+DU12)))&gt;1,100%,IF(DV$4&lt;$E12,0,IF(DV$4&gt;=$F12,1,IF(VLOOKUP(DV$4,CALENDARIO!$B:$C,2,0)=FALSE, DU12,(1/IF($D12=0,1,$D12))+DU12))))</f>
        <v>1</v>
      </c>
      <c r="DW12" s="33">
        <f>IF(IF(DW$4&lt;$E12,0,IF(DW$4&gt;=$F12,1,IF(VLOOKUP(DW$4,CALENDARIO!$B:$C,2,0)=FALSE, DV12,(1/IF($D12=0,1,$D12))+DV12)))&gt;1,100%,IF(DW$4&lt;$E12,0,IF(DW$4&gt;=$F12,1,IF(VLOOKUP(DW$4,CALENDARIO!$B:$C,2,0)=FALSE, DV12,(1/IF($D12=0,1,$D12))+DV12))))</f>
        <v>1</v>
      </c>
      <c r="DX12" s="33">
        <f>IF(IF(DX$4&lt;$E12,0,IF(DX$4&gt;=$F12,1,IF(VLOOKUP(DX$4,CALENDARIO!$B:$C,2,0)=FALSE, DW12,(1/IF($D12=0,1,$D12))+DW12)))&gt;1,100%,IF(DX$4&lt;$E12,0,IF(DX$4&gt;=$F12,1,IF(VLOOKUP(DX$4,CALENDARIO!$B:$C,2,0)=FALSE, DW12,(1/IF($D12=0,1,$D12))+DW12))))</f>
        <v>1</v>
      </c>
      <c r="DY12" s="33">
        <f>IF(IF(DY$4&lt;$E12,0,IF(DY$4&gt;=$F12,1,IF(VLOOKUP(DY$4,CALENDARIO!$B:$C,2,0)=FALSE, DX12,(1/IF($D12=0,1,$D12))+DX12)))&gt;1,100%,IF(DY$4&lt;$E12,0,IF(DY$4&gt;=$F12,1,IF(VLOOKUP(DY$4,CALENDARIO!$B:$C,2,0)=FALSE, DX12,(1/IF($D12=0,1,$D12))+DX12))))</f>
        <v>1</v>
      </c>
      <c r="DZ12" s="33">
        <f>IF(IF(DZ$4&lt;$E12,0,IF(DZ$4&gt;=$F12,1,IF(VLOOKUP(DZ$4,CALENDARIO!$B:$C,2,0)=FALSE, DY12,(1/IF($D12=0,1,$D12))+DY12)))&gt;1,100%,IF(DZ$4&lt;$E12,0,IF(DZ$4&gt;=$F12,1,IF(VLOOKUP(DZ$4,CALENDARIO!$B:$C,2,0)=FALSE, DY12,(1/IF($D12=0,1,$D12))+DY12))))</f>
        <v>1</v>
      </c>
      <c r="EA12" s="33">
        <f>IF(IF(EA$4&lt;$E12,0,IF(EA$4&gt;=$F12,1,IF(VLOOKUP(EA$4,CALENDARIO!$B:$C,2,0)=FALSE, DZ12,(1/IF($D12=0,1,$D12))+DZ12)))&gt;1,100%,IF(EA$4&lt;$E12,0,IF(EA$4&gt;=$F12,1,IF(VLOOKUP(EA$4,CALENDARIO!$B:$C,2,0)=FALSE, DZ12,(1/IF($D12=0,1,$D12))+DZ12))))</f>
        <v>1</v>
      </c>
      <c r="EB12" s="33">
        <f>IF(IF(EB$4&lt;$E12,0,IF(EB$4&gt;=$F12,1,IF(VLOOKUP(EB$4,CALENDARIO!$B:$C,2,0)=FALSE, EA12,(1/IF($D12=0,1,$D12))+EA12)))&gt;1,100%,IF(EB$4&lt;$E12,0,IF(EB$4&gt;=$F12,1,IF(VLOOKUP(EB$4,CALENDARIO!$B:$C,2,0)=FALSE, EA12,(1/IF($D12=0,1,$D12))+EA12))))</f>
        <v>1</v>
      </c>
      <c r="EC12" s="33">
        <f>IF(IF(EC$4&lt;$E12,0,IF(EC$4&gt;=$F12,1,IF(VLOOKUP(EC$4,CALENDARIO!$B:$C,2,0)=FALSE, EB12,(1/IF($D12=0,1,$D12))+EB12)))&gt;1,100%,IF(EC$4&lt;$E12,0,IF(EC$4&gt;=$F12,1,IF(VLOOKUP(EC$4,CALENDARIO!$B:$C,2,0)=FALSE, EB12,(1/IF($D12=0,1,$D12))+EB12))))</f>
        <v>1</v>
      </c>
      <c r="ED12" s="33">
        <f>IF(IF(ED$4&lt;$E12,0,IF(ED$4&gt;=$F12,1,IF(VLOOKUP(ED$4,CALENDARIO!$B:$C,2,0)=FALSE, EC12,(1/IF($D12=0,1,$D12))+EC12)))&gt;1,100%,IF(ED$4&lt;$E12,0,IF(ED$4&gt;=$F12,1,IF(VLOOKUP(ED$4,CALENDARIO!$B:$C,2,0)=FALSE, EC12,(1/IF($D12=0,1,$D12))+EC12))))</f>
        <v>1</v>
      </c>
      <c r="EE12" s="33">
        <f>IF(IF(EE$4&lt;$E12,0,IF(EE$4&gt;=$F12,1,IF(VLOOKUP(EE$4,CALENDARIO!$B:$C,2,0)=FALSE, ED12,(1/IF($D12=0,1,$D12))+ED12)))&gt;1,100%,IF(EE$4&lt;$E12,0,IF(EE$4&gt;=$F12,1,IF(VLOOKUP(EE$4,CALENDARIO!$B:$C,2,0)=FALSE, ED12,(1/IF($D12=0,1,$D12))+ED12))))</f>
        <v>1</v>
      </c>
      <c r="EF12" s="33">
        <f>IF(IF(EF$4&lt;$E12,0,IF(EF$4&gt;=$F12,1,IF(VLOOKUP(EF$4,CALENDARIO!$B:$C,2,0)=FALSE, EE12,(1/IF($D12=0,1,$D12))+EE12)))&gt;1,100%,IF(EF$4&lt;$E12,0,IF(EF$4&gt;=$F12,1,IF(VLOOKUP(EF$4,CALENDARIO!$B:$C,2,0)=FALSE, EE12,(1/IF($D12=0,1,$D12))+EE12))))</f>
        <v>1</v>
      </c>
      <c r="EG12" s="33">
        <f>IF(IF(EG$4&lt;$E12,0,IF(EG$4&gt;=$F12,1,IF(VLOOKUP(EG$4,CALENDARIO!$B:$C,2,0)=FALSE, EF12,(1/IF($D12=0,1,$D12))+EF12)))&gt;1,100%,IF(EG$4&lt;$E12,0,IF(EG$4&gt;=$F12,1,IF(VLOOKUP(EG$4,CALENDARIO!$B:$C,2,0)=FALSE, EF12,(1/IF($D12=0,1,$D12))+EF12))))</f>
        <v>1</v>
      </c>
      <c r="EH12" s="33">
        <f>IF(IF(EH$4&lt;$E12,0,IF(EH$4&gt;=$F12,1,IF(VLOOKUP(EH$4,CALENDARIO!$B:$C,2,0)=FALSE, EG12,(1/IF($D12=0,1,$D12))+EG12)))&gt;1,100%,IF(EH$4&lt;$E12,0,IF(EH$4&gt;=$F12,1,IF(VLOOKUP(EH$4,CALENDARIO!$B:$C,2,0)=FALSE, EG12,(1/IF($D12=0,1,$D12))+EG12))))</f>
        <v>1</v>
      </c>
      <c r="EI12" s="33">
        <f>IF(IF(EI$4&lt;$E12,0,IF(EI$4&gt;=$F12,1,IF(VLOOKUP(EI$4,CALENDARIO!$B:$C,2,0)=FALSE, EH12,(1/IF($D12=0,1,$D12))+EH12)))&gt;1,100%,IF(EI$4&lt;$E12,0,IF(EI$4&gt;=$F12,1,IF(VLOOKUP(EI$4,CALENDARIO!$B:$C,2,0)=FALSE, EH12,(1/IF($D12=0,1,$D12))+EH12))))</f>
        <v>1</v>
      </c>
      <c r="EJ12" s="33">
        <f>IF(IF(EJ$4&lt;$E12,0,IF(EJ$4&gt;=$F12,1,IF(VLOOKUP(EJ$4,CALENDARIO!$B:$C,2,0)=FALSE, EI12,(1/IF($D12=0,1,$D12))+EI12)))&gt;1,100%,IF(EJ$4&lt;$E12,0,IF(EJ$4&gt;=$F12,1,IF(VLOOKUP(EJ$4,CALENDARIO!$B:$C,2,0)=FALSE, EI12,(1/IF($D12=0,1,$D12))+EI12))))</f>
        <v>1</v>
      </c>
      <c r="EK12" s="33">
        <f>IF(IF(EK$4&lt;$E12,0,IF(EK$4&gt;=$F12,1,IF(VLOOKUP(EK$4,CALENDARIO!$B:$C,2,0)=FALSE, EJ12,(1/IF($D12=0,1,$D12))+EJ12)))&gt;1,100%,IF(EK$4&lt;$E12,0,IF(EK$4&gt;=$F12,1,IF(VLOOKUP(EK$4,CALENDARIO!$B:$C,2,0)=FALSE, EJ12,(1/IF($D12=0,1,$D12))+EJ12))))</f>
        <v>1</v>
      </c>
      <c r="EL12" s="33">
        <f>IF(IF(EL$4&lt;$E12,0,IF(EL$4&gt;=$F12,1,IF(VLOOKUP(EL$4,CALENDARIO!$B:$C,2,0)=FALSE, EK12,(1/IF($D12=0,1,$D12))+EK12)))&gt;1,100%,IF(EL$4&lt;$E12,0,IF(EL$4&gt;=$F12,1,IF(VLOOKUP(EL$4,CALENDARIO!$B:$C,2,0)=FALSE, EK12,(1/IF($D12=0,1,$D12))+EK12))))</f>
        <v>1</v>
      </c>
      <c r="EM12" s="33">
        <f>IF(IF(EM$4&lt;$E12,0,IF(EM$4&gt;=$F12,1,IF(VLOOKUP(EM$4,CALENDARIO!$B:$C,2,0)=FALSE, EL12,(1/IF($D12=0,1,$D12))+EL12)))&gt;1,100%,IF(EM$4&lt;$E12,0,IF(EM$4&gt;=$F12,1,IF(VLOOKUP(EM$4,CALENDARIO!$B:$C,2,0)=FALSE, EL12,(1/IF($D12=0,1,$D12))+EL12))))</f>
        <v>1</v>
      </c>
      <c r="EN12" s="33">
        <f>IF(IF(EN$4&lt;$E12,0,IF(EN$4&gt;=$F12,1,IF(VLOOKUP(EN$4,CALENDARIO!$B:$C,2,0)=FALSE, EM12,(1/IF($D12=0,1,$D12))+EM12)))&gt;1,100%,IF(EN$4&lt;$E12,0,IF(EN$4&gt;=$F12,1,IF(VLOOKUP(EN$4,CALENDARIO!$B:$C,2,0)=FALSE, EM12,(1/IF($D12=0,1,$D12))+EM12))))</f>
        <v>1</v>
      </c>
      <c r="EO12" s="33">
        <f>IF(IF(EO$4&lt;$E12,0,IF(EO$4&gt;=$F12,1,IF(VLOOKUP(EO$4,CALENDARIO!$B:$C,2,0)=FALSE, EN12,(1/IF($D12=0,1,$D12))+EN12)))&gt;1,100%,IF(EO$4&lt;$E12,0,IF(EO$4&gt;=$F12,1,IF(VLOOKUP(EO$4,CALENDARIO!$B:$C,2,0)=FALSE, EN12,(1/IF($D12=0,1,$D12))+EN12))))</f>
        <v>1</v>
      </c>
      <c r="EP12" s="33">
        <f>IF(IF(EP$4&lt;$E12,0,IF(EP$4&gt;=$F12,1,IF(VLOOKUP(EP$4,CALENDARIO!$B:$C,2,0)=FALSE, EO12,(1/IF($D12=0,1,$D12))+EO12)))&gt;1,100%,IF(EP$4&lt;$E12,0,IF(EP$4&gt;=$F12,1,IF(VLOOKUP(EP$4,CALENDARIO!$B:$C,2,0)=FALSE, EO12,(1/IF($D12=0,1,$D12))+EO12))))</f>
        <v>1</v>
      </c>
      <c r="EQ12" s="33">
        <f>IF(IF(EQ$4&lt;$E12,0,IF(EQ$4&gt;=$F12,1,IF(VLOOKUP(EQ$4,CALENDARIO!$B:$C,2,0)=FALSE, EP12,(1/IF($D12=0,1,$D12))+EP12)))&gt;1,100%,IF(EQ$4&lt;$E12,0,IF(EQ$4&gt;=$F12,1,IF(VLOOKUP(EQ$4,CALENDARIO!$B:$C,2,0)=FALSE, EP12,(1/IF($D12=0,1,$D12))+EP12))))</f>
        <v>1</v>
      </c>
      <c r="ER12" s="33">
        <f>IF(IF(ER$4&lt;$E12,0,IF(ER$4&gt;=$F12,1,IF(VLOOKUP(ER$4,CALENDARIO!$B:$C,2,0)=FALSE, EQ12,(1/IF($D12=0,1,$D12))+EQ12)))&gt;1,100%,IF(ER$4&lt;$E12,0,IF(ER$4&gt;=$F12,1,IF(VLOOKUP(ER$4,CALENDARIO!$B:$C,2,0)=FALSE, EQ12,(1/IF($D12=0,1,$D12))+EQ12))))</f>
        <v>1</v>
      </c>
      <c r="ES12" s="33">
        <f>IF(IF(ES$4&lt;$E12,0,IF(ES$4&gt;=$F12,1,IF(VLOOKUP(ES$4,CALENDARIO!$B:$C,2,0)=FALSE, ER12,(1/IF($D12=0,1,$D12))+ER12)))&gt;1,100%,IF(ES$4&lt;$E12,0,IF(ES$4&gt;=$F12,1,IF(VLOOKUP(ES$4,CALENDARIO!$B:$C,2,0)=FALSE, ER12,(1/IF($D12=0,1,$D12))+ER12))))</f>
        <v>1</v>
      </c>
      <c r="ET12" s="33">
        <f>IF(IF(ET$4&lt;$E12,0,IF(ET$4&gt;=$F12,1,IF(VLOOKUP(ET$4,CALENDARIO!$B:$C,2,0)=FALSE, ES12,(1/IF($D12=0,1,$D12))+ES12)))&gt;1,100%,IF(ET$4&lt;$E12,0,IF(ET$4&gt;=$F12,1,IF(VLOOKUP(ET$4,CALENDARIO!$B:$C,2,0)=FALSE, ES12,(1/IF($D12=0,1,$D12))+ES12))))</f>
        <v>1</v>
      </c>
      <c r="EU12" s="33">
        <f>IF(IF(EU$4&lt;$E12,0,IF(EU$4&gt;=$F12,1,IF(VLOOKUP(EU$4,CALENDARIO!$B:$C,2,0)=FALSE, ET12,(1/IF($D12=0,1,$D12))+ET12)))&gt;1,100%,IF(EU$4&lt;$E12,0,IF(EU$4&gt;=$F12,1,IF(VLOOKUP(EU$4,CALENDARIO!$B:$C,2,0)=FALSE, ET12,(1/IF($D12=0,1,$D12))+ET12))))</f>
        <v>1</v>
      </c>
      <c r="EV12" s="33">
        <f>IF(IF(EV$4&lt;$E12,0,IF(EV$4&gt;=$F12,1,IF(VLOOKUP(EV$4,CALENDARIO!$B:$C,2,0)=FALSE, EU12,(1/IF($D12=0,1,$D12))+EU12)))&gt;1,100%,IF(EV$4&lt;$E12,0,IF(EV$4&gt;=$F12,1,IF(VLOOKUP(EV$4,CALENDARIO!$B:$C,2,0)=FALSE, EU12,(1/IF($D12=0,1,$D12))+EU12))))</f>
        <v>1</v>
      </c>
    </row>
    <row r="13" spans="1:152" x14ac:dyDescent="0.3">
      <c r="A13" s="78">
        <v>3</v>
      </c>
      <c r="B13" s="78">
        <v>7</v>
      </c>
      <c r="C13" s="117" t="s">
        <v>47</v>
      </c>
      <c r="D13" s="108">
        <v>10</v>
      </c>
      <c r="E13" s="113">
        <v>40527</v>
      </c>
      <c r="F13" s="113">
        <v>40541</v>
      </c>
      <c r="G13" s="109" t="s">
        <v>91</v>
      </c>
      <c r="H13" s="73">
        <v>10</v>
      </c>
      <c r="I13" s="74">
        <v>0.11415525114155252</v>
      </c>
      <c r="J13" s="108">
        <v>100</v>
      </c>
      <c r="K13" s="77"/>
      <c r="L13" s="133"/>
      <c r="M13" s="133"/>
      <c r="O13" s="33">
        <f>IF(IF(O$4&lt;$E13,0,IF(O$4&gt;=$F13,1,IF(VLOOKUP(O$4,CALENDARIO!$B:$C,2,0)=FALSE, 0%,(1/$D13))))&gt;1,100%,IF(O$4&lt;$E13,0,IF(O$4&gt;=$F13,1,IF(VLOOKUP(O$4,CALENDARIO!$B:$C,2,0)=FALSE,0%,(1/$D13)))))</f>
        <v>0</v>
      </c>
      <c r="P13" s="33">
        <f>IF(IF(P$4&lt;$E13,0,IF(P$4&gt;=$F13,1,IF(VLOOKUP(P$4,CALENDARIO!$B:$C,2,0)=FALSE, O13,(1/IF($D13=0,1,$D13))+O13)))&gt;1,100%,IF(P$4&lt;$E13,0,IF(P$4&gt;=$F13,1,IF(VLOOKUP(P$4,CALENDARIO!$B:$C,2,0)=FALSE, O13,(1/IF($D13=0,1,$D13))+O13))))</f>
        <v>0</v>
      </c>
      <c r="Q13" s="33">
        <f>IF(IF(Q$4&lt;$E13,0,IF(Q$4&gt;=$F13,1,IF(VLOOKUP(Q$4,CALENDARIO!$B:$C,2,0)=FALSE, P13,(1/IF($D13=0,1,$D13))+P13)))&gt;1,100%,IF(Q$4&lt;$E13,0,IF(Q$4&gt;=$F13,1,IF(VLOOKUP(Q$4,CALENDARIO!$B:$C,2,0)=FALSE, P13,(1/IF($D13=0,1,$D13))+P13))))</f>
        <v>0</v>
      </c>
      <c r="R13" s="33">
        <f>IF(IF(R$4&lt;$E13,0,IF(R$4&gt;=$F13,1,IF(VLOOKUP(R$4,CALENDARIO!$B:$C,2,0)=FALSE, Q13,(1/IF($D13=0,1,$D13))+Q13)))&gt;1,100%,IF(R$4&lt;$E13,0,IF(R$4&gt;=$F13,1,IF(VLOOKUP(R$4,CALENDARIO!$B:$C,2,0)=FALSE, Q13,(1/IF($D13=0,1,$D13))+Q13))))</f>
        <v>0</v>
      </c>
      <c r="S13" s="33">
        <f>IF(IF(S$4&lt;$E13,0,IF(S$4&gt;=$F13,1,IF(VLOOKUP(S$4,CALENDARIO!$B:$C,2,0)=FALSE, R13,(1/IF($D13=0,1,$D13))+R13)))&gt;1,100%,IF(S$4&lt;$E13,0,IF(S$4&gt;=$F13,1,IF(VLOOKUP(S$4,CALENDARIO!$B:$C,2,0)=FALSE, R13,(1/IF($D13=0,1,$D13))+R13))))</f>
        <v>0</v>
      </c>
      <c r="T13" s="33">
        <f>IF(IF(T$4&lt;$E13,0,IF(T$4&gt;=$F13,1,IF(VLOOKUP(T$4,CALENDARIO!$B:$C,2,0)=FALSE, S13,(1/IF($D13=0,1,$D13))+S13)))&gt;1,100%,IF(T$4&lt;$E13,0,IF(T$4&gt;=$F13,1,IF(VLOOKUP(T$4,CALENDARIO!$B:$C,2,0)=FALSE, S13,(1/IF($D13=0,1,$D13))+S13))))</f>
        <v>0</v>
      </c>
      <c r="U13" s="33">
        <f>IF(IF(U$4&lt;$E13,0,IF(U$4&gt;=$F13,1,IF(VLOOKUP(U$4,CALENDARIO!$B:$C,2,0)=FALSE, T13,(1/IF($D13=0,1,$D13))+T13)))&gt;1,100%,IF(U$4&lt;$E13,0,IF(U$4&gt;=$F13,1,IF(VLOOKUP(U$4,CALENDARIO!$B:$C,2,0)=FALSE, T13,(1/IF($D13=0,1,$D13))+T13))))</f>
        <v>0</v>
      </c>
      <c r="V13" s="33">
        <f>IF(IF(V$4&lt;$E13,0,IF(V$4&gt;=$F13,1,IF(VLOOKUP(V$4,CALENDARIO!$B:$C,2,0)=FALSE, U13,(1/IF($D13=0,1,$D13))+U13)))&gt;1,100%,IF(V$4&lt;$E13,0,IF(V$4&gt;=$F13,1,IF(VLOOKUP(V$4,CALENDARIO!$B:$C,2,0)=FALSE, U13,(1/IF($D13=0,1,$D13))+U13))))</f>
        <v>0</v>
      </c>
      <c r="W13" s="33">
        <f>IF(IF(W$4&lt;$E13,0,IF(W$4&gt;=$F13,1,IF(VLOOKUP(W$4,CALENDARIO!$B:$C,2,0)=FALSE, V13,(1/IF($D13=0,1,$D13))+V13)))&gt;1,100%,IF(W$4&lt;$E13,0,IF(W$4&gt;=$F13,1,IF(VLOOKUP(W$4,CALENDARIO!$B:$C,2,0)=FALSE, V13,(1/IF($D13=0,1,$D13))+V13))))</f>
        <v>0</v>
      </c>
      <c r="X13" s="33">
        <f>IF(IF(X$4&lt;$E13,0,IF(X$4&gt;=$F13,1,IF(VLOOKUP(X$4,CALENDARIO!$B:$C,2,0)=FALSE, W13,(1/IF($D13=0,1,$D13))+W13)))&gt;1,100%,IF(X$4&lt;$E13,0,IF(X$4&gt;=$F13,1,IF(VLOOKUP(X$4,CALENDARIO!$B:$C,2,0)=FALSE, W13,(1/IF($D13=0,1,$D13))+W13))))</f>
        <v>0</v>
      </c>
      <c r="Y13" s="33">
        <f>IF(IF(Y$4&lt;$E13,0,IF(Y$4&gt;=$F13,1,IF(VLOOKUP(Y$4,CALENDARIO!$B:$C,2,0)=FALSE, X13,(1/IF($D13=0,1,$D13))+X13)))&gt;1,100%,IF(Y$4&lt;$E13,0,IF(Y$4&gt;=$F13,1,IF(VLOOKUP(Y$4,CALENDARIO!$B:$C,2,0)=FALSE, X13,(1/IF($D13=0,1,$D13))+X13))))</f>
        <v>0</v>
      </c>
      <c r="Z13" s="33">
        <f>IF(IF(Z$4&lt;$E13,0,IF(Z$4&gt;=$F13,1,IF(VLOOKUP(Z$4,CALENDARIO!$B:$C,2,0)=FALSE, Y13,(1/IF($D13=0,1,$D13))+Y13)))&gt;1,100%,IF(Z$4&lt;$E13,0,IF(Z$4&gt;=$F13,1,IF(VLOOKUP(Z$4,CALENDARIO!$B:$C,2,0)=FALSE, Y13,(1/IF($D13=0,1,$D13))+Y13))))</f>
        <v>0</v>
      </c>
      <c r="AA13" s="33">
        <f>IF(IF(AA$4&lt;$E13,0,IF(AA$4&gt;=$F13,1,IF(VLOOKUP(AA$4,CALENDARIO!$B:$C,2,0)=FALSE, Z13,(1/IF($D13=0,1,$D13))+Z13)))&gt;1,100%,IF(AA$4&lt;$E13,0,IF(AA$4&gt;=$F13,1,IF(VLOOKUP(AA$4,CALENDARIO!$B:$C,2,0)=FALSE, Z13,(1/IF($D13=0,1,$D13))+Z13))))</f>
        <v>0</v>
      </c>
      <c r="AB13" s="33">
        <f>IF(IF(AB$4&lt;$E13,0,IF(AB$4&gt;=$F13,1,IF(VLOOKUP(AB$4,CALENDARIO!$B:$C,2,0)=FALSE, AA13,(1/IF($D13=0,1,$D13))+AA13)))&gt;1,100%,IF(AB$4&lt;$E13,0,IF(AB$4&gt;=$F13,1,IF(VLOOKUP(AB$4,CALENDARIO!$B:$C,2,0)=FALSE, AA13,(1/IF($D13=0,1,$D13))+AA13))))</f>
        <v>0</v>
      </c>
      <c r="AC13" s="33">
        <f>IF(IF(AC$4&lt;$E13,0,IF(AC$4&gt;=$F13,1,IF(VLOOKUP(AC$4,CALENDARIO!$B:$C,2,0)=FALSE, AB13,(1/IF($D13=0,1,$D13))+AB13)))&gt;1,100%,IF(AC$4&lt;$E13,0,IF(AC$4&gt;=$F13,1,IF(VLOOKUP(AC$4,CALENDARIO!$B:$C,2,0)=FALSE, AB13,(1/IF($D13=0,1,$D13))+AB13))))</f>
        <v>0</v>
      </c>
      <c r="AD13" s="33">
        <f>IF(IF(AD$4&lt;$E13,0,IF(AD$4&gt;=$F13,1,IF(VLOOKUP(AD$4,CALENDARIO!$B:$C,2,0)=FALSE, AC13,(1/IF($D13=0,1,$D13))+AC13)))&gt;1,100%,IF(AD$4&lt;$E13,0,IF(AD$4&gt;=$F13,1,IF(VLOOKUP(AD$4,CALENDARIO!$B:$C,2,0)=FALSE, AC13,(1/IF($D13=0,1,$D13))+AC13))))</f>
        <v>0</v>
      </c>
      <c r="AE13" s="33">
        <f>IF(IF(AE$4&lt;$E13,0,IF(AE$4&gt;=$F13,1,IF(VLOOKUP(AE$4,CALENDARIO!$B:$C,2,0)=FALSE, AD13,(1/IF($D13=0,1,$D13))+AD13)))&gt;1,100%,IF(AE$4&lt;$E13,0,IF(AE$4&gt;=$F13,1,IF(VLOOKUP(AE$4,CALENDARIO!$B:$C,2,0)=FALSE, AD13,(1/IF($D13=0,1,$D13))+AD13))))</f>
        <v>0</v>
      </c>
      <c r="AF13" s="33">
        <f>IF(IF(AF$4&lt;$E13,0,IF(AF$4&gt;=$F13,1,IF(VLOOKUP(AF$4,CALENDARIO!$B:$C,2,0)=FALSE, AE13,(1/IF($D13=0,1,$D13))+AE13)))&gt;1,100%,IF(AF$4&lt;$E13,0,IF(AF$4&gt;=$F13,1,IF(VLOOKUP(AF$4,CALENDARIO!$B:$C,2,0)=FALSE, AE13,(1/IF($D13=0,1,$D13))+AE13))))</f>
        <v>0.1</v>
      </c>
      <c r="AG13" s="33">
        <f>IF(IF(AG$4&lt;$E13,0,IF(AG$4&gt;=$F13,1,IF(VLOOKUP(AG$4,CALENDARIO!$B:$C,2,0)=FALSE, AF13,(1/IF($D13=0,1,$D13))+AF13)))&gt;1,100%,IF(AG$4&lt;$E13,0,IF(AG$4&gt;=$F13,1,IF(VLOOKUP(AG$4,CALENDARIO!$B:$C,2,0)=FALSE, AF13,(1/IF($D13=0,1,$D13))+AF13))))</f>
        <v>0.2</v>
      </c>
      <c r="AH13" s="33">
        <f>IF(IF(AH$4&lt;$E13,0,IF(AH$4&gt;=$F13,1,IF(VLOOKUP(AH$4,CALENDARIO!$B:$C,2,0)=FALSE, AG13,(1/IF($D13=0,1,$D13))+AG13)))&gt;1,100%,IF(AH$4&lt;$E13,0,IF(AH$4&gt;=$F13,1,IF(VLOOKUP(AH$4,CALENDARIO!$B:$C,2,0)=FALSE, AG13,(1/IF($D13=0,1,$D13))+AG13))))</f>
        <v>0.30000000000000004</v>
      </c>
      <c r="AI13" s="33">
        <f>IF(IF(AI$4&lt;$E13,0,IF(AI$4&gt;=$F13,1,IF(VLOOKUP(AI$4,CALENDARIO!$B:$C,2,0)=FALSE, AH13,(1/IF($D13=0,1,$D13))+AH13)))&gt;1,100%,IF(AI$4&lt;$E13,0,IF(AI$4&gt;=$F13,1,IF(VLOOKUP(AI$4,CALENDARIO!$B:$C,2,0)=FALSE, AH13,(1/IF($D13=0,1,$D13))+AH13))))</f>
        <v>0.30000000000000004</v>
      </c>
      <c r="AJ13" s="33">
        <f>IF(IF(AJ$4&lt;$E13,0,IF(AJ$4&gt;=$F13,1,IF(VLOOKUP(AJ$4,CALENDARIO!$B:$C,2,0)=FALSE, AI13,(1/IF($D13=0,1,$D13))+AI13)))&gt;1,100%,IF(AJ$4&lt;$E13,0,IF(AJ$4&gt;=$F13,1,IF(VLOOKUP(AJ$4,CALENDARIO!$B:$C,2,0)=FALSE, AI13,(1/IF($D13=0,1,$D13))+AI13))))</f>
        <v>0.30000000000000004</v>
      </c>
      <c r="AK13" s="33">
        <f>IF(IF(AK$4&lt;$E13,0,IF(AK$4&gt;=$F13,1,IF(VLOOKUP(AK$4,CALENDARIO!$B:$C,2,0)=FALSE, AJ13,(1/IF($D13=0,1,$D13))+AJ13)))&gt;1,100%,IF(AK$4&lt;$E13,0,IF(AK$4&gt;=$F13,1,IF(VLOOKUP(AK$4,CALENDARIO!$B:$C,2,0)=FALSE, AJ13,(1/IF($D13=0,1,$D13))+AJ13))))</f>
        <v>0.4</v>
      </c>
      <c r="AL13" s="33">
        <f>IF(IF(AL$4&lt;$E13,0,IF(AL$4&gt;=$F13,1,IF(VLOOKUP(AL$4,CALENDARIO!$B:$C,2,0)=FALSE, AK13,(1/IF($D13=0,1,$D13))+AK13)))&gt;1,100%,IF(AL$4&lt;$E13,0,IF(AL$4&gt;=$F13,1,IF(VLOOKUP(AL$4,CALENDARIO!$B:$C,2,0)=FALSE, AK13,(1/IF($D13=0,1,$D13))+AK13))))</f>
        <v>0.5</v>
      </c>
      <c r="AM13" s="33">
        <f>IF(IF(AM$4&lt;$E13,0,IF(AM$4&gt;=$F13,1,IF(VLOOKUP(AM$4,CALENDARIO!$B:$C,2,0)=FALSE, AL13,(1/IF($D13=0,1,$D13))+AL13)))&gt;1,100%,IF(AM$4&lt;$E13,0,IF(AM$4&gt;=$F13,1,IF(VLOOKUP(AM$4,CALENDARIO!$B:$C,2,0)=FALSE, AL13,(1/IF($D13=0,1,$D13))+AL13))))</f>
        <v>0.6</v>
      </c>
      <c r="AN13" s="33">
        <f>IF(IF(AN$4&lt;$E13,0,IF(AN$4&gt;=$F13,1,IF(VLOOKUP(AN$4,CALENDARIO!$B:$C,2,0)=FALSE, AM13,(1/IF($D13=0,1,$D13))+AM13)))&gt;1,100%,IF(AN$4&lt;$E13,0,IF(AN$4&gt;=$F13,1,IF(VLOOKUP(AN$4,CALENDARIO!$B:$C,2,0)=FALSE, AM13,(1/IF($D13=0,1,$D13))+AM13))))</f>
        <v>0.7</v>
      </c>
      <c r="AO13" s="33">
        <f>IF(IF(AO$4&lt;$E13,0,IF(AO$4&gt;=$F13,1,IF(VLOOKUP(AO$4,CALENDARIO!$B:$C,2,0)=FALSE, AN13,(1/IF($D13=0,1,$D13))+AN13)))&gt;1,100%,IF(AO$4&lt;$E13,0,IF(AO$4&gt;=$F13,1,IF(VLOOKUP(AO$4,CALENDARIO!$B:$C,2,0)=FALSE, AN13,(1/IF($D13=0,1,$D13))+AN13))))</f>
        <v>0.79999999999999993</v>
      </c>
      <c r="AP13" s="33">
        <f>IF(IF(AP$4&lt;$E13,0,IF(AP$4&gt;=$F13,1,IF(VLOOKUP(AP$4,CALENDARIO!$B:$C,2,0)=FALSE, AO13,(1/IF($D13=0,1,$D13))+AO13)))&gt;1,100%,IF(AP$4&lt;$E13,0,IF(AP$4&gt;=$F13,1,IF(VLOOKUP(AP$4,CALENDARIO!$B:$C,2,0)=FALSE, AO13,(1/IF($D13=0,1,$D13))+AO13))))</f>
        <v>0.79999999999999993</v>
      </c>
      <c r="AQ13" s="33">
        <f>IF(IF(AQ$4&lt;$E13,0,IF(AQ$4&gt;=$F13,1,IF(VLOOKUP(AQ$4,CALENDARIO!$B:$C,2,0)=FALSE, AP13,(1/IF($D13=0,1,$D13))+AP13)))&gt;1,100%,IF(AQ$4&lt;$E13,0,IF(AQ$4&gt;=$F13,1,IF(VLOOKUP(AQ$4,CALENDARIO!$B:$C,2,0)=FALSE, AP13,(1/IF($D13=0,1,$D13))+AP13))))</f>
        <v>0.79999999999999993</v>
      </c>
      <c r="AR13" s="33">
        <f>IF(IF(AR$4&lt;$E13,0,IF(AR$4&gt;=$F13,1,IF(VLOOKUP(AR$4,CALENDARIO!$B:$C,2,0)=FALSE, AQ13,(1/IF($D13=0,1,$D13))+AQ13)))&gt;1,100%,IF(AR$4&lt;$E13,0,IF(AR$4&gt;=$F13,1,IF(VLOOKUP(AR$4,CALENDARIO!$B:$C,2,0)=FALSE, AQ13,(1/IF($D13=0,1,$D13))+AQ13))))</f>
        <v>0.79999999999999993</v>
      </c>
      <c r="AS13" s="33">
        <f>IF(IF(AS$4&lt;$E13,0,IF(AS$4&gt;=$F13,1,IF(VLOOKUP(AS$4,CALENDARIO!$B:$C,2,0)=FALSE, AR13,(1/IF($D13=0,1,$D13))+AR13)))&gt;1,100%,IF(AS$4&lt;$E13,0,IF(AS$4&gt;=$F13,1,IF(VLOOKUP(AS$4,CALENDARIO!$B:$C,2,0)=FALSE, AR13,(1/IF($D13=0,1,$D13))+AR13))))</f>
        <v>0.89999999999999991</v>
      </c>
      <c r="AT13" s="33">
        <f>IF(IF(AT$4&lt;$E13,0,IF(AT$4&gt;=$F13,1,IF(VLOOKUP(AT$4,CALENDARIO!$B:$C,2,0)=FALSE, AS13,(1/IF($D13=0,1,$D13))+AS13)))&gt;1,100%,IF(AT$4&lt;$E13,0,IF(AT$4&gt;=$F13,1,IF(VLOOKUP(AT$4,CALENDARIO!$B:$C,2,0)=FALSE, AS13,(1/IF($D13=0,1,$D13))+AS13))))</f>
        <v>1</v>
      </c>
      <c r="AU13" s="33">
        <f>IF(IF(AU$4&lt;$E13,0,IF(AU$4&gt;=$F13,1,IF(VLOOKUP(AU$4,CALENDARIO!$B:$C,2,0)=FALSE, AT13,(1/IF($D13=0,1,$D13))+AT13)))&gt;1,100%,IF(AU$4&lt;$E13,0,IF(AU$4&gt;=$F13,1,IF(VLOOKUP(AU$4,CALENDARIO!$B:$C,2,0)=FALSE, AT13,(1/IF($D13=0,1,$D13))+AT13))))</f>
        <v>1</v>
      </c>
      <c r="AV13" s="33">
        <f>IF(IF(AV$4&lt;$E13,0,IF(AV$4&gt;=$F13,1,IF(VLOOKUP(AV$4,CALENDARIO!$B:$C,2,0)=FALSE, AU13,(1/IF($D13=0,1,$D13))+AU13)))&gt;1,100%,IF(AV$4&lt;$E13,0,IF(AV$4&gt;=$F13,1,IF(VLOOKUP(AV$4,CALENDARIO!$B:$C,2,0)=FALSE, AU13,(1/IF($D13=0,1,$D13))+AU13))))</f>
        <v>1</v>
      </c>
      <c r="AW13" s="33">
        <f>IF(IF(AW$4&lt;$E13,0,IF(AW$4&gt;=$F13,1,IF(VLOOKUP(AW$4,CALENDARIO!$B:$C,2,0)=FALSE, AV13,(1/IF($D13=0,1,$D13))+AV13)))&gt;1,100%,IF(AW$4&lt;$E13,0,IF(AW$4&gt;=$F13,1,IF(VLOOKUP(AW$4,CALENDARIO!$B:$C,2,0)=FALSE, AV13,(1/IF($D13=0,1,$D13))+AV13))))</f>
        <v>1</v>
      </c>
      <c r="AX13" s="33">
        <f>IF(IF(AX$4&lt;$E13,0,IF(AX$4&gt;=$F13,1,IF(VLOOKUP(AX$4,CALENDARIO!$B:$C,2,0)=FALSE, AW13,(1/IF($D13=0,1,$D13))+AW13)))&gt;1,100%,IF(AX$4&lt;$E13,0,IF(AX$4&gt;=$F13,1,IF(VLOOKUP(AX$4,CALENDARIO!$B:$C,2,0)=FALSE, AW13,(1/IF($D13=0,1,$D13))+AW13))))</f>
        <v>1</v>
      </c>
      <c r="AY13" s="33">
        <f>IF(IF(AY$4&lt;$E13,0,IF(AY$4&gt;=$F13,1,IF(VLOOKUP(AY$4,CALENDARIO!$B:$C,2,0)=FALSE, AX13,(1/IF($D13=0,1,$D13))+AX13)))&gt;1,100%,IF(AY$4&lt;$E13,0,IF(AY$4&gt;=$F13,1,IF(VLOOKUP(AY$4,CALENDARIO!$B:$C,2,0)=FALSE, AX13,(1/IF($D13=0,1,$D13))+AX13))))</f>
        <v>1</v>
      </c>
      <c r="AZ13" s="33">
        <f>IF(IF(AZ$4&lt;$E13,0,IF(AZ$4&gt;=$F13,1,IF(VLOOKUP(AZ$4,CALENDARIO!$B:$C,2,0)=FALSE, AY13,(1/IF($D13=0,1,$D13))+AY13)))&gt;1,100%,IF(AZ$4&lt;$E13,0,IF(AZ$4&gt;=$F13,1,IF(VLOOKUP(AZ$4,CALENDARIO!$B:$C,2,0)=FALSE, AY13,(1/IF($D13=0,1,$D13))+AY13))))</f>
        <v>1</v>
      </c>
      <c r="BA13" s="33">
        <f>IF(IF(BA$4&lt;$E13,0,IF(BA$4&gt;=$F13,1,IF(VLOOKUP(BA$4,CALENDARIO!$B:$C,2,0)=FALSE, AZ13,(1/IF($D13=0,1,$D13))+AZ13)))&gt;1,100%,IF(BA$4&lt;$E13,0,IF(BA$4&gt;=$F13,1,IF(VLOOKUP(BA$4,CALENDARIO!$B:$C,2,0)=FALSE, AZ13,(1/IF($D13=0,1,$D13))+AZ13))))</f>
        <v>1</v>
      </c>
      <c r="BB13" s="33">
        <f>IF(IF(BB$4&lt;$E13,0,IF(BB$4&gt;=$F13,1,IF(VLOOKUP(BB$4,CALENDARIO!$B:$C,2,0)=FALSE, BA13,(1/IF($D13=0,1,$D13))+BA13)))&gt;1,100%,IF(BB$4&lt;$E13,0,IF(BB$4&gt;=$F13,1,IF(VLOOKUP(BB$4,CALENDARIO!$B:$C,2,0)=FALSE, BA13,(1/IF($D13=0,1,$D13))+BA13))))</f>
        <v>1</v>
      </c>
      <c r="BC13" s="33">
        <f>IF(IF(BC$4&lt;$E13,0,IF(BC$4&gt;=$F13,1,IF(VLOOKUP(BC$4,CALENDARIO!$B:$C,2,0)=FALSE, BB13,(1/IF($D13=0,1,$D13))+BB13)))&gt;1,100%,IF(BC$4&lt;$E13,0,IF(BC$4&gt;=$F13,1,IF(VLOOKUP(BC$4,CALENDARIO!$B:$C,2,0)=FALSE, BB13,(1/IF($D13=0,1,$D13))+BB13))))</f>
        <v>1</v>
      </c>
      <c r="BD13" s="33">
        <f>IF(IF(BD$4&lt;$E13,0,IF(BD$4&gt;=$F13,1,IF(VLOOKUP(BD$4,CALENDARIO!$B:$C,2,0)=FALSE, BC13,(1/IF($D13=0,1,$D13))+BC13)))&gt;1,100%,IF(BD$4&lt;$E13,0,IF(BD$4&gt;=$F13,1,IF(VLOOKUP(BD$4,CALENDARIO!$B:$C,2,0)=FALSE, BC13,(1/IF($D13=0,1,$D13))+BC13))))</f>
        <v>1</v>
      </c>
      <c r="BE13" s="33">
        <f>IF(IF(BE$4&lt;$E13,0,IF(BE$4&gt;=$F13,1,IF(VLOOKUP(BE$4,CALENDARIO!$B:$C,2,0)=FALSE, BD13,(1/IF($D13=0,1,$D13))+BD13)))&gt;1,100%,IF(BE$4&lt;$E13,0,IF(BE$4&gt;=$F13,1,IF(VLOOKUP(BE$4,CALENDARIO!$B:$C,2,0)=FALSE, BD13,(1/IF($D13=0,1,$D13))+BD13))))</f>
        <v>1</v>
      </c>
      <c r="BF13" s="33">
        <f>IF(IF(BF$4&lt;$E13,0,IF(BF$4&gt;=$F13,1,IF(VLOOKUP(BF$4,CALENDARIO!$B:$C,2,0)=FALSE, BE13,(1/IF($D13=0,1,$D13))+BE13)))&gt;1,100%,IF(BF$4&lt;$E13,0,IF(BF$4&gt;=$F13,1,IF(VLOOKUP(BF$4,CALENDARIO!$B:$C,2,0)=FALSE, BE13,(1/IF($D13=0,1,$D13))+BE13))))</f>
        <v>1</v>
      </c>
      <c r="BG13" s="33">
        <f>IF(IF(BG$4&lt;$E13,0,IF(BG$4&gt;=$F13,1,IF(VLOOKUP(BG$4,CALENDARIO!$B:$C,2,0)=FALSE, BF13,(1/IF($D13=0,1,$D13))+BF13)))&gt;1,100%,IF(BG$4&lt;$E13,0,IF(BG$4&gt;=$F13,1,IF(VLOOKUP(BG$4,CALENDARIO!$B:$C,2,0)=FALSE, BF13,(1/IF($D13=0,1,$D13))+BF13))))</f>
        <v>1</v>
      </c>
      <c r="BH13" s="33">
        <f>IF(IF(BH$4&lt;$E13,0,IF(BH$4&gt;=$F13,1,IF(VLOOKUP(BH$4,CALENDARIO!$B:$C,2,0)=FALSE, BG13,(1/IF($D13=0,1,$D13))+BG13)))&gt;1,100%,IF(BH$4&lt;$E13,0,IF(BH$4&gt;=$F13,1,IF(VLOOKUP(BH$4,CALENDARIO!$B:$C,2,0)=FALSE, BG13,(1/IF($D13=0,1,$D13))+BG13))))</f>
        <v>1</v>
      </c>
      <c r="BI13" s="33">
        <f>IF(IF(BI$4&lt;$E13,0,IF(BI$4&gt;=$F13,1,IF(VLOOKUP(BI$4,CALENDARIO!$B:$C,2,0)=FALSE, BH13,(1/IF($D13=0,1,$D13))+BH13)))&gt;1,100%,IF(BI$4&lt;$E13,0,IF(BI$4&gt;=$F13,1,IF(VLOOKUP(BI$4,CALENDARIO!$B:$C,2,0)=FALSE, BH13,(1/IF($D13=0,1,$D13))+BH13))))</f>
        <v>1</v>
      </c>
      <c r="BJ13" s="33">
        <f>IF(IF(BJ$4&lt;$E13,0,IF(BJ$4&gt;=$F13,1,IF(VLOOKUP(BJ$4,CALENDARIO!$B:$C,2,0)=FALSE, BI13,(1/IF($D13=0,1,$D13))+BI13)))&gt;1,100%,IF(BJ$4&lt;$E13,0,IF(BJ$4&gt;=$F13,1,IF(VLOOKUP(BJ$4,CALENDARIO!$B:$C,2,0)=FALSE, BI13,(1/IF($D13=0,1,$D13))+BI13))))</f>
        <v>1</v>
      </c>
      <c r="BK13" s="33">
        <f>IF(IF(BK$4&lt;$E13,0,IF(BK$4&gt;=$F13,1,IF(VLOOKUP(BK$4,CALENDARIO!$B:$C,2,0)=FALSE, BJ13,(1/IF($D13=0,1,$D13))+BJ13)))&gt;1,100%,IF(BK$4&lt;$E13,0,IF(BK$4&gt;=$F13,1,IF(VLOOKUP(BK$4,CALENDARIO!$B:$C,2,0)=FALSE, BJ13,(1/IF($D13=0,1,$D13))+BJ13))))</f>
        <v>1</v>
      </c>
      <c r="BL13" s="33">
        <f>IF(IF(BL$4&lt;$E13,0,IF(BL$4&gt;=$F13,1,IF(VLOOKUP(BL$4,CALENDARIO!$B:$C,2,0)=FALSE, BK13,(1/IF($D13=0,1,$D13))+BK13)))&gt;1,100%,IF(BL$4&lt;$E13,0,IF(BL$4&gt;=$F13,1,IF(VLOOKUP(BL$4,CALENDARIO!$B:$C,2,0)=FALSE, BK13,(1/IF($D13=0,1,$D13))+BK13))))</f>
        <v>1</v>
      </c>
      <c r="BM13" s="33">
        <f>IF(IF(BM$4&lt;$E13,0,IF(BM$4&gt;=$F13,1,IF(VLOOKUP(BM$4,CALENDARIO!$B:$C,2,0)=FALSE, BL13,(1/IF($D13=0,1,$D13))+BL13)))&gt;1,100%,IF(BM$4&lt;$E13,0,IF(BM$4&gt;=$F13,1,IF(VLOOKUP(BM$4,CALENDARIO!$B:$C,2,0)=FALSE, BL13,(1/IF($D13=0,1,$D13))+BL13))))</f>
        <v>1</v>
      </c>
      <c r="BN13" s="33">
        <f>IF(IF(BN$4&lt;$E13,0,IF(BN$4&gt;=$F13,1,IF(VLOOKUP(BN$4,CALENDARIO!$B:$C,2,0)=FALSE, BM13,(1/IF($D13=0,1,$D13))+BM13)))&gt;1,100%,IF(BN$4&lt;$E13,0,IF(BN$4&gt;=$F13,1,IF(VLOOKUP(BN$4,CALENDARIO!$B:$C,2,0)=FALSE, BM13,(1/IF($D13=0,1,$D13))+BM13))))</f>
        <v>1</v>
      </c>
      <c r="BO13" s="33">
        <f>IF(IF(BO$4&lt;$E13,0,IF(BO$4&gt;=$F13,1,IF(VLOOKUP(BO$4,CALENDARIO!$B:$C,2,0)=FALSE, BN13,(1/IF($D13=0,1,$D13))+BN13)))&gt;1,100%,IF(BO$4&lt;$E13,0,IF(BO$4&gt;=$F13,1,IF(VLOOKUP(BO$4,CALENDARIO!$B:$C,2,0)=FALSE, BN13,(1/IF($D13=0,1,$D13))+BN13))))</f>
        <v>1</v>
      </c>
      <c r="BP13" s="33">
        <f>IF(IF(BP$4&lt;$E13,0,IF(BP$4&gt;=$F13,1,IF(VLOOKUP(BP$4,CALENDARIO!$B:$C,2,0)=FALSE, BO13,(1/IF($D13=0,1,$D13))+BO13)))&gt;1,100%,IF(BP$4&lt;$E13,0,IF(BP$4&gt;=$F13,1,IF(VLOOKUP(BP$4,CALENDARIO!$B:$C,2,0)=FALSE, BO13,(1/IF($D13=0,1,$D13))+BO13))))</f>
        <v>1</v>
      </c>
      <c r="BQ13" s="33">
        <f>IF(IF(BQ$4&lt;$E13,0,IF(BQ$4&gt;=$F13,1,IF(VLOOKUP(BQ$4,CALENDARIO!$B:$C,2,0)=FALSE, BP13,(1/IF($D13=0,1,$D13))+BP13)))&gt;1,100%,IF(BQ$4&lt;$E13,0,IF(BQ$4&gt;=$F13,1,IF(VLOOKUP(BQ$4,CALENDARIO!$B:$C,2,0)=FALSE, BP13,(1/IF($D13=0,1,$D13))+BP13))))</f>
        <v>1</v>
      </c>
      <c r="BR13" s="33">
        <f>IF(IF(BR$4&lt;$E13,0,IF(BR$4&gt;=$F13,1,IF(VLOOKUP(BR$4,CALENDARIO!$B:$C,2,0)=FALSE, BQ13,(1/IF($D13=0,1,$D13))+BQ13)))&gt;1,100%,IF(BR$4&lt;$E13,0,IF(BR$4&gt;=$F13,1,IF(VLOOKUP(BR$4,CALENDARIO!$B:$C,2,0)=FALSE, BQ13,(1/IF($D13=0,1,$D13))+BQ13))))</f>
        <v>1</v>
      </c>
      <c r="BS13" s="33">
        <f>IF(IF(BS$4&lt;$E13,0,IF(BS$4&gt;=$F13,1,IF(VLOOKUP(BS$4,CALENDARIO!$B:$C,2,0)=FALSE, BR13,(1/IF($D13=0,1,$D13))+BR13)))&gt;1,100%,IF(BS$4&lt;$E13,0,IF(BS$4&gt;=$F13,1,IF(VLOOKUP(BS$4,CALENDARIO!$B:$C,2,0)=FALSE, BR13,(1/IF($D13=0,1,$D13))+BR13))))</f>
        <v>1</v>
      </c>
      <c r="BT13" s="33">
        <f>IF(IF(BT$4&lt;$E13,0,IF(BT$4&gt;=$F13,1,IF(VLOOKUP(BT$4,CALENDARIO!$B:$C,2,0)=FALSE, BS13,(1/IF($D13=0,1,$D13))+BS13)))&gt;1,100%,IF(BT$4&lt;$E13,0,IF(BT$4&gt;=$F13,1,IF(VLOOKUP(BT$4,CALENDARIO!$B:$C,2,0)=FALSE, BS13,(1/IF($D13=0,1,$D13))+BS13))))</f>
        <v>1</v>
      </c>
      <c r="BU13" s="33">
        <f>IF(IF(BU$4&lt;$E13,0,IF(BU$4&gt;=$F13,1,IF(VLOOKUP(BU$4,CALENDARIO!$B:$C,2,0)=FALSE, BT13,(1/IF($D13=0,1,$D13))+BT13)))&gt;1,100%,IF(BU$4&lt;$E13,0,IF(BU$4&gt;=$F13,1,IF(VLOOKUP(BU$4,CALENDARIO!$B:$C,2,0)=FALSE, BT13,(1/IF($D13=0,1,$D13))+BT13))))</f>
        <v>1</v>
      </c>
      <c r="BV13" s="33">
        <f>IF(IF(BV$4&lt;$E13,0,IF(BV$4&gt;=$F13,1,IF(VLOOKUP(BV$4,CALENDARIO!$B:$C,2,0)=FALSE, BU13,(1/IF($D13=0,1,$D13))+BU13)))&gt;1,100%,IF(BV$4&lt;$E13,0,IF(BV$4&gt;=$F13,1,IF(VLOOKUP(BV$4,CALENDARIO!$B:$C,2,0)=FALSE, BU13,(1/IF($D13=0,1,$D13))+BU13))))</f>
        <v>1</v>
      </c>
      <c r="BW13" s="33">
        <f>IF(IF(BW$4&lt;$E13,0,IF(BW$4&gt;=$F13,1,IF(VLOOKUP(BW$4,CALENDARIO!$B:$C,2,0)=FALSE, BV13,(1/IF($D13=0,1,$D13))+BV13)))&gt;1,100%,IF(BW$4&lt;$E13,0,IF(BW$4&gt;=$F13,1,IF(VLOOKUP(BW$4,CALENDARIO!$B:$C,2,0)=FALSE, BV13,(1/IF($D13=0,1,$D13))+BV13))))</f>
        <v>1</v>
      </c>
      <c r="BX13" s="33">
        <f>IF(IF(BX$4&lt;$E13,0,IF(BX$4&gt;=$F13,1,IF(VLOOKUP(BX$4,CALENDARIO!$B:$C,2,0)=FALSE, BW13,(1/IF($D13=0,1,$D13))+BW13)))&gt;1,100%,IF(BX$4&lt;$E13,0,IF(BX$4&gt;=$F13,1,IF(VLOOKUP(BX$4,CALENDARIO!$B:$C,2,0)=FALSE, BW13,(1/IF($D13=0,1,$D13))+BW13))))</f>
        <v>1</v>
      </c>
      <c r="BY13" s="33">
        <f>IF(IF(BY$4&lt;$E13,0,IF(BY$4&gt;=$F13,1,IF(VLOOKUP(BY$4,CALENDARIO!$B:$C,2,0)=FALSE, BX13,(1/IF($D13=0,1,$D13))+BX13)))&gt;1,100%,IF(BY$4&lt;$E13,0,IF(BY$4&gt;=$F13,1,IF(VLOOKUP(BY$4,CALENDARIO!$B:$C,2,0)=FALSE, BX13,(1/IF($D13=0,1,$D13))+BX13))))</f>
        <v>1</v>
      </c>
      <c r="BZ13" s="33">
        <f>IF(IF(BZ$4&lt;$E13,0,IF(BZ$4&gt;=$F13,1,IF(VLOOKUP(BZ$4,CALENDARIO!$B:$C,2,0)=FALSE, BY13,(1/IF($D13=0,1,$D13))+BY13)))&gt;1,100%,IF(BZ$4&lt;$E13,0,IF(BZ$4&gt;=$F13,1,IF(VLOOKUP(BZ$4,CALENDARIO!$B:$C,2,0)=FALSE, BY13,(1/IF($D13=0,1,$D13))+BY13))))</f>
        <v>1</v>
      </c>
      <c r="CA13" s="33">
        <f>IF(IF(CA$4&lt;$E13,0,IF(CA$4&gt;=$F13,1,IF(VLOOKUP(CA$4,CALENDARIO!$B:$C,2,0)=FALSE, BZ13,(1/IF($D13=0,1,$D13))+BZ13)))&gt;1,100%,IF(CA$4&lt;$E13,0,IF(CA$4&gt;=$F13,1,IF(VLOOKUP(CA$4,CALENDARIO!$B:$C,2,0)=FALSE, BZ13,(1/IF($D13=0,1,$D13))+BZ13))))</f>
        <v>1</v>
      </c>
      <c r="CB13" s="33">
        <f>IF(IF(CB$4&lt;$E13,0,IF(CB$4&gt;=$F13,1,IF(VLOOKUP(CB$4,CALENDARIO!$B:$C,2,0)=FALSE, CA13,(1/IF($D13=0,1,$D13))+CA13)))&gt;1,100%,IF(CB$4&lt;$E13,0,IF(CB$4&gt;=$F13,1,IF(VLOOKUP(CB$4,CALENDARIO!$B:$C,2,0)=FALSE, CA13,(1/IF($D13=0,1,$D13))+CA13))))</f>
        <v>1</v>
      </c>
      <c r="CC13" s="33">
        <f>IF(IF(CC$4&lt;$E13,0,IF(CC$4&gt;=$F13,1,IF(VLOOKUP(CC$4,CALENDARIO!$B:$C,2,0)=FALSE, CB13,(1/IF($D13=0,1,$D13))+CB13)))&gt;1,100%,IF(CC$4&lt;$E13,0,IF(CC$4&gt;=$F13,1,IF(VLOOKUP(CC$4,CALENDARIO!$B:$C,2,0)=FALSE, CB13,(1/IF($D13=0,1,$D13))+CB13))))</f>
        <v>1</v>
      </c>
      <c r="CD13" s="33">
        <f>IF(IF(CD$4&lt;$E13,0,IF(CD$4&gt;=$F13,1,IF(VLOOKUP(CD$4,CALENDARIO!$B:$C,2,0)=FALSE, CC13,(1/IF($D13=0,1,$D13))+CC13)))&gt;1,100%,IF(CD$4&lt;$E13,0,IF(CD$4&gt;=$F13,1,IF(VLOOKUP(CD$4,CALENDARIO!$B:$C,2,0)=FALSE, CC13,(1/IF($D13=0,1,$D13))+CC13))))</f>
        <v>1</v>
      </c>
      <c r="CE13" s="33">
        <f>IF(IF(CE$4&lt;$E13,0,IF(CE$4&gt;=$F13,1,IF(VLOOKUP(CE$4,CALENDARIO!$B:$C,2,0)=FALSE, CD13,(1/IF($D13=0,1,$D13))+CD13)))&gt;1,100%,IF(CE$4&lt;$E13,0,IF(CE$4&gt;=$F13,1,IF(VLOOKUP(CE$4,CALENDARIO!$B:$C,2,0)=FALSE, CD13,(1/IF($D13=0,1,$D13))+CD13))))</f>
        <v>1</v>
      </c>
      <c r="CF13" s="33">
        <f>IF(IF(CF$4&lt;$E13,0,IF(CF$4&gt;=$F13,1,IF(VLOOKUP(CF$4,CALENDARIO!$B:$C,2,0)=FALSE, CE13,(1/IF($D13=0,1,$D13))+CE13)))&gt;1,100%,IF(CF$4&lt;$E13,0,IF(CF$4&gt;=$F13,1,IF(VLOOKUP(CF$4,CALENDARIO!$B:$C,2,0)=FALSE, CE13,(1/IF($D13=0,1,$D13))+CE13))))</f>
        <v>1</v>
      </c>
      <c r="CG13" s="33">
        <f>IF(IF(CG$4&lt;$E13,0,IF(CG$4&gt;=$F13,1,IF(VLOOKUP(CG$4,CALENDARIO!$B:$C,2,0)=FALSE, CF13,(1/IF($D13=0,1,$D13))+CF13)))&gt;1,100%,IF(CG$4&lt;$E13,0,IF(CG$4&gt;=$F13,1,IF(VLOOKUP(CG$4,CALENDARIO!$B:$C,2,0)=FALSE, CF13,(1/IF($D13=0,1,$D13))+CF13))))</f>
        <v>1</v>
      </c>
      <c r="CH13" s="33">
        <f>IF(IF(CH$4&lt;$E13,0,IF(CH$4&gt;=$F13,1,IF(VLOOKUP(CH$4,CALENDARIO!$B:$C,2,0)=FALSE, CG13,(1/IF($D13=0,1,$D13))+CG13)))&gt;1,100%,IF(CH$4&lt;$E13,0,IF(CH$4&gt;=$F13,1,IF(VLOOKUP(CH$4,CALENDARIO!$B:$C,2,0)=FALSE, CG13,(1/IF($D13=0,1,$D13))+CG13))))</f>
        <v>1</v>
      </c>
      <c r="CI13" s="33">
        <f>IF(IF(CI$4&lt;$E13,0,IF(CI$4&gt;=$F13,1,IF(VLOOKUP(CI$4,CALENDARIO!$B:$C,2,0)=FALSE, CH13,(1/IF($D13=0,1,$D13))+CH13)))&gt;1,100%,IF(CI$4&lt;$E13,0,IF(CI$4&gt;=$F13,1,IF(VLOOKUP(CI$4,CALENDARIO!$B:$C,2,0)=FALSE, CH13,(1/IF($D13=0,1,$D13))+CH13))))</f>
        <v>1</v>
      </c>
      <c r="CJ13" s="33">
        <f>IF(IF(CJ$4&lt;$E13,0,IF(CJ$4&gt;=$F13,1,IF(VLOOKUP(CJ$4,CALENDARIO!$B:$C,2,0)=FALSE, CI13,(1/IF($D13=0,1,$D13))+CI13)))&gt;1,100%,IF(CJ$4&lt;$E13,0,IF(CJ$4&gt;=$F13,1,IF(VLOOKUP(CJ$4,CALENDARIO!$B:$C,2,0)=FALSE, CI13,(1/IF($D13=0,1,$D13))+CI13))))</f>
        <v>1</v>
      </c>
      <c r="CK13" s="33">
        <f>IF(IF(CK$4&lt;$E13,0,IF(CK$4&gt;=$F13,1,IF(VLOOKUP(CK$4,CALENDARIO!$B:$C,2,0)=FALSE, CJ13,(1/IF($D13=0,1,$D13))+CJ13)))&gt;1,100%,IF(CK$4&lt;$E13,0,IF(CK$4&gt;=$F13,1,IF(VLOOKUP(CK$4,CALENDARIO!$B:$C,2,0)=FALSE, CJ13,(1/IF($D13=0,1,$D13))+CJ13))))</f>
        <v>1</v>
      </c>
      <c r="CL13" s="33">
        <f>IF(IF(CL$4&lt;$E13,0,IF(CL$4&gt;=$F13,1,IF(VLOOKUP(CL$4,CALENDARIO!$B:$C,2,0)=FALSE, CK13,(1/IF($D13=0,1,$D13))+CK13)))&gt;1,100%,IF(CL$4&lt;$E13,0,IF(CL$4&gt;=$F13,1,IF(VLOOKUP(CL$4,CALENDARIO!$B:$C,2,0)=FALSE, CK13,(1/IF($D13=0,1,$D13))+CK13))))</f>
        <v>1</v>
      </c>
      <c r="CM13" s="33">
        <f>IF(IF(CM$4&lt;$E13,0,IF(CM$4&gt;=$F13,1,IF(VLOOKUP(CM$4,CALENDARIO!$B:$C,2,0)=FALSE, CL13,(1/IF($D13=0,1,$D13))+CL13)))&gt;1,100%,IF(CM$4&lt;$E13,0,IF(CM$4&gt;=$F13,1,IF(VLOOKUP(CM$4,CALENDARIO!$B:$C,2,0)=FALSE, CL13,(1/IF($D13=0,1,$D13))+CL13))))</f>
        <v>1</v>
      </c>
      <c r="CN13" s="33">
        <f>IF(IF(CN$4&lt;$E13,0,IF(CN$4&gt;=$F13,1,IF(VLOOKUP(CN$4,CALENDARIO!$B:$C,2,0)=FALSE, CM13,(1/IF($D13=0,1,$D13))+CM13)))&gt;1,100%,IF(CN$4&lt;$E13,0,IF(CN$4&gt;=$F13,1,IF(VLOOKUP(CN$4,CALENDARIO!$B:$C,2,0)=FALSE, CM13,(1/IF($D13=0,1,$D13))+CM13))))</f>
        <v>1</v>
      </c>
      <c r="CO13" s="33">
        <f>IF(IF(CO$4&lt;$E13,0,IF(CO$4&gt;=$F13,1,IF(VLOOKUP(CO$4,CALENDARIO!$B:$C,2,0)=FALSE, CN13,(1/IF($D13=0,1,$D13))+CN13)))&gt;1,100%,IF(CO$4&lt;$E13,0,IF(CO$4&gt;=$F13,1,IF(VLOOKUP(CO$4,CALENDARIO!$B:$C,2,0)=FALSE, CN13,(1/IF($D13=0,1,$D13))+CN13))))</f>
        <v>1</v>
      </c>
      <c r="CP13" s="33">
        <f>IF(IF(CP$4&lt;$E13,0,IF(CP$4&gt;=$F13,1,IF(VLOOKUP(CP$4,CALENDARIO!$B:$C,2,0)=FALSE, CO13,(1/IF($D13=0,1,$D13))+CO13)))&gt;1,100%,IF(CP$4&lt;$E13,0,IF(CP$4&gt;=$F13,1,IF(VLOOKUP(CP$4,CALENDARIO!$B:$C,2,0)=FALSE, CO13,(1/IF($D13=0,1,$D13))+CO13))))</f>
        <v>1</v>
      </c>
      <c r="CQ13" s="33">
        <f>IF(IF(CQ$4&lt;$E13,0,IF(CQ$4&gt;=$F13,1,IF(VLOOKUP(CQ$4,CALENDARIO!$B:$C,2,0)=FALSE, CP13,(1/IF($D13=0,1,$D13))+CP13)))&gt;1,100%,IF(CQ$4&lt;$E13,0,IF(CQ$4&gt;=$F13,1,IF(VLOOKUP(CQ$4,CALENDARIO!$B:$C,2,0)=FALSE, CP13,(1/IF($D13=0,1,$D13))+CP13))))</f>
        <v>1</v>
      </c>
      <c r="CR13" s="33">
        <f>IF(IF(CR$4&lt;$E13,0,IF(CR$4&gt;=$F13,1,IF(VLOOKUP(CR$4,CALENDARIO!$B:$C,2,0)=FALSE, CQ13,(1/IF($D13=0,1,$D13))+CQ13)))&gt;1,100%,IF(CR$4&lt;$E13,0,IF(CR$4&gt;=$F13,1,IF(VLOOKUP(CR$4,CALENDARIO!$B:$C,2,0)=FALSE, CQ13,(1/IF($D13=0,1,$D13))+CQ13))))</f>
        <v>1</v>
      </c>
      <c r="CS13" s="33">
        <f>IF(IF(CS$4&lt;$E13,0,IF(CS$4&gt;=$F13,1,IF(VLOOKUP(CS$4,CALENDARIO!$B:$C,2,0)=FALSE, CR13,(1/IF($D13=0,1,$D13))+CR13)))&gt;1,100%,IF(CS$4&lt;$E13,0,IF(CS$4&gt;=$F13,1,IF(VLOOKUP(CS$4,CALENDARIO!$B:$C,2,0)=FALSE, CR13,(1/IF($D13=0,1,$D13))+CR13))))</f>
        <v>1</v>
      </c>
      <c r="CT13" s="33">
        <f>IF(IF(CT$4&lt;$E13,0,IF(CT$4&gt;=$F13,1,IF(VLOOKUP(CT$4,CALENDARIO!$B:$C,2,0)=FALSE, CS13,(1/IF($D13=0,1,$D13))+CS13)))&gt;1,100%,IF(CT$4&lt;$E13,0,IF(CT$4&gt;=$F13,1,IF(VLOOKUP(CT$4,CALENDARIO!$B:$C,2,0)=FALSE, CS13,(1/IF($D13=0,1,$D13))+CS13))))</f>
        <v>1</v>
      </c>
      <c r="CU13" s="33">
        <f>IF(IF(CU$4&lt;$E13,0,IF(CU$4&gt;=$F13,1,IF(VLOOKUP(CU$4,CALENDARIO!$B:$C,2,0)=FALSE, CT13,(1/IF($D13=0,1,$D13))+CT13)))&gt;1,100%,IF(CU$4&lt;$E13,0,IF(CU$4&gt;=$F13,1,IF(VLOOKUP(CU$4,CALENDARIO!$B:$C,2,0)=FALSE, CT13,(1/IF($D13=0,1,$D13))+CT13))))</f>
        <v>1</v>
      </c>
      <c r="CV13" s="33">
        <f>IF(IF(CV$4&lt;$E13,0,IF(CV$4&gt;=$F13,1,IF(VLOOKUP(CV$4,CALENDARIO!$B:$C,2,0)=FALSE, CU13,(1/IF($D13=0,1,$D13))+CU13)))&gt;1,100%,IF(CV$4&lt;$E13,0,IF(CV$4&gt;=$F13,1,IF(VLOOKUP(CV$4,CALENDARIO!$B:$C,2,0)=FALSE, CU13,(1/IF($D13=0,1,$D13))+CU13))))</f>
        <v>1</v>
      </c>
      <c r="CW13" s="33">
        <f>IF(IF(CW$4&lt;$E13,0,IF(CW$4&gt;=$F13,1,IF(VLOOKUP(CW$4,CALENDARIO!$B:$C,2,0)=FALSE, CV13,(1/IF($D13=0,1,$D13))+CV13)))&gt;1,100%,IF(CW$4&lt;$E13,0,IF(CW$4&gt;=$F13,1,IF(VLOOKUP(CW$4,CALENDARIO!$B:$C,2,0)=FALSE, CV13,(1/IF($D13=0,1,$D13))+CV13))))</f>
        <v>1</v>
      </c>
      <c r="CX13" s="33">
        <f>IF(IF(CX$4&lt;$E13,0,IF(CX$4&gt;=$F13,1,IF(VLOOKUP(CX$4,CALENDARIO!$B:$C,2,0)=FALSE, CW13,(1/IF($D13=0,1,$D13))+CW13)))&gt;1,100%,IF(CX$4&lt;$E13,0,IF(CX$4&gt;=$F13,1,IF(VLOOKUP(CX$4,CALENDARIO!$B:$C,2,0)=FALSE, CW13,(1/IF($D13=0,1,$D13))+CW13))))</f>
        <v>1</v>
      </c>
      <c r="CY13" s="33">
        <f>IF(IF(CY$4&lt;$E13,0,IF(CY$4&gt;=$F13,1,IF(VLOOKUP(CY$4,CALENDARIO!$B:$C,2,0)=FALSE, CX13,(1/IF($D13=0,1,$D13))+CX13)))&gt;1,100%,IF(CY$4&lt;$E13,0,IF(CY$4&gt;=$F13,1,IF(VLOOKUP(CY$4,CALENDARIO!$B:$C,2,0)=FALSE, CX13,(1/IF($D13=0,1,$D13))+CX13))))</f>
        <v>1</v>
      </c>
      <c r="CZ13" s="33">
        <f>IF(IF(CZ$4&lt;$E13,0,IF(CZ$4&gt;=$F13,1,IF(VLOOKUP(CZ$4,CALENDARIO!$B:$C,2,0)=FALSE, CY13,(1/IF($D13=0,1,$D13))+CY13)))&gt;1,100%,IF(CZ$4&lt;$E13,0,IF(CZ$4&gt;=$F13,1,IF(VLOOKUP(CZ$4,CALENDARIO!$B:$C,2,0)=FALSE, CY13,(1/IF($D13=0,1,$D13))+CY13))))</f>
        <v>1</v>
      </c>
      <c r="DA13" s="33">
        <f>IF(IF(DA$4&lt;$E13,0,IF(DA$4&gt;=$F13,1,IF(VLOOKUP(DA$4,CALENDARIO!$B:$C,2,0)=FALSE, CZ13,(1/IF($D13=0,1,$D13))+CZ13)))&gt;1,100%,IF(DA$4&lt;$E13,0,IF(DA$4&gt;=$F13,1,IF(VLOOKUP(DA$4,CALENDARIO!$B:$C,2,0)=FALSE, CZ13,(1/IF($D13=0,1,$D13))+CZ13))))</f>
        <v>1</v>
      </c>
      <c r="DB13" s="33">
        <f>IF(IF(DB$4&lt;$E13,0,IF(DB$4&gt;=$F13,1,IF(VLOOKUP(DB$4,CALENDARIO!$B:$C,2,0)=FALSE, DA13,(1/IF($D13=0,1,$D13))+DA13)))&gt;1,100%,IF(DB$4&lt;$E13,0,IF(DB$4&gt;=$F13,1,IF(VLOOKUP(DB$4,CALENDARIO!$B:$C,2,0)=FALSE, DA13,(1/IF($D13=0,1,$D13))+DA13))))</f>
        <v>1</v>
      </c>
      <c r="DC13" s="33">
        <f>IF(IF(DC$4&lt;$E13,0,IF(DC$4&gt;=$F13,1,IF(VLOOKUP(DC$4,CALENDARIO!$B:$C,2,0)=FALSE, DB13,(1/IF($D13=0,1,$D13))+DB13)))&gt;1,100%,IF(DC$4&lt;$E13,0,IF(DC$4&gt;=$F13,1,IF(VLOOKUP(DC$4,CALENDARIO!$B:$C,2,0)=FALSE, DB13,(1/IF($D13=0,1,$D13))+DB13))))</f>
        <v>1</v>
      </c>
      <c r="DD13" s="33">
        <f>IF(IF(DD$4&lt;$E13,0,IF(DD$4&gt;=$F13,1,IF(VLOOKUP(DD$4,CALENDARIO!$B:$C,2,0)=FALSE, DC13,(1/IF($D13=0,1,$D13))+DC13)))&gt;1,100%,IF(DD$4&lt;$E13,0,IF(DD$4&gt;=$F13,1,IF(VLOOKUP(DD$4,CALENDARIO!$B:$C,2,0)=FALSE, DC13,(1/IF($D13=0,1,$D13))+DC13))))</f>
        <v>1</v>
      </c>
      <c r="DE13" s="33">
        <f>IF(IF(DE$4&lt;$E13,0,IF(DE$4&gt;=$F13,1,IF(VLOOKUP(DE$4,CALENDARIO!$B:$C,2,0)=FALSE, DD13,(1/IF($D13=0,1,$D13))+DD13)))&gt;1,100%,IF(DE$4&lt;$E13,0,IF(DE$4&gt;=$F13,1,IF(VLOOKUP(DE$4,CALENDARIO!$B:$C,2,0)=FALSE, DD13,(1/IF($D13=0,1,$D13))+DD13))))</f>
        <v>1</v>
      </c>
      <c r="DF13" s="33">
        <f>IF(IF(DF$4&lt;$E13,0,IF(DF$4&gt;=$F13,1,IF(VLOOKUP(DF$4,CALENDARIO!$B:$C,2,0)=FALSE, DE13,(1/IF($D13=0,1,$D13))+DE13)))&gt;1,100%,IF(DF$4&lt;$E13,0,IF(DF$4&gt;=$F13,1,IF(VLOOKUP(DF$4,CALENDARIO!$B:$C,2,0)=FALSE, DE13,(1/IF($D13=0,1,$D13))+DE13))))</f>
        <v>1</v>
      </c>
      <c r="DG13" s="33">
        <f>IF(IF(DG$4&lt;$E13,0,IF(DG$4&gt;=$F13,1,IF(VLOOKUP(DG$4,CALENDARIO!$B:$C,2,0)=FALSE, DF13,(1/IF($D13=0,1,$D13))+DF13)))&gt;1,100%,IF(DG$4&lt;$E13,0,IF(DG$4&gt;=$F13,1,IF(VLOOKUP(DG$4,CALENDARIO!$B:$C,2,0)=FALSE, DF13,(1/IF($D13=0,1,$D13))+DF13))))</f>
        <v>1</v>
      </c>
      <c r="DH13" s="33">
        <f>IF(IF(DH$4&lt;$E13,0,IF(DH$4&gt;=$F13,1,IF(VLOOKUP(DH$4,CALENDARIO!$B:$C,2,0)=FALSE, DG13,(1/IF($D13=0,1,$D13))+DG13)))&gt;1,100%,IF(DH$4&lt;$E13,0,IF(DH$4&gt;=$F13,1,IF(VLOOKUP(DH$4,CALENDARIO!$B:$C,2,0)=FALSE, DG13,(1/IF($D13=0,1,$D13))+DG13))))</f>
        <v>1</v>
      </c>
      <c r="DI13" s="33">
        <f>IF(IF(DI$4&lt;$E13,0,IF(DI$4&gt;=$F13,1,IF(VLOOKUP(DI$4,CALENDARIO!$B:$C,2,0)=FALSE, DH13,(1/IF($D13=0,1,$D13))+DH13)))&gt;1,100%,IF(DI$4&lt;$E13,0,IF(DI$4&gt;=$F13,1,IF(VLOOKUP(DI$4,CALENDARIO!$B:$C,2,0)=FALSE, DH13,(1/IF($D13=0,1,$D13))+DH13))))</f>
        <v>1</v>
      </c>
      <c r="DJ13" s="33">
        <f>IF(IF(DJ$4&lt;$E13,0,IF(DJ$4&gt;=$F13,1,IF(VLOOKUP(DJ$4,CALENDARIO!$B:$C,2,0)=FALSE, DI13,(1/IF($D13=0,1,$D13))+DI13)))&gt;1,100%,IF(DJ$4&lt;$E13,0,IF(DJ$4&gt;=$F13,1,IF(VLOOKUP(DJ$4,CALENDARIO!$B:$C,2,0)=FALSE, DI13,(1/IF($D13=0,1,$D13))+DI13))))</f>
        <v>1</v>
      </c>
      <c r="DK13" s="33">
        <f>IF(IF(DK$4&lt;$E13,0,IF(DK$4&gt;=$F13,1,IF(VLOOKUP(DK$4,CALENDARIO!$B:$C,2,0)=FALSE, DJ13,(1/IF($D13=0,1,$D13))+DJ13)))&gt;1,100%,IF(DK$4&lt;$E13,0,IF(DK$4&gt;=$F13,1,IF(VLOOKUP(DK$4,CALENDARIO!$B:$C,2,0)=FALSE, DJ13,(1/IF($D13=0,1,$D13))+DJ13))))</f>
        <v>1</v>
      </c>
      <c r="DL13" s="33">
        <f>IF(IF(DL$4&lt;$E13,0,IF(DL$4&gt;=$F13,1,IF(VLOOKUP(DL$4,CALENDARIO!$B:$C,2,0)=FALSE, DK13,(1/IF($D13=0,1,$D13))+DK13)))&gt;1,100%,IF(DL$4&lt;$E13,0,IF(DL$4&gt;=$F13,1,IF(VLOOKUP(DL$4,CALENDARIO!$B:$C,2,0)=FALSE, DK13,(1/IF($D13=0,1,$D13))+DK13))))</f>
        <v>1</v>
      </c>
      <c r="DM13" s="33">
        <f>IF(IF(DM$4&lt;$E13,0,IF(DM$4&gt;=$F13,1,IF(VLOOKUP(DM$4,CALENDARIO!$B:$C,2,0)=FALSE, DL13,(1/IF($D13=0,1,$D13))+DL13)))&gt;1,100%,IF(DM$4&lt;$E13,0,IF(DM$4&gt;=$F13,1,IF(VLOOKUP(DM$4,CALENDARIO!$B:$C,2,0)=FALSE, DL13,(1/IF($D13=0,1,$D13))+DL13))))</f>
        <v>1</v>
      </c>
      <c r="DN13" s="33">
        <f>IF(IF(DN$4&lt;$E13,0,IF(DN$4&gt;=$F13,1,IF(VLOOKUP(DN$4,CALENDARIO!$B:$C,2,0)=FALSE, DM13,(1/IF($D13=0,1,$D13))+DM13)))&gt;1,100%,IF(DN$4&lt;$E13,0,IF(DN$4&gt;=$F13,1,IF(VLOOKUP(DN$4,CALENDARIO!$B:$C,2,0)=FALSE, DM13,(1/IF($D13=0,1,$D13))+DM13))))</f>
        <v>1</v>
      </c>
      <c r="DO13" s="33">
        <f>IF(IF(DO$4&lt;$E13,0,IF(DO$4&gt;=$F13,1,IF(VLOOKUP(DO$4,CALENDARIO!$B:$C,2,0)=FALSE, DN13,(1/IF($D13=0,1,$D13))+DN13)))&gt;1,100%,IF(DO$4&lt;$E13,0,IF(DO$4&gt;=$F13,1,IF(VLOOKUP(DO$4,CALENDARIO!$B:$C,2,0)=FALSE, DN13,(1/IF($D13=0,1,$D13))+DN13))))</f>
        <v>1</v>
      </c>
      <c r="DP13" s="33">
        <f>IF(IF(DP$4&lt;$E13,0,IF(DP$4&gt;=$F13,1,IF(VLOOKUP(DP$4,CALENDARIO!$B:$C,2,0)=FALSE, DO13,(1/IF($D13=0,1,$D13))+DO13)))&gt;1,100%,IF(DP$4&lt;$E13,0,IF(DP$4&gt;=$F13,1,IF(VLOOKUP(DP$4,CALENDARIO!$B:$C,2,0)=FALSE, DO13,(1/IF($D13=0,1,$D13))+DO13))))</f>
        <v>1</v>
      </c>
      <c r="DQ13" s="33">
        <f>IF(IF(DQ$4&lt;$E13,0,IF(DQ$4&gt;=$F13,1,IF(VLOOKUP(DQ$4,CALENDARIO!$B:$C,2,0)=FALSE, DP13,(1/IF($D13=0,1,$D13))+DP13)))&gt;1,100%,IF(DQ$4&lt;$E13,0,IF(DQ$4&gt;=$F13,1,IF(VLOOKUP(DQ$4,CALENDARIO!$B:$C,2,0)=FALSE, DP13,(1/IF($D13=0,1,$D13))+DP13))))</f>
        <v>1</v>
      </c>
      <c r="DR13" s="33">
        <f>IF(IF(DR$4&lt;$E13,0,IF(DR$4&gt;=$F13,1,IF(VLOOKUP(DR$4,CALENDARIO!$B:$C,2,0)=FALSE, DQ13,(1/IF($D13=0,1,$D13))+DQ13)))&gt;1,100%,IF(DR$4&lt;$E13,0,IF(DR$4&gt;=$F13,1,IF(VLOOKUP(DR$4,CALENDARIO!$B:$C,2,0)=FALSE, DQ13,(1/IF($D13=0,1,$D13))+DQ13))))</f>
        <v>1</v>
      </c>
      <c r="DS13" s="33">
        <f>IF(IF(DS$4&lt;$E13,0,IF(DS$4&gt;=$F13,1,IF(VLOOKUP(DS$4,CALENDARIO!$B:$C,2,0)=FALSE, DR13,(1/IF($D13=0,1,$D13))+DR13)))&gt;1,100%,IF(DS$4&lt;$E13,0,IF(DS$4&gt;=$F13,1,IF(VLOOKUP(DS$4,CALENDARIO!$B:$C,2,0)=FALSE, DR13,(1/IF($D13=0,1,$D13))+DR13))))</f>
        <v>1</v>
      </c>
      <c r="DT13" s="33">
        <f>IF(IF(DT$4&lt;$E13,0,IF(DT$4&gt;=$F13,1,IF(VLOOKUP(DT$4,CALENDARIO!$B:$C,2,0)=FALSE, DS13,(1/IF($D13=0,1,$D13))+DS13)))&gt;1,100%,IF(DT$4&lt;$E13,0,IF(DT$4&gt;=$F13,1,IF(VLOOKUP(DT$4,CALENDARIO!$B:$C,2,0)=FALSE, DS13,(1/IF($D13=0,1,$D13))+DS13))))</f>
        <v>1</v>
      </c>
      <c r="DU13" s="33">
        <f>IF(IF(DU$4&lt;$E13,0,IF(DU$4&gt;=$F13,1,IF(VLOOKUP(DU$4,CALENDARIO!$B:$C,2,0)=FALSE, DT13,(1/IF($D13=0,1,$D13))+DT13)))&gt;1,100%,IF(DU$4&lt;$E13,0,IF(DU$4&gt;=$F13,1,IF(VLOOKUP(DU$4,CALENDARIO!$B:$C,2,0)=FALSE, DT13,(1/IF($D13=0,1,$D13))+DT13))))</f>
        <v>1</v>
      </c>
      <c r="DV13" s="33">
        <f>IF(IF(DV$4&lt;$E13,0,IF(DV$4&gt;=$F13,1,IF(VLOOKUP(DV$4,CALENDARIO!$B:$C,2,0)=FALSE, DU13,(1/IF($D13=0,1,$D13))+DU13)))&gt;1,100%,IF(DV$4&lt;$E13,0,IF(DV$4&gt;=$F13,1,IF(VLOOKUP(DV$4,CALENDARIO!$B:$C,2,0)=FALSE, DU13,(1/IF($D13=0,1,$D13))+DU13))))</f>
        <v>1</v>
      </c>
      <c r="DW13" s="33">
        <f>IF(IF(DW$4&lt;$E13,0,IF(DW$4&gt;=$F13,1,IF(VLOOKUP(DW$4,CALENDARIO!$B:$C,2,0)=FALSE, DV13,(1/IF($D13=0,1,$D13))+DV13)))&gt;1,100%,IF(DW$4&lt;$E13,0,IF(DW$4&gt;=$F13,1,IF(VLOOKUP(DW$4,CALENDARIO!$B:$C,2,0)=FALSE, DV13,(1/IF($D13=0,1,$D13))+DV13))))</f>
        <v>1</v>
      </c>
      <c r="DX13" s="33">
        <f>IF(IF(DX$4&lt;$E13,0,IF(DX$4&gt;=$F13,1,IF(VLOOKUP(DX$4,CALENDARIO!$B:$C,2,0)=FALSE, DW13,(1/IF($D13=0,1,$D13))+DW13)))&gt;1,100%,IF(DX$4&lt;$E13,0,IF(DX$4&gt;=$F13,1,IF(VLOOKUP(DX$4,CALENDARIO!$B:$C,2,0)=FALSE, DW13,(1/IF($D13=0,1,$D13))+DW13))))</f>
        <v>1</v>
      </c>
      <c r="DY13" s="33">
        <f>IF(IF(DY$4&lt;$E13,0,IF(DY$4&gt;=$F13,1,IF(VLOOKUP(DY$4,CALENDARIO!$B:$C,2,0)=FALSE, DX13,(1/IF($D13=0,1,$D13))+DX13)))&gt;1,100%,IF(DY$4&lt;$E13,0,IF(DY$4&gt;=$F13,1,IF(VLOOKUP(DY$4,CALENDARIO!$B:$C,2,0)=FALSE, DX13,(1/IF($D13=0,1,$D13))+DX13))))</f>
        <v>1</v>
      </c>
      <c r="DZ13" s="33">
        <f>IF(IF(DZ$4&lt;$E13,0,IF(DZ$4&gt;=$F13,1,IF(VLOOKUP(DZ$4,CALENDARIO!$B:$C,2,0)=FALSE, DY13,(1/IF($D13=0,1,$D13))+DY13)))&gt;1,100%,IF(DZ$4&lt;$E13,0,IF(DZ$4&gt;=$F13,1,IF(VLOOKUP(DZ$4,CALENDARIO!$B:$C,2,0)=FALSE, DY13,(1/IF($D13=0,1,$D13))+DY13))))</f>
        <v>1</v>
      </c>
      <c r="EA13" s="33">
        <f>IF(IF(EA$4&lt;$E13,0,IF(EA$4&gt;=$F13,1,IF(VLOOKUP(EA$4,CALENDARIO!$B:$C,2,0)=FALSE, DZ13,(1/IF($D13=0,1,$D13))+DZ13)))&gt;1,100%,IF(EA$4&lt;$E13,0,IF(EA$4&gt;=$F13,1,IF(VLOOKUP(EA$4,CALENDARIO!$B:$C,2,0)=FALSE, DZ13,(1/IF($D13=0,1,$D13))+DZ13))))</f>
        <v>1</v>
      </c>
      <c r="EB13" s="33">
        <f>IF(IF(EB$4&lt;$E13,0,IF(EB$4&gt;=$F13,1,IF(VLOOKUP(EB$4,CALENDARIO!$B:$C,2,0)=FALSE, EA13,(1/IF($D13=0,1,$D13))+EA13)))&gt;1,100%,IF(EB$4&lt;$E13,0,IF(EB$4&gt;=$F13,1,IF(VLOOKUP(EB$4,CALENDARIO!$B:$C,2,0)=FALSE, EA13,(1/IF($D13=0,1,$D13))+EA13))))</f>
        <v>1</v>
      </c>
      <c r="EC13" s="33">
        <f>IF(IF(EC$4&lt;$E13,0,IF(EC$4&gt;=$F13,1,IF(VLOOKUP(EC$4,CALENDARIO!$B:$C,2,0)=FALSE, EB13,(1/IF($D13=0,1,$D13))+EB13)))&gt;1,100%,IF(EC$4&lt;$E13,0,IF(EC$4&gt;=$F13,1,IF(VLOOKUP(EC$4,CALENDARIO!$B:$C,2,0)=FALSE, EB13,(1/IF($D13=0,1,$D13))+EB13))))</f>
        <v>1</v>
      </c>
      <c r="ED13" s="33">
        <f>IF(IF(ED$4&lt;$E13,0,IF(ED$4&gt;=$F13,1,IF(VLOOKUP(ED$4,CALENDARIO!$B:$C,2,0)=FALSE, EC13,(1/IF($D13=0,1,$D13))+EC13)))&gt;1,100%,IF(ED$4&lt;$E13,0,IF(ED$4&gt;=$F13,1,IF(VLOOKUP(ED$4,CALENDARIO!$B:$C,2,0)=FALSE, EC13,(1/IF($D13=0,1,$D13))+EC13))))</f>
        <v>1</v>
      </c>
      <c r="EE13" s="33">
        <f>IF(IF(EE$4&lt;$E13,0,IF(EE$4&gt;=$F13,1,IF(VLOOKUP(EE$4,CALENDARIO!$B:$C,2,0)=FALSE, ED13,(1/IF($D13=0,1,$D13))+ED13)))&gt;1,100%,IF(EE$4&lt;$E13,0,IF(EE$4&gt;=$F13,1,IF(VLOOKUP(EE$4,CALENDARIO!$B:$C,2,0)=FALSE, ED13,(1/IF($D13=0,1,$D13))+ED13))))</f>
        <v>1</v>
      </c>
      <c r="EF13" s="33">
        <f>IF(IF(EF$4&lt;$E13,0,IF(EF$4&gt;=$F13,1,IF(VLOOKUP(EF$4,CALENDARIO!$B:$C,2,0)=FALSE, EE13,(1/IF($D13=0,1,$D13))+EE13)))&gt;1,100%,IF(EF$4&lt;$E13,0,IF(EF$4&gt;=$F13,1,IF(VLOOKUP(EF$4,CALENDARIO!$B:$C,2,0)=FALSE, EE13,(1/IF($D13=0,1,$D13))+EE13))))</f>
        <v>1</v>
      </c>
      <c r="EG13" s="33">
        <f>IF(IF(EG$4&lt;$E13,0,IF(EG$4&gt;=$F13,1,IF(VLOOKUP(EG$4,CALENDARIO!$B:$C,2,0)=FALSE, EF13,(1/IF($D13=0,1,$D13))+EF13)))&gt;1,100%,IF(EG$4&lt;$E13,0,IF(EG$4&gt;=$F13,1,IF(VLOOKUP(EG$4,CALENDARIO!$B:$C,2,0)=FALSE, EF13,(1/IF($D13=0,1,$D13))+EF13))))</f>
        <v>1</v>
      </c>
      <c r="EH13" s="33">
        <f>IF(IF(EH$4&lt;$E13,0,IF(EH$4&gt;=$F13,1,IF(VLOOKUP(EH$4,CALENDARIO!$B:$C,2,0)=FALSE, EG13,(1/IF($D13=0,1,$D13))+EG13)))&gt;1,100%,IF(EH$4&lt;$E13,0,IF(EH$4&gt;=$F13,1,IF(VLOOKUP(EH$4,CALENDARIO!$B:$C,2,0)=FALSE, EG13,(1/IF($D13=0,1,$D13))+EG13))))</f>
        <v>1</v>
      </c>
      <c r="EI13" s="33">
        <f>IF(IF(EI$4&lt;$E13,0,IF(EI$4&gt;=$F13,1,IF(VLOOKUP(EI$4,CALENDARIO!$B:$C,2,0)=FALSE, EH13,(1/IF($D13=0,1,$D13))+EH13)))&gt;1,100%,IF(EI$4&lt;$E13,0,IF(EI$4&gt;=$F13,1,IF(VLOOKUP(EI$4,CALENDARIO!$B:$C,2,0)=FALSE, EH13,(1/IF($D13=0,1,$D13))+EH13))))</f>
        <v>1</v>
      </c>
      <c r="EJ13" s="33">
        <f>IF(IF(EJ$4&lt;$E13,0,IF(EJ$4&gt;=$F13,1,IF(VLOOKUP(EJ$4,CALENDARIO!$B:$C,2,0)=FALSE, EI13,(1/IF($D13=0,1,$D13))+EI13)))&gt;1,100%,IF(EJ$4&lt;$E13,0,IF(EJ$4&gt;=$F13,1,IF(VLOOKUP(EJ$4,CALENDARIO!$B:$C,2,0)=FALSE, EI13,(1/IF($D13=0,1,$D13))+EI13))))</f>
        <v>1</v>
      </c>
      <c r="EK13" s="33">
        <f>IF(IF(EK$4&lt;$E13,0,IF(EK$4&gt;=$F13,1,IF(VLOOKUP(EK$4,CALENDARIO!$B:$C,2,0)=FALSE, EJ13,(1/IF($D13=0,1,$D13))+EJ13)))&gt;1,100%,IF(EK$4&lt;$E13,0,IF(EK$4&gt;=$F13,1,IF(VLOOKUP(EK$4,CALENDARIO!$B:$C,2,0)=FALSE, EJ13,(1/IF($D13=0,1,$D13))+EJ13))))</f>
        <v>1</v>
      </c>
      <c r="EL13" s="33">
        <f>IF(IF(EL$4&lt;$E13,0,IF(EL$4&gt;=$F13,1,IF(VLOOKUP(EL$4,CALENDARIO!$B:$C,2,0)=FALSE, EK13,(1/IF($D13=0,1,$D13))+EK13)))&gt;1,100%,IF(EL$4&lt;$E13,0,IF(EL$4&gt;=$F13,1,IF(VLOOKUP(EL$4,CALENDARIO!$B:$C,2,0)=FALSE, EK13,(1/IF($D13=0,1,$D13))+EK13))))</f>
        <v>1</v>
      </c>
      <c r="EM13" s="33">
        <f>IF(IF(EM$4&lt;$E13,0,IF(EM$4&gt;=$F13,1,IF(VLOOKUP(EM$4,CALENDARIO!$B:$C,2,0)=FALSE, EL13,(1/IF($D13=0,1,$D13))+EL13)))&gt;1,100%,IF(EM$4&lt;$E13,0,IF(EM$4&gt;=$F13,1,IF(VLOOKUP(EM$4,CALENDARIO!$B:$C,2,0)=FALSE, EL13,(1/IF($D13=0,1,$D13))+EL13))))</f>
        <v>1</v>
      </c>
      <c r="EN13" s="33">
        <f>IF(IF(EN$4&lt;$E13,0,IF(EN$4&gt;=$F13,1,IF(VLOOKUP(EN$4,CALENDARIO!$B:$C,2,0)=FALSE, EM13,(1/IF($D13=0,1,$D13))+EM13)))&gt;1,100%,IF(EN$4&lt;$E13,0,IF(EN$4&gt;=$F13,1,IF(VLOOKUP(EN$4,CALENDARIO!$B:$C,2,0)=FALSE, EM13,(1/IF($D13=0,1,$D13))+EM13))))</f>
        <v>1</v>
      </c>
      <c r="EO13" s="33">
        <f>IF(IF(EO$4&lt;$E13,0,IF(EO$4&gt;=$F13,1,IF(VLOOKUP(EO$4,CALENDARIO!$B:$C,2,0)=FALSE, EN13,(1/IF($D13=0,1,$D13))+EN13)))&gt;1,100%,IF(EO$4&lt;$E13,0,IF(EO$4&gt;=$F13,1,IF(VLOOKUP(EO$4,CALENDARIO!$B:$C,2,0)=FALSE, EN13,(1/IF($D13=0,1,$D13))+EN13))))</f>
        <v>1</v>
      </c>
      <c r="EP13" s="33">
        <f>IF(IF(EP$4&lt;$E13,0,IF(EP$4&gt;=$F13,1,IF(VLOOKUP(EP$4,CALENDARIO!$B:$C,2,0)=FALSE, EO13,(1/IF($D13=0,1,$D13))+EO13)))&gt;1,100%,IF(EP$4&lt;$E13,0,IF(EP$4&gt;=$F13,1,IF(VLOOKUP(EP$4,CALENDARIO!$B:$C,2,0)=FALSE, EO13,(1/IF($D13=0,1,$D13))+EO13))))</f>
        <v>1</v>
      </c>
      <c r="EQ13" s="33">
        <f>IF(IF(EQ$4&lt;$E13,0,IF(EQ$4&gt;=$F13,1,IF(VLOOKUP(EQ$4,CALENDARIO!$B:$C,2,0)=FALSE, EP13,(1/IF($D13=0,1,$D13))+EP13)))&gt;1,100%,IF(EQ$4&lt;$E13,0,IF(EQ$4&gt;=$F13,1,IF(VLOOKUP(EQ$4,CALENDARIO!$B:$C,2,0)=FALSE, EP13,(1/IF($D13=0,1,$D13))+EP13))))</f>
        <v>1</v>
      </c>
      <c r="ER13" s="33">
        <f>IF(IF(ER$4&lt;$E13,0,IF(ER$4&gt;=$F13,1,IF(VLOOKUP(ER$4,CALENDARIO!$B:$C,2,0)=FALSE, EQ13,(1/IF($D13=0,1,$D13))+EQ13)))&gt;1,100%,IF(ER$4&lt;$E13,0,IF(ER$4&gt;=$F13,1,IF(VLOOKUP(ER$4,CALENDARIO!$B:$C,2,0)=FALSE, EQ13,(1/IF($D13=0,1,$D13))+EQ13))))</f>
        <v>1</v>
      </c>
      <c r="ES13" s="33">
        <f>IF(IF(ES$4&lt;$E13,0,IF(ES$4&gt;=$F13,1,IF(VLOOKUP(ES$4,CALENDARIO!$B:$C,2,0)=FALSE, ER13,(1/IF($D13=0,1,$D13))+ER13)))&gt;1,100%,IF(ES$4&lt;$E13,0,IF(ES$4&gt;=$F13,1,IF(VLOOKUP(ES$4,CALENDARIO!$B:$C,2,0)=FALSE, ER13,(1/IF($D13=0,1,$D13))+ER13))))</f>
        <v>1</v>
      </c>
      <c r="ET13" s="33">
        <f>IF(IF(ET$4&lt;$E13,0,IF(ET$4&gt;=$F13,1,IF(VLOOKUP(ET$4,CALENDARIO!$B:$C,2,0)=FALSE, ES13,(1/IF($D13=0,1,$D13))+ES13)))&gt;1,100%,IF(ET$4&lt;$E13,0,IF(ET$4&gt;=$F13,1,IF(VLOOKUP(ET$4,CALENDARIO!$B:$C,2,0)=FALSE, ES13,(1/IF($D13=0,1,$D13))+ES13))))</f>
        <v>1</v>
      </c>
      <c r="EU13" s="33">
        <f>IF(IF(EU$4&lt;$E13,0,IF(EU$4&gt;=$F13,1,IF(VLOOKUP(EU$4,CALENDARIO!$B:$C,2,0)=FALSE, ET13,(1/IF($D13=0,1,$D13))+ET13)))&gt;1,100%,IF(EU$4&lt;$E13,0,IF(EU$4&gt;=$F13,1,IF(VLOOKUP(EU$4,CALENDARIO!$B:$C,2,0)=FALSE, ET13,(1/IF($D13=0,1,$D13))+ET13))))</f>
        <v>1</v>
      </c>
      <c r="EV13" s="33">
        <f>IF(IF(EV$4&lt;$E13,0,IF(EV$4&gt;=$F13,1,IF(VLOOKUP(EV$4,CALENDARIO!$B:$C,2,0)=FALSE, EU13,(1/IF($D13=0,1,$D13))+EU13)))&gt;1,100%,IF(EV$4&lt;$E13,0,IF(EV$4&gt;=$F13,1,IF(VLOOKUP(EV$4,CALENDARIO!$B:$C,2,0)=FALSE, EU13,(1/IF($D13=0,1,$D13))+EU13))))</f>
        <v>1</v>
      </c>
    </row>
    <row r="14" spans="1:152" x14ac:dyDescent="0.3">
      <c r="A14" s="78">
        <v>3</v>
      </c>
      <c r="B14" s="78">
        <v>8</v>
      </c>
      <c r="C14" s="117" t="s">
        <v>48</v>
      </c>
      <c r="D14" s="108">
        <v>1</v>
      </c>
      <c r="E14" s="113">
        <v>40542</v>
      </c>
      <c r="F14" s="113">
        <v>40542</v>
      </c>
      <c r="G14" s="109" t="s">
        <v>91</v>
      </c>
      <c r="H14" s="73">
        <v>1</v>
      </c>
      <c r="I14" s="74">
        <v>1.1415525114155252E-2</v>
      </c>
      <c r="J14" s="108">
        <v>100</v>
      </c>
      <c r="K14" s="77"/>
      <c r="L14" s="133"/>
      <c r="M14" s="133"/>
      <c r="N14" s="134"/>
      <c r="O14" s="33">
        <f>IF(IF(O$4&lt;$E14,0,IF(O$4&gt;=$F14,1,IF(VLOOKUP(O$4,CALENDARIO!$B:$C,2,0)=FALSE, 0%,(1/$D14))))&gt;1,100%,IF(O$4&lt;$E14,0,IF(O$4&gt;=$F14,1,IF(VLOOKUP(O$4,CALENDARIO!$B:$C,2,0)=FALSE,0%,(1/$D14)))))</f>
        <v>0</v>
      </c>
      <c r="P14" s="33">
        <f>IF(IF(P$4&lt;$E14,0,IF(P$4&gt;=$F14,1,IF(VLOOKUP(P$4,CALENDARIO!$B:$C,2,0)=FALSE, O14,(1/IF($D14=0,1,$D14))+O14)))&gt;1,100%,IF(P$4&lt;$E14,0,IF(P$4&gt;=$F14,1,IF(VLOOKUP(P$4,CALENDARIO!$B:$C,2,0)=FALSE, O14,(1/IF($D14=0,1,$D14))+O14))))</f>
        <v>0</v>
      </c>
      <c r="Q14" s="33">
        <f>IF(IF(Q$4&lt;$E14,0,IF(Q$4&gt;=$F14,1,IF(VLOOKUP(Q$4,CALENDARIO!$B:$C,2,0)=FALSE, P14,(1/IF($D14=0,1,$D14))+P14)))&gt;1,100%,IF(Q$4&lt;$E14,0,IF(Q$4&gt;=$F14,1,IF(VLOOKUP(Q$4,CALENDARIO!$B:$C,2,0)=FALSE, P14,(1/IF($D14=0,1,$D14))+P14))))</f>
        <v>0</v>
      </c>
      <c r="R14" s="33">
        <f>IF(IF(R$4&lt;$E14,0,IF(R$4&gt;=$F14,1,IF(VLOOKUP(R$4,CALENDARIO!$B:$C,2,0)=FALSE, Q14,(1/IF($D14=0,1,$D14))+Q14)))&gt;1,100%,IF(R$4&lt;$E14,0,IF(R$4&gt;=$F14,1,IF(VLOOKUP(R$4,CALENDARIO!$B:$C,2,0)=FALSE, Q14,(1/IF($D14=0,1,$D14))+Q14))))</f>
        <v>0</v>
      </c>
      <c r="S14" s="33">
        <f>IF(IF(S$4&lt;$E14,0,IF(S$4&gt;=$F14,1,IF(VLOOKUP(S$4,CALENDARIO!$B:$C,2,0)=FALSE, R14,(1/IF($D14=0,1,$D14))+R14)))&gt;1,100%,IF(S$4&lt;$E14,0,IF(S$4&gt;=$F14,1,IF(VLOOKUP(S$4,CALENDARIO!$B:$C,2,0)=FALSE, R14,(1/IF($D14=0,1,$D14))+R14))))</f>
        <v>0</v>
      </c>
      <c r="T14" s="33">
        <f>IF(IF(T$4&lt;$E14,0,IF(T$4&gt;=$F14,1,IF(VLOOKUP(T$4,CALENDARIO!$B:$C,2,0)=FALSE, S14,(1/IF($D14=0,1,$D14))+S14)))&gt;1,100%,IF(T$4&lt;$E14,0,IF(T$4&gt;=$F14,1,IF(VLOOKUP(T$4,CALENDARIO!$B:$C,2,0)=FALSE, S14,(1/IF($D14=0,1,$D14))+S14))))</f>
        <v>0</v>
      </c>
      <c r="U14" s="33">
        <f>IF(IF(U$4&lt;$E14,0,IF(U$4&gt;=$F14,1,IF(VLOOKUP(U$4,CALENDARIO!$B:$C,2,0)=FALSE, T14,(1/IF($D14=0,1,$D14))+T14)))&gt;1,100%,IF(U$4&lt;$E14,0,IF(U$4&gt;=$F14,1,IF(VLOOKUP(U$4,CALENDARIO!$B:$C,2,0)=FALSE, T14,(1/IF($D14=0,1,$D14))+T14))))</f>
        <v>0</v>
      </c>
      <c r="V14" s="33">
        <f>IF(IF(V$4&lt;$E14,0,IF(V$4&gt;=$F14,1,IF(VLOOKUP(V$4,CALENDARIO!$B:$C,2,0)=FALSE, U14,(1/IF($D14=0,1,$D14))+U14)))&gt;1,100%,IF(V$4&lt;$E14,0,IF(V$4&gt;=$F14,1,IF(VLOOKUP(V$4,CALENDARIO!$B:$C,2,0)=FALSE, U14,(1/IF($D14=0,1,$D14))+U14))))</f>
        <v>0</v>
      </c>
      <c r="W14" s="33">
        <f>IF(IF(W$4&lt;$E14,0,IF(W$4&gt;=$F14,1,IF(VLOOKUP(W$4,CALENDARIO!$B:$C,2,0)=FALSE, V14,(1/IF($D14=0,1,$D14))+V14)))&gt;1,100%,IF(W$4&lt;$E14,0,IF(W$4&gt;=$F14,1,IF(VLOOKUP(W$4,CALENDARIO!$B:$C,2,0)=FALSE, V14,(1/IF($D14=0,1,$D14))+V14))))</f>
        <v>0</v>
      </c>
      <c r="X14" s="33">
        <f>IF(IF(X$4&lt;$E14,0,IF(X$4&gt;=$F14,1,IF(VLOOKUP(X$4,CALENDARIO!$B:$C,2,0)=FALSE, W14,(1/IF($D14=0,1,$D14))+W14)))&gt;1,100%,IF(X$4&lt;$E14,0,IF(X$4&gt;=$F14,1,IF(VLOOKUP(X$4,CALENDARIO!$B:$C,2,0)=FALSE, W14,(1/IF($D14=0,1,$D14))+W14))))</f>
        <v>0</v>
      </c>
      <c r="Y14" s="33">
        <f>IF(IF(Y$4&lt;$E14,0,IF(Y$4&gt;=$F14,1,IF(VLOOKUP(Y$4,CALENDARIO!$B:$C,2,0)=FALSE, X14,(1/IF($D14=0,1,$D14))+X14)))&gt;1,100%,IF(Y$4&lt;$E14,0,IF(Y$4&gt;=$F14,1,IF(VLOOKUP(Y$4,CALENDARIO!$B:$C,2,0)=FALSE, X14,(1/IF($D14=0,1,$D14))+X14))))</f>
        <v>0</v>
      </c>
      <c r="Z14" s="33">
        <f>IF(IF(Z$4&lt;$E14,0,IF(Z$4&gt;=$F14,1,IF(VLOOKUP(Z$4,CALENDARIO!$B:$C,2,0)=FALSE, Y14,(1/IF($D14=0,1,$D14))+Y14)))&gt;1,100%,IF(Z$4&lt;$E14,0,IF(Z$4&gt;=$F14,1,IF(VLOOKUP(Z$4,CALENDARIO!$B:$C,2,0)=FALSE, Y14,(1/IF($D14=0,1,$D14))+Y14))))</f>
        <v>0</v>
      </c>
      <c r="AA14" s="33">
        <f>IF(IF(AA$4&lt;$E14,0,IF(AA$4&gt;=$F14,1,IF(VLOOKUP(AA$4,CALENDARIO!$B:$C,2,0)=FALSE, Z14,(1/IF($D14=0,1,$D14))+Z14)))&gt;1,100%,IF(AA$4&lt;$E14,0,IF(AA$4&gt;=$F14,1,IF(VLOOKUP(AA$4,CALENDARIO!$B:$C,2,0)=FALSE, Z14,(1/IF($D14=0,1,$D14))+Z14))))</f>
        <v>0</v>
      </c>
      <c r="AB14" s="33">
        <f>IF(IF(AB$4&lt;$E14,0,IF(AB$4&gt;=$F14,1,IF(VLOOKUP(AB$4,CALENDARIO!$B:$C,2,0)=FALSE, AA14,(1/IF($D14=0,1,$D14))+AA14)))&gt;1,100%,IF(AB$4&lt;$E14,0,IF(AB$4&gt;=$F14,1,IF(VLOOKUP(AB$4,CALENDARIO!$B:$C,2,0)=FALSE, AA14,(1/IF($D14=0,1,$D14))+AA14))))</f>
        <v>0</v>
      </c>
      <c r="AC14" s="33">
        <f>IF(IF(AC$4&lt;$E14,0,IF(AC$4&gt;=$F14,1,IF(VLOOKUP(AC$4,CALENDARIO!$B:$C,2,0)=FALSE, AB14,(1/IF($D14=0,1,$D14))+AB14)))&gt;1,100%,IF(AC$4&lt;$E14,0,IF(AC$4&gt;=$F14,1,IF(VLOOKUP(AC$4,CALENDARIO!$B:$C,2,0)=FALSE, AB14,(1/IF($D14=0,1,$D14))+AB14))))</f>
        <v>0</v>
      </c>
      <c r="AD14" s="33">
        <f>IF(IF(AD$4&lt;$E14,0,IF(AD$4&gt;=$F14,1,IF(VLOOKUP(AD$4,CALENDARIO!$B:$C,2,0)=FALSE, AC14,(1/IF($D14=0,1,$D14))+AC14)))&gt;1,100%,IF(AD$4&lt;$E14,0,IF(AD$4&gt;=$F14,1,IF(VLOOKUP(AD$4,CALENDARIO!$B:$C,2,0)=FALSE, AC14,(1/IF($D14=0,1,$D14))+AC14))))</f>
        <v>0</v>
      </c>
      <c r="AE14" s="33">
        <f>IF(IF(AE$4&lt;$E14,0,IF(AE$4&gt;=$F14,1,IF(VLOOKUP(AE$4,CALENDARIO!$B:$C,2,0)=FALSE, AD14,(1/IF($D14=0,1,$D14))+AD14)))&gt;1,100%,IF(AE$4&lt;$E14,0,IF(AE$4&gt;=$F14,1,IF(VLOOKUP(AE$4,CALENDARIO!$B:$C,2,0)=FALSE, AD14,(1/IF($D14=0,1,$D14))+AD14))))</f>
        <v>0</v>
      </c>
      <c r="AF14" s="33">
        <f>IF(IF(AF$4&lt;$E14,0,IF(AF$4&gt;=$F14,1,IF(VLOOKUP(AF$4,CALENDARIO!$B:$C,2,0)=FALSE, AE14,(1/IF($D14=0,1,$D14))+AE14)))&gt;1,100%,IF(AF$4&lt;$E14,0,IF(AF$4&gt;=$F14,1,IF(VLOOKUP(AF$4,CALENDARIO!$B:$C,2,0)=FALSE, AE14,(1/IF($D14=0,1,$D14))+AE14))))</f>
        <v>0</v>
      </c>
      <c r="AG14" s="33">
        <f>IF(IF(AG$4&lt;$E14,0,IF(AG$4&gt;=$F14,1,IF(VLOOKUP(AG$4,CALENDARIO!$B:$C,2,0)=FALSE, AF14,(1/IF($D14=0,1,$D14))+AF14)))&gt;1,100%,IF(AG$4&lt;$E14,0,IF(AG$4&gt;=$F14,1,IF(VLOOKUP(AG$4,CALENDARIO!$B:$C,2,0)=FALSE, AF14,(1/IF($D14=0,1,$D14))+AF14))))</f>
        <v>0</v>
      </c>
      <c r="AH14" s="33">
        <f>IF(IF(AH$4&lt;$E14,0,IF(AH$4&gt;=$F14,1,IF(VLOOKUP(AH$4,CALENDARIO!$B:$C,2,0)=FALSE, AG14,(1/IF($D14=0,1,$D14))+AG14)))&gt;1,100%,IF(AH$4&lt;$E14,0,IF(AH$4&gt;=$F14,1,IF(VLOOKUP(AH$4,CALENDARIO!$B:$C,2,0)=FALSE, AG14,(1/IF($D14=0,1,$D14))+AG14))))</f>
        <v>0</v>
      </c>
      <c r="AI14" s="33">
        <f>IF(IF(AI$4&lt;$E14,0,IF(AI$4&gt;=$F14,1,IF(VLOOKUP(AI$4,CALENDARIO!$B:$C,2,0)=FALSE, AH14,(1/IF($D14=0,1,$D14))+AH14)))&gt;1,100%,IF(AI$4&lt;$E14,0,IF(AI$4&gt;=$F14,1,IF(VLOOKUP(AI$4,CALENDARIO!$B:$C,2,0)=FALSE, AH14,(1/IF($D14=0,1,$D14))+AH14))))</f>
        <v>0</v>
      </c>
      <c r="AJ14" s="33">
        <f>IF(IF(AJ$4&lt;$E14,0,IF(AJ$4&gt;=$F14,1,IF(VLOOKUP(AJ$4,CALENDARIO!$B:$C,2,0)=FALSE, AI14,(1/IF($D14=0,1,$D14))+AI14)))&gt;1,100%,IF(AJ$4&lt;$E14,0,IF(AJ$4&gt;=$F14,1,IF(VLOOKUP(AJ$4,CALENDARIO!$B:$C,2,0)=FALSE, AI14,(1/IF($D14=0,1,$D14))+AI14))))</f>
        <v>0</v>
      </c>
      <c r="AK14" s="33">
        <f>IF(IF(AK$4&lt;$E14,0,IF(AK$4&gt;=$F14,1,IF(VLOOKUP(AK$4,CALENDARIO!$B:$C,2,0)=FALSE, AJ14,(1/IF($D14=0,1,$D14))+AJ14)))&gt;1,100%,IF(AK$4&lt;$E14,0,IF(AK$4&gt;=$F14,1,IF(VLOOKUP(AK$4,CALENDARIO!$B:$C,2,0)=FALSE, AJ14,(1/IF($D14=0,1,$D14))+AJ14))))</f>
        <v>0</v>
      </c>
      <c r="AL14" s="33">
        <f>IF(IF(AL$4&lt;$E14,0,IF(AL$4&gt;=$F14,1,IF(VLOOKUP(AL$4,CALENDARIO!$B:$C,2,0)=FALSE, AK14,(1/IF($D14=0,1,$D14))+AK14)))&gt;1,100%,IF(AL$4&lt;$E14,0,IF(AL$4&gt;=$F14,1,IF(VLOOKUP(AL$4,CALENDARIO!$B:$C,2,0)=FALSE, AK14,(1/IF($D14=0,1,$D14))+AK14))))</f>
        <v>0</v>
      </c>
      <c r="AM14" s="33">
        <f>IF(IF(AM$4&lt;$E14,0,IF(AM$4&gt;=$F14,1,IF(VLOOKUP(AM$4,CALENDARIO!$B:$C,2,0)=FALSE, AL14,(1/IF($D14=0,1,$D14))+AL14)))&gt;1,100%,IF(AM$4&lt;$E14,0,IF(AM$4&gt;=$F14,1,IF(VLOOKUP(AM$4,CALENDARIO!$B:$C,2,0)=FALSE, AL14,(1/IF($D14=0,1,$D14))+AL14))))</f>
        <v>0</v>
      </c>
      <c r="AN14" s="33">
        <f>IF(IF(AN$4&lt;$E14,0,IF(AN$4&gt;=$F14,1,IF(VLOOKUP(AN$4,CALENDARIO!$B:$C,2,0)=FALSE, AM14,(1/IF($D14=0,1,$D14))+AM14)))&gt;1,100%,IF(AN$4&lt;$E14,0,IF(AN$4&gt;=$F14,1,IF(VLOOKUP(AN$4,CALENDARIO!$B:$C,2,0)=FALSE, AM14,(1/IF($D14=0,1,$D14))+AM14))))</f>
        <v>0</v>
      </c>
      <c r="AO14" s="33">
        <f>IF(IF(AO$4&lt;$E14,0,IF(AO$4&gt;=$F14,1,IF(VLOOKUP(AO$4,CALENDARIO!$B:$C,2,0)=FALSE, AN14,(1/IF($D14=0,1,$D14))+AN14)))&gt;1,100%,IF(AO$4&lt;$E14,0,IF(AO$4&gt;=$F14,1,IF(VLOOKUP(AO$4,CALENDARIO!$B:$C,2,0)=FALSE, AN14,(1/IF($D14=0,1,$D14))+AN14))))</f>
        <v>0</v>
      </c>
      <c r="AP14" s="33">
        <f>IF(IF(AP$4&lt;$E14,0,IF(AP$4&gt;=$F14,1,IF(VLOOKUP(AP$4,CALENDARIO!$B:$C,2,0)=FALSE, AO14,(1/IF($D14=0,1,$D14))+AO14)))&gt;1,100%,IF(AP$4&lt;$E14,0,IF(AP$4&gt;=$F14,1,IF(VLOOKUP(AP$4,CALENDARIO!$B:$C,2,0)=FALSE, AO14,(1/IF($D14=0,1,$D14))+AO14))))</f>
        <v>0</v>
      </c>
      <c r="AQ14" s="33">
        <f>IF(IF(AQ$4&lt;$E14,0,IF(AQ$4&gt;=$F14,1,IF(VLOOKUP(AQ$4,CALENDARIO!$B:$C,2,0)=FALSE, AP14,(1/IF($D14=0,1,$D14))+AP14)))&gt;1,100%,IF(AQ$4&lt;$E14,0,IF(AQ$4&gt;=$F14,1,IF(VLOOKUP(AQ$4,CALENDARIO!$B:$C,2,0)=FALSE, AP14,(1/IF($D14=0,1,$D14))+AP14))))</f>
        <v>0</v>
      </c>
      <c r="AR14" s="33">
        <f>IF(IF(AR$4&lt;$E14,0,IF(AR$4&gt;=$F14,1,IF(VLOOKUP(AR$4,CALENDARIO!$B:$C,2,0)=FALSE, AQ14,(1/IF($D14=0,1,$D14))+AQ14)))&gt;1,100%,IF(AR$4&lt;$E14,0,IF(AR$4&gt;=$F14,1,IF(VLOOKUP(AR$4,CALENDARIO!$B:$C,2,0)=FALSE, AQ14,(1/IF($D14=0,1,$D14))+AQ14))))</f>
        <v>0</v>
      </c>
      <c r="AS14" s="33">
        <f>IF(IF(AS$4&lt;$E14,0,IF(AS$4&gt;=$F14,1,IF(VLOOKUP(AS$4,CALENDARIO!$B:$C,2,0)=FALSE, AR14,(1/IF($D14=0,1,$D14))+AR14)))&gt;1,100%,IF(AS$4&lt;$E14,0,IF(AS$4&gt;=$F14,1,IF(VLOOKUP(AS$4,CALENDARIO!$B:$C,2,0)=FALSE, AR14,(1/IF($D14=0,1,$D14))+AR14))))</f>
        <v>0</v>
      </c>
      <c r="AT14" s="33">
        <f>IF(IF(AT$4&lt;$E14,0,IF(AT$4&gt;=$F14,1,IF(VLOOKUP(AT$4,CALENDARIO!$B:$C,2,0)=FALSE, AS14,(1/IF($D14=0,1,$D14))+AS14)))&gt;1,100%,IF(AT$4&lt;$E14,0,IF(AT$4&gt;=$F14,1,IF(VLOOKUP(AT$4,CALENDARIO!$B:$C,2,0)=FALSE, AS14,(1/IF($D14=0,1,$D14))+AS14))))</f>
        <v>0</v>
      </c>
      <c r="AU14" s="33">
        <f>IF(IF(AU$4&lt;$E14,0,IF(AU$4&gt;=$F14,1,IF(VLOOKUP(AU$4,CALENDARIO!$B:$C,2,0)=FALSE, AT14,(1/IF($D14=0,1,$D14))+AT14)))&gt;1,100%,IF(AU$4&lt;$E14,0,IF(AU$4&gt;=$F14,1,IF(VLOOKUP(AU$4,CALENDARIO!$B:$C,2,0)=FALSE, AT14,(1/IF($D14=0,1,$D14))+AT14))))</f>
        <v>1</v>
      </c>
      <c r="AV14" s="33">
        <f>IF(IF(AV$4&lt;$E14,0,IF(AV$4&gt;=$F14,1,IF(VLOOKUP(AV$4,CALENDARIO!$B:$C,2,0)=FALSE, AU14,(1/IF($D14=0,1,$D14))+AU14)))&gt;1,100%,IF(AV$4&lt;$E14,0,IF(AV$4&gt;=$F14,1,IF(VLOOKUP(AV$4,CALENDARIO!$B:$C,2,0)=FALSE, AU14,(1/IF($D14=0,1,$D14))+AU14))))</f>
        <v>1</v>
      </c>
      <c r="AW14" s="33">
        <f>IF(IF(AW$4&lt;$E14,0,IF(AW$4&gt;=$F14,1,IF(VLOOKUP(AW$4,CALENDARIO!$B:$C,2,0)=FALSE, AV14,(1/IF($D14=0,1,$D14))+AV14)))&gt;1,100%,IF(AW$4&lt;$E14,0,IF(AW$4&gt;=$F14,1,IF(VLOOKUP(AW$4,CALENDARIO!$B:$C,2,0)=FALSE, AV14,(1/IF($D14=0,1,$D14))+AV14))))</f>
        <v>1</v>
      </c>
      <c r="AX14" s="33">
        <f>IF(IF(AX$4&lt;$E14,0,IF(AX$4&gt;=$F14,1,IF(VLOOKUP(AX$4,CALENDARIO!$B:$C,2,0)=FALSE, AW14,(1/IF($D14=0,1,$D14))+AW14)))&gt;1,100%,IF(AX$4&lt;$E14,0,IF(AX$4&gt;=$F14,1,IF(VLOOKUP(AX$4,CALENDARIO!$B:$C,2,0)=FALSE, AW14,(1/IF($D14=0,1,$D14))+AW14))))</f>
        <v>1</v>
      </c>
      <c r="AY14" s="33">
        <f>IF(IF(AY$4&lt;$E14,0,IF(AY$4&gt;=$F14,1,IF(VLOOKUP(AY$4,CALENDARIO!$B:$C,2,0)=FALSE, AX14,(1/IF($D14=0,1,$D14))+AX14)))&gt;1,100%,IF(AY$4&lt;$E14,0,IF(AY$4&gt;=$F14,1,IF(VLOOKUP(AY$4,CALENDARIO!$B:$C,2,0)=FALSE, AX14,(1/IF($D14=0,1,$D14))+AX14))))</f>
        <v>1</v>
      </c>
      <c r="AZ14" s="33">
        <f>IF(IF(AZ$4&lt;$E14,0,IF(AZ$4&gt;=$F14,1,IF(VLOOKUP(AZ$4,CALENDARIO!$B:$C,2,0)=FALSE, AY14,(1/IF($D14=0,1,$D14))+AY14)))&gt;1,100%,IF(AZ$4&lt;$E14,0,IF(AZ$4&gt;=$F14,1,IF(VLOOKUP(AZ$4,CALENDARIO!$B:$C,2,0)=FALSE, AY14,(1/IF($D14=0,1,$D14))+AY14))))</f>
        <v>1</v>
      </c>
      <c r="BA14" s="33">
        <f>IF(IF(BA$4&lt;$E14,0,IF(BA$4&gt;=$F14,1,IF(VLOOKUP(BA$4,CALENDARIO!$B:$C,2,0)=FALSE, AZ14,(1/IF($D14=0,1,$D14))+AZ14)))&gt;1,100%,IF(BA$4&lt;$E14,0,IF(BA$4&gt;=$F14,1,IF(VLOOKUP(BA$4,CALENDARIO!$B:$C,2,0)=FALSE, AZ14,(1/IF($D14=0,1,$D14))+AZ14))))</f>
        <v>1</v>
      </c>
      <c r="BB14" s="33">
        <f>IF(IF(BB$4&lt;$E14,0,IF(BB$4&gt;=$F14,1,IF(VLOOKUP(BB$4,CALENDARIO!$B:$C,2,0)=FALSE, BA14,(1/IF($D14=0,1,$D14))+BA14)))&gt;1,100%,IF(BB$4&lt;$E14,0,IF(BB$4&gt;=$F14,1,IF(VLOOKUP(BB$4,CALENDARIO!$B:$C,2,0)=FALSE, BA14,(1/IF($D14=0,1,$D14))+BA14))))</f>
        <v>1</v>
      </c>
      <c r="BC14" s="33">
        <f>IF(IF(BC$4&lt;$E14,0,IF(BC$4&gt;=$F14,1,IF(VLOOKUP(BC$4,CALENDARIO!$B:$C,2,0)=FALSE, BB14,(1/IF($D14=0,1,$D14))+BB14)))&gt;1,100%,IF(BC$4&lt;$E14,0,IF(BC$4&gt;=$F14,1,IF(VLOOKUP(BC$4,CALENDARIO!$B:$C,2,0)=FALSE, BB14,(1/IF($D14=0,1,$D14))+BB14))))</f>
        <v>1</v>
      </c>
      <c r="BD14" s="33">
        <f>IF(IF(BD$4&lt;$E14,0,IF(BD$4&gt;=$F14,1,IF(VLOOKUP(BD$4,CALENDARIO!$B:$C,2,0)=FALSE, BC14,(1/IF($D14=0,1,$D14))+BC14)))&gt;1,100%,IF(BD$4&lt;$E14,0,IF(BD$4&gt;=$F14,1,IF(VLOOKUP(BD$4,CALENDARIO!$B:$C,2,0)=FALSE, BC14,(1/IF($D14=0,1,$D14))+BC14))))</f>
        <v>1</v>
      </c>
      <c r="BE14" s="33">
        <f>IF(IF(BE$4&lt;$E14,0,IF(BE$4&gt;=$F14,1,IF(VLOOKUP(BE$4,CALENDARIO!$B:$C,2,0)=FALSE, BD14,(1/IF($D14=0,1,$D14))+BD14)))&gt;1,100%,IF(BE$4&lt;$E14,0,IF(BE$4&gt;=$F14,1,IF(VLOOKUP(BE$4,CALENDARIO!$B:$C,2,0)=FALSE, BD14,(1/IF($D14=0,1,$D14))+BD14))))</f>
        <v>1</v>
      </c>
      <c r="BF14" s="33">
        <f>IF(IF(BF$4&lt;$E14,0,IF(BF$4&gt;=$F14,1,IF(VLOOKUP(BF$4,CALENDARIO!$B:$C,2,0)=FALSE, BE14,(1/IF($D14=0,1,$D14))+BE14)))&gt;1,100%,IF(BF$4&lt;$E14,0,IF(BF$4&gt;=$F14,1,IF(VLOOKUP(BF$4,CALENDARIO!$B:$C,2,0)=FALSE, BE14,(1/IF($D14=0,1,$D14))+BE14))))</f>
        <v>1</v>
      </c>
      <c r="BG14" s="33">
        <f>IF(IF(BG$4&lt;$E14,0,IF(BG$4&gt;=$F14,1,IF(VLOOKUP(BG$4,CALENDARIO!$B:$C,2,0)=FALSE, BF14,(1/IF($D14=0,1,$D14))+BF14)))&gt;1,100%,IF(BG$4&lt;$E14,0,IF(BG$4&gt;=$F14,1,IF(VLOOKUP(BG$4,CALENDARIO!$B:$C,2,0)=FALSE, BF14,(1/IF($D14=0,1,$D14))+BF14))))</f>
        <v>1</v>
      </c>
      <c r="BH14" s="33">
        <f>IF(IF(BH$4&lt;$E14,0,IF(BH$4&gt;=$F14,1,IF(VLOOKUP(BH$4,CALENDARIO!$B:$C,2,0)=FALSE, BG14,(1/IF($D14=0,1,$D14))+BG14)))&gt;1,100%,IF(BH$4&lt;$E14,0,IF(BH$4&gt;=$F14,1,IF(VLOOKUP(BH$4,CALENDARIO!$B:$C,2,0)=FALSE, BG14,(1/IF($D14=0,1,$D14))+BG14))))</f>
        <v>1</v>
      </c>
      <c r="BI14" s="33">
        <f>IF(IF(BI$4&lt;$E14,0,IF(BI$4&gt;=$F14,1,IF(VLOOKUP(BI$4,CALENDARIO!$B:$C,2,0)=FALSE, BH14,(1/IF($D14=0,1,$D14))+BH14)))&gt;1,100%,IF(BI$4&lt;$E14,0,IF(BI$4&gt;=$F14,1,IF(VLOOKUP(BI$4,CALENDARIO!$B:$C,2,0)=FALSE, BH14,(1/IF($D14=0,1,$D14))+BH14))))</f>
        <v>1</v>
      </c>
      <c r="BJ14" s="33">
        <f>IF(IF(BJ$4&lt;$E14,0,IF(BJ$4&gt;=$F14,1,IF(VLOOKUP(BJ$4,CALENDARIO!$B:$C,2,0)=FALSE, BI14,(1/IF($D14=0,1,$D14))+BI14)))&gt;1,100%,IF(BJ$4&lt;$E14,0,IF(BJ$4&gt;=$F14,1,IF(VLOOKUP(BJ$4,CALENDARIO!$B:$C,2,0)=FALSE, BI14,(1/IF($D14=0,1,$D14))+BI14))))</f>
        <v>1</v>
      </c>
      <c r="BK14" s="33">
        <f>IF(IF(BK$4&lt;$E14,0,IF(BK$4&gt;=$F14,1,IF(VLOOKUP(BK$4,CALENDARIO!$B:$C,2,0)=FALSE, BJ14,(1/IF($D14=0,1,$D14))+BJ14)))&gt;1,100%,IF(BK$4&lt;$E14,0,IF(BK$4&gt;=$F14,1,IF(VLOOKUP(BK$4,CALENDARIO!$B:$C,2,0)=FALSE, BJ14,(1/IF($D14=0,1,$D14))+BJ14))))</f>
        <v>1</v>
      </c>
      <c r="BL14" s="33">
        <f>IF(IF(BL$4&lt;$E14,0,IF(BL$4&gt;=$F14,1,IF(VLOOKUP(BL$4,CALENDARIO!$B:$C,2,0)=FALSE, BK14,(1/IF($D14=0,1,$D14))+BK14)))&gt;1,100%,IF(BL$4&lt;$E14,0,IF(BL$4&gt;=$F14,1,IF(VLOOKUP(BL$4,CALENDARIO!$B:$C,2,0)=FALSE, BK14,(1/IF($D14=0,1,$D14))+BK14))))</f>
        <v>1</v>
      </c>
      <c r="BM14" s="33">
        <f>IF(IF(BM$4&lt;$E14,0,IF(BM$4&gt;=$F14,1,IF(VLOOKUP(BM$4,CALENDARIO!$B:$C,2,0)=FALSE, BL14,(1/IF($D14=0,1,$D14))+BL14)))&gt;1,100%,IF(BM$4&lt;$E14,0,IF(BM$4&gt;=$F14,1,IF(VLOOKUP(BM$4,CALENDARIO!$B:$C,2,0)=FALSE, BL14,(1/IF($D14=0,1,$D14))+BL14))))</f>
        <v>1</v>
      </c>
      <c r="BN14" s="33">
        <f>IF(IF(BN$4&lt;$E14,0,IF(BN$4&gt;=$F14,1,IF(VLOOKUP(BN$4,CALENDARIO!$B:$C,2,0)=FALSE, BM14,(1/IF($D14=0,1,$D14))+BM14)))&gt;1,100%,IF(BN$4&lt;$E14,0,IF(BN$4&gt;=$F14,1,IF(VLOOKUP(BN$4,CALENDARIO!$B:$C,2,0)=FALSE, BM14,(1/IF($D14=0,1,$D14))+BM14))))</f>
        <v>1</v>
      </c>
      <c r="BO14" s="33">
        <f>IF(IF(BO$4&lt;$E14,0,IF(BO$4&gt;=$F14,1,IF(VLOOKUP(BO$4,CALENDARIO!$B:$C,2,0)=FALSE, BN14,(1/IF($D14=0,1,$D14))+BN14)))&gt;1,100%,IF(BO$4&lt;$E14,0,IF(BO$4&gt;=$F14,1,IF(VLOOKUP(BO$4,CALENDARIO!$B:$C,2,0)=FALSE, BN14,(1/IF($D14=0,1,$D14))+BN14))))</f>
        <v>1</v>
      </c>
      <c r="BP14" s="33">
        <f>IF(IF(BP$4&lt;$E14,0,IF(BP$4&gt;=$F14,1,IF(VLOOKUP(BP$4,CALENDARIO!$B:$C,2,0)=FALSE, BO14,(1/IF($D14=0,1,$D14))+BO14)))&gt;1,100%,IF(BP$4&lt;$E14,0,IF(BP$4&gt;=$F14,1,IF(VLOOKUP(BP$4,CALENDARIO!$B:$C,2,0)=FALSE, BO14,(1/IF($D14=0,1,$D14))+BO14))))</f>
        <v>1</v>
      </c>
      <c r="BQ14" s="33">
        <f>IF(IF(BQ$4&lt;$E14,0,IF(BQ$4&gt;=$F14,1,IF(VLOOKUP(BQ$4,CALENDARIO!$B:$C,2,0)=FALSE, BP14,(1/IF($D14=0,1,$D14))+BP14)))&gt;1,100%,IF(BQ$4&lt;$E14,0,IF(BQ$4&gt;=$F14,1,IF(VLOOKUP(BQ$4,CALENDARIO!$B:$C,2,0)=FALSE, BP14,(1/IF($D14=0,1,$D14))+BP14))))</f>
        <v>1</v>
      </c>
      <c r="BR14" s="33">
        <f>IF(IF(BR$4&lt;$E14,0,IF(BR$4&gt;=$F14,1,IF(VLOOKUP(BR$4,CALENDARIO!$B:$C,2,0)=FALSE, BQ14,(1/IF($D14=0,1,$D14))+BQ14)))&gt;1,100%,IF(BR$4&lt;$E14,0,IF(BR$4&gt;=$F14,1,IF(VLOOKUP(BR$4,CALENDARIO!$B:$C,2,0)=FALSE, BQ14,(1/IF($D14=0,1,$D14))+BQ14))))</f>
        <v>1</v>
      </c>
      <c r="BS14" s="33">
        <f>IF(IF(BS$4&lt;$E14,0,IF(BS$4&gt;=$F14,1,IF(VLOOKUP(BS$4,CALENDARIO!$B:$C,2,0)=FALSE, BR14,(1/IF($D14=0,1,$D14))+BR14)))&gt;1,100%,IF(BS$4&lt;$E14,0,IF(BS$4&gt;=$F14,1,IF(VLOOKUP(BS$4,CALENDARIO!$B:$C,2,0)=FALSE, BR14,(1/IF($D14=0,1,$D14))+BR14))))</f>
        <v>1</v>
      </c>
      <c r="BT14" s="33">
        <f>IF(IF(BT$4&lt;$E14,0,IF(BT$4&gt;=$F14,1,IF(VLOOKUP(BT$4,CALENDARIO!$B:$C,2,0)=FALSE, BS14,(1/IF($D14=0,1,$D14))+BS14)))&gt;1,100%,IF(BT$4&lt;$E14,0,IF(BT$4&gt;=$F14,1,IF(VLOOKUP(BT$4,CALENDARIO!$B:$C,2,0)=FALSE, BS14,(1/IF($D14=0,1,$D14))+BS14))))</f>
        <v>1</v>
      </c>
      <c r="BU14" s="33">
        <f>IF(IF(BU$4&lt;$E14,0,IF(BU$4&gt;=$F14,1,IF(VLOOKUP(BU$4,CALENDARIO!$B:$C,2,0)=FALSE, BT14,(1/IF($D14=0,1,$D14))+BT14)))&gt;1,100%,IF(BU$4&lt;$E14,0,IF(BU$4&gt;=$F14,1,IF(VLOOKUP(BU$4,CALENDARIO!$B:$C,2,0)=FALSE, BT14,(1/IF($D14=0,1,$D14))+BT14))))</f>
        <v>1</v>
      </c>
      <c r="BV14" s="33">
        <f>IF(IF(BV$4&lt;$E14,0,IF(BV$4&gt;=$F14,1,IF(VLOOKUP(BV$4,CALENDARIO!$B:$C,2,0)=FALSE, BU14,(1/IF($D14=0,1,$D14))+BU14)))&gt;1,100%,IF(BV$4&lt;$E14,0,IF(BV$4&gt;=$F14,1,IF(VLOOKUP(BV$4,CALENDARIO!$B:$C,2,0)=FALSE, BU14,(1/IF($D14=0,1,$D14))+BU14))))</f>
        <v>1</v>
      </c>
      <c r="BW14" s="33">
        <f>IF(IF(BW$4&lt;$E14,0,IF(BW$4&gt;=$F14,1,IF(VLOOKUP(BW$4,CALENDARIO!$B:$C,2,0)=FALSE, BV14,(1/IF($D14=0,1,$D14))+BV14)))&gt;1,100%,IF(BW$4&lt;$E14,0,IF(BW$4&gt;=$F14,1,IF(VLOOKUP(BW$4,CALENDARIO!$B:$C,2,0)=FALSE, BV14,(1/IF($D14=0,1,$D14))+BV14))))</f>
        <v>1</v>
      </c>
      <c r="BX14" s="33">
        <f>IF(IF(BX$4&lt;$E14,0,IF(BX$4&gt;=$F14,1,IF(VLOOKUP(BX$4,CALENDARIO!$B:$C,2,0)=FALSE, BW14,(1/IF($D14=0,1,$D14))+BW14)))&gt;1,100%,IF(BX$4&lt;$E14,0,IF(BX$4&gt;=$F14,1,IF(VLOOKUP(BX$4,CALENDARIO!$B:$C,2,0)=FALSE, BW14,(1/IF($D14=0,1,$D14))+BW14))))</f>
        <v>1</v>
      </c>
      <c r="BY14" s="33">
        <f>IF(IF(BY$4&lt;$E14,0,IF(BY$4&gt;=$F14,1,IF(VLOOKUP(BY$4,CALENDARIO!$B:$C,2,0)=FALSE, BX14,(1/IF($D14=0,1,$D14))+BX14)))&gt;1,100%,IF(BY$4&lt;$E14,0,IF(BY$4&gt;=$F14,1,IF(VLOOKUP(BY$4,CALENDARIO!$B:$C,2,0)=FALSE, BX14,(1/IF($D14=0,1,$D14))+BX14))))</f>
        <v>1</v>
      </c>
      <c r="BZ14" s="33">
        <f>IF(IF(BZ$4&lt;$E14,0,IF(BZ$4&gt;=$F14,1,IF(VLOOKUP(BZ$4,CALENDARIO!$B:$C,2,0)=FALSE, BY14,(1/IF($D14=0,1,$D14))+BY14)))&gt;1,100%,IF(BZ$4&lt;$E14,0,IF(BZ$4&gt;=$F14,1,IF(VLOOKUP(BZ$4,CALENDARIO!$B:$C,2,0)=FALSE, BY14,(1/IF($D14=0,1,$D14))+BY14))))</f>
        <v>1</v>
      </c>
      <c r="CA14" s="33">
        <f>IF(IF(CA$4&lt;$E14,0,IF(CA$4&gt;=$F14,1,IF(VLOOKUP(CA$4,CALENDARIO!$B:$C,2,0)=FALSE, BZ14,(1/IF($D14=0,1,$D14))+BZ14)))&gt;1,100%,IF(CA$4&lt;$E14,0,IF(CA$4&gt;=$F14,1,IF(VLOOKUP(CA$4,CALENDARIO!$B:$C,2,0)=FALSE, BZ14,(1/IF($D14=0,1,$D14))+BZ14))))</f>
        <v>1</v>
      </c>
      <c r="CB14" s="33">
        <f>IF(IF(CB$4&lt;$E14,0,IF(CB$4&gt;=$F14,1,IF(VLOOKUP(CB$4,CALENDARIO!$B:$C,2,0)=FALSE, CA14,(1/IF($D14=0,1,$D14))+CA14)))&gt;1,100%,IF(CB$4&lt;$E14,0,IF(CB$4&gt;=$F14,1,IF(VLOOKUP(CB$4,CALENDARIO!$B:$C,2,0)=FALSE, CA14,(1/IF($D14=0,1,$D14))+CA14))))</f>
        <v>1</v>
      </c>
      <c r="CC14" s="33">
        <f>IF(IF(CC$4&lt;$E14,0,IF(CC$4&gt;=$F14,1,IF(VLOOKUP(CC$4,CALENDARIO!$B:$C,2,0)=FALSE, CB14,(1/IF($D14=0,1,$D14))+CB14)))&gt;1,100%,IF(CC$4&lt;$E14,0,IF(CC$4&gt;=$F14,1,IF(VLOOKUP(CC$4,CALENDARIO!$B:$C,2,0)=FALSE, CB14,(1/IF($D14=0,1,$D14))+CB14))))</f>
        <v>1</v>
      </c>
      <c r="CD14" s="33">
        <f>IF(IF(CD$4&lt;$E14,0,IF(CD$4&gt;=$F14,1,IF(VLOOKUP(CD$4,CALENDARIO!$B:$C,2,0)=FALSE, CC14,(1/IF($D14=0,1,$D14))+CC14)))&gt;1,100%,IF(CD$4&lt;$E14,0,IF(CD$4&gt;=$F14,1,IF(VLOOKUP(CD$4,CALENDARIO!$B:$C,2,0)=FALSE, CC14,(1/IF($D14=0,1,$D14))+CC14))))</f>
        <v>1</v>
      </c>
      <c r="CE14" s="33">
        <f>IF(IF(CE$4&lt;$E14,0,IF(CE$4&gt;=$F14,1,IF(VLOOKUP(CE$4,CALENDARIO!$B:$C,2,0)=FALSE, CD14,(1/IF($D14=0,1,$D14))+CD14)))&gt;1,100%,IF(CE$4&lt;$E14,0,IF(CE$4&gt;=$F14,1,IF(VLOOKUP(CE$4,CALENDARIO!$B:$C,2,0)=FALSE, CD14,(1/IF($D14=0,1,$D14))+CD14))))</f>
        <v>1</v>
      </c>
      <c r="CF14" s="33">
        <f>IF(IF(CF$4&lt;$E14,0,IF(CF$4&gt;=$F14,1,IF(VLOOKUP(CF$4,CALENDARIO!$B:$C,2,0)=FALSE, CE14,(1/IF($D14=0,1,$D14))+CE14)))&gt;1,100%,IF(CF$4&lt;$E14,0,IF(CF$4&gt;=$F14,1,IF(VLOOKUP(CF$4,CALENDARIO!$B:$C,2,0)=FALSE, CE14,(1/IF($D14=0,1,$D14))+CE14))))</f>
        <v>1</v>
      </c>
      <c r="CG14" s="33">
        <f>IF(IF(CG$4&lt;$E14,0,IF(CG$4&gt;=$F14,1,IF(VLOOKUP(CG$4,CALENDARIO!$B:$C,2,0)=FALSE, CF14,(1/IF($D14=0,1,$D14))+CF14)))&gt;1,100%,IF(CG$4&lt;$E14,0,IF(CG$4&gt;=$F14,1,IF(VLOOKUP(CG$4,CALENDARIO!$B:$C,2,0)=FALSE, CF14,(1/IF($D14=0,1,$D14))+CF14))))</f>
        <v>1</v>
      </c>
      <c r="CH14" s="33">
        <f>IF(IF(CH$4&lt;$E14,0,IF(CH$4&gt;=$F14,1,IF(VLOOKUP(CH$4,CALENDARIO!$B:$C,2,0)=FALSE, CG14,(1/IF($D14=0,1,$D14))+CG14)))&gt;1,100%,IF(CH$4&lt;$E14,0,IF(CH$4&gt;=$F14,1,IF(VLOOKUP(CH$4,CALENDARIO!$B:$C,2,0)=FALSE, CG14,(1/IF($D14=0,1,$D14))+CG14))))</f>
        <v>1</v>
      </c>
      <c r="CI14" s="33">
        <f>IF(IF(CI$4&lt;$E14,0,IF(CI$4&gt;=$F14,1,IF(VLOOKUP(CI$4,CALENDARIO!$B:$C,2,0)=FALSE, CH14,(1/IF($D14=0,1,$D14))+CH14)))&gt;1,100%,IF(CI$4&lt;$E14,0,IF(CI$4&gt;=$F14,1,IF(VLOOKUP(CI$4,CALENDARIO!$B:$C,2,0)=FALSE, CH14,(1/IF($D14=0,1,$D14))+CH14))))</f>
        <v>1</v>
      </c>
      <c r="CJ14" s="33">
        <f>IF(IF(CJ$4&lt;$E14,0,IF(CJ$4&gt;=$F14,1,IF(VLOOKUP(CJ$4,CALENDARIO!$B:$C,2,0)=FALSE, CI14,(1/IF($D14=0,1,$D14))+CI14)))&gt;1,100%,IF(CJ$4&lt;$E14,0,IF(CJ$4&gt;=$F14,1,IF(VLOOKUP(CJ$4,CALENDARIO!$B:$C,2,0)=FALSE, CI14,(1/IF($D14=0,1,$D14))+CI14))))</f>
        <v>1</v>
      </c>
      <c r="CK14" s="33">
        <f>IF(IF(CK$4&lt;$E14,0,IF(CK$4&gt;=$F14,1,IF(VLOOKUP(CK$4,CALENDARIO!$B:$C,2,0)=FALSE, CJ14,(1/IF($D14=0,1,$D14))+CJ14)))&gt;1,100%,IF(CK$4&lt;$E14,0,IF(CK$4&gt;=$F14,1,IF(VLOOKUP(CK$4,CALENDARIO!$B:$C,2,0)=FALSE, CJ14,(1/IF($D14=0,1,$D14))+CJ14))))</f>
        <v>1</v>
      </c>
      <c r="CL14" s="33">
        <f>IF(IF(CL$4&lt;$E14,0,IF(CL$4&gt;=$F14,1,IF(VLOOKUP(CL$4,CALENDARIO!$B:$C,2,0)=FALSE, CK14,(1/IF($D14=0,1,$D14))+CK14)))&gt;1,100%,IF(CL$4&lt;$E14,0,IF(CL$4&gt;=$F14,1,IF(VLOOKUP(CL$4,CALENDARIO!$B:$C,2,0)=FALSE, CK14,(1/IF($D14=0,1,$D14))+CK14))))</f>
        <v>1</v>
      </c>
      <c r="CM14" s="33">
        <f>IF(IF(CM$4&lt;$E14,0,IF(CM$4&gt;=$F14,1,IF(VLOOKUP(CM$4,CALENDARIO!$B:$C,2,0)=FALSE, CL14,(1/IF($D14=0,1,$D14))+CL14)))&gt;1,100%,IF(CM$4&lt;$E14,0,IF(CM$4&gt;=$F14,1,IF(VLOOKUP(CM$4,CALENDARIO!$B:$C,2,0)=FALSE, CL14,(1/IF($D14=0,1,$D14))+CL14))))</f>
        <v>1</v>
      </c>
      <c r="CN14" s="33">
        <f>IF(IF(CN$4&lt;$E14,0,IF(CN$4&gt;=$F14,1,IF(VLOOKUP(CN$4,CALENDARIO!$B:$C,2,0)=FALSE, CM14,(1/IF($D14=0,1,$D14))+CM14)))&gt;1,100%,IF(CN$4&lt;$E14,0,IF(CN$4&gt;=$F14,1,IF(VLOOKUP(CN$4,CALENDARIO!$B:$C,2,0)=FALSE, CM14,(1/IF($D14=0,1,$D14))+CM14))))</f>
        <v>1</v>
      </c>
      <c r="CO14" s="33">
        <f>IF(IF(CO$4&lt;$E14,0,IF(CO$4&gt;=$F14,1,IF(VLOOKUP(CO$4,CALENDARIO!$B:$C,2,0)=FALSE, CN14,(1/IF($D14=0,1,$D14))+CN14)))&gt;1,100%,IF(CO$4&lt;$E14,0,IF(CO$4&gt;=$F14,1,IF(VLOOKUP(CO$4,CALENDARIO!$B:$C,2,0)=FALSE, CN14,(1/IF($D14=0,1,$D14))+CN14))))</f>
        <v>1</v>
      </c>
      <c r="CP14" s="33">
        <f>IF(IF(CP$4&lt;$E14,0,IF(CP$4&gt;=$F14,1,IF(VLOOKUP(CP$4,CALENDARIO!$B:$C,2,0)=FALSE, CO14,(1/IF($D14=0,1,$D14))+CO14)))&gt;1,100%,IF(CP$4&lt;$E14,0,IF(CP$4&gt;=$F14,1,IF(VLOOKUP(CP$4,CALENDARIO!$B:$C,2,0)=FALSE, CO14,(1/IF($D14=0,1,$D14))+CO14))))</f>
        <v>1</v>
      </c>
      <c r="CQ14" s="33">
        <f>IF(IF(CQ$4&lt;$E14,0,IF(CQ$4&gt;=$F14,1,IF(VLOOKUP(CQ$4,CALENDARIO!$B:$C,2,0)=FALSE, CP14,(1/IF($D14=0,1,$D14))+CP14)))&gt;1,100%,IF(CQ$4&lt;$E14,0,IF(CQ$4&gt;=$F14,1,IF(VLOOKUP(CQ$4,CALENDARIO!$B:$C,2,0)=FALSE, CP14,(1/IF($D14=0,1,$D14))+CP14))))</f>
        <v>1</v>
      </c>
      <c r="CR14" s="33">
        <f>IF(IF(CR$4&lt;$E14,0,IF(CR$4&gt;=$F14,1,IF(VLOOKUP(CR$4,CALENDARIO!$B:$C,2,0)=FALSE, CQ14,(1/IF($D14=0,1,$D14))+CQ14)))&gt;1,100%,IF(CR$4&lt;$E14,0,IF(CR$4&gt;=$F14,1,IF(VLOOKUP(CR$4,CALENDARIO!$B:$C,2,0)=FALSE, CQ14,(1/IF($D14=0,1,$D14))+CQ14))))</f>
        <v>1</v>
      </c>
      <c r="CS14" s="33">
        <f>IF(IF(CS$4&lt;$E14,0,IF(CS$4&gt;=$F14,1,IF(VLOOKUP(CS$4,CALENDARIO!$B:$C,2,0)=FALSE, CR14,(1/IF($D14=0,1,$D14))+CR14)))&gt;1,100%,IF(CS$4&lt;$E14,0,IF(CS$4&gt;=$F14,1,IF(VLOOKUP(CS$4,CALENDARIO!$B:$C,2,0)=FALSE, CR14,(1/IF($D14=0,1,$D14))+CR14))))</f>
        <v>1</v>
      </c>
      <c r="CT14" s="33">
        <f>IF(IF(CT$4&lt;$E14,0,IF(CT$4&gt;=$F14,1,IF(VLOOKUP(CT$4,CALENDARIO!$B:$C,2,0)=FALSE, CS14,(1/IF($D14=0,1,$D14))+CS14)))&gt;1,100%,IF(CT$4&lt;$E14,0,IF(CT$4&gt;=$F14,1,IF(VLOOKUP(CT$4,CALENDARIO!$B:$C,2,0)=FALSE, CS14,(1/IF($D14=0,1,$D14))+CS14))))</f>
        <v>1</v>
      </c>
      <c r="CU14" s="33">
        <f>IF(IF(CU$4&lt;$E14,0,IF(CU$4&gt;=$F14,1,IF(VLOOKUP(CU$4,CALENDARIO!$B:$C,2,0)=FALSE, CT14,(1/IF($D14=0,1,$D14))+CT14)))&gt;1,100%,IF(CU$4&lt;$E14,0,IF(CU$4&gt;=$F14,1,IF(VLOOKUP(CU$4,CALENDARIO!$B:$C,2,0)=FALSE, CT14,(1/IF($D14=0,1,$D14))+CT14))))</f>
        <v>1</v>
      </c>
      <c r="CV14" s="33">
        <f>IF(IF(CV$4&lt;$E14,0,IF(CV$4&gt;=$F14,1,IF(VLOOKUP(CV$4,CALENDARIO!$B:$C,2,0)=FALSE, CU14,(1/IF($D14=0,1,$D14))+CU14)))&gt;1,100%,IF(CV$4&lt;$E14,0,IF(CV$4&gt;=$F14,1,IF(VLOOKUP(CV$4,CALENDARIO!$B:$C,2,0)=FALSE, CU14,(1/IF($D14=0,1,$D14))+CU14))))</f>
        <v>1</v>
      </c>
      <c r="CW14" s="33">
        <f>IF(IF(CW$4&lt;$E14,0,IF(CW$4&gt;=$F14,1,IF(VLOOKUP(CW$4,CALENDARIO!$B:$C,2,0)=FALSE, CV14,(1/IF($D14=0,1,$D14))+CV14)))&gt;1,100%,IF(CW$4&lt;$E14,0,IF(CW$4&gt;=$F14,1,IF(VLOOKUP(CW$4,CALENDARIO!$B:$C,2,0)=FALSE, CV14,(1/IF($D14=0,1,$D14))+CV14))))</f>
        <v>1</v>
      </c>
      <c r="CX14" s="33">
        <f>IF(IF(CX$4&lt;$E14,0,IF(CX$4&gt;=$F14,1,IF(VLOOKUP(CX$4,CALENDARIO!$B:$C,2,0)=FALSE, CW14,(1/IF($D14=0,1,$D14))+CW14)))&gt;1,100%,IF(CX$4&lt;$E14,0,IF(CX$4&gt;=$F14,1,IF(VLOOKUP(CX$4,CALENDARIO!$B:$C,2,0)=FALSE, CW14,(1/IF($D14=0,1,$D14))+CW14))))</f>
        <v>1</v>
      </c>
      <c r="CY14" s="33">
        <f>IF(IF(CY$4&lt;$E14,0,IF(CY$4&gt;=$F14,1,IF(VLOOKUP(CY$4,CALENDARIO!$B:$C,2,0)=FALSE, CX14,(1/IF($D14=0,1,$D14))+CX14)))&gt;1,100%,IF(CY$4&lt;$E14,0,IF(CY$4&gt;=$F14,1,IF(VLOOKUP(CY$4,CALENDARIO!$B:$C,2,0)=FALSE, CX14,(1/IF($D14=0,1,$D14))+CX14))))</f>
        <v>1</v>
      </c>
      <c r="CZ14" s="33">
        <f>IF(IF(CZ$4&lt;$E14,0,IF(CZ$4&gt;=$F14,1,IF(VLOOKUP(CZ$4,CALENDARIO!$B:$C,2,0)=FALSE, CY14,(1/IF($D14=0,1,$D14))+CY14)))&gt;1,100%,IF(CZ$4&lt;$E14,0,IF(CZ$4&gt;=$F14,1,IF(VLOOKUP(CZ$4,CALENDARIO!$B:$C,2,0)=FALSE, CY14,(1/IF($D14=0,1,$D14))+CY14))))</f>
        <v>1</v>
      </c>
      <c r="DA14" s="33">
        <f>IF(IF(DA$4&lt;$E14,0,IF(DA$4&gt;=$F14,1,IF(VLOOKUP(DA$4,CALENDARIO!$B:$C,2,0)=FALSE, CZ14,(1/IF($D14=0,1,$D14))+CZ14)))&gt;1,100%,IF(DA$4&lt;$E14,0,IF(DA$4&gt;=$F14,1,IF(VLOOKUP(DA$4,CALENDARIO!$B:$C,2,0)=FALSE, CZ14,(1/IF($D14=0,1,$D14))+CZ14))))</f>
        <v>1</v>
      </c>
      <c r="DB14" s="33">
        <f>IF(IF(DB$4&lt;$E14,0,IF(DB$4&gt;=$F14,1,IF(VLOOKUP(DB$4,CALENDARIO!$B:$C,2,0)=FALSE, DA14,(1/IF($D14=0,1,$D14))+DA14)))&gt;1,100%,IF(DB$4&lt;$E14,0,IF(DB$4&gt;=$F14,1,IF(VLOOKUP(DB$4,CALENDARIO!$B:$C,2,0)=FALSE, DA14,(1/IF($D14=0,1,$D14))+DA14))))</f>
        <v>1</v>
      </c>
      <c r="DC14" s="33">
        <f>IF(IF(DC$4&lt;$E14,0,IF(DC$4&gt;=$F14,1,IF(VLOOKUP(DC$4,CALENDARIO!$B:$C,2,0)=FALSE, DB14,(1/IF($D14=0,1,$D14))+DB14)))&gt;1,100%,IF(DC$4&lt;$E14,0,IF(DC$4&gt;=$F14,1,IF(VLOOKUP(DC$4,CALENDARIO!$B:$C,2,0)=FALSE, DB14,(1/IF($D14=0,1,$D14))+DB14))))</f>
        <v>1</v>
      </c>
      <c r="DD14" s="33">
        <f>IF(IF(DD$4&lt;$E14,0,IF(DD$4&gt;=$F14,1,IF(VLOOKUP(DD$4,CALENDARIO!$B:$C,2,0)=FALSE, DC14,(1/IF($D14=0,1,$D14))+DC14)))&gt;1,100%,IF(DD$4&lt;$E14,0,IF(DD$4&gt;=$F14,1,IF(VLOOKUP(DD$4,CALENDARIO!$B:$C,2,0)=FALSE, DC14,(1/IF($D14=0,1,$D14))+DC14))))</f>
        <v>1</v>
      </c>
      <c r="DE14" s="33">
        <f>IF(IF(DE$4&lt;$E14,0,IF(DE$4&gt;=$F14,1,IF(VLOOKUP(DE$4,CALENDARIO!$B:$C,2,0)=FALSE, DD14,(1/IF($D14=0,1,$D14))+DD14)))&gt;1,100%,IF(DE$4&lt;$E14,0,IF(DE$4&gt;=$F14,1,IF(VLOOKUP(DE$4,CALENDARIO!$B:$C,2,0)=FALSE, DD14,(1/IF($D14=0,1,$D14))+DD14))))</f>
        <v>1</v>
      </c>
      <c r="DF14" s="33">
        <f>IF(IF(DF$4&lt;$E14,0,IF(DF$4&gt;=$F14,1,IF(VLOOKUP(DF$4,CALENDARIO!$B:$C,2,0)=FALSE, DE14,(1/IF($D14=0,1,$D14))+DE14)))&gt;1,100%,IF(DF$4&lt;$E14,0,IF(DF$4&gt;=$F14,1,IF(VLOOKUP(DF$4,CALENDARIO!$B:$C,2,0)=FALSE, DE14,(1/IF($D14=0,1,$D14))+DE14))))</f>
        <v>1</v>
      </c>
      <c r="DG14" s="33">
        <f>IF(IF(DG$4&lt;$E14,0,IF(DG$4&gt;=$F14,1,IF(VLOOKUP(DG$4,CALENDARIO!$B:$C,2,0)=FALSE, DF14,(1/IF($D14=0,1,$D14))+DF14)))&gt;1,100%,IF(DG$4&lt;$E14,0,IF(DG$4&gt;=$F14,1,IF(VLOOKUP(DG$4,CALENDARIO!$B:$C,2,0)=FALSE, DF14,(1/IF($D14=0,1,$D14))+DF14))))</f>
        <v>1</v>
      </c>
      <c r="DH14" s="33">
        <f>IF(IF(DH$4&lt;$E14,0,IF(DH$4&gt;=$F14,1,IF(VLOOKUP(DH$4,CALENDARIO!$B:$C,2,0)=FALSE, DG14,(1/IF($D14=0,1,$D14))+DG14)))&gt;1,100%,IF(DH$4&lt;$E14,0,IF(DH$4&gt;=$F14,1,IF(VLOOKUP(DH$4,CALENDARIO!$B:$C,2,0)=FALSE, DG14,(1/IF($D14=0,1,$D14))+DG14))))</f>
        <v>1</v>
      </c>
      <c r="DI14" s="33">
        <f>IF(IF(DI$4&lt;$E14,0,IF(DI$4&gt;=$F14,1,IF(VLOOKUP(DI$4,CALENDARIO!$B:$C,2,0)=FALSE, DH14,(1/IF($D14=0,1,$D14))+DH14)))&gt;1,100%,IF(DI$4&lt;$E14,0,IF(DI$4&gt;=$F14,1,IF(VLOOKUP(DI$4,CALENDARIO!$B:$C,2,0)=FALSE, DH14,(1/IF($D14=0,1,$D14))+DH14))))</f>
        <v>1</v>
      </c>
      <c r="DJ14" s="33">
        <f>IF(IF(DJ$4&lt;$E14,0,IF(DJ$4&gt;=$F14,1,IF(VLOOKUP(DJ$4,CALENDARIO!$B:$C,2,0)=FALSE, DI14,(1/IF($D14=0,1,$D14))+DI14)))&gt;1,100%,IF(DJ$4&lt;$E14,0,IF(DJ$4&gt;=$F14,1,IF(VLOOKUP(DJ$4,CALENDARIO!$B:$C,2,0)=FALSE, DI14,(1/IF($D14=0,1,$D14))+DI14))))</f>
        <v>1</v>
      </c>
      <c r="DK14" s="33">
        <f>IF(IF(DK$4&lt;$E14,0,IF(DK$4&gt;=$F14,1,IF(VLOOKUP(DK$4,CALENDARIO!$B:$C,2,0)=FALSE, DJ14,(1/IF($D14=0,1,$D14))+DJ14)))&gt;1,100%,IF(DK$4&lt;$E14,0,IF(DK$4&gt;=$F14,1,IF(VLOOKUP(DK$4,CALENDARIO!$B:$C,2,0)=FALSE, DJ14,(1/IF($D14=0,1,$D14))+DJ14))))</f>
        <v>1</v>
      </c>
      <c r="DL14" s="33">
        <f>IF(IF(DL$4&lt;$E14,0,IF(DL$4&gt;=$F14,1,IF(VLOOKUP(DL$4,CALENDARIO!$B:$C,2,0)=FALSE, DK14,(1/IF($D14=0,1,$D14))+DK14)))&gt;1,100%,IF(DL$4&lt;$E14,0,IF(DL$4&gt;=$F14,1,IF(VLOOKUP(DL$4,CALENDARIO!$B:$C,2,0)=FALSE, DK14,(1/IF($D14=0,1,$D14))+DK14))))</f>
        <v>1</v>
      </c>
      <c r="DM14" s="33">
        <f>IF(IF(DM$4&lt;$E14,0,IF(DM$4&gt;=$F14,1,IF(VLOOKUP(DM$4,CALENDARIO!$B:$C,2,0)=FALSE, DL14,(1/IF($D14=0,1,$D14))+DL14)))&gt;1,100%,IF(DM$4&lt;$E14,0,IF(DM$4&gt;=$F14,1,IF(VLOOKUP(DM$4,CALENDARIO!$B:$C,2,0)=FALSE, DL14,(1/IF($D14=0,1,$D14))+DL14))))</f>
        <v>1</v>
      </c>
      <c r="DN14" s="33">
        <f>IF(IF(DN$4&lt;$E14,0,IF(DN$4&gt;=$F14,1,IF(VLOOKUP(DN$4,CALENDARIO!$B:$C,2,0)=FALSE, DM14,(1/IF($D14=0,1,$D14))+DM14)))&gt;1,100%,IF(DN$4&lt;$E14,0,IF(DN$4&gt;=$F14,1,IF(VLOOKUP(DN$4,CALENDARIO!$B:$C,2,0)=FALSE, DM14,(1/IF($D14=0,1,$D14))+DM14))))</f>
        <v>1</v>
      </c>
      <c r="DO14" s="33">
        <f>IF(IF(DO$4&lt;$E14,0,IF(DO$4&gt;=$F14,1,IF(VLOOKUP(DO$4,CALENDARIO!$B:$C,2,0)=FALSE, DN14,(1/IF($D14=0,1,$D14))+DN14)))&gt;1,100%,IF(DO$4&lt;$E14,0,IF(DO$4&gt;=$F14,1,IF(VLOOKUP(DO$4,CALENDARIO!$B:$C,2,0)=FALSE, DN14,(1/IF($D14=0,1,$D14))+DN14))))</f>
        <v>1</v>
      </c>
      <c r="DP14" s="33">
        <f>IF(IF(DP$4&lt;$E14,0,IF(DP$4&gt;=$F14,1,IF(VLOOKUP(DP$4,CALENDARIO!$B:$C,2,0)=FALSE, DO14,(1/IF($D14=0,1,$D14))+DO14)))&gt;1,100%,IF(DP$4&lt;$E14,0,IF(DP$4&gt;=$F14,1,IF(VLOOKUP(DP$4,CALENDARIO!$B:$C,2,0)=FALSE, DO14,(1/IF($D14=0,1,$D14))+DO14))))</f>
        <v>1</v>
      </c>
      <c r="DQ14" s="33">
        <f>IF(IF(DQ$4&lt;$E14,0,IF(DQ$4&gt;=$F14,1,IF(VLOOKUP(DQ$4,CALENDARIO!$B:$C,2,0)=FALSE, DP14,(1/IF($D14=0,1,$D14))+DP14)))&gt;1,100%,IF(DQ$4&lt;$E14,0,IF(DQ$4&gt;=$F14,1,IF(VLOOKUP(DQ$4,CALENDARIO!$B:$C,2,0)=FALSE, DP14,(1/IF($D14=0,1,$D14))+DP14))))</f>
        <v>1</v>
      </c>
      <c r="DR14" s="33">
        <f>IF(IF(DR$4&lt;$E14,0,IF(DR$4&gt;=$F14,1,IF(VLOOKUP(DR$4,CALENDARIO!$B:$C,2,0)=FALSE, DQ14,(1/IF($D14=0,1,$D14))+DQ14)))&gt;1,100%,IF(DR$4&lt;$E14,0,IF(DR$4&gt;=$F14,1,IF(VLOOKUP(DR$4,CALENDARIO!$B:$C,2,0)=FALSE, DQ14,(1/IF($D14=0,1,$D14))+DQ14))))</f>
        <v>1</v>
      </c>
      <c r="DS14" s="33">
        <f>IF(IF(DS$4&lt;$E14,0,IF(DS$4&gt;=$F14,1,IF(VLOOKUP(DS$4,CALENDARIO!$B:$C,2,0)=FALSE, DR14,(1/IF($D14=0,1,$D14))+DR14)))&gt;1,100%,IF(DS$4&lt;$E14,0,IF(DS$4&gt;=$F14,1,IF(VLOOKUP(DS$4,CALENDARIO!$B:$C,2,0)=FALSE, DR14,(1/IF($D14=0,1,$D14))+DR14))))</f>
        <v>1</v>
      </c>
      <c r="DT14" s="33">
        <f>IF(IF(DT$4&lt;$E14,0,IF(DT$4&gt;=$F14,1,IF(VLOOKUP(DT$4,CALENDARIO!$B:$C,2,0)=FALSE, DS14,(1/IF($D14=0,1,$D14))+DS14)))&gt;1,100%,IF(DT$4&lt;$E14,0,IF(DT$4&gt;=$F14,1,IF(VLOOKUP(DT$4,CALENDARIO!$B:$C,2,0)=FALSE, DS14,(1/IF($D14=0,1,$D14))+DS14))))</f>
        <v>1</v>
      </c>
      <c r="DU14" s="33">
        <f>IF(IF(DU$4&lt;$E14,0,IF(DU$4&gt;=$F14,1,IF(VLOOKUP(DU$4,CALENDARIO!$B:$C,2,0)=FALSE, DT14,(1/IF($D14=0,1,$D14))+DT14)))&gt;1,100%,IF(DU$4&lt;$E14,0,IF(DU$4&gt;=$F14,1,IF(VLOOKUP(DU$4,CALENDARIO!$B:$C,2,0)=FALSE, DT14,(1/IF($D14=0,1,$D14))+DT14))))</f>
        <v>1</v>
      </c>
      <c r="DV14" s="33">
        <f>IF(IF(DV$4&lt;$E14,0,IF(DV$4&gt;=$F14,1,IF(VLOOKUP(DV$4,CALENDARIO!$B:$C,2,0)=FALSE, DU14,(1/IF($D14=0,1,$D14))+DU14)))&gt;1,100%,IF(DV$4&lt;$E14,0,IF(DV$4&gt;=$F14,1,IF(VLOOKUP(DV$4,CALENDARIO!$B:$C,2,0)=FALSE, DU14,(1/IF($D14=0,1,$D14))+DU14))))</f>
        <v>1</v>
      </c>
      <c r="DW14" s="33">
        <f>IF(IF(DW$4&lt;$E14,0,IF(DW$4&gt;=$F14,1,IF(VLOOKUP(DW$4,CALENDARIO!$B:$C,2,0)=FALSE, DV14,(1/IF($D14=0,1,$D14))+DV14)))&gt;1,100%,IF(DW$4&lt;$E14,0,IF(DW$4&gt;=$F14,1,IF(VLOOKUP(DW$4,CALENDARIO!$B:$C,2,0)=FALSE, DV14,(1/IF($D14=0,1,$D14))+DV14))))</f>
        <v>1</v>
      </c>
      <c r="DX14" s="33">
        <f>IF(IF(DX$4&lt;$E14,0,IF(DX$4&gt;=$F14,1,IF(VLOOKUP(DX$4,CALENDARIO!$B:$C,2,0)=FALSE, DW14,(1/IF($D14=0,1,$D14))+DW14)))&gt;1,100%,IF(DX$4&lt;$E14,0,IF(DX$4&gt;=$F14,1,IF(VLOOKUP(DX$4,CALENDARIO!$B:$C,2,0)=FALSE, DW14,(1/IF($D14=0,1,$D14))+DW14))))</f>
        <v>1</v>
      </c>
      <c r="DY14" s="33">
        <f>IF(IF(DY$4&lt;$E14,0,IF(DY$4&gt;=$F14,1,IF(VLOOKUP(DY$4,CALENDARIO!$B:$C,2,0)=FALSE, DX14,(1/IF($D14=0,1,$D14))+DX14)))&gt;1,100%,IF(DY$4&lt;$E14,0,IF(DY$4&gt;=$F14,1,IF(VLOOKUP(DY$4,CALENDARIO!$B:$C,2,0)=FALSE, DX14,(1/IF($D14=0,1,$D14))+DX14))))</f>
        <v>1</v>
      </c>
      <c r="DZ14" s="33">
        <f>IF(IF(DZ$4&lt;$E14,0,IF(DZ$4&gt;=$F14,1,IF(VLOOKUP(DZ$4,CALENDARIO!$B:$C,2,0)=FALSE, DY14,(1/IF($D14=0,1,$D14))+DY14)))&gt;1,100%,IF(DZ$4&lt;$E14,0,IF(DZ$4&gt;=$F14,1,IF(VLOOKUP(DZ$4,CALENDARIO!$B:$C,2,0)=FALSE, DY14,(1/IF($D14=0,1,$D14))+DY14))))</f>
        <v>1</v>
      </c>
      <c r="EA14" s="33">
        <f>IF(IF(EA$4&lt;$E14,0,IF(EA$4&gt;=$F14,1,IF(VLOOKUP(EA$4,CALENDARIO!$B:$C,2,0)=FALSE, DZ14,(1/IF($D14=0,1,$D14))+DZ14)))&gt;1,100%,IF(EA$4&lt;$E14,0,IF(EA$4&gt;=$F14,1,IF(VLOOKUP(EA$4,CALENDARIO!$B:$C,2,0)=FALSE, DZ14,(1/IF($D14=0,1,$D14))+DZ14))))</f>
        <v>1</v>
      </c>
      <c r="EB14" s="33">
        <f>IF(IF(EB$4&lt;$E14,0,IF(EB$4&gt;=$F14,1,IF(VLOOKUP(EB$4,CALENDARIO!$B:$C,2,0)=FALSE, EA14,(1/IF($D14=0,1,$D14))+EA14)))&gt;1,100%,IF(EB$4&lt;$E14,0,IF(EB$4&gt;=$F14,1,IF(VLOOKUP(EB$4,CALENDARIO!$B:$C,2,0)=FALSE, EA14,(1/IF($D14=0,1,$D14))+EA14))))</f>
        <v>1</v>
      </c>
      <c r="EC14" s="33">
        <f>IF(IF(EC$4&lt;$E14,0,IF(EC$4&gt;=$F14,1,IF(VLOOKUP(EC$4,CALENDARIO!$B:$C,2,0)=FALSE, EB14,(1/IF($D14=0,1,$D14))+EB14)))&gt;1,100%,IF(EC$4&lt;$E14,0,IF(EC$4&gt;=$F14,1,IF(VLOOKUP(EC$4,CALENDARIO!$B:$C,2,0)=FALSE, EB14,(1/IF($D14=0,1,$D14))+EB14))))</f>
        <v>1</v>
      </c>
      <c r="ED14" s="33">
        <f>IF(IF(ED$4&lt;$E14,0,IF(ED$4&gt;=$F14,1,IF(VLOOKUP(ED$4,CALENDARIO!$B:$C,2,0)=FALSE, EC14,(1/IF($D14=0,1,$D14))+EC14)))&gt;1,100%,IF(ED$4&lt;$E14,0,IF(ED$4&gt;=$F14,1,IF(VLOOKUP(ED$4,CALENDARIO!$B:$C,2,0)=FALSE, EC14,(1/IF($D14=0,1,$D14))+EC14))))</f>
        <v>1</v>
      </c>
      <c r="EE14" s="33">
        <f>IF(IF(EE$4&lt;$E14,0,IF(EE$4&gt;=$F14,1,IF(VLOOKUP(EE$4,CALENDARIO!$B:$C,2,0)=FALSE, ED14,(1/IF($D14=0,1,$D14))+ED14)))&gt;1,100%,IF(EE$4&lt;$E14,0,IF(EE$4&gt;=$F14,1,IF(VLOOKUP(EE$4,CALENDARIO!$B:$C,2,0)=FALSE, ED14,(1/IF($D14=0,1,$D14))+ED14))))</f>
        <v>1</v>
      </c>
      <c r="EF14" s="33">
        <f>IF(IF(EF$4&lt;$E14,0,IF(EF$4&gt;=$F14,1,IF(VLOOKUP(EF$4,CALENDARIO!$B:$C,2,0)=FALSE, EE14,(1/IF($D14=0,1,$D14))+EE14)))&gt;1,100%,IF(EF$4&lt;$E14,0,IF(EF$4&gt;=$F14,1,IF(VLOOKUP(EF$4,CALENDARIO!$B:$C,2,0)=FALSE, EE14,(1/IF($D14=0,1,$D14))+EE14))))</f>
        <v>1</v>
      </c>
      <c r="EG14" s="33">
        <f>IF(IF(EG$4&lt;$E14,0,IF(EG$4&gt;=$F14,1,IF(VLOOKUP(EG$4,CALENDARIO!$B:$C,2,0)=FALSE, EF14,(1/IF($D14=0,1,$D14))+EF14)))&gt;1,100%,IF(EG$4&lt;$E14,0,IF(EG$4&gt;=$F14,1,IF(VLOOKUP(EG$4,CALENDARIO!$B:$C,2,0)=FALSE, EF14,(1/IF($D14=0,1,$D14))+EF14))))</f>
        <v>1</v>
      </c>
      <c r="EH14" s="33">
        <f>IF(IF(EH$4&lt;$E14,0,IF(EH$4&gt;=$F14,1,IF(VLOOKUP(EH$4,CALENDARIO!$B:$C,2,0)=FALSE, EG14,(1/IF($D14=0,1,$D14))+EG14)))&gt;1,100%,IF(EH$4&lt;$E14,0,IF(EH$4&gt;=$F14,1,IF(VLOOKUP(EH$4,CALENDARIO!$B:$C,2,0)=FALSE, EG14,(1/IF($D14=0,1,$D14))+EG14))))</f>
        <v>1</v>
      </c>
      <c r="EI14" s="33">
        <f>IF(IF(EI$4&lt;$E14,0,IF(EI$4&gt;=$F14,1,IF(VLOOKUP(EI$4,CALENDARIO!$B:$C,2,0)=FALSE, EH14,(1/IF($D14=0,1,$D14))+EH14)))&gt;1,100%,IF(EI$4&lt;$E14,0,IF(EI$4&gt;=$F14,1,IF(VLOOKUP(EI$4,CALENDARIO!$B:$C,2,0)=FALSE, EH14,(1/IF($D14=0,1,$D14))+EH14))))</f>
        <v>1</v>
      </c>
      <c r="EJ14" s="33">
        <f>IF(IF(EJ$4&lt;$E14,0,IF(EJ$4&gt;=$F14,1,IF(VLOOKUP(EJ$4,CALENDARIO!$B:$C,2,0)=FALSE, EI14,(1/IF($D14=0,1,$D14))+EI14)))&gt;1,100%,IF(EJ$4&lt;$E14,0,IF(EJ$4&gt;=$F14,1,IF(VLOOKUP(EJ$4,CALENDARIO!$B:$C,2,0)=FALSE, EI14,(1/IF($D14=0,1,$D14))+EI14))))</f>
        <v>1</v>
      </c>
      <c r="EK14" s="33">
        <f>IF(IF(EK$4&lt;$E14,0,IF(EK$4&gt;=$F14,1,IF(VLOOKUP(EK$4,CALENDARIO!$B:$C,2,0)=FALSE, EJ14,(1/IF($D14=0,1,$D14))+EJ14)))&gt;1,100%,IF(EK$4&lt;$E14,0,IF(EK$4&gt;=$F14,1,IF(VLOOKUP(EK$4,CALENDARIO!$B:$C,2,0)=FALSE, EJ14,(1/IF($D14=0,1,$D14))+EJ14))))</f>
        <v>1</v>
      </c>
      <c r="EL14" s="33">
        <f>IF(IF(EL$4&lt;$E14,0,IF(EL$4&gt;=$F14,1,IF(VLOOKUP(EL$4,CALENDARIO!$B:$C,2,0)=FALSE, EK14,(1/IF($D14=0,1,$D14))+EK14)))&gt;1,100%,IF(EL$4&lt;$E14,0,IF(EL$4&gt;=$F14,1,IF(VLOOKUP(EL$4,CALENDARIO!$B:$C,2,0)=FALSE, EK14,(1/IF($D14=0,1,$D14))+EK14))))</f>
        <v>1</v>
      </c>
      <c r="EM14" s="33">
        <f>IF(IF(EM$4&lt;$E14,0,IF(EM$4&gt;=$F14,1,IF(VLOOKUP(EM$4,CALENDARIO!$B:$C,2,0)=FALSE, EL14,(1/IF($D14=0,1,$D14))+EL14)))&gt;1,100%,IF(EM$4&lt;$E14,0,IF(EM$4&gt;=$F14,1,IF(VLOOKUP(EM$4,CALENDARIO!$B:$C,2,0)=FALSE, EL14,(1/IF($D14=0,1,$D14))+EL14))))</f>
        <v>1</v>
      </c>
      <c r="EN14" s="33">
        <f>IF(IF(EN$4&lt;$E14,0,IF(EN$4&gt;=$F14,1,IF(VLOOKUP(EN$4,CALENDARIO!$B:$C,2,0)=FALSE, EM14,(1/IF($D14=0,1,$D14))+EM14)))&gt;1,100%,IF(EN$4&lt;$E14,0,IF(EN$4&gt;=$F14,1,IF(VLOOKUP(EN$4,CALENDARIO!$B:$C,2,0)=FALSE, EM14,(1/IF($D14=0,1,$D14))+EM14))))</f>
        <v>1</v>
      </c>
      <c r="EO14" s="33">
        <f>IF(IF(EO$4&lt;$E14,0,IF(EO$4&gt;=$F14,1,IF(VLOOKUP(EO$4,CALENDARIO!$B:$C,2,0)=FALSE, EN14,(1/IF($D14=0,1,$D14))+EN14)))&gt;1,100%,IF(EO$4&lt;$E14,0,IF(EO$4&gt;=$F14,1,IF(VLOOKUP(EO$4,CALENDARIO!$B:$C,2,0)=FALSE, EN14,(1/IF($D14=0,1,$D14))+EN14))))</f>
        <v>1</v>
      </c>
      <c r="EP14" s="33">
        <f>IF(IF(EP$4&lt;$E14,0,IF(EP$4&gt;=$F14,1,IF(VLOOKUP(EP$4,CALENDARIO!$B:$C,2,0)=FALSE, EO14,(1/IF($D14=0,1,$D14))+EO14)))&gt;1,100%,IF(EP$4&lt;$E14,0,IF(EP$4&gt;=$F14,1,IF(VLOOKUP(EP$4,CALENDARIO!$B:$C,2,0)=FALSE, EO14,(1/IF($D14=0,1,$D14))+EO14))))</f>
        <v>1</v>
      </c>
      <c r="EQ14" s="33">
        <f>IF(IF(EQ$4&lt;$E14,0,IF(EQ$4&gt;=$F14,1,IF(VLOOKUP(EQ$4,CALENDARIO!$B:$C,2,0)=FALSE, EP14,(1/IF($D14=0,1,$D14))+EP14)))&gt;1,100%,IF(EQ$4&lt;$E14,0,IF(EQ$4&gt;=$F14,1,IF(VLOOKUP(EQ$4,CALENDARIO!$B:$C,2,0)=FALSE, EP14,(1/IF($D14=0,1,$D14))+EP14))))</f>
        <v>1</v>
      </c>
      <c r="ER14" s="33">
        <f>IF(IF(ER$4&lt;$E14,0,IF(ER$4&gt;=$F14,1,IF(VLOOKUP(ER$4,CALENDARIO!$B:$C,2,0)=FALSE, EQ14,(1/IF($D14=0,1,$D14))+EQ14)))&gt;1,100%,IF(ER$4&lt;$E14,0,IF(ER$4&gt;=$F14,1,IF(VLOOKUP(ER$4,CALENDARIO!$B:$C,2,0)=FALSE, EQ14,(1/IF($D14=0,1,$D14))+EQ14))))</f>
        <v>1</v>
      </c>
      <c r="ES14" s="33">
        <f>IF(IF(ES$4&lt;$E14,0,IF(ES$4&gt;=$F14,1,IF(VLOOKUP(ES$4,CALENDARIO!$B:$C,2,0)=FALSE, ER14,(1/IF($D14=0,1,$D14))+ER14)))&gt;1,100%,IF(ES$4&lt;$E14,0,IF(ES$4&gt;=$F14,1,IF(VLOOKUP(ES$4,CALENDARIO!$B:$C,2,0)=FALSE, ER14,(1/IF($D14=0,1,$D14))+ER14))))</f>
        <v>1</v>
      </c>
      <c r="ET14" s="33">
        <f>IF(IF(ET$4&lt;$E14,0,IF(ET$4&gt;=$F14,1,IF(VLOOKUP(ET$4,CALENDARIO!$B:$C,2,0)=FALSE, ES14,(1/IF($D14=0,1,$D14))+ES14)))&gt;1,100%,IF(ET$4&lt;$E14,0,IF(ET$4&gt;=$F14,1,IF(VLOOKUP(ET$4,CALENDARIO!$B:$C,2,0)=FALSE, ES14,(1/IF($D14=0,1,$D14))+ES14))))</f>
        <v>1</v>
      </c>
      <c r="EU14" s="33">
        <f>IF(IF(EU$4&lt;$E14,0,IF(EU$4&gt;=$F14,1,IF(VLOOKUP(EU$4,CALENDARIO!$B:$C,2,0)=FALSE, ET14,(1/IF($D14=0,1,$D14))+ET14)))&gt;1,100%,IF(EU$4&lt;$E14,0,IF(EU$4&gt;=$F14,1,IF(VLOOKUP(EU$4,CALENDARIO!$B:$C,2,0)=FALSE, ET14,(1/IF($D14=0,1,$D14))+ET14))))</f>
        <v>1</v>
      </c>
      <c r="EV14" s="33">
        <f>IF(IF(EV$4&lt;$E14,0,IF(EV$4&gt;=$F14,1,IF(VLOOKUP(EV$4,CALENDARIO!$B:$C,2,0)=FALSE, EU14,(1/IF($D14=0,1,$D14))+EU14)))&gt;1,100%,IF(EV$4&lt;$E14,0,IF(EV$4&gt;=$F14,1,IF(VLOOKUP(EV$4,CALENDARIO!$B:$C,2,0)=FALSE, EU14,(1/IF($D14=0,1,$D14))+EU14))))</f>
        <v>1</v>
      </c>
    </row>
    <row r="15" spans="1:152" x14ac:dyDescent="0.3">
      <c r="A15" s="78">
        <v>3</v>
      </c>
      <c r="B15" s="78">
        <v>9</v>
      </c>
      <c r="C15" s="117" t="s">
        <v>49</v>
      </c>
      <c r="D15" s="108">
        <v>0</v>
      </c>
      <c r="E15" s="113">
        <v>40542</v>
      </c>
      <c r="F15" s="113">
        <v>40542</v>
      </c>
      <c r="G15" s="109" t="s">
        <v>91</v>
      </c>
      <c r="H15" s="73">
        <v>0</v>
      </c>
      <c r="I15" s="74">
        <v>9.9999999999999986E-10</v>
      </c>
      <c r="J15" s="108">
        <v>100</v>
      </c>
      <c r="K15" s="77"/>
      <c r="L15" s="142"/>
      <c r="M15" s="142"/>
      <c r="N15" s="120"/>
      <c r="O15" s="33">
        <f>IF(IF(O$4&lt;$E15,0,IF(O$4&gt;=$F15,1,IF(VLOOKUP(O$4,CALENDARIO!$B:$C,2,0)=FALSE, 0%,(1/$D15))))&gt;1,100%,IF(O$4&lt;$E15,0,IF(O$4&gt;=$F15,1,IF(VLOOKUP(O$4,CALENDARIO!$B:$C,2,0)=FALSE,0%,(1/$D15)))))</f>
        <v>0</v>
      </c>
      <c r="P15" s="33">
        <f>IF(IF(P$4&lt;$E15,0,IF(P$4&gt;=$F15,1,IF(VLOOKUP(P$4,CALENDARIO!$B:$C,2,0)=FALSE, O15,(1/IF($D15=0,1,$D15))+O15)))&gt;1,100%,IF(P$4&lt;$E15,0,IF(P$4&gt;=$F15,1,IF(VLOOKUP(P$4,CALENDARIO!$B:$C,2,0)=FALSE, O15,(1/IF($D15=0,1,$D15))+O15))))</f>
        <v>0</v>
      </c>
      <c r="Q15" s="33">
        <f>IF(IF(Q$4&lt;$E15,0,IF(Q$4&gt;=$F15,1,IF(VLOOKUP(Q$4,CALENDARIO!$B:$C,2,0)=FALSE, P15,(1/IF($D15=0,1,$D15))+P15)))&gt;1,100%,IF(Q$4&lt;$E15,0,IF(Q$4&gt;=$F15,1,IF(VLOOKUP(Q$4,CALENDARIO!$B:$C,2,0)=FALSE, P15,(1/IF($D15=0,1,$D15))+P15))))</f>
        <v>0</v>
      </c>
      <c r="R15" s="33">
        <f>IF(IF(R$4&lt;$E15,0,IF(R$4&gt;=$F15,1,IF(VLOOKUP(R$4,CALENDARIO!$B:$C,2,0)=FALSE, Q15,(1/IF($D15=0,1,$D15))+Q15)))&gt;1,100%,IF(R$4&lt;$E15,0,IF(R$4&gt;=$F15,1,IF(VLOOKUP(R$4,CALENDARIO!$B:$C,2,0)=FALSE, Q15,(1/IF($D15=0,1,$D15))+Q15))))</f>
        <v>0</v>
      </c>
      <c r="S15" s="33">
        <f>IF(IF(S$4&lt;$E15,0,IF(S$4&gt;=$F15,1,IF(VLOOKUP(S$4,CALENDARIO!$B:$C,2,0)=FALSE, R15,(1/IF($D15=0,1,$D15))+R15)))&gt;1,100%,IF(S$4&lt;$E15,0,IF(S$4&gt;=$F15,1,IF(VLOOKUP(S$4,CALENDARIO!$B:$C,2,0)=FALSE, R15,(1/IF($D15=0,1,$D15))+R15))))</f>
        <v>0</v>
      </c>
      <c r="T15" s="33">
        <f>IF(IF(T$4&lt;$E15,0,IF(T$4&gt;=$F15,1,IF(VLOOKUP(T$4,CALENDARIO!$B:$C,2,0)=FALSE, S15,(1/IF($D15=0,1,$D15))+S15)))&gt;1,100%,IF(T$4&lt;$E15,0,IF(T$4&gt;=$F15,1,IF(VLOOKUP(T$4,CALENDARIO!$B:$C,2,0)=FALSE, S15,(1/IF($D15=0,1,$D15))+S15))))</f>
        <v>0</v>
      </c>
      <c r="U15" s="33">
        <f>IF(IF(U$4&lt;$E15,0,IF(U$4&gt;=$F15,1,IF(VLOOKUP(U$4,CALENDARIO!$B:$C,2,0)=FALSE, T15,(1/IF($D15=0,1,$D15))+T15)))&gt;1,100%,IF(U$4&lt;$E15,0,IF(U$4&gt;=$F15,1,IF(VLOOKUP(U$4,CALENDARIO!$B:$C,2,0)=FALSE, T15,(1/IF($D15=0,1,$D15))+T15))))</f>
        <v>0</v>
      </c>
      <c r="V15" s="33">
        <f>IF(IF(V$4&lt;$E15,0,IF(V$4&gt;=$F15,1,IF(VLOOKUP(V$4,CALENDARIO!$B:$C,2,0)=FALSE, U15,(1/IF($D15=0,1,$D15))+U15)))&gt;1,100%,IF(V$4&lt;$E15,0,IF(V$4&gt;=$F15,1,IF(VLOOKUP(V$4,CALENDARIO!$B:$C,2,0)=FALSE, U15,(1/IF($D15=0,1,$D15))+U15))))</f>
        <v>0</v>
      </c>
      <c r="W15" s="33">
        <f>IF(IF(W$4&lt;$E15,0,IF(W$4&gt;=$F15,1,IF(VLOOKUP(W$4,CALENDARIO!$B:$C,2,0)=FALSE, V15,(1/IF($D15=0,1,$D15))+V15)))&gt;1,100%,IF(W$4&lt;$E15,0,IF(W$4&gt;=$F15,1,IF(VLOOKUP(W$4,CALENDARIO!$B:$C,2,0)=FALSE, V15,(1/IF($D15=0,1,$D15))+V15))))</f>
        <v>0</v>
      </c>
      <c r="X15" s="33">
        <f>IF(IF(X$4&lt;$E15,0,IF(X$4&gt;=$F15,1,IF(VLOOKUP(X$4,CALENDARIO!$B:$C,2,0)=FALSE, W15,(1/IF($D15=0,1,$D15))+W15)))&gt;1,100%,IF(X$4&lt;$E15,0,IF(X$4&gt;=$F15,1,IF(VLOOKUP(X$4,CALENDARIO!$B:$C,2,0)=FALSE, W15,(1/IF($D15=0,1,$D15))+W15))))</f>
        <v>0</v>
      </c>
      <c r="Y15" s="33">
        <f>IF(IF(Y$4&lt;$E15,0,IF(Y$4&gt;=$F15,1,IF(VLOOKUP(Y$4,CALENDARIO!$B:$C,2,0)=FALSE, X15,(1/IF($D15=0,1,$D15))+X15)))&gt;1,100%,IF(Y$4&lt;$E15,0,IF(Y$4&gt;=$F15,1,IF(VLOOKUP(Y$4,CALENDARIO!$B:$C,2,0)=FALSE, X15,(1/IF($D15=0,1,$D15))+X15))))</f>
        <v>0</v>
      </c>
      <c r="Z15" s="33">
        <f>IF(IF(Z$4&lt;$E15,0,IF(Z$4&gt;=$F15,1,IF(VLOOKUP(Z$4,CALENDARIO!$B:$C,2,0)=FALSE, Y15,(1/IF($D15=0,1,$D15))+Y15)))&gt;1,100%,IF(Z$4&lt;$E15,0,IF(Z$4&gt;=$F15,1,IF(VLOOKUP(Z$4,CALENDARIO!$B:$C,2,0)=FALSE, Y15,(1/IF($D15=0,1,$D15))+Y15))))</f>
        <v>0</v>
      </c>
      <c r="AA15" s="33">
        <f>IF(IF(AA$4&lt;$E15,0,IF(AA$4&gt;=$F15,1,IF(VLOOKUP(AA$4,CALENDARIO!$B:$C,2,0)=FALSE, Z15,(1/IF($D15=0,1,$D15))+Z15)))&gt;1,100%,IF(AA$4&lt;$E15,0,IF(AA$4&gt;=$F15,1,IF(VLOOKUP(AA$4,CALENDARIO!$B:$C,2,0)=FALSE, Z15,(1/IF($D15=0,1,$D15))+Z15))))</f>
        <v>0</v>
      </c>
      <c r="AB15" s="33">
        <f>IF(IF(AB$4&lt;$E15,0,IF(AB$4&gt;=$F15,1,IF(VLOOKUP(AB$4,CALENDARIO!$B:$C,2,0)=FALSE, AA15,(1/IF($D15=0,1,$D15))+AA15)))&gt;1,100%,IF(AB$4&lt;$E15,0,IF(AB$4&gt;=$F15,1,IF(VLOOKUP(AB$4,CALENDARIO!$B:$C,2,0)=FALSE, AA15,(1/IF($D15=0,1,$D15))+AA15))))</f>
        <v>0</v>
      </c>
      <c r="AC15" s="33">
        <f>IF(IF(AC$4&lt;$E15,0,IF(AC$4&gt;=$F15,1,IF(VLOOKUP(AC$4,CALENDARIO!$B:$C,2,0)=FALSE, AB15,(1/IF($D15=0,1,$D15))+AB15)))&gt;1,100%,IF(AC$4&lt;$E15,0,IF(AC$4&gt;=$F15,1,IF(VLOOKUP(AC$4,CALENDARIO!$B:$C,2,0)=FALSE, AB15,(1/IF($D15=0,1,$D15))+AB15))))</f>
        <v>0</v>
      </c>
      <c r="AD15" s="33">
        <f>IF(IF(AD$4&lt;$E15,0,IF(AD$4&gt;=$F15,1,IF(VLOOKUP(AD$4,CALENDARIO!$B:$C,2,0)=FALSE, AC15,(1/IF($D15=0,1,$D15))+AC15)))&gt;1,100%,IF(AD$4&lt;$E15,0,IF(AD$4&gt;=$F15,1,IF(VLOOKUP(AD$4,CALENDARIO!$B:$C,2,0)=FALSE, AC15,(1/IF($D15=0,1,$D15))+AC15))))</f>
        <v>0</v>
      </c>
      <c r="AE15" s="33">
        <f>IF(IF(AE$4&lt;$E15,0,IF(AE$4&gt;=$F15,1,IF(VLOOKUP(AE$4,CALENDARIO!$B:$C,2,0)=FALSE, AD15,(1/IF($D15=0,1,$D15))+AD15)))&gt;1,100%,IF(AE$4&lt;$E15,0,IF(AE$4&gt;=$F15,1,IF(VLOOKUP(AE$4,CALENDARIO!$B:$C,2,0)=FALSE, AD15,(1/IF($D15=0,1,$D15))+AD15))))</f>
        <v>0</v>
      </c>
      <c r="AF15" s="33">
        <f>IF(IF(AF$4&lt;$E15,0,IF(AF$4&gt;=$F15,1,IF(VLOOKUP(AF$4,CALENDARIO!$B:$C,2,0)=FALSE, AE15,(1/IF($D15=0,1,$D15))+AE15)))&gt;1,100%,IF(AF$4&lt;$E15,0,IF(AF$4&gt;=$F15,1,IF(VLOOKUP(AF$4,CALENDARIO!$B:$C,2,0)=FALSE, AE15,(1/IF($D15=0,1,$D15))+AE15))))</f>
        <v>0</v>
      </c>
      <c r="AG15" s="33">
        <f>IF(IF(AG$4&lt;$E15,0,IF(AG$4&gt;=$F15,1,IF(VLOOKUP(AG$4,CALENDARIO!$B:$C,2,0)=FALSE, AF15,(1/IF($D15=0,1,$D15))+AF15)))&gt;1,100%,IF(AG$4&lt;$E15,0,IF(AG$4&gt;=$F15,1,IF(VLOOKUP(AG$4,CALENDARIO!$B:$C,2,0)=FALSE, AF15,(1/IF($D15=0,1,$D15))+AF15))))</f>
        <v>0</v>
      </c>
      <c r="AH15" s="33">
        <f>IF(IF(AH$4&lt;$E15,0,IF(AH$4&gt;=$F15,1,IF(VLOOKUP(AH$4,CALENDARIO!$B:$C,2,0)=FALSE, AG15,(1/IF($D15=0,1,$D15))+AG15)))&gt;1,100%,IF(AH$4&lt;$E15,0,IF(AH$4&gt;=$F15,1,IF(VLOOKUP(AH$4,CALENDARIO!$B:$C,2,0)=FALSE, AG15,(1/IF($D15=0,1,$D15))+AG15))))</f>
        <v>0</v>
      </c>
      <c r="AI15" s="33">
        <f>IF(IF(AI$4&lt;$E15,0,IF(AI$4&gt;=$F15,1,IF(VLOOKUP(AI$4,CALENDARIO!$B:$C,2,0)=FALSE, AH15,(1/IF($D15=0,1,$D15))+AH15)))&gt;1,100%,IF(AI$4&lt;$E15,0,IF(AI$4&gt;=$F15,1,IF(VLOOKUP(AI$4,CALENDARIO!$B:$C,2,0)=FALSE, AH15,(1/IF($D15=0,1,$D15))+AH15))))</f>
        <v>0</v>
      </c>
      <c r="AJ15" s="33">
        <f>IF(IF(AJ$4&lt;$E15,0,IF(AJ$4&gt;=$F15,1,IF(VLOOKUP(AJ$4,CALENDARIO!$B:$C,2,0)=FALSE, AI15,(1/IF($D15=0,1,$D15))+AI15)))&gt;1,100%,IF(AJ$4&lt;$E15,0,IF(AJ$4&gt;=$F15,1,IF(VLOOKUP(AJ$4,CALENDARIO!$B:$C,2,0)=FALSE, AI15,(1/IF($D15=0,1,$D15))+AI15))))</f>
        <v>0</v>
      </c>
      <c r="AK15" s="33">
        <f>IF(IF(AK$4&lt;$E15,0,IF(AK$4&gt;=$F15,1,IF(VLOOKUP(AK$4,CALENDARIO!$B:$C,2,0)=FALSE, AJ15,(1/IF($D15=0,1,$D15))+AJ15)))&gt;1,100%,IF(AK$4&lt;$E15,0,IF(AK$4&gt;=$F15,1,IF(VLOOKUP(AK$4,CALENDARIO!$B:$C,2,0)=FALSE, AJ15,(1/IF($D15=0,1,$D15))+AJ15))))</f>
        <v>0</v>
      </c>
      <c r="AL15" s="33">
        <f>IF(IF(AL$4&lt;$E15,0,IF(AL$4&gt;=$F15,1,IF(VLOOKUP(AL$4,CALENDARIO!$B:$C,2,0)=FALSE, AK15,(1/IF($D15=0,1,$D15))+AK15)))&gt;1,100%,IF(AL$4&lt;$E15,0,IF(AL$4&gt;=$F15,1,IF(VLOOKUP(AL$4,CALENDARIO!$B:$C,2,0)=FALSE, AK15,(1/IF($D15=0,1,$D15))+AK15))))</f>
        <v>0</v>
      </c>
      <c r="AM15" s="33">
        <f>IF(IF(AM$4&lt;$E15,0,IF(AM$4&gt;=$F15,1,IF(VLOOKUP(AM$4,CALENDARIO!$B:$C,2,0)=FALSE, AL15,(1/IF($D15=0,1,$D15))+AL15)))&gt;1,100%,IF(AM$4&lt;$E15,0,IF(AM$4&gt;=$F15,1,IF(VLOOKUP(AM$4,CALENDARIO!$B:$C,2,0)=FALSE, AL15,(1/IF($D15=0,1,$D15))+AL15))))</f>
        <v>0</v>
      </c>
      <c r="AN15" s="33">
        <f>IF(IF(AN$4&lt;$E15,0,IF(AN$4&gt;=$F15,1,IF(VLOOKUP(AN$4,CALENDARIO!$B:$C,2,0)=FALSE, AM15,(1/IF($D15=0,1,$D15))+AM15)))&gt;1,100%,IF(AN$4&lt;$E15,0,IF(AN$4&gt;=$F15,1,IF(VLOOKUP(AN$4,CALENDARIO!$B:$C,2,0)=FALSE, AM15,(1/IF($D15=0,1,$D15))+AM15))))</f>
        <v>0</v>
      </c>
      <c r="AO15" s="33">
        <f>IF(IF(AO$4&lt;$E15,0,IF(AO$4&gt;=$F15,1,IF(VLOOKUP(AO$4,CALENDARIO!$B:$C,2,0)=FALSE, AN15,(1/IF($D15=0,1,$D15))+AN15)))&gt;1,100%,IF(AO$4&lt;$E15,0,IF(AO$4&gt;=$F15,1,IF(VLOOKUP(AO$4,CALENDARIO!$B:$C,2,0)=FALSE, AN15,(1/IF($D15=0,1,$D15))+AN15))))</f>
        <v>0</v>
      </c>
      <c r="AP15" s="33">
        <f>IF(IF(AP$4&lt;$E15,0,IF(AP$4&gt;=$F15,1,IF(VLOOKUP(AP$4,CALENDARIO!$B:$C,2,0)=FALSE, AO15,(1/IF($D15=0,1,$D15))+AO15)))&gt;1,100%,IF(AP$4&lt;$E15,0,IF(AP$4&gt;=$F15,1,IF(VLOOKUP(AP$4,CALENDARIO!$B:$C,2,0)=FALSE, AO15,(1/IF($D15=0,1,$D15))+AO15))))</f>
        <v>0</v>
      </c>
      <c r="AQ15" s="33">
        <f>IF(IF(AQ$4&lt;$E15,0,IF(AQ$4&gt;=$F15,1,IF(VLOOKUP(AQ$4,CALENDARIO!$B:$C,2,0)=FALSE, AP15,(1/IF($D15=0,1,$D15))+AP15)))&gt;1,100%,IF(AQ$4&lt;$E15,0,IF(AQ$4&gt;=$F15,1,IF(VLOOKUP(AQ$4,CALENDARIO!$B:$C,2,0)=FALSE, AP15,(1/IF($D15=0,1,$D15))+AP15))))</f>
        <v>0</v>
      </c>
      <c r="AR15" s="33">
        <f>IF(IF(AR$4&lt;$E15,0,IF(AR$4&gt;=$F15,1,IF(VLOOKUP(AR$4,CALENDARIO!$B:$C,2,0)=FALSE, AQ15,(1/IF($D15=0,1,$D15))+AQ15)))&gt;1,100%,IF(AR$4&lt;$E15,0,IF(AR$4&gt;=$F15,1,IF(VLOOKUP(AR$4,CALENDARIO!$B:$C,2,0)=FALSE, AQ15,(1/IF($D15=0,1,$D15))+AQ15))))</f>
        <v>0</v>
      </c>
      <c r="AS15" s="33">
        <f>IF(IF(AS$4&lt;$E15,0,IF(AS$4&gt;=$F15,1,IF(VLOOKUP(AS$4,CALENDARIO!$B:$C,2,0)=FALSE, AR15,(1/IF($D15=0,1,$D15))+AR15)))&gt;1,100%,IF(AS$4&lt;$E15,0,IF(AS$4&gt;=$F15,1,IF(VLOOKUP(AS$4,CALENDARIO!$B:$C,2,0)=FALSE, AR15,(1/IF($D15=0,1,$D15))+AR15))))</f>
        <v>0</v>
      </c>
      <c r="AT15" s="33">
        <f>IF(IF(AT$4&lt;$E15,0,IF(AT$4&gt;=$F15,1,IF(VLOOKUP(AT$4,CALENDARIO!$B:$C,2,0)=FALSE, AS15,(1/IF($D15=0,1,$D15))+AS15)))&gt;1,100%,IF(AT$4&lt;$E15,0,IF(AT$4&gt;=$F15,1,IF(VLOOKUP(AT$4,CALENDARIO!$B:$C,2,0)=FALSE, AS15,(1/IF($D15=0,1,$D15))+AS15))))</f>
        <v>0</v>
      </c>
      <c r="AU15" s="33">
        <f>IF(IF(AU$4&lt;$E15,0,IF(AU$4&gt;=$F15,1,IF(VLOOKUP(AU$4,CALENDARIO!$B:$C,2,0)=FALSE, AT15,(1/IF($D15=0,1,$D15))+AT15)))&gt;1,100%,IF(AU$4&lt;$E15,0,IF(AU$4&gt;=$F15,1,IF(VLOOKUP(AU$4,CALENDARIO!$B:$C,2,0)=FALSE, AT15,(1/IF($D15=0,1,$D15))+AT15))))</f>
        <v>1</v>
      </c>
      <c r="AV15" s="33">
        <f>IF(IF(AV$4&lt;$E15,0,IF(AV$4&gt;=$F15,1,IF(VLOOKUP(AV$4,CALENDARIO!$B:$C,2,0)=FALSE, AU15,(1/IF($D15=0,1,$D15))+AU15)))&gt;1,100%,IF(AV$4&lt;$E15,0,IF(AV$4&gt;=$F15,1,IF(VLOOKUP(AV$4,CALENDARIO!$B:$C,2,0)=FALSE, AU15,(1/IF($D15=0,1,$D15))+AU15))))</f>
        <v>1</v>
      </c>
      <c r="AW15" s="33">
        <f>IF(IF(AW$4&lt;$E15,0,IF(AW$4&gt;=$F15,1,IF(VLOOKUP(AW$4,CALENDARIO!$B:$C,2,0)=FALSE, AV15,(1/IF($D15=0,1,$D15))+AV15)))&gt;1,100%,IF(AW$4&lt;$E15,0,IF(AW$4&gt;=$F15,1,IF(VLOOKUP(AW$4,CALENDARIO!$B:$C,2,0)=FALSE, AV15,(1/IF($D15=0,1,$D15))+AV15))))</f>
        <v>1</v>
      </c>
      <c r="AX15" s="33">
        <f>IF(IF(AX$4&lt;$E15,0,IF(AX$4&gt;=$F15,1,IF(VLOOKUP(AX$4,CALENDARIO!$B:$C,2,0)=FALSE, AW15,(1/IF($D15=0,1,$D15))+AW15)))&gt;1,100%,IF(AX$4&lt;$E15,0,IF(AX$4&gt;=$F15,1,IF(VLOOKUP(AX$4,CALENDARIO!$B:$C,2,0)=FALSE, AW15,(1/IF($D15=0,1,$D15))+AW15))))</f>
        <v>1</v>
      </c>
      <c r="AY15" s="33">
        <f>IF(IF(AY$4&lt;$E15,0,IF(AY$4&gt;=$F15,1,IF(VLOOKUP(AY$4,CALENDARIO!$B:$C,2,0)=FALSE, AX15,(1/IF($D15=0,1,$D15))+AX15)))&gt;1,100%,IF(AY$4&lt;$E15,0,IF(AY$4&gt;=$F15,1,IF(VLOOKUP(AY$4,CALENDARIO!$B:$C,2,0)=FALSE, AX15,(1/IF($D15=0,1,$D15))+AX15))))</f>
        <v>1</v>
      </c>
      <c r="AZ15" s="33">
        <f>IF(IF(AZ$4&lt;$E15,0,IF(AZ$4&gt;=$F15,1,IF(VLOOKUP(AZ$4,CALENDARIO!$B:$C,2,0)=FALSE, AY15,(1/IF($D15=0,1,$D15))+AY15)))&gt;1,100%,IF(AZ$4&lt;$E15,0,IF(AZ$4&gt;=$F15,1,IF(VLOOKUP(AZ$4,CALENDARIO!$B:$C,2,0)=FALSE, AY15,(1/IF($D15=0,1,$D15))+AY15))))</f>
        <v>1</v>
      </c>
      <c r="BA15" s="33">
        <f>IF(IF(BA$4&lt;$E15,0,IF(BA$4&gt;=$F15,1,IF(VLOOKUP(BA$4,CALENDARIO!$B:$C,2,0)=FALSE, AZ15,(1/IF($D15=0,1,$D15))+AZ15)))&gt;1,100%,IF(BA$4&lt;$E15,0,IF(BA$4&gt;=$F15,1,IF(VLOOKUP(BA$4,CALENDARIO!$B:$C,2,0)=FALSE, AZ15,(1/IF($D15=0,1,$D15))+AZ15))))</f>
        <v>1</v>
      </c>
      <c r="BB15" s="33">
        <f>IF(IF(BB$4&lt;$E15,0,IF(BB$4&gt;=$F15,1,IF(VLOOKUP(BB$4,CALENDARIO!$B:$C,2,0)=FALSE, BA15,(1/IF($D15=0,1,$D15))+BA15)))&gt;1,100%,IF(BB$4&lt;$E15,0,IF(BB$4&gt;=$F15,1,IF(VLOOKUP(BB$4,CALENDARIO!$B:$C,2,0)=FALSE, BA15,(1/IF($D15=0,1,$D15))+BA15))))</f>
        <v>1</v>
      </c>
      <c r="BC15" s="33">
        <f>IF(IF(BC$4&lt;$E15,0,IF(BC$4&gt;=$F15,1,IF(VLOOKUP(BC$4,CALENDARIO!$B:$C,2,0)=FALSE, BB15,(1/IF($D15=0,1,$D15))+BB15)))&gt;1,100%,IF(BC$4&lt;$E15,0,IF(BC$4&gt;=$F15,1,IF(VLOOKUP(BC$4,CALENDARIO!$B:$C,2,0)=FALSE, BB15,(1/IF($D15=0,1,$D15))+BB15))))</f>
        <v>1</v>
      </c>
      <c r="BD15" s="33">
        <f>IF(IF(BD$4&lt;$E15,0,IF(BD$4&gt;=$F15,1,IF(VLOOKUP(BD$4,CALENDARIO!$B:$C,2,0)=FALSE, BC15,(1/IF($D15=0,1,$D15))+BC15)))&gt;1,100%,IF(BD$4&lt;$E15,0,IF(BD$4&gt;=$F15,1,IF(VLOOKUP(BD$4,CALENDARIO!$B:$C,2,0)=FALSE, BC15,(1/IF($D15=0,1,$D15))+BC15))))</f>
        <v>1</v>
      </c>
      <c r="BE15" s="33">
        <f>IF(IF(BE$4&lt;$E15,0,IF(BE$4&gt;=$F15,1,IF(VLOOKUP(BE$4,CALENDARIO!$B:$C,2,0)=FALSE, BD15,(1/IF($D15=0,1,$D15))+BD15)))&gt;1,100%,IF(BE$4&lt;$E15,0,IF(BE$4&gt;=$F15,1,IF(VLOOKUP(BE$4,CALENDARIO!$B:$C,2,0)=FALSE, BD15,(1/IF($D15=0,1,$D15))+BD15))))</f>
        <v>1</v>
      </c>
      <c r="BF15" s="33">
        <f>IF(IF(BF$4&lt;$E15,0,IF(BF$4&gt;=$F15,1,IF(VLOOKUP(BF$4,CALENDARIO!$B:$C,2,0)=FALSE, BE15,(1/IF($D15=0,1,$D15))+BE15)))&gt;1,100%,IF(BF$4&lt;$E15,0,IF(BF$4&gt;=$F15,1,IF(VLOOKUP(BF$4,CALENDARIO!$B:$C,2,0)=FALSE, BE15,(1/IF($D15=0,1,$D15))+BE15))))</f>
        <v>1</v>
      </c>
      <c r="BG15" s="33">
        <f>IF(IF(BG$4&lt;$E15,0,IF(BG$4&gt;=$F15,1,IF(VLOOKUP(BG$4,CALENDARIO!$B:$C,2,0)=FALSE, BF15,(1/IF($D15=0,1,$D15))+BF15)))&gt;1,100%,IF(BG$4&lt;$E15,0,IF(BG$4&gt;=$F15,1,IF(VLOOKUP(BG$4,CALENDARIO!$B:$C,2,0)=FALSE, BF15,(1/IF($D15=0,1,$D15))+BF15))))</f>
        <v>1</v>
      </c>
      <c r="BH15" s="33">
        <f>IF(IF(BH$4&lt;$E15,0,IF(BH$4&gt;=$F15,1,IF(VLOOKUP(BH$4,CALENDARIO!$B:$C,2,0)=FALSE, BG15,(1/IF($D15=0,1,$D15))+BG15)))&gt;1,100%,IF(BH$4&lt;$E15,0,IF(BH$4&gt;=$F15,1,IF(VLOOKUP(BH$4,CALENDARIO!$B:$C,2,0)=FALSE, BG15,(1/IF($D15=0,1,$D15))+BG15))))</f>
        <v>1</v>
      </c>
      <c r="BI15" s="33">
        <f>IF(IF(BI$4&lt;$E15,0,IF(BI$4&gt;=$F15,1,IF(VLOOKUP(BI$4,CALENDARIO!$B:$C,2,0)=FALSE, BH15,(1/IF($D15=0,1,$D15))+BH15)))&gt;1,100%,IF(BI$4&lt;$E15,0,IF(BI$4&gt;=$F15,1,IF(VLOOKUP(BI$4,CALENDARIO!$B:$C,2,0)=FALSE, BH15,(1/IF($D15=0,1,$D15))+BH15))))</f>
        <v>1</v>
      </c>
      <c r="BJ15" s="33">
        <f>IF(IF(BJ$4&lt;$E15,0,IF(BJ$4&gt;=$F15,1,IF(VLOOKUP(BJ$4,CALENDARIO!$B:$C,2,0)=FALSE, BI15,(1/IF($D15=0,1,$D15))+BI15)))&gt;1,100%,IF(BJ$4&lt;$E15,0,IF(BJ$4&gt;=$F15,1,IF(VLOOKUP(BJ$4,CALENDARIO!$B:$C,2,0)=FALSE, BI15,(1/IF($D15=0,1,$D15))+BI15))))</f>
        <v>1</v>
      </c>
      <c r="BK15" s="33">
        <f>IF(IF(BK$4&lt;$E15,0,IF(BK$4&gt;=$F15,1,IF(VLOOKUP(BK$4,CALENDARIO!$B:$C,2,0)=FALSE, BJ15,(1/IF($D15=0,1,$D15))+BJ15)))&gt;1,100%,IF(BK$4&lt;$E15,0,IF(BK$4&gt;=$F15,1,IF(VLOOKUP(BK$4,CALENDARIO!$B:$C,2,0)=FALSE, BJ15,(1/IF($D15=0,1,$D15))+BJ15))))</f>
        <v>1</v>
      </c>
      <c r="BL15" s="33">
        <f>IF(IF(BL$4&lt;$E15,0,IF(BL$4&gt;=$F15,1,IF(VLOOKUP(BL$4,CALENDARIO!$B:$C,2,0)=FALSE, BK15,(1/IF($D15=0,1,$D15))+BK15)))&gt;1,100%,IF(BL$4&lt;$E15,0,IF(BL$4&gt;=$F15,1,IF(VLOOKUP(BL$4,CALENDARIO!$B:$C,2,0)=FALSE, BK15,(1/IF($D15=0,1,$D15))+BK15))))</f>
        <v>1</v>
      </c>
      <c r="BM15" s="33">
        <f>IF(IF(BM$4&lt;$E15,0,IF(BM$4&gt;=$F15,1,IF(VLOOKUP(BM$4,CALENDARIO!$B:$C,2,0)=FALSE, BL15,(1/IF($D15=0,1,$D15))+BL15)))&gt;1,100%,IF(BM$4&lt;$E15,0,IF(BM$4&gt;=$F15,1,IF(VLOOKUP(BM$4,CALENDARIO!$B:$C,2,0)=FALSE, BL15,(1/IF($D15=0,1,$D15))+BL15))))</f>
        <v>1</v>
      </c>
      <c r="BN15" s="33">
        <f>IF(IF(BN$4&lt;$E15,0,IF(BN$4&gt;=$F15,1,IF(VLOOKUP(BN$4,CALENDARIO!$B:$C,2,0)=FALSE, BM15,(1/IF($D15=0,1,$D15))+BM15)))&gt;1,100%,IF(BN$4&lt;$E15,0,IF(BN$4&gt;=$F15,1,IF(VLOOKUP(BN$4,CALENDARIO!$B:$C,2,0)=FALSE, BM15,(1/IF($D15=0,1,$D15))+BM15))))</f>
        <v>1</v>
      </c>
      <c r="BO15" s="33">
        <f>IF(IF(BO$4&lt;$E15,0,IF(BO$4&gt;=$F15,1,IF(VLOOKUP(BO$4,CALENDARIO!$B:$C,2,0)=FALSE, BN15,(1/IF($D15=0,1,$D15))+BN15)))&gt;1,100%,IF(BO$4&lt;$E15,0,IF(BO$4&gt;=$F15,1,IF(VLOOKUP(BO$4,CALENDARIO!$B:$C,2,0)=FALSE, BN15,(1/IF($D15=0,1,$D15))+BN15))))</f>
        <v>1</v>
      </c>
      <c r="BP15" s="33">
        <f>IF(IF(BP$4&lt;$E15,0,IF(BP$4&gt;=$F15,1,IF(VLOOKUP(BP$4,CALENDARIO!$B:$C,2,0)=FALSE, BO15,(1/IF($D15=0,1,$D15))+BO15)))&gt;1,100%,IF(BP$4&lt;$E15,0,IF(BP$4&gt;=$F15,1,IF(VLOOKUP(BP$4,CALENDARIO!$B:$C,2,0)=FALSE, BO15,(1/IF($D15=0,1,$D15))+BO15))))</f>
        <v>1</v>
      </c>
      <c r="BQ15" s="33">
        <f>IF(IF(BQ$4&lt;$E15,0,IF(BQ$4&gt;=$F15,1,IF(VLOOKUP(BQ$4,CALENDARIO!$B:$C,2,0)=FALSE, BP15,(1/IF($D15=0,1,$D15))+BP15)))&gt;1,100%,IF(BQ$4&lt;$E15,0,IF(BQ$4&gt;=$F15,1,IF(VLOOKUP(BQ$4,CALENDARIO!$B:$C,2,0)=FALSE, BP15,(1/IF($D15=0,1,$D15))+BP15))))</f>
        <v>1</v>
      </c>
      <c r="BR15" s="33">
        <f>IF(IF(BR$4&lt;$E15,0,IF(BR$4&gt;=$F15,1,IF(VLOOKUP(BR$4,CALENDARIO!$B:$C,2,0)=FALSE, BQ15,(1/IF($D15=0,1,$D15))+BQ15)))&gt;1,100%,IF(BR$4&lt;$E15,0,IF(BR$4&gt;=$F15,1,IF(VLOOKUP(BR$4,CALENDARIO!$B:$C,2,0)=FALSE, BQ15,(1/IF($D15=0,1,$D15))+BQ15))))</f>
        <v>1</v>
      </c>
      <c r="BS15" s="33">
        <f>IF(IF(BS$4&lt;$E15,0,IF(BS$4&gt;=$F15,1,IF(VLOOKUP(BS$4,CALENDARIO!$B:$C,2,0)=FALSE, BR15,(1/IF($D15=0,1,$D15))+BR15)))&gt;1,100%,IF(BS$4&lt;$E15,0,IF(BS$4&gt;=$F15,1,IF(VLOOKUP(BS$4,CALENDARIO!$B:$C,2,0)=FALSE, BR15,(1/IF($D15=0,1,$D15))+BR15))))</f>
        <v>1</v>
      </c>
      <c r="BT15" s="33">
        <f>IF(IF(BT$4&lt;$E15,0,IF(BT$4&gt;=$F15,1,IF(VLOOKUP(BT$4,CALENDARIO!$B:$C,2,0)=FALSE, BS15,(1/IF($D15=0,1,$D15))+BS15)))&gt;1,100%,IF(BT$4&lt;$E15,0,IF(BT$4&gt;=$F15,1,IF(VLOOKUP(BT$4,CALENDARIO!$B:$C,2,0)=FALSE, BS15,(1/IF($D15=0,1,$D15))+BS15))))</f>
        <v>1</v>
      </c>
      <c r="BU15" s="33">
        <f>IF(IF(BU$4&lt;$E15,0,IF(BU$4&gt;=$F15,1,IF(VLOOKUP(BU$4,CALENDARIO!$B:$C,2,0)=FALSE, BT15,(1/IF($D15=0,1,$D15))+BT15)))&gt;1,100%,IF(BU$4&lt;$E15,0,IF(BU$4&gt;=$F15,1,IF(VLOOKUP(BU$4,CALENDARIO!$B:$C,2,0)=FALSE, BT15,(1/IF($D15=0,1,$D15))+BT15))))</f>
        <v>1</v>
      </c>
      <c r="BV15" s="33">
        <f>IF(IF(BV$4&lt;$E15,0,IF(BV$4&gt;=$F15,1,IF(VLOOKUP(BV$4,CALENDARIO!$B:$C,2,0)=FALSE, BU15,(1/IF($D15=0,1,$D15))+BU15)))&gt;1,100%,IF(BV$4&lt;$E15,0,IF(BV$4&gt;=$F15,1,IF(VLOOKUP(BV$4,CALENDARIO!$B:$C,2,0)=FALSE, BU15,(1/IF($D15=0,1,$D15))+BU15))))</f>
        <v>1</v>
      </c>
      <c r="BW15" s="33">
        <f>IF(IF(BW$4&lt;$E15,0,IF(BW$4&gt;=$F15,1,IF(VLOOKUP(BW$4,CALENDARIO!$B:$C,2,0)=FALSE, BV15,(1/IF($D15=0,1,$D15))+BV15)))&gt;1,100%,IF(BW$4&lt;$E15,0,IF(BW$4&gt;=$F15,1,IF(VLOOKUP(BW$4,CALENDARIO!$B:$C,2,0)=FALSE, BV15,(1/IF($D15=0,1,$D15))+BV15))))</f>
        <v>1</v>
      </c>
      <c r="BX15" s="33">
        <f>IF(IF(BX$4&lt;$E15,0,IF(BX$4&gt;=$F15,1,IF(VLOOKUP(BX$4,CALENDARIO!$B:$C,2,0)=FALSE, BW15,(1/IF($D15=0,1,$D15))+BW15)))&gt;1,100%,IF(BX$4&lt;$E15,0,IF(BX$4&gt;=$F15,1,IF(VLOOKUP(BX$4,CALENDARIO!$B:$C,2,0)=FALSE, BW15,(1/IF($D15=0,1,$D15))+BW15))))</f>
        <v>1</v>
      </c>
      <c r="BY15" s="33">
        <f>IF(IF(BY$4&lt;$E15,0,IF(BY$4&gt;=$F15,1,IF(VLOOKUP(BY$4,CALENDARIO!$B:$C,2,0)=FALSE, BX15,(1/IF($D15=0,1,$D15))+BX15)))&gt;1,100%,IF(BY$4&lt;$E15,0,IF(BY$4&gt;=$F15,1,IF(VLOOKUP(BY$4,CALENDARIO!$B:$C,2,0)=FALSE, BX15,(1/IF($D15=0,1,$D15))+BX15))))</f>
        <v>1</v>
      </c>
      <c r="BZ15" s="33">
        <f>IF(IF(BZ$4&lt;$E15,0,IF(BZ$4&gt;=$F15,1,IF(VLOOKUP(BZ$4,CALENDARIO!$B:$C,2,0)=FALSE, BY15,(1/IF($D15=0,1,$D15))+BY15)))&gt;1,100%,IF(BZ$4&lt;$E15,0,IF(BZ$4&gt;=$F15,1,IF(VLOOKUP(BZ$4,CALENDARIO!$B:$C,2,0)=FALSE, BY15,(1/IF($D15=0,1,$D15))+BY15))))</f>
        <v>1</v>
      </c>
      <c r="CA15" s="33">
        <f>IF(IF(CA$4&lt;$E15,0,IF(CA$4&gt;=$F15,1,IF(VLOOKUP(CA$4,CALENDARIO!$B:$C,2,0)=FALSE, BZ15,(1/IF($D15=0,1,$D15))+BZ15)))&gt;1,100%,IF(CA$4&lt;$E15,0,IF(CA$4&gt;=$F15,1,IF(VLOOKUP(CA$4,CALENDARIO!$B:$C,2,0)=FALSE, BZ15,(1/IF($D15=0,1,$D15))+BZ15))))</f>
        <v>1</v>
      </c>
      <c r="CB15" s="33">
        <f>IF(IF(CB$4&lt;$E15,0,IF(CB$4&gt;=$F15,1,IF(VLOOKUP(CB$4,CALENDARIO!$B:$C,2,0)=FALSE, CA15,(1/IF($D15=0,1,$D15))+CA15)))&gt;1,100%,IF(CB$4&lt;$E15,0,IF(CB$4&gt;=$F15,1,IF(VLOOKUP(CB$4,CALENDARIO!$B:$C,2,0)=FALSE, CA15,(1/IF($D15=0,1,$D15))+CA15))))</f>
        <v>1</v>
      </c>
      <c r="CC15" s="33">
        <f>IF(IF(CC$4&lt;$E15,0,IF(CC$4&gt;=$F15,1,IF(VLOOKUP(CC$4,CALENDARIO!$B:$C,2,0)=FALSE, CB15,(1/IF($D15=0,1,$D15))+CB15)))&gt;1,100%,IF(CC$4&lt;$E15,0,IF(CC$4&gt;=$F15,1,IF(VLOOKUP(CC$4,CALENDARIO!$B:$C,2,0)=FALSE, CB15,(1/IF($D15=0,1,$D15))+CB15))))</f>
        <v>1</v>
      </c>
      <c r="CD15" s="33">
        <f>IF(IF(CD$4&lt;$E15,0,IF(CD$4&gt;=$F15,1,IF(VLOOKUP(CD$4,CALENDARIO!$B:$C,2,0)=FALSE, CC15,(1/IF($D15=0,1,$D15))+CC15)))&gt;1,100%,IF(CD$4&lt;$E15,0,IF(CD$4&gt;=$F15,1,IF(VLOOKUP(CD$4,CALENDARIO!$B:$C,2,0)=FALSE, CC15,(1/IF($D15=0,1,$D15))+CC15))))</f>
        <v>1</v>
      </c>
      <c r="CE15" s="33">
        <f>IF(IF(CE$4&lt;$E15,0,IF(CE$4&gt;=$F15,1,IF(VLOOKUP(CE$4,CALENDARIO!$B:$C,2,0)=FALSE, CD15,(1/IF($D15=0,1,$D15))+CD15)))&gt;1,100%,IF(CE$4&lt;$E15,0,IF(CE$4&gt;=$F15,1,IF(VLOOKUP(CE$4,CALENDARIO!$B:$C,2,0)=FALSE, CD15,(1/IF($D15=0,1,$D15))+CD15))))</f>
        <v>1</v>
      </c>
      <c r="CF15" s="33">
        <f>IF(IF(CF$4&lt;$E15,0,IF(CF$4&gt;=$F15,1,IF(VLOOKUP(CF$4,CALENDARIO!$B:$C,2,0)=FALSE, CE15,(1/IF($D15=0,1,$D15))+CE15)))&gt;1,100%,IF(CF$4&lt;$E15,0,IF(CF$4&gt;=$F15,1,IF(VLOOKUP(CF$4,CALENDARIO!$B:$C,2,0)=FALSE, CE15,(1/IF($D15=0,1,$D15))+CE15))))</f>
        <v>1</v>
      </c>
      <c r="CG15" s="33">
        <f>IF(IF(CG$4&lt;$E15,0,IF(CG$4&gt;=$F15,1,IF(VLOOKUP(CG$4,CALENDARIO!$B:$C,2,0)=FALSE, CF15,(1/IF($D15=0,1,$D15))+CF15)))&gt;1,100%,IF(CG$4&lt;$E15,0,IF(CG$4&gt;=$F15,1,IF(VLOOKUP(CG$4,CALENDARIO!$B:$C,2,0)=FALSE, CF15,(1/IF($D15=0,1,$D15))+CF15))))</f>
        <v>1</v>
      </c>
      <c r="CH15" s="33">
        <f>IF(IF(CH$4&lt;$E15,0,IF(CH$4&gt;=$F15,1,IF(VLOOKUP(CH$4,CALENDARIO!$B:$C,2,0)=FALSE, CG15,(1/IF($D15=0,1,$D15))+CG15)))&gt;1,100%,IF(CH$4&lt;$E15,0,IF(CH$4&gt;=$F15,1,IF(VLOOKUP(CH$4,CALENDARIO!$B:$C,2,0)=FALSE, CG15,(1/IF($D15=0,1,$D15))+CG15))))</f>
        <v>1</v>
      </c>
      <c r="CI15" s="33">
        <f>IF(IF(CI$4&lt;$E15,0,IF(CI$4&gt;=$F15,1,IF(VLOOKUP(CI$4,CALENDARIO!$B:$C,2,0)=FALSE, CH15,(1/IF($D15=0,1,$D15))+CH15)))&gt;1,100%,IF(CI$4&lt;$E15,0,IF(CI$4&gt;=$F15,1,IF(VLOOKUP(CI$4,CALENDARIO!$B:$C,2,0)=FALSE, CH15,(1/IF($D15=0,1,$D15))+CH15))))</f>
        <v>1</v>
      </c>
      <c r="CJ15" s="33">
        <f>IF(IF(CJ$4&lt;$E15,0,IF(CJ$4&gt;=$F15,1,IF(VLOOKUP(CJ$4,CALENDARIO!$B:$C,2,0)=FALSE, CI15,(1/IF($D15=0,1,$D15))+CI15)))&gt;1,100%,IF(CJ$4&lt;$E15,0,IF(CJ$4&gt;=$F15,1,IF(VLOOKUP(CJ$4,CALENDARIO!$B:$C,2,0)=FALSE, CI15,(1/IF($D15=0,1,$D15))+CI15))))</f>
        <v>1</v>
      </c>
      <c r="CK15" s="33">
        <f>IF(IF(CK$4&lt;$E15,0,IF(CK$4&gt;=$F15,1,IF(VLOOKUP(CK$4,CALENDARIO!$B:$C,2,0)=FALSE, CJ15,(1/IF($D15=0,1,$D15))+CJ15)))&gt;1,100%,IF(CK$4&lt;$E15,0,IF(CK$4&gt;=$F15,1,IF(VLOOKUP(CK$4,CALENDARIO!$B:$C,2,0)=FALSE, CJ15,(1/IF($D15=0,1,$D15))+CJ15))))</f>
        <v>1</v>
      </c>
      <c r="CL15" s="33">
        <f>IF(IF(CL$4&lt;$E15,0,IF(CL$4&gt;=$F15,1,IF(VLOOKUP(CL$4,CALENDARIO!$B:$C,2,0)=FALSE, CK15,(1/IF($D15=0,1,$D15))+CK15)))&gt;1,100%,IF(CL$4&lt;$E15,0,IF(CL$4&gt;=$F15,1,IF(VLOOKUP(CL$4,CALENDARIO!$B:$C,2,0)=FALSE, CK15,(1/IF($D15=0,1,$D15))+CK15))))</f>
        <v>1</v>
      </c>
      <c r="CM15" s="33">
        <f>IF(IF(CM$4&lt;$E15,0,IF(CM$4&gt;=$F15,1,IF(VLOOKUP(CM$4,CALENDARIO!$B:$C,2,0)=FALSE, CL15,(1/IF($D15=0,1,$D15))+CL15)))&gt;1,100%,IF(CM$4&lt;$E15,0,IF(CM$4&gt;=$F15,1,IF(VLOOKUP(CM$4,CALENDARIO!$B:$C,2,0)=FALSE, CL15,(1/IF($D15=0,1,$D15))+CL15))))</f>
        <v>1</v>
      </c>
      <c r="CN15" s="33">
        <f>IF(IF(CN$4&lt;$E15,0,IF(CN$4&gt;=$F15,1,IF(VLOOKUP(CN$4,CALENDARIO!$B:$C,2,0)=FALSE, CM15,(1/IF($D15=0,1,$D15))+CM15)))&gt;1,100%,IF(CN$4&lt;$E15,0,IF(CN$4&gt;=$F15,1,IF(VLOOKUP(CN$4,CALENDARIO!$B:$C,2,0)=FALSE, CM15,(1/IF($D15=0,1,$D15))+CM15))))</f>
        <v>1</v>
      </c>
      <c r="CO15" s="33">
        <f>IF(IF(CO$4&lt;$E15,0,IF(CO$4&gt;=$F15,1,IF(VLOOKUP(CO$4,CALENDARIO!$B:$C,2,0)=FALSE, CN15,(1/IF($D15=0,1,$D15))+CN15)))&gt;1,100%,IF(CO$4&lt;$E15,0,IF(CO$4&gt;=$F15,1,IF(VLOOKUP(CO$4,CALENDARIO!$B:$C,2,0)=FALSE, CN15,(1/IF($D15=0,1,$D15))+CN15))))</f>
        <v>1</v>
      </c>
      <c r="CP15" s="33">
        <f>IF(IF(CP$4&lt;$E15,0,IF(CP$4&gt;=$F15,1,IF(VLOOKUP(CP$4,CALENDARIO!$B:$C,2,0)=FALSE, CO15,(1/IF($D15=0,1,$D15))+CO15)))&gt;1,100%,IF(CP$4&lt;$E15,0,IF(CP$4&gt;=$F15,1,IF(VLOOKUP(CP$4,CALENDARIO!$B:$C,2,0)=FALSE, CO15,(1/IF($D15=0,1,$D15))+CO15))))</f>
        <v>1</v>
      </c>
      <c r="CQ15" s="33">
        <f>IF(IF(CQ$4&lt;$E15,0,IF(CQ$4&gt;=$F15,1,IF(VLOOKUP(CQ$4,CALENDARIO!$B:$C,2,0)=FALSE, CP15,(1/IF($D15=0,1,$D15))+CP15)))&gt;1,100%,IF(CQ$4&lt;$E15,0,IF(CQ$4&gt;=$F15,1,IF(VLOOKUP(CQ$4,CALENDARIO!$B:$C,2,0)=FALSE, CP15,(1/IF($D15=0,1,$D15))+CP15))))</f>
        <v>1</v>
      </c>
      <c r="CR15" s="33">
        <f>IF(IF(CR$4&lt;$E15,0,IF(CR$4&gt;=$F15,1,IF(VLOOKUP(CR$4,CALENDARIO!$B:$C,2,0)=FALSE, CQ15,(1/IF($D15=0,1,$D15))+CQ15)))&gt;1,100%,IF(CR$4&lt;$E15,0,IF(CR$4&gt;=$F15,1,IF(VLOOKUP(CR$4,CALENDARIO!$B:$C,2,0)=FALSE, CQ15,(1/IF($D15=0,1,$D15))+CQ15))))</f>
        <v>1</v>
      </c>
      <c r="CS15" s="33">
        <f>IF(IF(CS$4&lt;$E15,0,IF(CS$4&gt;=$F15,1,IF(VLOOKUP(CS$4,CALENDARIO!$B:$C,2,0)=FALSE, CR15,(1/IF($D15=0,1,$D15))+CR15)))&gt;1,100%,IF(CS$4&lt;$E15,0,IF(CS$4&gt;=$F15,1,IF(VLOOKUP(CS$4,CALENDARIO!$B:$C,2,0)=FALSE, CR15,(1/IF($D15=0,1,$D15))+CR15))))</f>
        <v>1</v>
      </c>
      <c r="CT15" s="33">
        <f>IF(IF(CT$4&lt;$E15,0,IF(CT$4&gt;=$F15,1,IF(VLOOKUP(CT$4,CALENDARIO!$B:$C,2,0)=FALSE, CS15,(1/IF($D15=0,1,$D15))+CS15)))&gt;1,100%,IF(CT$4&lt;$E15,0,IF(CT$4&gt;=$F15,1,IF(VLOOKUP(CT$4,CALENDARIO!$B:$C,2,0)=FALSE, CS15,(1/IF($D15=0,1,$D15))+CS15))))</f>
        <v>1</v>
      </c>
      <c r="CU15" s="33">
        <f>IF(IF(CU$4&lt;$E15,0,IF(CU$4&gt;=$F15,1,IF(VLOOKUP(CU$4,CALENDARIO!$B:$C,2,0)=FALSE, CT15,(1/IF($D15=0,1,$D15))+CT15)))&gt;1,100%,IF(CU$4&lt;$E15,0,IF(CU$4&gt;=$F15,1,IF(VLOOKUP(CU$4,CALENDARIO!$B:$C,2,0)=FALSE, CT15,(1/IF($D15=0,1,$D15))+CT15))))</f>
        <v>1</v>
      </c>
      <c r="CV15" s="33">
        <f>IF(IF(CV$4&lt;$E15,0,IF(CV$4&gt;=$F15,1,IF(VLOOKUP(CV$4,CALENDARIO!$B:$C,2,0)=FALSE, CU15,(1/IF($D15=0,1,$D15))+CU15)))&gt;1,100%,IF(CV$4&lt;$E15,0,IF(CV$4&gt;=$F15,1,IF(VLOOKUP(CV$4,CALENDARIO!$B:$C,2,0)=FALSE, CU15,(1/IF($D15=0,1,$D15))+CU15))))</f>
        <v>1</v>
      </c>
      <c r="CW15" s="33">
        <f>IF(IF(CW$4&lt;$E15,0,IF(CW$4&gt;=$F15,1,IF(VLOOKUP(CW$4,CALENDARIO!$B:$C,2,0)=FALSE, CV15,(1/IF($D15=0,1,$D15))+CV15)))&gt;1,100%,IF(CW$4&lt;$E15,0,IF(CW$4&gt;=$F15,1,IF(VLOOKUP(CW$4,CALENDARIO!$B:$C,2,0)=FALSE, CV15,(1/IF($D15=0,1,$D15))+CV15))))</f>
        <v>1</v>
      </c>
      <c r="CX15" s="33">
        <f>IF(IF(CX$4&lt;$E15,0,IF(CX$4&gt;=$F15,1,IF(VLOOKUP(CX$4,CALENDARIO!$B:$C,2,0)=FALSE, CW15,(1/IF($D15=0,1,$D15))+CW15)))&gt;1,100%,IF(CX$4&lt;$E15,0,IF(CX$4&gt;=$F15,1,IF(VLOOKUP(CX$4,CALENDARIO!$B:$C,2,0)=FALSE, CW15,(1/IF($D15=0,1,$D15))+CW15))))</f>
        <v>1</v>
      </c>
      <c r="CY15" s="33">
        <f>IF(IF(CY$4&lt;$E15,0,IF(CY$4&gt;=$F15,1,IF(VLOOKUP(CY$4,CALENDARIO!$B:$C,2,0)=FALSE, CX15,(1/IF($D15=0,1,$D15))+CX15)))&gt;1,100%,IF(CY$4&lt;$E15,0,IF(CY$4&gt;=$F15,1,IF(VLOOKUP(CY$4,CALENDARIO!$B:$C,2,0)=FALSE, CX15,(1/IF($D15=0,1,$D15))+CX15))))</f>
        <v>1</v>
      </c>
      <c r="CZ15" s="33">
        <f>IF(IF(CZ$4&lt;$E15,0,IF(CZ$4&gt;=$F15,1,IF(VLOOKUP(CZ$4,CALENDARIO!$B:$C,2,0)=FALSE, CY15,(1/IF($D15=0,1,$D15))+CY15)))&gt;1,100%,IF(CZ$4&lt;$E15,0,IF(CZ$4&gt;=$F15,1,IF(VLOOKUP(CZ$4,CALENDARIO!$B:$C,2,0)=FALSE, CY15,(1/IF($D15=0,1,$D15))+CY15))))</f>
        <v>1</v>
      </c>
      <c r="DA15" s="33">
        <f>IF(IF(DA$4&lt;$E15,0,IF(DA$4&gt;=$F15,1,IF(VLOOKUP(DA$4,CALENDARIO!$B:$C,2,0)=FALSE, CZ15,(1/IF($D15=0,1,$D15))+CZ15)))&gt;1,100%,IF(DA$4&lt;$E15,0,IF(DA$4&gt;=$F15,1,IF(VLOOKUP(DA$4,CALENDARIO!$B:$C,2,0)=FALSE, CZ15,(1/IF($D15=0,1,$D15))+CZ15))))</f>
        <v>1</v>
      </c>
      <c r="DB15" s="33">
        <f>IF(IF(DB$4&lt;$E15,0,IF(DB$4&gt;=$F15,1,IF(VLOOKUP(DB$4,CALENDARIO!$B:$C,2,0)=FALSE, DA15,(1/IF($D15=0,1,$D15))+DA15)))&gt;1,100%,IF(DB$4&lt;$E15,0,IF(DB$4&gt;=$F15,1,IF(VLOOKUP(DB$4,CALENDARIO!$B:$C,2,0)=FALSE, DA15,(1/IF($D15=0,1,$D15))+DA15))))</f>
        <v>1</v>
      </c>
      <c r="DC15" s="33">
        <f>IF(IF(DC$4&lt;$E15,0,IF(DC$4&gt;=$F15,1,IF(VLOOKUP(DC$4,CALENDARIO!$B:$C,2,0)=FALSE, DB15,(1/IF($D15=0,1,$D15))+DB15)))&gt;1,100%,IF(DC$4&lt;$E15,0,IF(DC$4&gt;=$F15,1,IF(VLOOKUP(DC$4,CALENDARIO!$B:$C,2,0)=FALSE, DB15,(1/IF($D15=0,1,$D15))+DB15))))</f>
        <v>1</v>
      </c>
      <c r="DD15" s="33">
        <f>IF(IF(DD$4&lt;$E15,0,IF(DD$4&gt;=$F15,1,IF(VLOOKUP(DD$4,CALENDARIO!$B:$C,2,0)=FALSE, DC15,(1/IF($D15=0,1,$D15))+DC15)))&gt;1,100%,IF(DD$4&lt;$E15,0,IF(DD$4&gt;=$F15,1,IF(VLOOKUP(DD$4,CALENDARIO!$B:$C,2,0)=FALSE, DC15,(1/IF($D15=0,1,$D15))+DC15))))</f>
        <v>1</v>
      </c>
      <c r="DE15" s="33">
        <f>IF(IF(DE$4&lt;$E15,0,IF(DE$4&gt;=$F15,1,IF(VLOOKUP(DE$4,CALENDARIO!$B:$C,2,0)=FALSE, DD15,(1/IF($D15=0,1,$D15))+DD15)))&gt;1,100%,IF(DE$4&lt;$E15,0,IF(DE$4&gt;=$F15,1,IF(VLOOKUP(DE$4,CALENDARIO!$B:$C,2,0)=FALSE, DD15,(1/IF($D15=0,1,$D15))+DD15))))</f>
        <v>1</v>
      </c>
      <c r="DF15" s="33">
        <f>IF(IF(DF$4&lt;$E15,0,IF(DF$4&gt;=$F15,1,IF(VLOOKUP(DF$4,CALENDARIO!$B:$C,2,0)=FALSE, DE15,(1/IF($D15=0,1,$D15))+DE15)))&gt;1,100%,IF(DF$4&lt;$E15,0,IF(DF$4&gt;=$F15,1,IF(VLOOKUP(DF$4,CALENDARIO!$B:$C,2,0)=FALSE, DE15,(1/IF($D15=0,1,$D15))+DE15))))</f>
        <v>1</v>
      </c>
      <c r="DG15" s="33">
        <f>IF(IF(DG$4&lt;$E15,0,IF(DG$4&gt;=$F15,1,IF(VLOOKUP(DG$4,CALENDARIO!$B:$C,2,0)=FALSE, DF15,(1/IF($D15=0,1,$D15))+DF15)))&gt;1,100%,IF(DG$4&lt;$E15,0,IF(DG$4&gt;=$F15,1,IF(VLOOKUP(DG$4,CALENDARIO!$B:$C,2,0)=FALSE, DF15,(1/IF($D15=0,1,$D15))+DF15))))</f>
        <v>1</v>
      </c>
      <c r="DH15" s="33">
        <f>IF(IF(DH$4&lt;$E15,0,IF(DH$4&gt;=$F15,1,IF(VLOOKUP(DH$4,CALENDARIO!$B:$C,2,0)=FALSE, DG15,(1/IF($D15=0,1,$D15))+DG15)))&gt;1,100%,IF(DH$4&lt;$E15,0,IF(DH$4&gt;=$F15,1,IF(VLOOKUP(DH$4,CALENDARIO!$B:$C,2,0)=FALSE, DG15,(1/IF($D15=0,1,$D15))+DG15))))</f>
        <v>1</v>
      </c>
      <c r="DI15" s="33">
        <f>IF(IF(DI$4&lt;$E15,0,IF(DI$4&gt;=$F15,1,IF(VLOOKUP(DI$4,CALENDARIO!$B:$C,2,0)=FALSE, DH15,(1/IF($D15=0,1,$D15))+DH15)))&gt;1,100%,IF(DI$4&lt;$E15,0,IF(DI$4&gt;=$F15,1,IF(VLOOKUP(DI$4,CALENDARIO!$B:$C,2,0)=FALSE, DH15,(1/IF($D15=0,1,$D15))+DH15))))</f>
        <v>1</v>
      </c>
      <c r="DJ15" s="33">
        <f>IF(IF(DJ$4&lt;$E15,0,IF(DJ$4&gt;=$F15,1,IF(VLOOKUP(DJ$4,CALENDARIO!$B:$C,2,0)=FALSE, DI15,(1/IF($D15=0,1,$D15))+DI15)))&gt;1,100%,IF(DJ$4&lt;$E15,0,IF(DJ$4&gt;=$F15,1,IF(VLOOKUP(DJ$4,CALENDARIO!$B:$C,2,0)=FALSE, DI15,(1/IF($D15=0,1,$D15))+DI15))))</f>
        <v>1</v>
      </c>
      <c r="DK15" s="33">
        <f>IF(IF(DK$4&lt;$E15,0,IF(DK$4&gt;=$F15,1,IF(VLOOKUP(DK$4,CALENDARIO!$B:$C,2,0)=FALSE, DJ15,(1/IF($D15=0,1,$D15))+DJ15)))&gt;1,100%,IF(DK$4&lt;$E15,0,IF(DK$4&gt;=$F15,1,IF(VLOOKUP(DK$4,CALENDARIO!$B:$C,2,0)=FALSE, DJ15,(1/IF($D15=0,1,$D15))+DJ15))))</f>
        <v>1</v>
      </c>
      <c r="DL15" s="33">
        <f>IF(IF(DL$4&lt;$E15,0,IF(DL$4&gt;=$F15,1,IF(VLOOKUP(DL$4,CALENDARIO!$B:$C,2,0)=FALSE, DK15,(1/IF($D15=0,1,$D15))+DK15)))&gt;1,100%,IF(DL$4&lt;$E15,0,IF(DL$4&gt;=$F15,1,IF(VLOOKUP(DL$4,CALENDARIO!$B:$C,2,0)=FALSE, DK15,(1/IF($D15=0,1,$D15))+DK15))))</f>
        <v>1</v>
      </c>
      <c r="DM15" s="33">
        <f>IF(IF(DM$4&lt;$E15,0,IF(DM$4&gt;=$F15,1,IF(VLOOKUP(DM$4,CALENDARIO!$B:$C,2,0)=FALSE, DL15,(1/IF($D15=0,1,$D15))+DL15)))&gt;1,100%,IF(DM$4&lt;$E15,0,IF(DM$4&gt;=$F15,1,IF(VLOOKUP(DM$4,CALENDARIO!$B:$C,2,0)=FALSE, DL15,(1/IF($D15=0,1,$D15))+DL15))))</f>
        <v>1</v>
      </c>
      <c r="DN15" s="33">
        <f>IF(IF(DN$4&lt;$E15,0,IF(DN$4&gt;=$F15,1,IF(VLOOKUP(DN$4,CALENDARIO!$B:$C,2,0)=FALSE, DM15,(1/IF($D15=0,1,$D15))+DM15)))&gt;1,100%,IF(DN$4&lt;$E15,0,IF(DN$4&gt;=$F15,1,IF(VLOOKUP(DN$4,CALENDARIO!$B:$C,2,0)=FALSE, DM15,(1/IF($D15=0,1,$D15))+DM15))))</f>
        <v>1</v>
      </c>
      <c r="DO15" s="33">
        <f>IF(IF(DO$4&lt;$E15,0,IF(DO$4&gt;=$F15,1,IF(VLOOKUP(DO$4,CALENDARIO!$B:$C,2,0)=FALSE, DN15,(1/IF($D15=0,1,$D15))+DN15)))&gt;1,100%,IF(DO$4&lt;$E15,0,IF(DO$4&gt;=$F15,1,IF(VLOOKUP(DO$4,CALENDARIO!$B:$C,2,0)=FALSE, DN15,(1/IF($D15=0,1,$D15))+DN15))))</f>
        <v>1</v>
      </c>
      <c r="DP15" s="33">
        <f>IF(IF(DP$4&lt;$E15,0,IF(DP$4&gt;=$F15,1,IF(VLOOKUP(DP$4,CALENDARIO!$B:$C,2,0)=FALSE, DO15,(1/IF($D15=0,1,$D15))+DO15)))&gt;1,100%,IF(DP$4&lt;$E15,0,IF(DP$4&gt;=$F15,1,IF(VLOOKUP(DP$4,CALENDARIO!$B:$C,2,0)=FALSE, DO15,(1/IF($D15=0,1,$D15))+DO15))))</f>
        <v>1</v>
      </c>
      <c r="DQ15" s="33">
        <f>IF(IF(DQ$4&lt;$E15,0,IF(DQ$4&gt;=$F15,1,IF(VLOOKUP(DQ$4,CALENDARIO!$B:$C,2,0)=FALSE, DP15,(1/IF($D15=0,1,$D15))+DP15)))&gt;1,100%,IF(DQ$4&lt;$E15,0,IF(DQ$4&gt;=$F15,1,IF(VLOOKUP(DQ$4,CALENDARIO!$B:$C,2,0)=FALSE, DP15,(1/IF($D15=0,1,$D15))+DP15))))</f>
        <v>1</v>
      </c>
      <c r="DR15" s="33">
        <f>IF(IF(DR$4&lt;$E15,0,IF(DR$4&gt;=$F15,1,IF(VLOOKUP(DR$4,CALENDARIO!$B:$C,2,0)=FALSE, DQ15,(1/IF($D15=0,1,$D15))+DQ15)))&gt;1,100%,IF(DR$4&lt;$E15,0,IF(DR$4&gt;=$F15,1,IF(VLOOKUP(DR$4,CALENDARIO!$B:$C,2,0)=FALSE, DQ15,(1/IF($D15=0,1,$D15))+DQ15))))</f>
        <v>1</v>
      </c>
      <c r="DS15" s="33">
        <f>IF(IF(DS$4&lt;$E15,0,IF(DS$4&gt;=$F15,1,IF(VLOOKUP(DS$4,CALENDARIO!$B:$C,2,0)=FALSE, DR15,(1/IF($D15=0,1,$D15))+DR15)))&gt;1,100%,IF(DS$4&lt;$E15,0,IF(DS$4&gt;=$F15,1,IF(VLOOKUP(DS$4,CALENDARIO!$B:$C,2,0)=FALSE, DR15,(1/IF($D15=0,1,$D15))+DR15))))</f>
        <v>1</v>
      </c>
      <c r="DT15" s="33">
        <f>IF(IF(DT$4&lt;$E15,0,IF(DT$4&gt;=$F15,1,IF(VLOOKUP(DT$4,CALENDARIO!$B:$C,2,0)=FALSE, DS15,(1/IF($D15=0,1,$D15))+DS15)))&gt;1,100%,IF(DT$4&lt;$E15,0,IF(DT$4&gt;=$F15,1,IF(VLOOKUP(DT$4,CALENDARIO!$B:$C,2,0)=FALSE, DS15,(1/IF($D15=0,1,$D15))+DS15))))</f>
        <v>1</v>
      </c>
      <c r="DU15" s="33">
        <f>IF(IF(DU$4&lt;$E15,0,IF(DU$4&gt;=$F15,1,IF(VLOOKUP(DU$4,CALENDARIO!$B:$C,2,0)=FALSE, DT15,(1/IF($D15=0,1,$D15))+DT15)))&gt;1,100%,IF(DU$4&lt;$E15,0,IF(DU$4&gt;=$F15,1,IF(VLOOKUP(DU$4,CALENDARIO!$B:$C,2,0)=FALSE, DT15,(1/IF($D15=0,1,$D15))+DT15))))</f>
        <v>1</v>
      </c>
      <c r="DV15" s="33">
        <f>IF(IF(DV$4&lt;$E15,0,IF(DV$4&gt;=$F15,1,IF(VLOOKUP(DV$4,CALENDARIO!$B:$C,2,0)=FALSE, DU15,(1/IF($D15=0,1,$D15))+DU15)))&gt;1,100%,IF(DV$4&lt;$E15,0,IF(DV$4&gt;=$F15,1,IF(VLOOKUP(DV$4,CALENDARIO!$B:$C,2,0)=FALSE, DU15,(1/IF($D15=0,1,$D15))+DU15))))</f>
        <v>1</v>
      </c>
      <c r="DW15" s="33">
        <f>IF(IF(DW$4&lt;$E15,0,IF(DW$4&gt;=$F15,1,IF(VLOOKUP(DW$4,CALENDARIO!$B:$C,2,0)=FALSE, DV15,(1/IF($D15=0,1,$D15))+DV15)))&gt;1,100%,IF(DW$4&lt;$E15,0,IF(DW$4&gt;=$F15,1,IF(VLOOKUP(DW$4,CALENDARIO!$B:$C,2,0)=FALSE, DV15,(1/IF($D15=0,1,$D15))+DV15))))</f>
        <v>1</v>
      </c>
      <c r="DX15" s="33">
        <f>IF(IF(DX$4&lt;$E15,0,IF(DX$4&gt;=$F15,1,IF(VLOOKUP(DX$4,CALENDARIO!$B:$C,2,0)=FALSE, DW15,(1/IF($D15=0,1,$D15))+DW15)))&gt;1,100%,IF(DX$4&lt;$E15,0,IF(DX$4&gt;=$F15,1,IF(VLOOKUP(DX$4,CALENDARIO!$B:$C,2,0)=FALSE, DW15,(1/IF($D15=0,1,$D15))+DW15))))</f>
        <v>1</v>
      </c>
      <c r="DY15" s="33">
        <f>IF(IF(DY$4&lt;$E15,0,IF(DY$4&gt;=$F15,1,IF(VLOOKUP(DY$4,CALENDARIO!$B:$C,2,0)=FALSE, DX15,(1/IF($D15=0,1,$D15))+DX15)))&gt;1,100%,IF(DY$4&lt;$E15,0,IF(DY$4&gt;=$F15,1,IF(VLOOKUP(DY$4,CALENDARIO!$B:$C,2,0)=FALSE, DX15,(1/IF($D15=0,1,$D15))+DX15))))</f>
        <v>1</v>
      </c>
      <c r="DZ15" s="33">
        <f>IF(IF(DZ$4&lt;$E15,0,IF(DZ$4&gt;=$F15,1,IF(VLOOKUP(DZ$4,CALENDARIO!$B:$C,2,0)=FALSE, DY15,(1/IF($D15=0,1,$D15))+DY15)))&gt;1,100%,IF(DZ$4&lt;$E15,0,IF(DZ$4&gt;=$F15,1,IF(VLOOKUP(DZ$4,CALENDARIO!$B:$C,2,0)=FALSE, DY15,(1/IF($D15=0,1,$D15))+DY15))))</f>
        <v>1</v>
      </c>
      <c r="EA15" s="33">
        <f>IF(IF(EA$4&lt;$E15,0,IF(EA$4&gt;=$F15,1,IF(VLOOKUP(EA$4,CALENDARIO!$B:$C,2,0)=FALSE, DZ15,(1/IF($D15=0,1,$D15))+DZ15)))&gt;1,100%,IF(EA$4&lt;$E15,0,IF(EA$4&gt;=$F15,1,IF(VLOOKUP(EA$4,CALENDARIO!$B:$C,2,0)=FALSE, DZ15,(1/IF($D15=0,1,$D15))+DZ15))))</f>
        <v>1</v>
      </c>
      <c r="EB15" s="33">
        <f>IF(IF(EB$4&lt;$E15,0,IF(EB$4&gt;=$F15,1,IF(VLOOKUP(EB$4,CALENDARIO!$B:$C,2,0)=FALSE, EA15,(1/IF($D15=0,1,$D15))+EA15)))&gt;1,100%,IF(EB$4&lt;$E15,0,IF(EB$4&gt;=$F15,1,IF(VLOOKUP(EB$4,CALENDARIO!$B:$C,2,0)=FALSE, EA15,(1/IF($D15=0,1,$D15))+EA15))))</f>
        <v>1</v>
      </c>
      <c r="EC15" s="33">
        <f>IF(IF(EC$4&lt;$E15,0,IF(EC$4&gt;=$F15,1,IF(VLOOKUP(EC$4,CALENDARIO!$B:$C,2,0)=FALSE, EB15,(1/IF($D15=0,1,$D15))+EB15)))&gt;1,100%,IF(EC$4&lt;$E15,0,IF(EC$4&gt;=$F15,1,IF(VLOOKUP(EC$4,CALENDARIO!$B:$C,2,0)=FALSE, EB15,(1/IF($D15=0,1,$D15))+EB15))))</f>
        <v>1</v>
      </c>
      <c r="ED15" s="33">
        <f>IF(IF(ED$4&lt;$E15,0,IF(ED$4&gt;=$F15,1,IF(VLOOKUP(ED$4,CALENDARIO!$B:$C,2,0)=FALSE, EC15,(1/IF($D15=0,1,$D15))+EC15)))&gt;1,100%,IF(ED$4&lt;$E15,0,IF(ED$4&gt;=$F15,1,IF(VLOOKUP(ED$4,CALENDARIO!$B:$C,2,0)=FALSE, EC15,(1/IF($D15=0,1,$D15))+EC15))))</f>
        <v>1</v>
      </c>
      <c r="EE15" s="33">
        <f>IF(IF(EE$4&lt;$E15,0,IF(EE$4&gt;=$F15,1,IF(VLOOKUP(EE$4,CALENDARIO!$B:$C,2,0)=FALSE, ED15,(1/IF($D15=0,1,$D15))+ED15)))&gt;1,100%,IF(EE$4&lt;$E15,0,IF(EE$4&gt;=$F15,1,IF(VLOOKUP(EE$4,CALENDARIO!$B:$C,2,0)=FALSE, ED15,(1/IF($D15=0,1,$D15))+ED15))))</f>
        <v>1</v>
      </c>
      <c r="EF15" s="33">
        <f>IF(IF(EF$4&lt;$E15,0,IF(EF$4&gt;=$F15,1,IF(VLOOKUP(EF$4,CALENDARIO!$B:$C,2,0)=FALSE, EE15,(1/IF($D15=0,1,$D15))+EE15)))&gt;1,100%,IF(EF$4&lt;$E15,0,IF(EF$4&gt;=$F15,1,IF(VLOOKUP(EF$4,CALENDARIO!$B:$C,2,0)=FALSE, EE15,(1/IF($D15=0,1,$D15))+EE15))))</f>
        <v>1</v>
      </c>
      <c r="EG15" s="33">
        <f>IF(IF(EG$4&lt;$E15,0,IF(EG$4&gt;=$F15,1,IF(VLOOKUP(EG$4,CALENDARIO!$B:$C,2,0)=FALSE, EF15,(1/IF($D15=0,1,$D15))+EF15)))&gt;1,100%,IF(EG$4&lt;$E15,0,IF(EG$4&gt;=$F15,1,IF(VLOOKUP(EG$4,CALENDARIO!$B:$C,2,0)=FALSE, EF15,(1/IF($D15=0,1,$D15))+EF15))))</f>
        <v>1</v>
      </c>
      <c r="EH15" s="33">
        <f>IF(IF(EH$4&lt;$E15,0,IF(EH$4&gt;=$F15,1,IF(VLOOKUP(EH$4,CALENDARIO!$B:$C,2,0)=FALSE, EG15,(1/IF($D15=0,1,$D15))+EG15)))&gt;1,100%,IF(EH$4&lt;$E15,0,IF(EH$4&gt;=$F15,1,IF(VLOOKUP(EH$4,CALENDARIO!$B:$C,2,0)=FALSE, EG15,(1/IF($D15=0,1,$D15))+EG15))))</f>
        <v>1</v>
      </c>
      <c r="EI15" s="33">
        <f>IF(IF(EI$4&lt;$E15,0,IF(EI$4&gt;=$F15,1,IF(VLOOKUP(EI$4,CALENDARIO!$B:$C,2,0)=FALSE, EH15,(1/IF($D15=0,1,$D15))+EH15)))&gt;1,100%,IF(EI$4&lt;$E15,0,IF(EI$4&gt;=$F15,1,IF(VLOOKUP(EI$4,CALENDARIO!$B:$C,2,0)=FALSE, EH15,(1/IF($D15=0,1,$D15))+EH15))))</f>
        <v>1</v>
      </c>
      <c r="EJ15" s="33">
        <f>IF(IF(EJ$4&lt;$E15,0,IF(EJ$4&gt;=$F15,1,IF(VLOOKUP(EJ$4,CALENDARIO!$B:$C,2,0)=FALSE, EI15,(1/IF($D15=0,1,$D15))+EI15)))&gt;1,100%,IF(EJ$4&lt;$E15,0,IF(EJ$4&gt;=$F15,1,IF(VLOOKUP(EJ$4,CALENDARIO!$B:$C,2,0)=FALSE, EI15,(1/IF($D15=0,1,$D15))+EI15))))</f>
        <v>1</v>
      </c>
      <c r="EK15" s="33">
        <f>IF(IF(EK$4&lt;$E15,0,IF(EK$4&gt;=$F15,1,IF(VLOOKUP(EK$4,CALENDARIO!$B:$C,2,0)=FALSE, EJ15,(1/IF($D15=0,1,$D15))+EJ15)))&gt;1,100%,IF(EK$4&lt;$E15,0,IF(EK$4&gt;=$F15,1,IF(VLOOKUP(EK$4,CALENDARIO!$B:$C,2,0)=FALSE, EJ15,(1/IF($D15=0,1,$D15))+EJ15))))</f>
        <v>1</v>
      </c>
      <c r="EL15" s="33">
        <f>IF(IF(EL$4&lt;$E15,0,IF(EL$4&gt;=$F15,1,IF(VLOOKUP(EL$4,CALENDARIO!$B:$C,2,0)=FALSE, EK15,(1/IF($D15=0,1,$D15))+EK15)))&gt;1,100%,IF(EL$4&lt;$E15,0,IF(EL$4&gt;=$F15,1,IF(VLOOKUP(EL$4,CALENDARIO!$B:$C,2,0)=FALSE, EK15,(1/IF($D15=0,1,$D15))+EK15))))</f>
        <v>1</v>
      </c>
      <c r="EM15" s="33">
        <f>IF(IF(EM$4&lt;$E15,0,IF(EM$4&gt;=$F15,1,IF(VLOOKUP(EM$4,CALENDARIO!$B:$C,2,0)=FALSE, EL15,(1/IF($D15=0,1,$D15))+EL15)))&gt;1,100%,IF(EM$4&lt;$E15,0,IF(EM$4&gt;=$F15,1,IF(VLOOKUP(EM$4,CALENDARIO!$B:$C,2,0)=FALSE, EL15,(1/IF($D15=0,1,$D15))+EL15))))</f>
        <v>1</v>
      </c>
      <c r="EN15" s="33">
        <f>IF(IF(EN$4&lt;$E15,0,IF(EN$4&gt;=$F15,1,IF(VLOOKUP(EN$4,CALENDARIO!$B:$C,2,0)=FALSE, EM15,(1/IF($D15=0,1,$D15))+EM15)))&gt;1,100%,IF(EN$4&lt;$E15,0,IF(EN$4&gt;=$F15,1,IF(VLOOKUP(EN$4,CALENDARIO!$B:$C,2,0)=FALSE, EM15,(1/IF($D15=0,1,$D15))+EM15))))</f>
        <v>1</v>
      </c>
      <c r="EO15" s="33">
        <f>IF(IF(EO$4&lt;$E15,0,IF(EO$4&gt;=$F15,1,IF(VLOOKUP(EO$4,CALENDARIO!$B:$C,2,0)=FALSE, EN15,(1/IF($D15=0,1,$D15))+EN15)))&gt;1,100%,IF(EO$4&lt;$E15,0,IF(EO$4&gt;=$F15,1,IF(VLOOKUP(EO$4,CALENDARIO!$B:$C,2,0)=FALSE, EN15,(1/IF($D15=0,1,$D15))+EN15))))</f>
        <v>1</v>
      </c>
      <c r="EP15" s="33">
        <f>IF(IF(EP$4&lt;$E15,0,IF(EP$4&gt;=$F15,1,IF(VLOOKUP(EP$4,CALENDARIO!$B:$C,2,0)=FALSE, EO15,(1/IF($D15=0,1,$D15))+EO15)))&gt;1,100%,IF(EP$4&lt;$E15,0,IF(EP$4&gt;=$F15,1,IF(VLOOKUP(EP$4,CALENDARIO!$B:$C,2,0)=FALSE, EO15,(1/IF($D15=0,1,$D15))+EO15))))</f>
        <v>1</v>
      </c>
      <c r="EQ15" s="33">
        <f>IF(IF(EQ$4&lt;$E15,0,IF(EQ$4&gt;=$F15,1,IF(VLOOKUP(EQ$4,CALENDARIO!$B:$C,2,0)=FALSE, EP15,(1/IF($D15=0,1,$D15))+EP15)))&gt;1,100%,IF(EQ$4&lt;$E15,0,IF(EQ$4&gt;=$F15,1,IF(VLOOKUP(EQ$4,CALENDARIO!$B:$C,2,0)=FALSE, EP15,(1/IF($D15=0,1,$D15))+EP15))))</f>
        <v>1</v>
      </c>
      <c r="ER15" s="33">
        <f>IF(IF(ER$4&lt;$E15,0,IF(ER$4&gt;=$F15,1,IF(VLOOKUP(ER$4,CALENDARIO!$B:$C,2,0)=FALSE, EQ15,(1/IF($D15=0,1,$D15))+EQ15)))&gt;1,100%,IF(ER$4&lt;$E15,0,IF(ER$4&gt;=$F15,1,IF(VLOOKUP(ER$4,CALENDARIO!$B:$C,2,0)=FALSE, EQ15,(1/IF($D15=0,1,$D15))+EQ15))))</f>
        <v>1</v>
      </c>
      <c r="ES15" s="33">
        <f>IF(IF(ES$4&lt;$E15,0,IF(ES$4&gt;=$F15,1,IF(VLOOKUP(ES$4,CALENDARIO!$B:$C,2,0)=FALSE, ER15,(1/IF($D15=0,1,$D15))+ER15)))&gt;1,100%,IF(ES$4&lt;$E15,0,IF(ES$4&gt;=$F15,1,IF(VLOOKUP(ES$4,CALENDARIO!$B:$C,2,0)=FALSE, ER15,(1/IF($D15=0,1,$D15))+ER15))))</f>
        <v>1</v>
      </c>
      <c r="ET15" s="33">
        <f>IF(IF(ET$4&lt;$E15,0,IF(ET$4&gt;=$F15,1,IF(VLOOKUP(ET$4,CALENDARIO!$B:$C,2,0)=FALSE, ES15,(1/IF($D15=0,1,$D15))+ES15)))&gt;1,100%,IF(ET$4&lt;$E15,0,IF(ET$4&gt;=$F15,1,IF(VLOOKUP(ET$4,CALENDARIO!$B:$C,2,0)=FALSE, ES15,(1/IF($D15=0,1,$D15))+ES15))))</f>
        <v>1</v>
      </c>
      <c r="EU15" s="33">
        <f>IF(IF(EU$4&lt;$E15,0,IF(EU$4&gt;=$F15,1,IF(VLOOKUP(EU$4,CALENDARIO!$B:$C,2,0)=FALSE, ET15,(1/IF($D15=0,1,$D15))+ET15)))&gt;1,100%,IF(EU$4&lt;$E15,0,IF(EU$4&gt;=$F15,1,IF(VLOOKUP(EU$4,CALENDARIO!$B:$C,2,0)=FALSE, ET15,(1/IF($D15=0,1,$D15))+ET15))))</f>
        <v>1</v>
      </c>
      <c r="EV15" s="33">
        <f>IF(IF(EV$4&lt;$E15,0,IF(EV$4&gt;=$F15,1,IF(VLOOKUP(EV$4,CALENDARIO!$B:$C,2,0)=FALSE, EU15,(1/IF($D15=0,1,$D15))+EU15)))&gt;1,100%,IF(EV$4&lt;$E15,0,IF(EV$4&gt;=$F15,1,IF(VLOOKUP(EV$4,CALENDARIO!$B:$C,2,0)=FALSE, EU15,(1/IF($D15=0,1,$D15))+EU15))))</f>
        <v>1</v>
      </c>
    </row>
    <row r="16" spans="1:152" x14ac:dyDescent="0.3">
      <c r="A16" s="184">
        <v>2</v>
      </c>
      <c r="B16" s="184">
        <v>10</v>
      </c>
      <c r="C16" s="185" t="s">
        <v>50</v>
      </c>
      <c r="D16" s="186">
        <v>4</v>
      </c>
      <c r="E16" s="187">
        <v>40543</v>
      </c>
      <c r="F16" s="187">
        <v>40548</v>
      </c>
      <c r="G16" s="188" t="s">
        <v>39</v>
      </c>
      <c r="H16" s="189">
        <v>4</v>
      </c>
      <c r="I16" s="190">
        <v>4.5662100456621009E-2</v>
      </c>
      <c r="J16" s="186">
        <v>0</v>
      </c>
      <c r="K16" s="191"/>
      <c r="L16" s="192"/>
      <c r="M16" s="192"/>
      <c r="N16" s="195"/>
      <c r="O16" s="196">
        <f>IF((+O20*$I20+O19*$I19+O18*$I18+O17*$I17)/$I16&gt;100%,100%, (+O20*$I20+O19*$I19+O18*$I18+O17*$I17)/$I16)</f>
        <v>0</v>
      </c>
      <c r="P16" s="196">
        <f>IF((+P20*$I20+P19*$I19+P18*$I18+P17*$I17)/$I16&gt;100%,100%, (+P20*$I20+P19*$I19+P18*$I18+P17*$I17)/$I16)</f>
        <v>0</v>
      </c>
      <c r="Q16" s="196">
        <f t="shared" ref="Q16:U16" si="532">IF((+Q20*$I20+Q19*$I19+Q18*$I18+Q17*$I17)/$I16&gt;100%,100%, (+Q20*$I20+Q19*$I19+Q18*$I18+Q17*$I17)/$I16)</f>
        <v>0</v>
      </c>
      <c r="R16" s="196">
        <f t="shared" si="532"/>
        <v>0</v>
      </c>
      <c r="S16" s="196">
        <f t="shared" si="532"/>
        <v>0</v>
      </c>
      <c r="T16" s="196">
        <f t="shared" si="532"/>
        <v>0</v>
      </c>
      <c r="U16" s="196">
        <f t="shared" si="532"/>
        <v>0</v>
      </c>
      <c r="V16" s="196">
        <f t="shared" ref="V16" si="533">IF((+V20*$I20+V19*$I19+V18*$I18+V17*$I17)/$I16&gt;100%,100%, (+V20*$I20+V19*$I19+V18*$I18+V17*$I17)/$I16)</f>
        <v>0</v>
      </c>
      <c r="W16" s="196">
        <f t="shared" ref="W16" si="534">IF((+W20*$I20+W19*$I19+W18*$I18+W17*$I17)/$I16&gt;100%,100%, (+W20*$I20+W19*$I19+W18*$I18+W17*$I17)/$I16)</f>
        <v>0</v>
      </c>
      <c r="X16" s="196">
        <f t="shared" ref="X16" si="535">IF((+X20*$I20+X19*$I19+X18*$I18+X17*$I17)/$I16&gt;100%,100%, (+X20*$I20+X19*$I19+X18*$I18+X17*$I17)/$I16)</f>
        <v>0</v>
      </c>
      <c r="Y16" s="196">
        <f t="shared" ref="Y16" si="536">IF((+Y20*$I20+Y19*$I19+Y18*$I18+Y17*$I17)/$I16&gt;100%,100%, (+Y20*$I20+Y19*$I19+Y18*$I18+Y17*$I17)/$I16)</f>
        <v>0</v>
      </c>
      <c r="Z16" s="196">
        <f t="shared" ref="Z16" si="537">IF((+Z20*$I20+Z19*$I19+Z18*$I18+Z17*$I17)/$I16&gt;100%,100%, (+Z20*$I20+Z19*$I19+Z18*$I18+Z17*$I17)/$I16)</f>
        <v>0</v>
      </c>
      <c r="AA16" s="196">
        <f t="shared" ref="AA16" si="538">IF((+AA20*$I20+AA19*$I19+AA18*$I18+AA17*$I17)/$I16&gt;100%,100%, (+AA20*$I20+AA19*$I19+AA18*$I18+AA17*$I17)/$I16)</f>
        <v>0</v>
      </c>
      <c r="AB16" s="196">
        <f t="shared" ref="AB16" si="539">IF((+AB20*$I20+AB19*$I19+AB18*$I18+AB17*$I17)/$I16&gt;100%,100%, (+AB20*$I20+AB19*$I19+AB18*$I18+AB17*$I17)/$I16)</f>
        <v>0</v>
      </c>
      <c r="AC16" s="196">
        <f t="shared" ref="AC16" si="540">IF((+AC20*$I20+AC19*$I19+AC18*$I18+AC17*$I17)/$I16&gt;100%,100%, (+AC20*$I20+AC19*$I19+AC18*$I18+AC17*$I17)/$I16)</f>
        <v>0</v>
      </c>
      <c r="AD16" s="196">
        <f t="shared" ref="AD16" si="541">IF((+AD20*$I20+AD19*$I19+AD18*$I18+AD17*$I17)/$I16&gt;100%,100%, (+AD20*$I20+AD19*$I19+AD18*$I18+AD17*$I17)/$I16)</f>
        <v>0</v>
      </c>
      <c r="AE16" s="196">
        <f t="shared" ref="AE16" si="542">IF((+AE20*$I20+AE19*$I19+AE18*$I18+AE17*$I17)/$I16&gt;100%,100%, (+AE20*$I20+AE19*$I19+AE18*$I18+AE17*$I17)/$I16)</f>
        <v>0</v>
      </c>
      <c r="AF16" s="196">
        <f t="shared" ref="AF16" si="543">IF((+AF20*$I20+AF19*$I19+AF18*$I18+AF17*$I17)/$I16&gt;100%,100%, (+AF20*$I20+AF19*$I19+AF18*$I18+AF17*$I17)/$I16)</f>
        <v>0</v>
      </c>
      <c r="AG16" s="196">
        <f t="shared" ref="AG16" si="544">IF((+AG20*$I20+AG19*$I19+AG18*$I18+AG17*$I17)/$I16&gt;100%,100%, (+AG20*$I20+AG19*$I19+AG18*$I18+AG17*$I17)/$I16)</f>
        <v>0</v>
      </c>
      <c r="AH16" s="196">
        <f t="shared" ref="AH16" si="545">IF((+AH20*$I20+AH19*$I19+AH18*$I18+AH17*$I17)/$I16&gt;100%,100%, (+AH20*$I20+AH19*$I19+AH18*$I18+AH17*$I17)/$I16)</f>
        <v>0</v>
      </c>
      <c r="AI16" s="196">
        <f t="shared" ref="AI16" si="546">IF((+AI20*$I20+AI19*$I19+AI18*$I18+AI17*$I17)/$I16&gt;100%,100%, (+AI20*$I20+AI19*$I19+AI18*$I18+AI17*$I17)/$I16)</f>
        <v>0</v>
      </c>
      <c r="AJ16" s="196">
        <f t="shared" ref="AJ16" si="547">IF((+AJ20*$I20+AJ19*$I19+AJ18*$I18+AJ17*$I17)/$I16&gt;100%,100%, (+AJ20*$I20+AJ19*$I19+AJ18*$I18+AJ17*$I17)/$I16)</f>
        <v>0</v>
      </c>
      <c r="AK16" s="196">
        <f t="shared" ref="AK16" si="548">IF((+AK20*$I20+AK19*$I19+AK18*$I18+AK17*$I17)/$I16&gt;100%,100%, (+AK20*$I20+AK19*$I19+AK18*$I18+AK17*$I17)/$I16)</f>
        <v>0</v>
      </c>
      <c r="AL16" s="196">
        <f t="shared" ref="AL16" si="549">IF((+AL20*$I20+AL19*$I19+AL18*$I18+AL17*$I17)/$I16&gt;100%,100%, (+AL20*$I20+AL19*$I19+AL18*$I18+AL17*$I17)/$I16)</f>
        <v>0</v>
      </c>
      <c r="AM16" s="196">
        <f t="shared" ref="AM16" si="550">IF((+AM20*$I20+AM19*$I19+AM18*$I18+AM17*$I17)/$I16&gt;100%,100%, (+AM20*$I20+AM19*$I19+AM18*$I18+AM17*$I17)/$I16)</f>
        <v>0</v>
      </c>
      <c r="AN16" s="196">
        <f t="shared" ref="AN16" si="551">IF((+AN20*$I20+AN19*$I19+AN18*$I18+AN17*$I17)/$I16&gt;100%,100%, (+AN20*$I20+AN19*$I19+AN18*$I18+AN17*$I17)/$I16)</f>
        <v>0</v>
      </c>
      <c r="AO16" s="196">
        <f t="shared" ref="AO16" si="552">IF((+AO20*$I20+AO19*$I19+AO18*$I18+AO17*$I17)/$I16&gt;100%,100%, (+AO20*$I20+AO19*$I19+AO18*$I18+AO17*$I17)/$I16)</f>
        <v>0</v>
      </c>
      <c r="AP16" s="196">
        <f t="shared" ref="AP16" si="553">IF((+AP20*$I20+AP19*$I19+AP18*$I18+AP17*$I17)/$I16&gt;100%,100%, (+AP20*$I20+AP19*$I19+AP18*$I18+AP17*$I17)/$I16)</f>
        <v>0</v>
      </c>
      <c r="AQ16" s="196">
        <f t="shared" ref="AQ16" si="554">IF((+AQ20*$I20+AQ19*$I19+AQ18*$I18+AQ17*$I17)/$I16&gt;100%,100%, (+AQ20*$I20+AQ19*$I19+AQ18*$I18+AQ17*$I17)/$I16)</f>
        <v>0</v>
      </c>
      <c r="AR16" s="196">
        <f t="shared" ref="AR16" si="555">IF((+AR20*$I20+AR19*$I19+AR18*$I18+AR17*$I17)/$I16&gt;100%,100%, (+AR20*$I20+AR19*$I19+AR18*$I18+AR17*$I17)/$I16)</f>
        <v>0</v>
      </c>
      <c r="AS16" s="196">
        <f t="shared" ref="AS16" si="556">IF((+AS20*$I20+AS19*$I19+AS18*$I18+AS17*$I17)/$I16&gt;100%,100%, (+AS20*$I20+AS19*$I19+AS18*$I18+AS17*$I17)/$I16)</f>
        <v>0</v>
      </c>
      <c r="AT16" s="196">
        <f t="shared" ref="AT16" si="557">IF((+AT20*$I20+AT19*$I19+AT18*$I18+AT17*$I17)/$I16&gt;100%,100%, (+AT20*$I20+AT19*$I19+AT18*$I18+AT17*$I17)/$I16)</f>
        <v>0</v>
      </c>
      <c r="AU16" s="196">
        <f t="shared" ref="AU16" si="558">IF((+AU20*$I20+AU19*$I19+AU18*$I18+AU17*$I17)/$I16&gt;100%,100%, (+AU20*$I20+AU19*$I19+AU18*$I18+AU17*$I17)/$I16)</f>
        <v>0</v>
      </c>
      <c r="AV16" s="196">
        <f t="shared" ref="AV16" si="559">IF((+AV20*$I20+AV19*$I19+AV18*$I18+AV17*$I17)/$I16&gt;100%,100%, (+AV20*$I20+AV19*$I19+AV18*$I18+AV17*$I17)/$I16)</f>
        <v>0.25</v>
      </c>
      <c r="AW16" s="196">
        <f t="shared" ref="AW16" si="560">IF((+AW20*$I20+AW19*$I19+AW18*$I18+AW17*$I17)/$I16&gt;100%,100%, (+AW20*$I20+AW19*$I19+AW18*$I18+AW17*$I17)/$I16)</f>
        <v>0.25</v>
      </c>
      <c r="AX16" s="196">
        <f t="shared" ref="AX16" si="561">IF((+AX20*$I20+AX19*$I19+AX18*$I18+AX17*$I17)/$I16&gt;100%,100%, (+AX20*$I20+AX19*$I19+AX18*$I18+AX17*$I17)/$I16)</f>
        <v>0.25</v>
      </c>
      <c r="AY16" s="196">
        <f t="shared" ref="AY16" si="562">IF((+AY20*$I20+AY19*$I19+AY18*$I18+AY17*$I17)/$I16&gt;100%,100%, (+AY20*$I20+AY19*$I19+AY18*$I18+AY17*$I17)/$I16)</f>
        <v>0.5</v>
      </c>
      <c r="AZ16" s="196">
        <f t="shared" ref="AZ16" si="563">IF((+AZ20*$I20+AZ19*$I19+AZ18*$I18+AZ17*$I17)/$I16&gt;100%,100%, (+AZ20*$I20+AZ19*$I19+AZ18*$I18+AZ17*$I17)/$I16)</f>
        <v>0.75</v>
      </c>
      <c r="BA16" s="196">
        <f t="shared" ref="BA16" si="564">IF((+BA20*$I20+BA19*$I19+BA18*$I18+BA17*$I17)/$I16&gt;100%,100%, (+BA20*$I20+BA19*$I19+BA18*$I18+BA17*$I17)/$I16)</f>
        <v>1</v>
      </c>
      <c r="BB16" s="196">
        <f t="shared" ref="BB16" si="565">IF((+BB20*$I20+BB19*$I19+BB18*$I18+BB17*$I17)/$I16&gt;100%,100%, (+BB20*$I20+BB19*$I19+BB18*$I18+BB17*$I17)/$I16)</f>
        <v>1</v>
      </c>
      <c r="BC16" s="196">
        <f t="shared" ref="BC16" si="566">IF((+BC20*$I20+BC19*$I19+BC18*$I18+BC17*$I17)/$I16&gt;100%,100%, (+BC20*$I20+BC19*$I19+BC18*$I18+BC17*$I17)/$I16)</f>
        <v>1</v>
      </c>
      <c r="BD16" s="196">
        <f t="shared" ref="BD16" si="567">IF((+BD20*$I20+BD19*$I19+BD18*$I18+BD17*$I17)/$I16&gt;100%,100%, (+BD20*$I20+BD19*$I19+BD18*$I18+BD17*$I17)/$I16)</f>
        <v>1</v>
      </c>
      <c r="BE16" s="196">
        <f t="shared" ref="BE16" si="568">IF((+BE20*$I20+BE19*$I19+BE18*$I18+BE17*$I17)/$I16&gt;100%,100%, (+BE20*$I20+BE19*$I19+BE18*$I18+BE17*$I17)/$I16)</f>
        <v>1</v>
      </c>
      <c r="BF16" s="196">
        <f t="shared" ref="BF16" si="569">IF((+BF20*$I20+BF19*$I19+BF18*$I18+BF17*$I17)/$I16&gt;100%,100%, (+BF20*$I20+BF19*$I19+BF18*$I18+BF17*$I17)/$I16)</f>
        <v>1</v>
      </c>
      <c r="BG16" s="196">
        <f t="shared" ref="BG16" si="570">IF((+BG20*$I20+BG19*$I19+BG18*$I18+BG17*$I17)/$I16&gt;100%,100%, (+BG20*$I20+BG19*$I19+BG18*$I18+BG17*$I17)/$I16)</f>
        <v>1</v>
      </c>
      <c r="BH16" s="196">
        <f t="shared" ref="BH16" si="571">IF((+BH20*$I20+BH19*$I19+BH18*$I18+BH17*$I17)/$I16&gt;100%,100%, (+BH20*$I20+BH19*$I19+BH18*$I18+BH17*$I17)/$I16)</f>
        <v>1</v>
      </c>
      <c r="BI16" s="196">
        <f t="shared" ref="BI16" si="572">IF((+BI20*$I20+BI19*$I19+BI18*$I18+BI17*$I17)/$I16&gt;100%,100%, (+BI20*$I20+BI19*$I19+BI18*$I18+BI17*$I17)/$I16)</f>
        <v>1</v>
      </c>
      <c r="BJ16" s="196">
        <f t="shared" ref="BJ16" si="573">IF((+BJ20*$I20+BJ19*$I19+BJ18*$I18+BJ17*$I17)/$I16&gt;100%,100%, (+BJ20*$I20+BJ19*$I19+BJ18*$I18+BJ17*$I17)/$I16)</f>
        <v>1</v>
      </c>
      <c r="BK16" s="196">
        <f t="shared" ref="BK16" si="574">IF((+BK20*$I20+BK19*$I19+BK18*$I18+BK17*$I17)/$I16&gt;100%,100%, (+BK20*$I20+BK19*$I19+BK18*$I18+BK17*$I17)/$I16)</f>
        <v>1</v>
      </c>
      <c r="BL16" s="196">
        <f t="shared" ref="BL16" si="575">IF((+BL20*$I20+BL19*$I19+BL18*$I18+BL17*$I17)/$I16&gt;100%,100%, (+BL20*$I20+BL19*$I19+BL18*$I18+BL17*$I17)/$I16)</f>
        <v>1</v>
      </c>
      <c r="BM16" s="196">
        <f t="shared" ref="BM16" si="576">IF((+BM20*$I20+BM19*$I19+BM18*$I18+BM17*$I17)/$I16&gt;100%,100%, (+BM20*$I20+BM19*$I19+BM18*$I18+BM17*$I17)/$I16)</f>
        <v>1</v>
      </c>
      <c r="BN16" s="196">
        <f t="shared" ref="BN16" si="577">IF((+BN20*$I20+BN19*$I19+BN18*$I18+BN17*$I17)/$I16&gt;100%,100%, (+BN20*$I20+BN19*$I19+BN18*$I18+BN17*$I17)/$I16)</f>
        <v>1</v>
      </c>
      <c r="BO16" s="196">
        <f t="shared" ref="BO16" si="578">IF((+BO20*$I20+BO19*$I19+BO18*$I18+BO17*$I17)/$I16&gt;100%,100%, (+BO20*$I20+BO19*$I19+BO18*$I18+BO17*$I17)/$I16)</f>
        <v>1</v>
      </c>
      <c r="BP16" s="196">
        <f t="shared" ref="BP16" si="579">IF((+BP20*$I20+BP19*$I19+BP18*$I18+BP17*$I17)/$I16&gt;100%,100%, (+BP20*$I20+BP19*$I19+BP18*$I18+BP17*$I17)/$I16)</f>
        <v>1</v>
      </c>
      <c r="BQ16" s="196">
        <f t="shared" ref="BQ16" si="580">IF((+BQ20*$I20+BQ19*$I19+BQ18*$I18+BQ17*$I17)/$I16&gt;100%,100%, (+BQ20*$I20+BQ19*$I19+BQ18*$I18+BQ17*$I17)/$I16)</f>
        <v>1</v>
      </c>
      <c r="BR16" s="196">
        <f t="shared" ref="BR16" si="581">IF((+BR20*$I20+BR19*$I19+BR18*$I18+BR17*$I17)/$I16&gt;100%,100%, (+BR20*$I20+BR19*$I19+BR18*$I18+BR17*$I17)/$I16)</f>
        <v>1</v>
      </c>
      <c r="BS16" s="196">
        <f t="shared" ref="BS16" si="582">IF((+BS20*$I20+BS19*$I19+BS18*$I18+BS17*$I17)/$I16&gt;100%,100%, (+BS20*$I20+BS19*$I19+BS18*$I18+BS17*$I17)/$I16)</f>
        <v>1</v>
      </c>
      <c r="BT16" s="196">
        <f t="shared" ref="BT16" si="583">IF((+BT20*$I20+BT19*$I19+BT18*$I18+BT17*$I17)/$I16&gt;100%,100%, (+BT20*$I20+BT19*$I19+BT18*$I18+BT17*$I17)/$I16)</f>
        <v>1</v>
      </c>
      <c r="BU16" s="196">
        <f t="shared" ref="BU16" si="584">IF((+BU20*$I20+BU19*$I19+BU18*$I18+BU17*$I17)/$I16&gt;100%,100%, (+BU20*$I20+BU19*$I19+BU18*$I18+BU17*$I17)/$I16)</f>
        <v>1</v>
      </c>
      <c r="BV16" s="196">
        <f t="shared" ref="BV16" si="585">IF((+BV20*$I20+BV19*$I19+BV18*$I18+BV17*$I17)/$I16&gt;100%,100%, (+BV20*$I20+BV19*$I19+BV18*$I18+BV17*$I17)/$I16)</f>
        <v>1</v>
      </c>
      <c r="BW16" s="196">
        <f t="shared" ref="BW16" si="586">IF((+BW20*$I20+BW19*$I19+BW18*$I18+BW17*$I17)/$I16&gt;100%,100%, (+BW20*$I20+BW19*$I19+BW18*$I18+BW17*$I17)/$I16)</f>
        <v>1</v>
      </c>
      <c r="BX16" s="196">
        <f t="shared" ref="BX16" si="587">IF((+BX20*$I20+BX19*$I19+BX18*$I18+BX17*$I17)/$I16&gt;100%,100%, (+BX20*$I20+BX19*$I19+BX18*$I18+BX17*$I17)/$I16)</f>
        <v>1</v>
      </c>
      <c r="BY16" s="196">
        <f t="shared" ref="BY16" si="588">IF((+BY20*$I20+BY19*$I19+BY18*$I18+BY17*$I17)/$I16&gt;100%,100%, (+BY20*$I20+BY19*$I19+BY18*$I18+BY17*$I17)/$I16)</f>
        <v>1</v>
      </c>
      <c r="BZ16" s="196">
        <f t="shared" ref="BZ16" si="589">IF((+BZ20*$I20+BZ19*$I19+BZ18*$I18+BZ17*$I17)/$I16&gt;100%,100%, (+BZ20*$I20+BZ19*$I19+BZ18*$I18+BZ17*$I17)/$I16)</f>
        <v>1</v>
      </c>
      <c r="CA16" s="196">
        <f t="shared" ref="CA16" si="590">IF((+CA20*$I20+CA19*$I19+CA18*$I18+CA17*$I17)/$I16&gt;100%,100%, (+CA20*$I20+CA19*$I19+CA18*$I18+CA17*$I17)/$I16)</f>
        <v>1</v>
      </c>
      <c r="CB16" s="196">
        <f t="shared" ref="CB16" si="591">IF((+CB20*$I20+CB19*$I19+CB18*$I18+CB17*$I17)/$I16&gt;100%,100%, (+CB20*$I20+CB19*$I19+CB18*$I18+CB17*$I17)/$I16)</f>
        <v>1</v>
      </c>
      <c r="CC16" s="196">
        <f t="shared" ref="CC16" si="592">IF((+CC20*$I20+CC19*$I19+CC18*$I18+CC17*$I17)/$I16&gt;100%,100%, (+CC20*$I20+CC19*$I19+CC18*$I18+CC17*$I17)/$I16)</f>
        <v>1</v>
      </c>
      <c r="CD16" s="196">
        <f t="shared" ref="CD16" si="593">IF((+CD20*$I20+CD19*$I19+CD18*$I18+CD17*$I17)/$I16&gt;100%,100%, (+CD20*$I20+CD19*$I19+CD18*$I18+CD17*$I17)/$I16)</f>
        <v>1</v>
      </c>
      <c r="CE16" s="196">
        <f t="shared" ref="CE16" si="594">IF((+CE20*$I20+CE19*$I19+CE18*$I18+CE17*$I17)/$I16&gt;100%,100%, (+CE20*$I20+CE19*$I19+CE18*$I18+CE17*$I17)/$I16)</f>
        <v>1</v>
      </c>
      <c r="CF16" s="196">
        <f t="shared" ref="CF16" si="595">IF((+CF20*$I20+CF19*$I19+CF18*$I18+CF17*$I17)/$I16&gt;100%,100%, (+CF20*$I20+CF19*$I19+CF18*$I18+CF17*$I17)/$I16)</f>
        <v>1</v>
      </c>
      <c r="CG16" s="196">
        <f t="shared" ref="CG16" si="596">IF((+CG20*$I20+CG19*$I19+CG18*$I18+CG17*$I17)/$I16&gt;100%,100%, (+CG20*$I20+CG19*$I19+CG18*$I18+CG17*$I17)/$I16)</f>
        <v>1</v>
      </c>
      <c r="CH16" s="196">
        <f t="shared" ref="CH16" si="597">IF((+CH20*$I20+CH19*$I19+CH18*$I18+CH17*$I17)/$I16&gt;100%,100%, (+CH20*$I20+CH19*$I19+CH18*$I18+CH17*$I17)/$I16)</f>
        <v>1</v>
      </c>
      <c r="CI16" s="196">
        <f t="shared" ref="CI16" si="598">IF((+CI20*$I20+CI19*$I19+CI18*$I18+CI17*$I17)/$I16&gt;100%,100%, (+CI20*$I20+CI19*$I19+CI18*$I18+CI17*$I17)/$I16)</f>
        <v>1</v>
      </c>
      <c r="CJ16" s="196">
        <f t="shared" ref="CJ16" si="599">IF((+CJ20*$I20+CJ19*$I19+CJ18*$I18+CJ17*$I17)/$I16&gt;100%,100%, (+CJ20*$I20+CJ19*$I19+CJ18*$I18+CJ17*$I17)/$I16)</f>
        <v>1</v>
      </c>
      <c r="CK16" s="196">
        <f t="shared" ref="CK16" si="600">IF((+CK20*$I20+CK19*$I19+CK18*$I18+CK17*$I17)/$I16&gt;100%,100%, (+CK20*$I20+CK19*$I19+CK18*$I18+CK17*$I17)/$I16)</f>
        <v>1</v>
      </c>
      <c r="CL16" s="196">
        <f t="shared" ref="CL16" si="601">IF((+CL20*$I20+CL19*$I19+CL18*$I18+CL17*$I17)/$I16&gt;100%,100%, (+CL20*$I20+CL19*$I19+CL18*$I18+CL17*$I17)/$I16)</f>
        <v>1</v>
      </c>
      <c r="CM16" s="196">
        <f t="shared" ref="CM16" si="602">IF((+CM20*$I20+CM19*$I19+CM18*$I18+CM17*$I17)/$I16&gt;100%,100%, (+CM20*$I20+CM19*$I19+CM18*$I18+CM17*$I17)/$I16)</f>
        <v>1</v>
      </c>
      <c r="CN16" s="196">
        <f t="shared" ref="CN16" si="603">IF((+CN20*$I20+CN19*$I19+CN18*$I18+CN17*$I17)/$I16&gt;100%,100%, (+CN20*$I20+CN19*$I19+CN18*$I18+CN17*$I17)/$I16)</f>
        <v>1</v>
      </c>
      <c r="CO16" s="196">
        <f t="shared" ref="CO16" si="604">IF((+CO20*$I20+CO19*$I19+CO18*$I18+CO17*$I17)/$I16&gt;100%,100%, (+CO20*$I20+CO19*$I19+CO18*$I18+CO17*$I17)/$I16)</f>
        <v>1</v>
      </c>
      <c r="CP16" s="196">
        <f t="shared" ref="CP16" si="605">IF((+CP20*$I20+CP19*$I19+CP18*$I18+CP17*$I17)/$I16&gt;100%,100%, (+CP20*$I20+CP19*$I19+CP18*$I18+CP17*$I17)/$I16)</f>
        <v>1</v>
      </c>
      <c r="CQ16" s="196">
        <f t="shared" ref="CQ16" si="606">IF((+CQ20*$I20+CQ19*$I19+CQ18*$I18+CQ17*$I17)/$I16&gt;100%,100%, (+CQ20*$I20+CQ19*$I19+CQ18*$I18+CQ17*$I17)/$I16)</f>
        <v>1</v>
      </c>
      <c r="CR16" s="196">
        <f t="shared" ref="CR16" si="607">IF((+CR20*$I20+CR19*$I19+CR18*$I18+CR17*$I17)/$I16&gt;100%,100%, (+CR20*$I20+CR19*$I19+CR18*$I18+CR17*$I17)/$I16)</f>
        <v>1</v>
      </c>
      <c r="CS16" s="196">
        <f t="shared" ref="CS16" si="608">IF((+CS20*$I20+CS19*$I19+CS18*$I18+CS17*$I17)/$I16&gt;100%,100%, (+CS20*$I20+CS19*$I19+CS18*$I18+CS17*$I17)/$I16)</f>
        <v>1</v>
      </c>
      <c r="CT16" s="196">
        <f t="shared" ref="CT16" si="609">IF((+CT20*$I20+CT19*$I19+CT18*$I18+CT17*$I17)/$I16&gt;100%,100%, (+CT20*$I20+CT19*$I19+CT18*$I18+CT17*$I17)/$I16)</f>
        <v>1</v>
      </c>
      <c r="CU16" s="196">
        <f t="shared" ref="CU16" si="610">IF((+CU20*$I20+CU19*$I19+CU18*$I18+CU17*$I17)/$I16&gt;100%,100%, (+CU20*$I20+CU19*$I19+CU18*$I18+CU17*$I17)/$I16)</f>
        <v>1</v>
      </c>
      <c r="CV16" s="196">
        <f t="shared" ref="CV16" si="611">IF((+CV20*$I20+CV19*$I19+CV18*$I18+CV17*$I17)/$I16&gt;100%,100%, (+CV20*$I20+CV19*$I19+CV18*$I18+CV17*$I17)/$I16)</f>
        <v>1</v>
      </c>
      <c r="CW16" s="196">
        <f t="shared" ref="CW16" si="612">IF((+CW20*$I20+CW19*$I19+CW18*$I18+CW17*$I17)/$I16&gt;100%,100%, (+CW20*$I20+CW19*$I19+CW18*$I18+CW17*$I17)/$I16)</f>
        <v>1</v>
      </c>
      <c r="CX16" s="196">
        <f t="shared" ref="CX16" si="613">IF((+CX20*$I20+CX19*$I19+CX18*$I18+CX17*$I17)/$I16&gt;100%,100%, (+CX20*$I20+CX19*$I19+CX18*$I18+CX17*$I17)/$I16)</f>
        <v>1</v>
      </c>
      <c r="CY16" s="196">
        <f t="shared" ref="CY16" si="614">IF((+CY20*$I20+CY19*$I19+CY18*$I18+CY17*$I17)/$I16&gt;100%,100%, (+CY20*$I20+CY19*$I19+CY18*$I18+CY17*$I17)/$I16)</f>
        <v>1</v>
      </c>
      <c r="CZ16" s="196">
        <f t="shared" ref="CZ16" si="615">IF((+CZ20*$I20+CZ19*$I19+CZ18*$I18+CZ17*$I17)/$I16&gt;100%,100%, (+CZ20*$I20+CZ19*$I19+CZ18*$I18+CZ17*$I17)/$I16)</f>
        <v>1</v>
      </c>
      <c r="DA16" s="196">
        <f t="shared" ref="DA16" si="616">IF((+DA20*$I20+DA19*$I19+DA18*$I18+DA17*$I17)/$I16&gt;100%,100%, (+DA20*$I20+DA19*$I19+DA18*$I18+DA17*$I17)/$I16)</f>
        <v>1</v>
      </c>
      <c r="DB16" s="196">
        <f t="shared" ref="DB16" si="617">IF((+DB20*$I20+DB19*$I19+DB18*$I18+DB17*$I17)/$I16&gt;100%,100%, (+DB20*$I20+DB19*$I19+DB18*$I18+DB17*$I17)/$I16)</f>
        <v>1</v>
      </c>
      <c r="DC16" s="196">
        <f t="shared" ref="DC16" si="618">IF((+DC20*$I20+DC19*$I19+DC18*$I18+DC17*$I17)/$I16&gt;100%,100%, (+DC20*$I20+DC19*$I19+DC18*$I18+DC17*$I17)/$I16)</f>
        <v>1</v>
      </c>
      <c r="DD16" s="196">
        <f t="shared" ref="DD16" si="619">IF((+DD20*$I20+DD19*$I19+DD18*$I18+DD17*$I17)/$I16&gt;100%,100%, (+DD20*$I20+DD19*$I19+DD18*$I18+DD17*$I17)/$I16)</f>
        <v>1</v>
      </c>
      <c r="DE16" s="196">
        <f t="shared" ref="DE16" si="620">IF((+DE20*$I20+DE19*$I19+DE18*$I18+DE17*$I17)/$I16&gt;100%,100%, (+DE20*$I20+DE19*$I19+DE18*$I18+DE17*$I17)/$I16)</f>
        <v>1</v>
      </c>
      <c r="DF16" s="196">
        <f t="shared" ref="DF16" si="621">IF((+DF20*$I20+DF19*$I19+DF18*$I18+DF17*$I17)/$I16&gt;100%,100%, (+DF20*$I20+DF19*$I19+DF18*$I18+DF17*$I17)/$I16)</f>
        <v>1</v>
      </c>
      <c r="DG16" s="196">
        <f t="shared" ref="DG16" si="622">IF((+DG20*$I20+DG19*$I19+DG18*$I18+DG17*$I17)/$I16&gt;100%,100%, (+DG20*$I20+DG19*$I19+DG18*$I18+DG17*$I17)/$I16)</f>
        <v>1</v>
      </c>
      <c r="DH16" s="196">
        <f t="shared" ref="DH16" si="623">IF((+DH20*$I20+DH19*$I19+DH18*$I18+DH17*$I17)/$I16&gt;100%,100%, (+DH20*$I20+DH19*$I19+DH18*$I18+DH17*$I17)/$I16)</f>
        <v>1</v>
      </c>
      <c r="DI16" s="196">
        <f t="shared" ref="DI16" si="624">IF((+DI20*$I20+DI19*$I19+DI18*$I18+DI17*$I17)/$I16&gt;100%,100%, (+DI20*$I20+DI19*$I19+DI18*$I18+DI17*$I17)/$I16)</f>
        <v>1</v>
      </c>
      <c r="DJ16" s="196">
        <f t="shared" ref="DJ16" si="625">IF((+DJ20*$I20+DJ19*$I19+DJ18*$I18+DJ17*$I17)/$I16&gt;100%,100%, (+DJ20*$I20+DJ19*$I19+DJ18*$I18+DJ17*$I17)/$I16)</f>
        <v>1</v>
      </c>
      <c r="DK16" s="196">
        <f t="shared" ref="DK16" si="626">IF((+DK20*$I20+DK19*$I19+DK18*$I18+DK17*$I17)/$I16&gt;100%,100%, (+DK20*$I20+DK19*$I19+DK18*$I18+DK17*$I17)/$I16)</f>
        <v>1</v>
      </c>
      <c r="DL16" s="196">
        <f t="shared" ref="DL16" si="627">IF((+DL20*$I20+DL19*$I19+DL18*$I18+DL17*$I17)/$I16&gt;100%,100%, (+DL20*$I20+DL19*$I19+DL18*$I18+DL17*$I17)/$I16)</f>
        <v>1</v>
      </c>
      <c r="DM16" s="196">
        <f t="shared" ref="DM16" si="628">IF((+DM20*$I20+DM19*$I19+DM18*$I18+DM17*$I17)/$I16&gt;100%,100%, (+DM20*$I20+DM19*$I19+DM18*$I18+DM17*$I17)/$I16)</f>
        <v>1</v>
      </c>
      <c r="DN16" s="196">
        <f t="shared" ref="DN16" si="629">IF((+DN20*$I20+DN19*$I19+DN18*$I18+DN17*$I17)/$I16&gt;100%,100%, (+DN20*$I20+DN19*$I19+DN18*$I18+DN17*$I17)/$I16)</f>
        <v>1</v>
      </c>
      <c r="DO16" s="196">
        <f t="shared" ref="DO16" si="630">IF((+DO20*$I20+DO19*$I19+DO18*$I18+DO17*$I17)/$I16&gt;100%,100%, (+DO20*$I20+DO19*$I19+DO18*$I18+DO17*$I17)/$I16)</f>
        <v>1</v>
      </c>
      <c r="DP16" s="196">
        <f t="shared" ref="DP16" si="631">IF((+DP20*$I20+DP19*$I19+DP18*$I18+DP17*$I17)/$I16&gt;100%,100%, (+DP20*$I20+DP19*$I19+DP18*$I18+DP17*$I17)/$I16)</f>
        <v>1</v>
      </c>
      <c r="DQ16" s="196">
        <f t="shared" ref="DQ16" si="632">IF((+DQ20*$I20+DQ19*$I19+DQ18*$I18+DQ17*$I17)/$I16&gt;100%,100%, (+DQ20*$I20+DQ19*$I19+DQ18*$I18+DQ17*$I17)/$I16)</f>
        <v>1</v>
      </c>
      <c r="DR16" s="196">
        <f t="shared" ref="DR16" si="633">IF((+DR20*$I20+DR19*$I19+DR18*$I18+DR17*$I17)/$I16&gt;100%,100%, (+DR20*$I20+DR19*$I19+DR18*$I18+DR17*$I17)/$I16)</f>
        <v>1</v>
      </c>
      <c r="DS16" s="196">
        <f t="shared" ref="DS16" si="634">IF((+DS20*$I20+DS19*$I19+DS18*$I18+DS17*$I17)/$I16&gt;100%,100%, (+DS20*$I20+DS19*$I19+DS18*$I18+DS17*$I17)/$I16)</f>
        <v>1</v>
      </c>
      <c r="DT16" s="196">
        <f t="shared" ref="DT16" si="635">IF((+DT20*$I20+DT19*$I19+DT18*$I18+DT17*$I17)/$I16&gt;100%,100%, (+DT20*$I20+DT19*$I19+DT18*$I18+DT17*$I17)/$I16)</f>
        <v>1</v>
      </c>
      <c r="DU16" s="196">
        <f t="shared" ref="DU16" si="636">IF((+DU20*$I20+DU19*$I19+DU18*$I18+DU17*$I17)/$I16&gt;100%,100%, (+DU20*$I20+DU19*$I19+DU18*$I18+DU17*$I17)/$I16)</f>
        <v>1</v>
      </c>
      <c r="DV16" s="196">
        <f t="shared" ref="DV16" si="637">IF((+DV20*$I20+DV19*$I19+DV18*$I18+DV17*$I17)/$I16&gt;100%,100%, (+DV20*$I20+DV19*$I19+DV18*$I18+DV17*$I17)/$I16)</f>
        <v>1</v>
      </c>
      <c r="DW16" s="196">
        <f t="shared" ref="DW16" si="638">IF((+DW20*$I20+DW19*$I19+DW18*$I18+DW17*$I17)/$I16&gt;100%,100%, (+DW20*$I20+DW19*$I19+DW18*$I18+DW17*$I17)/$I16)</f>
        <v>1</v>
      </c>
      <c r="DX16" s="196">
        <f t="shared" ref="DX16" si="639">IF((+DX20*$I20+DX19*$I19+DX18*$I18+DX17*$I17)/$I16&gt;100%,100%, (+DX20*$I20+DX19*$I19+DX18*$I18+DX17*$I17)/$I16)</f>
        <v>1</v>
      </c>
      <c r="DY16" s="196">
        <f t="shared" ref="DY16" si="640">IF((+DY20*$I20+DY19*$I19+DY18*$I18+DY17*$I17)/$I16&gt;100%,100%, (+DY20*$I20+DY19*$I19+DY18*$I18+DY17*$I17)/$I16)</f>
        <v>1</v>
      </c>
      <c r="DZ16" s="196">
        <f t="shared" ref="DZ16" si="641">IF((+DZ20*$I20+DZ19*$I19+DZ18*$I18+DZ17*$I17)/$I16&gt;100%,100%, (+DZ20*$I20+DZ19*$I19+DZ18*$I18+DZ17*$I17)/$I16)</f>
        <v>1</v>
      </c>
      <c r="EA16" s="196">
        <f t="shared" ref="EA16" si="642">IF((+EA20*$I20+EA19*$I19+EA18*$I18+EA17*$I17)/$I16&gt;100%,100%, (+EA20*$I20+EA19*$I19+EA18*$I18+EA17*$I17)/$I16)</f>
        <v>1</v>
      </c>
      <c r="EB16" s="196">
        <f t="shared" ref="EB16" si="643">IF((+EB20*$I20+EB19*$I19+EB18*$I18+EB17*$I17)/$I16&gt;100%,100%, (+EB20*$I20+EB19*$I19+EB18*$I18+EB17*$I17)/$I16)</f>
        <v>1</v>
      </c>
      <c r="EC16" s="196">
        <f t="shared" ref="EC16" si="644">IF((+EC20*$I20+EC19*$I19+EC18*$I18+EC17*$I17)/$I16&gt;100%,100%, (+EC20*$I20+EC19*$I19+EC18*$I18+EC17*$I17)/$I16)</f>
        <v>1</v>
      </c>
      <c r="ED16" s="196">
        <f t="shared" ref="ED16" si="645">IF((+ED20*$I20+ED19*$I19+ED18*$I18+ED17*$I17)/$I16&gt;100%,100%, (+ED20*$I20+ED19*$I19+ED18*$I18+ED17*$I17)/$I16)</f>
        <v>1</v>
      </c>
      <c r="EE16" s="196">
        <f t="shared" ref="EE16" si="646">IF((+EE20*$I20+EE19*$I19+EE18*$I18+EE17*$I17)/$I16&gt;100%,100%, (+EE20*$I20+EE19*$I19+EE18*$I18+EE17*$I17)/$I16)</f>
        <v>1</v>
      </c>
      <c r="EF16" s="196">
        <f t="shared" ref="EF16" si="647">IF((+EF20*$I20+EF19*$I19+EF18*$I18+EF17*$I17)/$I16&gt;100%,100%, (+EF20*$I20+EF19*$I19+EF18*$I18+EF17*$I17)/$I16)</f>
        <v>1</v>
      </c>
      <c r="EG16" s="196">
        <f t="shared" ref="EG16" si="648">IF((+EG20*$I20+EG19*$I19+EG18*$I18+EG17*$I17)/$I16&gt;100%,100%, (+EG20*$I20+EG19*$I19+EG18*$I18+EG17*$I17)/$I16)</f>
        <v>1</v>
      </c>
      <c r="EH16" s="196">
        <f t="shared" ref="EH16" si="649">IF((+EH20*$I20+EH19*$I19+EH18*$I18+EH17*$I17)/$I16&gt;100%,100%, (+EH20*$I20+EH19*$I19+EH18*$I18+EH17*$I17)/$I16)</f>
        <v>1</v>
      </c>
      <c r="EI16" s="196">
        <f t="shared" ref="EI16" si="650">IF((+EI20*$I20+EI19*$I19+EI18*$I18+EI17*$I17)/$I16&gt;100%,100%, (+EI20*$I20+EI19*$I19+EI18*$I18+EI17*$I17)/$I16)</f>
        <v>1</v>
      </c>
      <c r="EJ16" s="196">
        <f t="shared" ref="EJ16" si="651">IF((+EJ20*$I20+EJ19*$I19+EJ18*$I18+EJ17*$I17)/$I16&gt;100%,100%, (+EJ20*$I20+EJ19*$I19+EJ18*$I18+EJ17*$I17)/$I16)</f>
        <v>1</v>
      </c>
      <c r="EK16" s="196">
        <f t="shared" ref="EK16" si="652">IF((+EK20*$I20+EK19*$I19+EK18*$I18+EK17*$I17)/$I16&gt;100%,100%, (+EK20*$I20+EK19*$I19+EK18*$I18+EK17*$I17)/$I16)</f>
        <v>1</v>
      </c>
      <c r="EL16" s="196">
        <f t="shared" ref="EL16" si="653">IF((+EL20*$I20+EL19*$I19+EL18*$I18+EL17*$I17)/$I16&gt;100%,100%, (+EL20*$I20+EL19*$I19+EL18*$I18+EL17*$I17)/$I16)</f>
        <v>1</v>
      </c>
      <c r="EM16" s="196">
        <f t="shared" ref="EM16" si="654">IF((+EM20*$I20+EM19*$I19+EM18*$I18+EM17*$I17)/$I16&gt;100%,100%, (+EM20*$I20+EM19*$I19+EM18*$I18+EM17*$I17)/$I16)</f>
        <v>1</v>
      </c>
      <c r="EN16" s="196">
        <f t="shared" ref="EN16" si="655">IF((+EN20*$I20+EN19*$I19+EN18*$I18+EN17*$I17)/$I16&gt;100%,100%, (+EN20*$I20+EN19*$I19+EN18*$I18+EN17*$I17)/$I16)</f>
        <v>1</v>
      </c>
      <c r="EO16" s="196">
        <f t="shared" ref="EO16" si="656">IF((+EO20*$I20+EO19*$I19+EO18*$I18+EO17*$I17)/$I16&gt;100%,100%, (+EO20*$I20+EO19*$I19+EO18*$I18+EO17*$I17)/$I16)</f>
        <v>1</v>
      </c>
      <c r="EP16" s="196">
        <f t="shared" ref="EP16" si="657">IF((+EP20*$I20+EP19*$I19+EP18*$I18+EP17*$I17)/$I16&gt;100%,100%, (+EP20*$I20+EP19*$I19+EP18*$I18+EP17*$I17)/$I16)</f>
        <v>1</v>
      </c>
      <c r="EQ16" s="196">
        <f t="shared" ref="EQ16" si="658">IF((+EQ20*$I20+EQ19*$I19+EQ18*$I18+EQ17*$I17)/$I16&gt;100%,100%, (+EQ20*$I20+EQ19*$I19+EQ18*$I18+EQ17*$I17)/$I16)</f>
        <v>1</v>
      </c>
      <c r="ER16" s="196">
        <f t="shared" ref="ER16" si="659">IF((+ER20*$I20+ER19*$I19+ER18*$I18+ER17*$I17)/$I16&gt;100%,100%, (+ER20*$I20+ER19*$I19+ER18*$I18+ER17*$I17)/$I16)</f>
        <v>1</v>
      </c>
      <c r="ES16" s="196">
        <f t="shared" ref="ES16" si="660">IF((+ES20*$I20+ES19*$I19+ES18*$I18+ES17*$I17)/$I16&gt;100%,100%, (+ES20*$I20+ES19*$I19+ES18*$I18+ES17*$I17)/$I16)</f>
        <v>1</v>
      </c>
      <c r="ET16" s="196">
        <f t="shared" ref="ET16" si="661">IF((+ET20*$I20+ET19*$I19+ET18*$I18+ET17*$I17)/$I16&gt;100%,100%, (+ET20*$I20+ET19*$I19+ET18*$I18+ET17*$I17)/$I16)</f>
        <v>1</v>
      </c>
      <c r="EU16" s="196">
        <f t="shared" ref="EU16" si="662">IF((+EU20*$I20+EU19*$I19+EU18*$I18+EU17*$I17)/$I16&gt;100%,100%, (+EU20*$I20+EU19*$I19+EU18*$I18+EU17*$I17)/$I16)</f>
        <v>1</v>
      </c>
      <c r="EV16" s="196">
        <f t="shared" ref="EV16" si="663">IF((+EV20*$I20+EV19*$I19+EV18*$I18+EV17*$I17)/$I16&gt;100%,100%, (+EV20*$I20+EV19*$I19+EV18*$I18+EV17*$I17)/$I16)</f>
        <v>1</v>
      </c>
    </row>
    <row r="17" spans="1:152" x14ac:dyDescent="0.3">
      <c r="A17" s="78">
        <v>3</v>
      </c>
      <c r="B17" s="78">
        <v>11</v>
      </c>
      <c r="C17" s="117" t="s">
        <v>51</v>
      </c>
      <c r="D17" s="108">
        <v>2</v>
      </c>
      <c r="E17" s="113">
        <v>40543</v>
      </c>
      <c r="F17" s="113">
        <v>40546</v>
      </c>
      <c r="G17" s="109" t="s">
        <v>91</v>
      </c>
      <c r="H17" s="73">
        <v>2</v>
      </c>
      <c r="I17" s="74">
        <v>2.2831050228310504E-2</v>
      </c>
      <c r="J17" s="108">
        <v>100</v>
      </c>
      <c r="K17" s="77"/>
      <c r="L17" s="142"/>
      <c r="M17" s="142"/>
      <c r="N17" s="120"/>
      <c r="O17" s="143">
        <f>IF(IF(O$4&lt;$E17,0,IF(O$4&gt;=$F17,1,IF(VLOOKUP(O$4,CALENDARIO!$B:$C,2,0)=FALSE, 0%,(1/$D17))))&gt;1,100%,IF(O$4&lt;$E17,0,IF(O$4&gt;=$F17,1,IF(VLOOKUP(O$4,CALENDARIO!$B:$C,2,0)=FALSE,0%,(1/$D17)))))</f>
        <v>0</v>
      </c>
      <c r="P17" s="33">
        <f>IF(IF(P$4&lt;$E17,0,IF(P$4&gt;=$F17,1,IF(VLOOKUP(P$4,CALENDARIO!$B:$C,2,0)=FALSE, O17,(1/IF($D17=0,1,$D17))+O17)))&gt;1,100%,IF(P$4&lt;$E17,0,IF(P$4&gt;=$F17,1,IF(VLOOKUP(P$4,CALENDARIO!$B:$C,2,0)=FALSE, O17,(1/IF($D17=0,1,$D17))+O17))))</f>
        <v>0</v>
      </c>
      <c r="Q17" s="33">
        <f>IF(IF(Q$4&lt;$E17,0,IF(Q$4&gt;=$F17,1,IF(VLOOKUP(Q$4,CALENDARIO!$B:$C,2,0)=FALSE, P17,(1/IF($D17=0,1,$D17))+P17)))&gt;1,100%,IF(Q$4&lt;$E17,0,IF(Q$4&gt;=$F17,1,IF(VLOOKUP(Q$4,CALENDARIO!$B:$C,2,0)=FALSE, P17,(1/IF($D17=0,1,$D17))+P17))))</f>
        <v>0</v>
      </c>
      <c r="R17" s="33">
        <f>IF(IF(R$4&lt;$E17,0,IF(R$4&gt;=$F17,1,IF(VLOOKUP(R$4,CALENDARIO!$B:$C,2,0)=FALSE, Q17,(1/IF($D17=0,1,$D17))+Q17)))&gt;1,100%,IF(R$4&lt;$E17,0,IF(R$4&gt;=$F17,1,IF(VLOOKUP(R$4,CALENDARIO!$B:$C,2,0)=FALSE, Q17,(1/IF($D17=0,1,$D17))+Q17))))</f>
        <v>0</v>
      </c>
      <c r="S17" s="33">
        <f>IF(IF(S$4&lt;$E17,0,IF(S$4&gt;=$F17,1,IF(VLOOKUP(S$4,CALENDARIO!$B:$C,2,0)=FALSE, R17,(1/IF($D17=0,1,$D17))+R17)))&gt;1,100%,IF(S$4&lt;$E17,0,IF(S$4&gt;=$F17,1,IF(VLOOKUP(S$4,CALENDARIO!$B:$C,2,0)=FALSE, R17,(1/IF($D17=0,1,$D17))+R17))))</f>
        <v>0</v>
      </c>
      <c r="T17" s="33">
        <f>IF(IF(T$4&lt;$E17,0,IF(T$4&gt;=$F17,1,IF(VLOOKUP(T$4,CALENDARIO!$B:$C,2,0)=FALSE, S17,(1/IF($D17=0,1,$D17))+S17)))&gt;1,100%,IF(T$4&lt;$E17,0,IF(T$4&gt;=$F17,1,IF(VLOOKUP(T$4,CALENDARIO!$B:$C,2,0)=FALSE, S17,(1/IF($D17=0,1,$D17))+S17))))</f>
        <v>0</v>
      </c>
      <c r="U17" s="33">
        <f>IF(IF(U$4&lt;$E17,0,IF(U$4&gt;=$F17,1,IF(VLOOKUP(U$4,CALENDARIO!$B:$C,2,0)=FALSE, T17,(1/IF($D17=0,1,$D17))+T17)))&gt;1,100%,IF(U$4&lt;$E17,0,IF(U$4&gt;=$F17,1,IF(VLOOKUP(U$4,CALENDARIO!$B:$C,2,0)=FALSE, T17,(1/IF($D17=0,1,$D17))+T17))))</f>
        <v>0</v>
      </c>
      <c r="V17" s="33">
        <f>IF(IF(V$4&lt;$E17,0,IF(V$4&gt;=$F17,1,IF(VLOOKUP(V$4,CALENDARIO!$B:$C,2,0)=FALSE, U17,(1/IF($D17=0,1,$D17))+U17)))&gt;1,100%,IF(V$4&lt;$E17,0,IF(V$4&gt;=$F17,1,IF(VLOOKUP(V$4,CALENDARIO!$B:$C,2,0)=FALSE, U17,(1/IF($D17=0,1,$D17))+U17))))</f>
        <v>0</v>
      </c>
      <c r="W17" s="33">
        <f>IF(IF(W$4&lt;$E17,0,IF(W$4&gt;=$F17,1,IF(VLOOKUP(W$4,CALENDARIO!$B:$C,2,0)=FALSE, V17,(1/IF($D17=0,1,$D17))+V17)))&gt;1,100%,IF(W$4&lt;$E17,0,IF(W$4&gt;=$F17,1,IF(VLOOKUP(W$4,CALENDARIO!$B:$C,2,0)=FALSE, V17,(1/IF($D17=0,1,$D17))+V17))))</f>
        <v>0</v>
      </c>
      <c r="X17" s="33">
        <f>IF(IF(X$4&lt;$E17,0,IF(X$4&gt;=$F17,1,IF(VLOOKUP(X$4,CALENDARIO!$B:$C,2,0)=FALSE, W17,(1/IF($D17=0,1,$D17))+W17)))&gt;1,100%,IF(X$4&lt;$E17,0,IF(X$4&gt;=$F17,1,IF(VLOOKUP(X$4,CALENDARIO!$B:$C,2,0)=FALSE, W17,(1/IF($D17=0,1,$D17))+W17))))</f>
        <v>0</v>
      </c>
      <c r="Y17" s="33">
        <f>IF(IF(Y$4&lt;$E17,0,IF(Y$4&gt;=$F17,1,IF(VLOOKUP(Y$4,CALENDARIO!$B:$C,2,0)=FALSE, X17,(1/IF($D17=0,1,$D17))+X17)))&gt;1,100%,IF(Y$4&lt;$E17,0,IF(Y$4&gt;=$F17,1,IF(VLOOKUP(Y$4,CALENDARIO!$B:$C,2,0)=FALSE, X17,(1/IF($D17=0,1,$D17))+X17))))</f>
        <v>0</v>
      </c>
      <c r="Z17" s="33">
        <f>IF(IF(Z$4&lt;$E17,0,IF(Z$4&gt;=$F17,1,IF(VLOOKUP(Z$4,CALENDARIO!$B:$C,2,0)=FALSE, Y17,(1/IF($D17=0,1,$D17))+Y17)))&gt;1,100%,IF(Z$4&lt;$E17,0,IF(Z$4&gt;=$F17,1,IF(VLOOKUP(Z$4,CALENDARIO!$B:$C,2,0)=FALSE, Y17,(1/IF($D17=0,1,$D17))+Y17))))</f>
        <v>0</v>
      </c>
      <c r="AA17" s="33">
        <f>IF(IF(AA$4&lt;$E17,0,IF(AA$4&gt;=$F17,1,IF(VLOOKUP(AA$4,CALENDARIO!$B:$C,2,0)=FALSE, Z17,(1/IF($D17=0,1,$D17))+Z17)))&gt;1,100%,IF(AA$4&lt;$E17,0,IF(AA$4&gt;=$F17,1,IF(VLOOKUP(AA$4,CALENDARIO!$B:$C,2,0)=FALSE, Z17,(1/IF($D17=0,1,$D17))+Z17))))</f>
        <v>0</v>
      </c>
      <c r="AB17" s="33">
        <f>IF(IF(AB$4&lt;$E17,0,IF(AB$4&gt;=$F17,1,IF(VLOOKUP(AB$4,CALENDARIO!$B:$C,2,0)=FALSE, AA17,(1/IF($D17=0,1,$D17))+AA17)))&gt;1,100%,IF(AB$4&lt;$E17,0,IF(AB$4&gt;=$F17,1,IF(VLOOKUP(AB$4,CALENDARIO!$B:$C,2,0)=FALSE, AA17,(1/IF($D17=0,1,$D17))+AA17))))</f>
        <v>0</v>
      </c>
      <c r="AC17" s="33">
        <f>IF(IF(AC$4&lt;$E17,0,IF(AC$4&gt;=$F17,1,IF(VLOOKUP(AC$4,CALENDARIO!$B:$C,2,0)=FALSE, AB17,(1/IF($D17=0,1,$D17))+AB17)))&gt;1,100%,IF(AC$4&lt;$E17,0,IF(AC$4&gt;=$F17,1,IF(VLOOKUP(AC$4,CALENDARIO!$B:$C,2,0)=FALSE, AB17,(1/IF($D17=0,1,$D17))+AB17))))</f>
        <v>0</v>
      </c>
      <c r="AD17" s="33">
        <f>IF(IF(AD$4&lt;$E17,0,IF(AD$4&gt;=$F17,1,IF(VLOOKUP(AD$4,CALENDARIO!$B:$C,2,0)=FALSE, AC17,(1/IF($D17=0,1,$D17))+AC17)))&gt;1,100%,IF(AD$4&lt;$E17,0,IF(AD$4&gt;=$F17,1,IF(VLOOKUP(AD$4,CALENDARIO!$B:$C,2,0)=FALSE, AC17,(1/IF($D17=0,1,$D17))+AC17))))</f>
        <v>0</v>
      </c>
      <c r="AE17" s="33">
        <f>IF(IF(AE$4&lt;$E17,0,IF(AE$4&gt;=$F17,1,IF(VLOOKUP(AE$4,CALENDARIO!$B:$C,2,0)=FALSE, AD17,(1/IF($D17=0,1,$D17))+AD17)))&gt;1,100%,IF(AE$4&lt;$E17,0,IF(AE$4&gt;=$F17,1,IF(VLOOKUP(AE$4,CALENDARIO!$B:$C,2,0)=FALSE, AD17,(1/IF($D17=0,1,$D17))+AD17))))</f>
        <v>0</v>
      </c>
      <c r="AF17" s="33">
        <f>IF(IF(AF$4&lt;$E17,0,IF(AF$4&gt;=$F17,1,IF(VLOOKUP(AF$4,CALENDARIO!$B:$C,2,0)=FALSE, AE17,(1/IF($D17=0,1,$D17))+AE17)))&gt;1,100%,IF(AF$4&lt;$E17,0,IF(AF$4&gt;=$F17,1,IF(VLOOKUP(AF$4,CALENDARIO!$B:$C,2,0)=FALSE, AE17,(1/IF($D17=0,1,$D17))+AE17))))</f>
        <v>0</v>
      </c>
      <c r="AG17" s="33">
        <f>IF(IF(AG$4&lt;$E17,0,IF(AG$4&gt;=$F17,1,IF(VLOOKUP(AG$4,CALENDARIO!$B:$C,2,0)=FALSE, AF17,(1/IF($D17=0,1,$D17))+AF17)))&gt;1,100%,IF(AG$4&lt;$E17,0,IF(AG$4&gt;=$F17,1,IF(VLOOKUP(AG$4,CALENDARIO!$B:$C,2,0)=FALSE, AF17,(1/IF($D17=0,1,$D17))+AF17))))</f>
        <v>0</v>
      </c>
      <c r="AH17" s="33">
        <f>IF(IF(AH$4&lt;$E17,0,IF(AH$4&gt;=$F17,1,IF(VLOOKUP(AH$4,CALENDARIO!$B:$C,2,0)=FALSE, AG17,(1/IF($D17=0,1,$D17))+AG17)))&gt;1,100%,IF(AH$4&lt;$E17,0,IF(AH$4&gt;=$F17,1,IF(VLOOKUP(AH$4,CALENDARIO!$B:$C,2,0)=FALSE, AG17,(1/IF($D17=0,1,$D17))+AG17))))</f>
        <v>0</v>
      </c>
      <c r="AI17" s="33">
        <f>IF(IF(AI$4&lt;$E17,0,IF(AI$4&gt;=$F17,1,IF(VLOOKUP(AI$4,CALENDARIO!$B:$C,2,0)=FALSE, AH17,(1/IF($D17=0,1,$D17))+AH17)))&gt;1,100%,IF(AI$4&lt;$E17,0,IF(AI$4&gt;=$F17,1,IF(VLOOKUP(AI$4,CALENDARIO!$B:$C,2,0)=FALSE, AH17,(1/IF($D17=0,1,$D17))+AH17))))</f>
        <v>0</v>
      </c>
      <c r="AJ17" s="33">
        <f>IF(IF(AJ$4&lt;$E17,0,IF(AJ$4&gt;=$F17,1,IF(VLOOKUP(AJ$4,CALENDARIO!$B:$C,2,0)=FALSE, AI17,(1/IF($D17=0,1,$D17))+AI17)))&gt;1,100%,IF(AJ$4&lt;$E17,0,IF(AJ$4&gt;=$F17,1,IF(VLOOKUP(AJ$4,CALENDARIO!$B:$C,2,0)=FALSE, AI17,(1/IF($D17=0,1,$D17))+AI17))))</f>
        <v>0</v>
      </c>
      <c r="AK17" s="33">
        <f>IF(IF(AK$4&lt;$E17,0,IF(AK$4&gt;=$F17,1,IF(VLOOKUP(AK$4,CALENDARIO!$B:$C,2,0)=FALSE, AJ17,(1/IF($D17=0,1,$D17))+AJ17)))&gt;1,100%,IF(AK$4&lt;$E17,0,IF(AK$4&gt;=$F17,1,IF(VLOOKUP(AK$4,CALENDARIO!$B:$C,2,0)=FALSE, AJ17,(1/IF($D17=0,1,$D17))+AJ17))))</f>
        <v>0</v>
      </c>
      <c r="AL17" s="33">
        <f>IF(IF(AL$4&lt;$E17,0,IF(AL$4&gt;=$F17,1,IF(VLOOKUP(AL$4,CALENDARIO!$B:$C,2,0)=FALSE, AK17,(1/IF($D17=0,1,$D17))+AK17)))&gt;1,100%,IF(AL$4&lt;$E17,0,IF(AL$4&gt;=$F17,1,IF(VLOOKUP(AL$4,CALENDARIO!$B:$C,2,0)=FALSE, AK17,(1/IF($D17=0,1,$D17))+AK17))))</f>
        <v>0</v>
      </c>
      <c r="AM17" s="33">
        <f>IF(IF(AM$4&lt;$E17,0,IF(AM$4&gt;=$F17,1,IF(VLOOKUP(AM$4,CALENDARIO!$B:$C,2,0)=FALSE, AL17,(1/IF($D17=0,1,$D17))+AL17)))&gt;1,100%,IF(AM$4&lt;$E17,0,IF(AM$4&gt;=$F17,1,IF(VLOOKUP(AM$4,CALENDARIO!$B:$C,2,0)=FALSE, AL17,(1/IF($D17=0,1,$D17))+AL17))))</f>
        <v>0</v>
      </c>
      <c r="AN17" s="33">
        <f>IF(IF(AN$4&lt;$E17,0,IF(AN$4&gt;=$F17,1,IF(VLOOKUP(AN$4,CALENDARIO!$B:$C,2,0)=FALSE, AM17,(1/IF($D17=0,1,$D17))+AM17)))&gt;1,100%,IF(AN$4&lt;$E17,0,IF(AN$4&gt;=$F17,1,IF(VLOOKUP(AN$4,CALENDARIO!$B:$C,2,0)=FALSE, AM17,(1/IF($D17=0,1,$D17))+AM17))))</f>
        <v>0</v>
      </c>
      <c r="AO17" s="33">
        <f>IF(IF(AO$4&lt;$E17,0,IF(AO$4&gt;=$F17,1,IF(VLOOKUP(AO$4,CALENDARIO!$B:$C,2,0)=FALSE, AN17,(1/IF($D17=0,1,$D17))+AN17)))&gt;1,100%,IF(AO$4&lt;$E17,0,IF(AO$4&gt;=$F17,1,IF(VLOOKUP(AO$4,CALENDARIO!$B:$C,2,0)=FALSE, AN17,(1/IF($D17=0,1,$D17))+AN17))))</f>
        <v>0</v>
      </c>
      <c r="AP17" s="33">
        <f>IF(IF(AP$4&lt;$E17,0,IF(AP$4&gt;=$F17,1,IF(VLOOKUP(AP$4,CALENDARIO!$B:$C,2,0)=FALSE, AO17,(1/IF($D17=0,1,$D17))+AO17)))&gt;1,100%,IF(AP$4&lt;$E17,0,IF(AP$4&gt;=$F17,1,IF(VLOOKUP(AP$4,CALENDARIO!$B:$C,2,0)=FALSE, AO17,(1/IF($D17=0,1,$D17))+AO17))))</f>
        <v>0</v>
      </c>
      <c r="AQ17" s="33">
        <f>IF(IF(AQ$4&lt;$E17,0,IF(AQ$4&gt;=$F17,1,IF(VLOOKUP(AQ$4,CALENDARIO!$B:$C,2,0)=FALSE, AP17,(1/IF($D17=0,1,$D17))+AP17)))&gt;1,100%,IF(AQ$4&lt;$E17,0,IF(AQ$4&gt;=$F17,1,IF(VLOOKUP(AQ$4,CALENDARIO!$B:$C,2,0)=FALSE, AP17,(1/IF($D17=0,1,$D17))+AP17))))</f>
        <v>0</v>
      </c>
      <c r="AR17" s="33">
        <f>IF(IF(AR$4&lt;$E17,0,IF(AR$4&gt;=$F17,1,IF(VLOOKUP(AR$4,CALENDARIO!$B:$C,2,0)=FALSE, AQ17,(1/IF($D17=0,1,$D17))+AQ17)))&gt;1,100%,IF(AR$4&lt;$E17,0,IF(AR$4&gt;=$F17,1,IF(VLOOKUP(AR$4,CALENDARIO!$B:$C,2,0)=FALSE, AQ17,(1/IF($D17=0,1,$D17))+AQ17))))</f>
        <v>0</v>
      </c>
      <c r="AS17" s="33">
        <f>IF(IF(AS$4&lt;$E17,0,IF(AS$4&gt;=$F17,1,IF(VLOOKUP(AS$4,CALENDARIO!$B:$C,2,0)=FALSE, AR17,(1/IF($D17=0,1,$D17))+AR17)))&gt;1,100%,IF(AS$4&lt;$E17,0,IF(AS$4&gt;=$F17,1,IF(VLOOKUP(AS$4,CALENDARIO!$B:$C,2,0)=FALSE, AR17,(1/IF($D17=0,1,$D17))+AR17))))</f>
        <v>0</v>
      </c>
      <c r="AT17" s="33">
        <f>IF(IF(AT$4&lt;$E17,0,IF(AT$4&gt;=$F17,1,IF(VLOOKUP(AT$4,CALENDARIO!$B:$C,2,0)=FALSE, AS17,(1/IF($D17=0,1,$D17))+AS17)))&gt;1,100%,IF(AT$4&lt;$E17,0,IF(AT$4&gt;=$F17,1,IF(VLOOKUP(AT$4,CALENDARIO!$B:$C,2,0)=FALSE, AS17,(1/IF($D17=0,1,$D17))+AS17))))</f>
        <v>0</v>
      </c>
      <c r="AU17" s="33">
        <f>IF(IF(AU$4&lt;$E17,0,IF(AU$4&gt;=$F17,1,IF(VLOOKUP(AU$4,CALENDARIO!$B:$C,2,0)=FALSE, AT17,(1/IF($D17=0,1,$D17))+AT17)))&gt;1,100%,IF(AU$4&lt;$E17,0,IF(AU$4&gt;=$F17,1,IF(VLOOKUP(AU$4,CALENDARIO!$B:$C,2,0)=FALSE, AT17,(1/IF($D17=0,1,$D17))+AT17))))</f>
        <v>0</v>
      </c>
      <c r="AV17" s="33">
        <f>IF(IF(AV$4&lt;$E17,0,IF(AV$4&gt;=$F17,1,IF(VLOOKUP(AV$4,CALENDARIO!$B:$C,2,0)=FALSE, AU17,(1/IF($D17=0,1,$D17))+AU17)))&gt;1,100%,IF(AV$4&lt;$E17,0,IF(AV$4&gt;=$F17,1,IF(VLOOKUP(AV$4,CALENDARIO!$B:$C,2,0)=FALSE, AU17,(1/IF($D17=0,1,$D17))+AU17))))</f>
        <v>0.5</v>
      </c>
      <c r="AW17" s="33">
        <f>IF(IF(AW$4&lt;$E17,0,IF(AW$4&gt;=$F17,1,IF(VLOOKUP(AW$4,CALENDARIO!$B:$C,2,0)=FALSE, AV17,(1/IF($D17=0,1,$D17))+AV17)))&gt;1,100%,IF(AW$4&lt;$E17,0,IF(AW$4&gt;=$F17,1,IF(VLOOKUP(AW$4,CALENDARIO!$B:$C,2,0)=FALSE, AV17,(1/IF($D17=0,1,$D17))+AV17))))</f>
        <v>0.5</v>
      </c>
      <c r="AX17" s="33">
        <f>IF(IF(AX$4&lt;$E17,0,IF(AX$4&gt;=$F17,1,IF(VLOOKUP(AX$4,CALENDARIO!$B:$C,2,0)=FALSE, AW17,(1/IF($D17=0,1,$D17))+AW17)))&gt;1,100%,IF(AX$4&lt;$E17,0,IF(AX$4&gt;=$F17,1,IF(VLOOKUP(AX$4,CALENDARIO!$B:$C,2,0)=FALSE, AW17,(1/IF($D17=0,1,$D17))+AW17))))</f>
        <v>0.5</v>
      </c>
      <c r="AY17" s="33">
        <f>IF(IF(AY$4&lt;$E17,0,IF(AY$4&gt;=$F17,1,IF(VLOOKUP(AY$4,CALENDARIO!$B:$C,2,0)=FALSE, AX17,(1/IF($D17=0,1,$D17))+AX17)))&gt;1,100%,IF(AY$4&lt;$E17,0,IF(AY$4&gt;=$F17,1,IF(VLOOKUP(AY$4,CALENDARIO!$B:$C,2,0)=FALSE, AX17,(1/IF($D17=0,1,$D17))+AX17))))</f>
        <v>1</v>
      </c>
      <c r="AZ17" s="33">
        <f>IF(IF(AZ$4&lt;$E17,0,IF(AZ$4&gt;=$F17,1,IF(VLOOKUP(AZ$4,CALENDARIO!$B:$C,2,0)=FALSE, AY17,(1/IF($D17=0,1,$D17))+AY17)))&gt;1,100%,IF(AZ$4&lt;$E17,0,IF(AZ$4&gt;=$F17,1,IF(VLOOKUP(AZ$4,CALENDARIO!$B:$C,2,0)=FALSE, AY17,(1/IF($D17=0,1,$D17))+AY17))))</f>
        <v>1</v>
      </c>
      <c r="BA17" s="33">
        <f>IF(IF(BA$4&lt;$E17,0,IF(BA$4&gt;=$F17,1,IF(VLOOKUP(BA$4,CALENDARIO!$B:$C,2,0)=FALSE, AZ17,(1/IF($D17=0,1,$D17))+AZ17)))&gt;1,100%,IF(BA$4&lt;$E17,0,IF(BA$4&gt;=$F17,1,IF(VLOOKUP(BA$4,CALENDARIO!$B:$C,2,0)=FALSE, AZ17,(1/IF($D17=0,1,$D17))+AZ17))))</f>
        <v>1</v>
      </c>
      <c r="BB17" s="33">
        <f>IF(IF(BB$4&lt;$E17,0,IF(BB$4&gt;=$F17,1,IF(VLOOKUP(BB$4,CALENDARIO!$B:$C,2,0)=FALSE, BA17,(1/IF($D17=0,1,$D17))+BA17)))&gt;1,100%,IF(BB$4&lt;$E17,0,IF(BB$4&gt;=$F17,1,IF(VLOOKUP(BB$4,CALENDARIO!$B:$C,2,0)=FALSE, BA17,(1/IF($D17=0,1,$D17))+BA17))))</f>
        <v>1</v>
      </c>
      <c r="BC17" s="33">
        <f>IF(IF(BC$4&lt;$E17,0,IF(BC$4&gt;=$F17,1,IF(VLOOKUP(BC$4,CALENDARIO!$B:$C,2,0)=FALSE, BB17,(1/IF($D17=0,1,$D17))+BB17)))&gt;1,100%,IF(BC$4&lt;$E17,0,IF(BC$4&gt;=$F17,1,IF(VLOOKUP(BC$4,CALENDARIO!$B:$C,2,0)=FALSE, BB17,(1/IF($D17=0,1,$D17))+BB17))))</f>
        <v>1</v>
      </c>
      <c r="BD17" s="33">
        <f>IF(IF(BD$4&lt;$E17,0,IF(BD$4&gt;=$F17,1,IF(VLOOKUP(BD$4,CALENDARIO!$B:$C,2,0)=FALSE, BC17,(1/IF($D17=0,1,$D17))+BC17)))&gt;1,100%,IF(BD$4&lt;$E17,0,IF(BD$4&gt;=$F17,1,IF(VLOOKUP(BD$4,CALENDARIO!$B:$C,2,0)=FALSE, BC17,(1/IF($D17=0,1,$D17))+BC17))))</f>
        <v>1</v>
      </c>
      <c r="BE17" s="33">
        <f>IF(IF(BE$4&lt;$E17,0,IF(BE$4&gt;=$F17,1,IF(VLOOKUP(BE$4,CALENDARIO!$B:$C,2,0)=FALSE, BD17,(1/IF($D17=0,1,$D17))+BD17)))&gt;1,100%,IF(BE$4&lt;$E17,0,IF(BE$4&gt;=$F17,1,IF(VLOOKUP(BE$4,CALENDARIO!$B:$C,2,0)=FALSE, BD17,(1/IF($D17=0,1,$D17))+BD17))))</f>
        <v>1</v>
      </c>
      <c r="BF17" s="33">
        <f>IF(IF(BF$4&lt;$E17,0,IF(BF$4&gt;=$F17,1,IF(VLOOKUP(BF$4,CALENDARIO!$B:$C,2,0)=FALSE, BE17,(1/IF($D17=0,1,$D17))+BE17)))&gt;1,100%,IF(BF$4&lt;$E17,0,IF(BF$4&gt;=$F17,1,IF(VLOOKUP(BF$4,CALENDARIO!$B:$C,2,0)=FALSE, BE17,(1/IF($D17=0,1,$D17))+BE17))))</f>
        <v>1</v>
      </c>
      <c r="BG17" s="33">
        <f>IF(IF(BG$4&lt;$E17,0,IF(BG$4&gt;=$F17,1,IF(VLOOKUP(BG$4,CALENDARIO!$B:$C,2,0)=FALSE, BF17,(1/IF($D17=0,1,$D17))+BF17)))&gt;1,100%,IF(BG$4&lt;$E17,0,IF(BG$4&gt;=$F17,1,IF(VLOOKUP(BG$4,CALENDARIO!$B:$C,2,0)=FALSE, BF17,(1/IF($D17=0,1,$D17))+BF17))))</f>
        <v>1</v>
      </c>
      <c r="BH17" s="33">
        <f>IF(IF(BH$4&lt;$E17,0,IF(BH$4&gt;=$F17,1,IF(VLOOKUP(BH$4,CALENDARIO!$B:$C,2,0)=FALSE, BG17,(1/IF($D17=0,1,$D17))+BG17)))&gt;1,100%,IF(BH$4&lt;$E17,0,IF(BH$4&gt;=$F17,1,IF(VLOOKUP(BH$4,CALENDARIO!$B:$C,2,0)=FALSE, BG17,(1/IF($D17=0,1,$D17))+BG17))))</f>
        <v>1</v>
      </c>
      <c r="BI17" s="33">
        <f>IF(IF(BI$4&lt;$E17,0,IF(BI$4&gt;=$F17,1,IF(VLOOKUP(BI$4,CALENDARIO!$B:$C,2,0)=FALSE, BH17,(1/IF($D17=0,1,$D17))+BH17)))&gt;1,100%,IF(BI$4&lt;$E17,0,IF(BI$4&gt;=$F17,1,IF(VLOOKUP(BI$4,CALENDARIO!$B:$C,2,0)=FALSE, BH17,(1/IF($D17=0,1,$D17))+BH17))))</f>
        <v>1</v>
      </c>
      <c r="BJ17" s="33">
        <f>IF(IF(BJ$4&lt;$E17,0,IF(BJ$4&gt;=$F17,1,IF(VLOOKUP(BJ$4,CALENDARIO!$B:$C,2,0)=FALSE, BI17,(1/IF($D17=0,1,$D17))+BI17)))&gt;1,100%,IF(BJ$4&lt;$E17,0,IF(BJ$4&gt;=$F17,1,IF(VLOOKUP(BJ$4,CALENDARIO!$B:$C,2,0)=FALSE, BI17,(1/IF($D17=0,1,$D17))+BI17))))</f>
        <v>1</v>
      </c>
      <c r="BK17" s="33">
        <f>IF(IF(BK$4&lt;$E17,0,IF(BK$4&gt;=$F17,1,IF(VLOOKUP(BK$4,CALENDARIO!$B:$C,2,0)=FALSE, BJ17,(1/IF($D17=0,1,$D17))+BJ17)))&gt;1,100%,IF(BK$4&lt;$E17,0,IF(BK$4&gt;=$F17,1,IF(VLOOKUP(BK$4,CALENDARIO!$B:$C,2,0)=FALSE, BJ17,(1/IF($D17=0,1,$D17))+BJ17))))</f>
        <v>1</v>
      </c>
      <c r="BL17" s="33">
        <f>IF(IF(BL$4&lt;$E17,0,IF(BL$4&gt;=$F17,1,IF(VLOOKUP(BL$4,CALENDARIO!$B:$C,2,0)=FALSE, BK17,(1/IF($D17=0,1,$D17))+BK17)))&gt;1,100%,IF(BL$4&lt;$E17,0,IF(BL$4&gt;=$F17,1,IF(VLOOKUP(BL$4,CALENDARIO!$B:$C,2,0)=FALSE, BK17,(1/IF($D17=0,1,$D17))+BK17))))</f>
        <v>1</v>
      </c>
      <c r="BM17" s="33">
        <f>IF(IF(BM$4&lt;$E17,0,IF(BM$4&gt;=$F17,1,IF(VLOOKUP(BM$4,CALENDARIO!$B:$C,2,0)=FALSE, BL17,(1/IF($D17=0,1,$D17))+BL17)))&gt;1,100%,IF(BM$4&lt;$E17,0,IF(BM$4&gt;=$F17,1,IF(VLOOKUP(BM$4,CALENDARIO!$B:$C,2,0)=FALSE, BL17,(1/IF($D17=0,1,$D17))+BL17))))</f>
        <v>1</v>
      </c>
      <c r="BN17" s="33">
        <f>IF(IF(BN$4&lt;$E17,0,IF(BN$4&gt;=$F17,1,IF(VLOOKUP(BN$4,CALENDARIO!$B:$C,2,0)=FALSE, BM17,(1/IF($D17=0,1,$D17))+BM17)))&gt;1,100%,IF(BN$4&lt;$E17,0,IF(BN$4&gt;=$F17,1,IF(VLOOKUP(BN$4,CALENDARIO!$B:$C,2,0)=FALSE, BM17,(1/IF($D17=0,1,$D17))+BM17))))</f>
        <v>1</v>
      </c>
      <c r="BO17" s="33">
        <f>IF(IF(BO$4&lt;$E17,0,IF(BO$4&gt;=$F17,1,IF(VLOOKUP(BO$4,CALENDARIO!$B:$C,2,0)=FALSE, BN17,(1/IF($D17=0,1,$D17))+BN17)))&gt;1,100%,IF(BO$4&lt;$E17,0,IF(BO$4&gt;=$F17,1,IF(VLOOKUP(BO$4,CALENDARIO!$B:$C,2,0)=FALSE, BN17,(1/IF($D17=0,1,$D17))+BN17))))</f>
        <v>1</v>
      </c>
      <c r="BP17" s="33">
        <f>IF(IF(BP$4&lt;$E17,0,IF(BP$4&gt;=$F17,1,IF(VLOOKUP(BP$4,CALENDARIO!$B:$C,2,0)=FALSE, BO17,(1/IF($D17=0,1,$D17))+BO17)))&gt;1,100%,IF(BP$4&lt;$E17,0,IF(BP$4&gt;=$F17,1,IF(VLOOKUP(BP$4,CALENDARIO!$B:$C,2,0)=FALSE, BO17,(1/IF($D17=0,1,$D17))+BO17))))</f>
        <v>1</v>
      </c>
      <c r="BQ17" s="33">
        <f>IF(IF(BQ$4&lt;$E17,0,IF(BQ$4&gt;=$F17,1,IF(VLOOKUP(BQ$4,CALENDARIO!$B:$C,2,0)=FALSE, BP17,(1/IF($D17=0,1,$D17))+BP17)))&gt;1,100%,IF(BQ$4&lt;$E17,0,IF(BQ$4&gt;=$F17,1,IF(VLOOKUP(BQ$4,CALENDARIO!$B:$C,2,0)=FALSE, BP17,(1/IF($D17=0,1,$D17))+BP17))))</f>
        <v>1</v>
      </c>
      <c r="BR17" s="33">
        <f>IF(IF(BR$4&lt;$E17,0,IF(BR$4&gt;=$F17,1,IF(VLOOKUP(BR$4,CALENDARIO!$B:$C,2,0)=FALSE, BQ17,(1/IF($D17=0,1,$D17))+BQ17)))&gt;1,100%,IF(BR$4&lt;$E17,0,IF(BR$4&gt;=$F17,1,IF(VLOOKUP(BR$4,CALENDARIO!$B:$C,2,0)=FALSE, BQ17,(1/IF($D17=0,1,$D17))+BQ17))))</f>
        <v>1</v>
      </c>
      <c r="BS17" s="33">
        <f>IF(IF(BS$4&lt;$E17,0,IF(BS$4&gt;=$F17,1,IF(VLOOKUP(BS$4,CALENDARIO!$B:$C,2,0)=FALSE, BR17,(1/IF($D17=0,1,$D17))+BR17)))&gt;1,100%,IF(BS$4&lt;$E17,0,IF(BS$4&gt;=$F17,1,IF(VLOOKUP(BS$4,CALENDARIO!$B:$C,2,0)=FALSE, BR17,(1/IF($D17=0,1,$D17))+BR17))))</f>
        <v>1</v>
      </c>
      <c r="BT17" s="33">
        <f>IF(IF(BT$4&lt;$E17,0,IF(BT$4&gt;=$F17,1,IF(VLOOKUP(BT$4,CALENDARIO!$B:$C,2,0)=FALSE, BS17,(1/IF($D17=0,1,$D17))+BS17)))&gt;1,100%,IF(BT$4&lt;$E17,0,IF(BT$4&gt;=$F17,1,IF(VLOOKUP(BT$4,CALENDARIO!$B:$C,2,0)=FALSE, BS17,(1/IF($D17=0,1,$D17))+BS17))))</f>
        <v>1</v>
      </c>
      <c r="BU17" s="33">
        <f>IF(IF(BU$4&lt;$E17,0,IF(BU$4&gt;=$F17,1,IF(VLOOKUP(BU$4,CALENDARIO!$B:$C,2,0)=FALSE, BT17,(1/IF($D17=0,1,$D17))+BT17)))&gt;1,100%,IF(BU$4&lt;$E17,0,IF(BU$4&gt;=$F17,1,IF(VLOOKUP(BU$4,CALENDARIO!$B:$C,2,0)=FALSE, BT17,(1/IF($D17=0,1,$D17))+BT17))))</f>
        <v>1</v>
      </c>
      <c r="BV17" s="33">
        <f>IF(IF(BV$4&lt;$E17,0,IF(BV$4&gt;=$F17,1,IF(VLOOKUP(BV$4,CALENDARIO!$B:$C,2,0)=FALSE, BU17,(1/IF($D17=0,1,$D17))+BU17)))&gt;1,100%,IF(BV$4&lt;$E17,0,IF(BV$4&gt;=$F17,1,IF(VLOOKUP(BV$4,CALENDARIO!$B:$C,2,0)=FALSE, BU17,(1/IF($D17=0,1,$D17))+BU17))))</f>
        <v>1</v>
      </c>
      <c r="BW17" s="33">
        <f>IF(IF(BW$4&lt;$E17,0,IF(BW$4&gt;=$F17,1,IF(VLOOKUP(BW$4,CALENDARIO!$B:$C,2,0)=FALSE, BV17,(1/IF($D17=0,1,$D17))+BV17)))&gt;1,100%,IF(BW$4&lt;$E17,0,IF(BW$4&gt;=$F17,1,IF(VLOOKUP(BW$4,CALENDARIO!$B:$C,2,0)=FALSE, BV17,(1/IF($D17=0,1,$D17))+BV17))))</f>
        <v>1</v>
      </c>
      <c r="BX17" s="33">
        <f>IF(IF(BX$4&lt;$E17,0,IF(BX$4&gt;=$F17,1,IF(VLOOKUP(BX$4,CALENDARIO!$B:$C,2,0)=FALSE, BW17,(1/IF($D17=0,1,$D17))+BW17)))&gt;1,100%,IF(BX$4&lt;$E17,0,IF(BX$4&gt;=$F17,1,IF(VLOOKUP(BX$4,CALENDARIO!$B:$C,2,0)=FALSE, BW17,(1/IF($D17=0,1,$D17))+BW17))))</f>
        <v>1</v>
      </c>
      <c r="BY17" s="33">
        <f>IF(IF(BY$4&lt;$E17,0,IF(BY$4&gt;=$F17,1,IF(VLOOKUP(BY$4,CALENDARIO!$B:$C,2,0)=FALSE, BX17,(1/IF($D17=0,1,$D17))+BX17)))&gt;1,100%,IF(BY$4&lt;$E17,0,IF(BY$4&gt;=$F17,1,IF(VLOOKUP(BY$4,CALENDARIO!$B:$C,2,0)=FALSE, BX17,(1/IF($D17=0,1,$D17))+BX17))))</f>
        <v>1</v>
      </c>
      <c r="BZ17" s="33">
        <f>IF(IF(BZ$4&lt;$E17,0,IF(BZ$4&gt;=$F17,1,IF(VLOOKUP(BZ$4,CALENDARIO!$B:$C,2,0)=FALSE, BY17,(1/IF($D17=0,1,$D17))+BY17)))&gt;1,100%,IF(BZ$4&lt;$E17,0,IF(BZ$4&gt;=$F17,1,IF(VLOOKUP(BZ$4,CALENDARIO!$B:$C,2,0)=FALSE, BY17,(1/IF($D17=0,1,$D17))+BY17))))</f>
        <v>1</v>
      </c>
      <c r="CA17" s="33">
        <f>IF(IF(CA$4&lt;$E17,0,IF(CA$4&gt;=$F17,1,IF(VLOOKUP(CA$4,CALENDARIO!$B:$C,2,0)=FALSE, BZ17,(1/IF($D17=0,1,$D17))+BZ17)))&gt;1,100%,IF(CA$4&lt;$E17,0,IF(CA$4&gt;=$F17,1,IF(VLOOKUP(CA$4,CALENDARIO!$B:$C,2,0)=FALSE, BZ17,(1/IF($D17=0,1,$D17))+BZ17))))</f>
        <v>1</v>
      </c>
      <c r="CB17" s="33">
        <f>IF(IF(CB$4&lt;$E17,0,IF(CB$4&gt;=$F17,1,IF(VLOOKUP(CB$4,CALENDARIO!$B:$C,2,0)=FALSE, CA17,(1/IF($D17=0,1,$D17))+CA17)))&gt;1,100%,IF(CB$4&lt;$E17,0,IF(CB$4&gt;=$F17,1,IF(VLOOKUP(CB$4,CALENDARIO!$B:$C,2,0)=FALSE, CA17,(1/IF($D17=0,1,$D17))+CA17))))</f>
        <v>1</v>
      </c>
      <c r="CC17" s="33">
        <f>IF(IF(CC$4&lt;$E17,0,IF(CC$4&gt;=$F17,1,IF(VLOOKUP(CC$4,CALENDARIO!$B:$C,2,0)=FALSE, CB17,(1/IF($D17=0,1,$D17))+CB17)))&gt;1,100%,IF(CC$4&lt;$E17,0,IF(CC$4&gt;=$F17,1,IF(VLOOKUP(CC$4,CALENDARIO!$B:$C,2,0)=FALSE, CB17,(1/IF($D17=0,1,$D17))+CB17))))</f>
        <v>1</v>
      </c>
      <c r="CD17" s="33">
        <f>IF(IF(CD$4&lt;$E17,0,IF(CD$4&gt;=$F17,1,IF(VLOOKUP(CD$4,CALENDARIO!$B:$C,2,0)=FALSE, CC17,(1/IF($D17=0,1,$D17))+CC17)))&gt;1,100%,IF(CD$4&lt;$E17,0,IF(CD$4&gt;=$F17,1,IF(VLOOKUP(CD$4,CALENDARIO!$B:$C,2,0)=FALSE, CC17,(1/IF($D17=0,1,$D17))+CC17))))</f>
        <v>1</v>
      </c>
      <c r="CE17" s="33">
        <f>IF(IF(CE$4&lt;$E17,0,IF(CE$4&gt;=$F17,1,IF(VLOOKUP(CE$4,CALENDARIO!$B:$C,2,0)=FALSE, CD17,(1/IF($D17=0,1,$D17))+CD17)))&gt;1,100%,IF(CE$4&lt;$E17,0,IF(CE$4&gt;=$F17,1,IF(VLOOKUP(CE$4,CALENDARIO!$B:$C,2,0)=FALSE, CD17,(1/IF($D17=0,1,$D17))+CD17))))</f>
        <v>1</v>
      </c>
      <c r="CF17" s="33">
        <f>IF(IF(CF$4&lt;$E17,0,IF(CF$4&gt;=$F17,1,IF(VLOOKUP(CF$4,CALENDARIO!$B:$C,2,0)=FALSE, CE17,(1/IF($D17=0,1,$D17))+CE17)))&gt;1,100%,IF(CF$4&lt;$E17,0,IF(CF$4&gt;=$F17,1,IF(VLOOKUP(CF$4,CALENDARIO!$B:$C,2,0)=FALSE, CE17,(1/IF($D17=0,1,$D17))+CE17))))</f>
        <v>1</v>
      </c>
      <c r="CG17" s="33">
        <f>IF(IF(CG$4&lt;$E17,0,IF(CG$4&gt;=$F17,1,IF(VLOOKUP(CG$4,CALENDARIO!$B:$C,2,0)=FALSE, CF17,(1/IF($D17=0,1,$D17))+CF17)))&gt;1,100%,IF(CG$4&lt;$E17,0,IF(CG$4&gt;=$F17,1,IF(VLOOKUP(CG$4,CALENDARIO!$B:$C,2,0)=FALSE, CF17,(1/IF($D17=0,1,$D17))+CF17))))</f>
        <v>1</v>
      </c>
      <c r="CH17" s="33">
        <f>IF(IF(CH$4&lt;$E17,0,IF(CH$4&gt;=$F17,1,IF(VLOOKUP(CH$4,CALENDARIO!$B:$C,2,0)=FALSE, CG17,(1/IF($D17=0,1,$D17))+CG17)))&gt;1,100%,IF(CH$4&lt;$E17,0,IF(CH$4&gt;=$F17,1,IF(VLOOKUP(CH$4,CALENDARIO!$B:$C,2,0)=FALSE, CG17,(1/IF($D17=0,1,$D17))+CG17))))</f>
        <v>1</v>
      </c>
      <c r="CI17" s="33">
        <f>IF(IF(CI$4&lt;$E17,0,IF(CI$4&gt;=$F17,1,IF(VLOOKUP(CI$4,CALENDARIO!$B:$C,2,0)=FALSE, CH17,(1/IF($D17=0,1,$D17))+CH17)))&gt;1,100%,IF(CI$4&lt;$E17,0,IF(CI$4&gt;=$F17,1,IF(VLOOKUP(CI$4,CALENDARIO!$B:$C,2,0)=FALSE, CH17,(1/IF($D17=0,1,$D17))+CH17))))</f>
        <v>1</v>
      </c>
      <c r="CJ17" s="33">
        <f>IF(IF(CJ$4&lt;$E17,0,IF(CJ$4&gt;=$F17,1,IF(VLOOKUP(CJ$4,CALENDARIO!$B:$C,2,0)=FALSE, CI17,(1/IF($D17=0,1,$D17))+CI17)))&gt;1,100%,IF(CJ$4&lt;$E17,0,IF(CJ$4&gt;=$F17,1,IF(VLOOKUP(CJ$4,CALENDARIO!$B:$C,2,0)=FALSE, CI17,(1/IF($D17=0,1,$D17))+CI17))))</f>
        <v>1</v>
      </c>
      <c r="CK17" s="33">
        <f>IF(IF(CK$4&lt;$E17,0,IF(CK$4&gt;=$F17,1,IF(VLOOKUP(CK$4,CALENDARIO!$B:$C,2,0)=FALSE, CJ17,(1/IF($D17=0,1,$D17))+CJ17)))&gt;1,100%,IF(CK$4&lt;$E17,0,IF(CK$4&gt;=$F17,1,IF(VLOOKUP(CK$4,CALENDARIO!$B:$C,2,0)=FALSE, CJ17,(1/IF($D17=0,1,$D17))+CJ17))))</f>
        <v>1</v>
      </c>
      <c r="CL17" s="33">
        <f>IF(IF(CL$4&lt;$E17,0,IF(CL$4&gt;=$F17,1,IF(VLOOKUP(CL$4,CALENDARIO!$B:$C,2,0)=FALSE, CK17,(1/IF($D17=0,1,$D17))+CK17)))&gt;1,100%,IF(CL$4&lt;$E17,0,IF(CL$4&gt;=$F17,1,IF(VLOOKUP(CL$4,CALENDARIO!$B:$C,2,0)=FALSE, CK17,(1/IF($D17=0,1,$D17))+CK17))))</f>
        <v>1</v>
      </c>
      <c r="CM17" s="33">
        <f>IF(IF(CM$4&lt;$E17,0,IF(CM$4&gt;=$F17,1,IF(VLOOKUP(CM$4,CALENDARIO!$B:$C,2,0)=FALSE, CL17,(1/IF($D17=0,1,$D17))+CL17)))&gt;1,100%,IF(CM$4&lt;$E17,0,IF(CM$4&gt;=$F17,1,IF(VLOOKUP(CM$4,CALENDARIO!$B:$C,2,0)=FALSE, CL17,(1/IF($D17=0,1,$D17))+CL17))))</f>
        <v>1</v>
      </c>
      <c r="CN17" s="33">
        <f>IF(IF(CN$4&lt;$E17,0,IF(CN$4&gt;=$F17,1,IF(VLOOKUP(CN$4,CALENDARIO!$B:$C,2,0)=FALSE, CM17,(1/IF($D17=0,1,$D17))+CM17)))&gt;1,100%,IF(CN$4&lt;$E17,0,IF(CN$4&gt;=$F17,1,IF(VLOOKUP(CN$4,CALENDARIO!$B:$C,2,0)=FALSE, CM17,(1/IF($D17=0,1,$D17))+CM17))))</f>
        <v>1</v>
      </c>
      <c r="CO17" s="33">
        <f>IF(IF(CO$4&lt;$E17,0,IF(CO$4&gt;=$F17,1,IF(VLOOKUP(CO$4,CALENDARIO!$B:$C,2,0)=FALSE, CN17,(1/IF($D17=0,1,$D17))+CN17)))&gt;1,100%,IF(CO$4&lt;$E17,0,IF(CO$4&gt;=$F17,1,IF(VLOOKUP(CO$4,CALENDARIO!$B:$C,2,0)=FALSE, CN17,(1/IF($D17=0,1,$D17))+CN17))))</f>
        <v>1</v>
      </c>
      <c r="CP17" s="33">
        <f>IF(IF(CP$4&lt;$E17,0,IF(CP$4&gt;=$F17,1,IF(VLOOKUP(CP$4,CALENDARIO!$B:$C,2,0)=FALSE, CO17,(1/IF($D17=0,1,$D17))+CO17)))&gt;1,100%,IF(CP$4&lt;$E17,0,IF(CP$4&gt;=$F17,1,IF(VLOOKUP(CP$4,CALENDARIO!$B:$C,2,0)=FALSE, CO17,(1/IF($D17=0,1,$D17))+CO17))))</f>
        <v>1</v>
      </c>
      <c r="CQ17" s="33">
        <f>IF(IF(CQ$4&lt;$E17,0,IF(CQ$4&gt;=$F17,1,IF(VLOOKUP(CQ$4,CALENDARIO!$B:$C,2,0)=FALSE, CP17,(1/IF($D17=0,1,$D17))+CP17)))&gt;1,100%,IF(CQ$4&lt;$E17,0,IF(CQ$4&gt;=$F17,1,IF(VLOOKUP(CQ$4,CALENDARIO!$B:$C,2,0)=FALSE, CP17,(1/IF($D17=0,1,$D17))+CP17))))</f>
        <v>1</v>
      </c>
      <c r="CR17" s="33">
        <f>IF(IF(CR$4&lt;$E17,0,IF(CR$4&gt;=$F17,1,IF(VLOOKUP(CR$4,CALENDARIO!$B:$C,2,0)=FALSE, CQ17,(1/IF($D17=0,1,$D17))+CQ17)))&gt;1,100%,IF(CR$4&lt;$E17,0,IF(CR$4&gt;=$F17,1,IF(VLOOKUP(CR$4,CALENDARIO!$B:$C,2,0)=FALSE, CQ17,(1/IF($D17=0,1,$D17))+CQ17))))</f>
        <v>1</v>
      </c>
      <c r="CS17" s="33">
        <f>IF(IF(CS$4&lt;$E17,0,IF(CS$4&gt;=$F17,1,IF(VLOOKUP(CS$4,CALENDARIO!$B:$C,2,0)=FALSE, CR17,(1/IF($D17=0,1,$D17))+CR17)))&gt;1,100%,IF(CS$4&lt;$E17,0,IF(CS$4&gt;=$F17,1,IF(VLOOKUP(CS$4,CALENDARIO!$B:$C,2,0)=FALSE, CR17,(1/IF($D17=0,1,$D17))+CR17))))</f>
        <v>1</v>
      </c>
      <c r="CT17" s="33">
        <f>IF(IF(CT$4&lt;$E17,0,IF(CT$4&gt;=$F17,1,IF(VLOOKUP(CT$4,CALENDARIO!$B:$C,2,0)=FALSE, CS17,(1/IF($D17=0,1,$D17))+CS17)))&gt;1,100%,IF(CT$4&lt;$E17,0,IF(CT$4&gt;=$F17,1,IF(VLOOKUP(CT$4,CALENDARIO!$B:$C,2,0)=FALSE, CS17,(1/IF($D17=0,1,$D17))+CS17))))</f>
        <v>1</v>
      </c>
      <c r="CU17" s="33">
        <f>IF(IF(CU$4&lt;$E17,0,IF(CU$4&gt;=$F17,1,IF(VLOOKUP(CU$4,CALENDARIO!$B:$C,2,0)=FALSE, CT17,(1/IF($D17=0,1,$D17))+CT17)))&gt;1,100%,IF(CU$4&lt;$E17,0,IF(CU$4&gt;=$F17,1,IF(VLOOKUP(CU$4,CALENDARIO!$B:$C,2,0)=FALSE, CT17,(1/IF($D17=0,1,$D17))+CT17))))</f>
        <v>1</v>
      </c>
      <c r="CV17" s="33">
        <f>IF(IF(CV$4&lt;$E17,0,IF(CV$4&gt;=$F17,1,IF(VLOOKUP(CV$4,CALENDARIO!$B:$C,2,0)=FALSE, CU17,(1/IF($D17=0,1,$D17))+CU17)))&gt;1,100%,IF(CV$4&lt;$E17,0,IF(CV$4&gt;=$F17,1,IF(VLOOKUP(CV$4,CALENDARIO!$B:$C,2,0)=FALSE, CU17,(1/IF($D17=0,1,$D17))+CU17))))</f>
        <v>1</v>
      </c>
      <c r="CW17" s="33">
        <f>IF(IF(CW$4&lt;$E17,0,IF(CW$4&gt;=$F17,1,IF(VLOOKUP(CW$4,CALENDARIO!$B:$C,2,0)=FALSE, CV17,(1/IF($D17=0,1,$D17))+CV17)))&gt;1,100%,IF(CW$4&lt;$E17,0,IF(CW$4&gt;=$F17,1,IF(VLOOKUP(CW$4,CALENDARIO!$B:$C,2,0)=FALSE, CV17,(1/IF($D17=0,1,$D17))+CV17))))</f>
        <v>1</v>
      </c>
      <c r="CX17" s="33">
        <f>IF(IF(CX$4&lt;$E17,0,IF(CX$4&gt;=$F17,1,IF(VLOOKUP(CX$4,CALENDARIO!$B:$C,2,0)=FALSE, CW17,(1/IF($D17=0,1,$D17))+CW17)))&gt;1,100%,IF(CX$4&lt;$E17,0,IF(CX$4&gt;=$F17,1,IF(VLOOKUP(CX$4,CALENDARIO!$B:$C,2,0)=FALSE, CW17,(1/IF($D17=0,1,$D17))+CW17))))</f>
        <v>1</v>
      </c>
      <c r="CY17" s="33">
        <f>IF(IF(CY$4&lt;$E17,0,IF(CY$4&gt;=$F17,1,IF(VLOOKUP(CY$4,CALENDARIO!$B:$C,2,0)=FALSE, CX17,(1/IF($D17=0,1,$D17))+CX17)))&gt;1,100%,IF(CY$4&lt;$E17,0,IF(CY$4&gt;=$F17,1,IF(VLOOKUP(CY$4,CALENDARIO!$B:$C,2,0)=FALSE, CX17,(1/IF($D17=0,1,$D17))+CX17))))</f>
        <v>1</v>
      </c>
      <c r="CZ17" s="33">
        <f>IF(IF(CZ$4&lt;$E17,0,IF(CZ$4&gt;=$F17,1,IF(VLOOKUP(CZ$4,CALENDARIO!$B:$C,2,0)=FALSE, CY17,(1/IF($D17=0,1,$D17))+CY17)))&gt;1,100%,IF(CZ$4&lt;$E17,0,IF(CZ$4&gt;=$F17,1,IF(VLOOKUP(CZ$4,CALENDARIO!$B:$C,2,0)=FALSE, CY17,(1/IF($D17=0,1,$D17))+CY17))))</f>
        <v>1</v>
      </c>
      <c r="DA17" s="33">
        <f>IF(IF(DA$4&lt;$E17,0,IF(DA$4&gt;=$F17,1,IF(VLOOKUP(DA$4,CALENDARIO!$B:$C,2,0)=FALSE, CZ17,(1/IF($D17=0,1,$D17))+CZ17)))&gt;1,100%,IF(DA$4&lt;$E17,0,IF(DA$4&gt;=$F17,1,IF(VLOOKUP(DA$4,CALENDARIO!$B:$C,2,0)=FALSE, CZ17,(1/IF($D17=0,1,$D17))+CZ17))))</f>
        <v>1</v>
      </c>
      <c r="DB17" s="33">
        <f>IF(IF(DB$4&lt;$E17,0,IF(DB$4&gt;=$F17,1,IF(VLOOKUP(DB$4,CALENDARIO!$B:$C,2,0)=FALSE, DA17,(1/IF($D17=0,1,$D17))+DA17)))&gt;1,100%,IF(DB$4&lt;$E17,0,IF(DB$4&gt;=$F17,1,IF(VLOOKUP(DB$4,CALENDARIO!$B:$C,2,0)=FALSE, DA17,(1/IF($D17=0,1,$D17))+DA17))))</f>
        <v>1</v>
      </c>
      <c r="DC17" s="33">
        <f>IF(IF(DC$4&lt;$E17,0,IF(DC$4&gt;=$F17,1,IF(VLOOKUP(DC$4,CALENDARIO!$B:$C,2,0)=FALSE, DB17,(1/IF($D17=0,1,$D17))+DB17)))&gt;1,100%,IF(DC$4&lt;$E17,0,IF(DC$4&gt;=$F17,1,IF(VLOOKUP(DC$4,CALENDARIO!$B:$C,2,0)=FALSE, DB17,(1/IF($D17=0,1,$D17))+DB17))))</f>
        <v>1</v>
      </c>
      <c r="DD17" s="33">
        <f>IF(IF(DD$4&lt;$E17,0,IF(DD$4&gt;=$F17,1,IF(VLOOKUP(DD$4,CALENDARIO!$B:$C,2,0)=FALSE, DC17,(1/IF($D17=0,1,$D17))+DC17)))&gt;1,100%,IF(DD$4&lt;$E17,0,IF(DD$4&gt;=$F17,1,IF(VLOOKUP(DD$4,CALENDARIO!$B:$C,2,0)=FALSE, DC17,(1/IF($D17=0,1,$D17))+DC17))))</f>
        <v>1</v>
      </c>
      <c r="DE17" s="33">
        <f>IF(IF(DE$4&lt;$E17,0,IF(DE$4&gt;=$F17,1,IF(VLOOKUP(DE$4,CALENDARIO!$B:$C,2,0)=FALSE, DD17,(1/IF($D17=0,1,$D17))+DD17)))&gt;1,100%,IF(DE$4&lt;$E17,0,IF(DE$4&gt;=$F17,1,IF(VLOOKUP(DE$4,CALENDARIO!$B:$C,2,0)=FALSE, DD17,(1/IF($D17=0,1,$D17))+DD17))))</f>
        <v>1</v>
      </c>
      <c r="DF17" s="33">
        <f>IF(IF(DF$4&lt;$E17,0,IF(DF$4&gt;=$F17,1,IF(VLOOKUP(DF$4,CALENDARIO!$B:$C,2,0)=FALSE, DE17,(1/IF($D17=0,1,$D17))+DE17)))&gt;1,100%,IF(DF$4&lt;$E17,0,IF(DF$4&gt;=$F17,1,IF(VLOOKUP(DF$4,CALENDARIO!$B:$C,2,0)=FALSE, DE17,(1/IF($D17=0,1,$D17))+DE17))))</f>
        <v>1</v>
      </c>
      <c r="DG17" s="33">
        <f>IF(IF(DG$4&lt;$E17,0,IF(DG$4&gt;=$F17,1,IF(VLOOKUP(DG$4,CALENDARIO!$B:$C,2,0)=FALSE, DF17,(1/IF($D17=0,1,$D17))+DF17)))&gt;1,100%,IF(DG$4&lt;$E17,0,IF(DG$4&gt;=$F17,1,IF(VLOOKUP(DG$4,CALENDARIO!$B:$C,2,0)=FALSE, DF17,(1/IF($D17=0,1,$D17))+DF17))))</f>
        <v>1</v>
      </c>
      <c r="DH17" s="33">
        <f>IF(IF(DH$4&lt;$E17,0,IF(DH$4&gt;=$F17,1,IF(VLOOKUP(DH$4,CALENDARIO!$B:$C,2,0)=FALSE, DG17,(1/IF($D17=0,1,$D17))+DG17)))&gt;1,100%,IF(DH$4&lt;$E17,0,IF(DH$4&gt;=$F17,1,IF(VLOOKUP(DH$4,CALENDARIO!$B:$C,2,0)=FALSE, DG17,(1/IF($D17=0,1,$D17))+DG17))))</f>
        <v>1</v>
      </c>
      <c r="DI17" s="33">
        <f>IF(IF(DI$4&lt;$E17,0,IF(DI$4&gt;=$F17,1,IF(VLOOKUP(DI$4,CALENDARIO!$B:$C,2,0)=FALSE, DH17,(1/IF($D17=0,1,$D17))+DH17)))&gt;1,100%,IF(DI$4&lt;$E17,0,IF(DI$4&gt;=$F17,1,IF(VLOOKUP(DI$4,CALENDARIO!$B:$C,2,0)=FALSE, DH17,(1/IF($D17=0,1,$D17))+DH17))))</f>
        <v>1</v>
      </c>
      <c r="DJ17" s="33">
        <f>IF(IF(DJ$4&lt;$E17,0,IF(DJ$4&gt;=$F17,1,IF(VLOOKUP(DJ$4,CALENDARIO!$B:$C,2,0)=FALSE, DI17,(1/IF($D17=0,1,$D17))+DI17)))&gt;1,100%,IF(DJ$4&lt;$E17,0,IF(DJ$4&gt;=$F17,1,IF(VLOOKUP(DJ$4,CALENDARIO!$B:$C,2,0)=FALSE, DI17,(1/IF($D17=0,1,$D17))+DI17))))</f>
        <v>1</v>
      </c>
      <c r="DK17" s="33">
        <f>IF(IF(DK$4&lt;$E17,0,IF(DK$4&gt;=$F17,1,IF(VLOOKUP(DK$4,CALENDARIO!$B:$C,2,0)=FALSE, DJ17,(1/IF($D17=0,1,$D17))+DJ17)))&gt;1,100%,IF(DK$4&lt;$E17,0,IF(DK$4&gt;=$F17,1,IF(VLOOKUP(DK$4,CALENDARIO!$B:$C,2,0)=FALSE, DJ17,(1/IF($D17=0,1,$D17))+DJ17))))</f>
        <v>1</v>
      </c>
      <c r="DL17" s="33">
        <f>IF(IF(DL$4&lt;$E17,0,IF(DL$4&gt;=$F17,1,IF(VLOOKUP(DL$4,CALENDARIO!$B:$C,2,0)=FALSE, DK17,(1/IF($D17=0,1,$D17))+DK17)))&gt;1,100%,IF(DL$4&lt;$E17,0,IF(DL$4&gt;=$F17,1,IF(VLOOKUP(DL$4,CALENDARIO!$B:$C,2,0)=FALSE, DK17,(1/IF($D17=0,1,$D17))+DK17))))</f>
        <v>1</v>
      </c>
      <c r="DM17" s="33">
        <f>IF(IF(DM$4&lt;$E17,0,IF(DM$4&gt;=$F17,1,IF(VLOOKUP(DM$4,CALENDARIO!$B:$C,2,0)=FALSE, DL17,(1/IF($D17=0,1,$D17))+DL17)))&gt;1,100%,IF(DM$4&lt;$E17,0,IF(DM$4&gt;=$F17,1,IF(VLOOKUP(DM$4,CALENDARIO!$B:$C,2,0)=FALSE, DL17,(1/IF($D17=0,1,$D17))+DL17))))</f>
        <v>1</v>
      </c>
      <c r="DN17" s="33">
        <f>IF(IF(DN$4&lt;$E17,0,IF(DN$4&gt;=$F17,1,IF(VLOOKUP(DN$4,CALENDARIO!$B:$C,2,0)=FALSE, DM17,(1/IF($D17=0,1,$D17))+DM17)))&gt;1,100%,IF(DN$4&lt;$E17,0,IF(DN$4&gt;=$F17,1,IF(VLOOKUP(DN$4,CALENDARIO!$B:$C,2,0)=FALSE, DM17,(1/IF($D17=0,1,$D17))+DM17))))</f>
        <v>1</v>
      </c>
      <c r="DO17" s="33">
        <f>IF(IF(DO$4&lt;$E17,0,IF(DO$4&gt;=$F17,1,IF(VLOOKUP(DO$4,CALENDARIO!$B:$C,2,0)=FALSE, DN17,(1/IF($D17=0,1,$D17))+DN17)))&gt;1,100%,IF(DO$4&lt;$E17,0,IF(DO$4&gt;=$F17,1,IF(VLOOKUP(DO$4,CALENDARIO!$B:$C,2,0)=FALSE, DN17,(1/IF($D17=0,1,$D17))+DN17))))</f>
        <v>1</v>
      </c>
      <c r="DP17" s="33">
        <f>IF(IF(DP$4&lt;$E17,0,IF(DP$4&gt;=$F17,1,IF(VLOOKUP(DP$4,CALENDARIO!$B:$C,2,0)=FALSE, DO17,(1/IF($D17=0,1,$D17))+DO17)))&gt;1,100%,IF(DP$4&lt;$E17,0,IF(DP$4&gt;=$F17,1,IF(VLOOKUP(DP$4,CALENDARIO!$B:$C,2,0)=FALSE, DO17,(1/IF($D17=0,1,$D17))+DO17))))</f>
        <v>1</v>
      </c>
      <c r="DQ17" s="33">
        <f>IF(IF(DQ$4&lt;$E17,0,IF(DQ$4&gt;=$F17,1,IF(VLOOKUP(DQ$4,CALENDARIO!$B:$C,2,0)=FALSE, DP17,(1/IF($D17=0,1,$D17))+DP17)))&gt;1,100%,IF(DQ$4&lt;$E17,0,IF(DQ$4&gt;=$F17,1,IF(VLOOKUP(DQ$4,CALENDARIO!$B:$C,2,0)=FALSE, DP17,(1/IF($D17=0,1,$D17))+DP17))))</f>
        <v>1</v>
      </c>
      <c r="DR17" s="33">
        <f>IF(IF(DR$4&lt;$E17,0,IF(DR$4&gt;=$F17,1,IF(VLOOKUP(DR$4,CALENDARIO!$B:$C,2,0)=FALSE, DQ17,(1/IF($D17=0,1,$D17))+DQ17)))&gt;1,100%,IF(DR$4&lt;$E17,0,IF(DR$4&gt;=$F17,1,IF(VLOOKUP(DR$4,CALENDARIO!$B:$C,2,0)=FALSE, DQ17,(1/IF($D17=0,1,$D17))+DQ17))))</f>
        <v>1</v>
      </c>
      <c r="DS17" s="33">
        <f>IF(IF(DS$4&lt;$E17,0,IF(DS$4&gt;=$F17,1,IF(VLOOKUP(DS$4,CALENDARIO!$B:$C,2,0)=FALSE, DR17,(1/IF($D17=0,1,$D17))+DR17)))&gt;1,100%,IF(DS$4&lt;$E17,0,IF(DS$4&gt;=$F17,1,IF(VLOOKUP(DS$4,CALENDARIO!$B:$C,2,0)=FALSE, DR17,(1/IF($D17=0,1,$D17))+DR17))))</f>
        <v>1</v>
      </c>
      <c r="DT17" s="33">
        <f>IF(IF(DT$4&lt;$E17,0,IF(DT$4&gt;=$F17,1,IF(VLOOKUP(DT$4,CALENDARIO!$B:$C,2,0)=FALSE, DS17,(1/IF($D17=0,1,$D17))+DS17)))&gt;1,100%,IF(DT$4&lt;$E17,0,IF(DT$4&gt;=$F17,1,IF(VLOOKUP(DT$4,CALENDARIO!$B:$C,2,0)=FALSE, DS17,(1/IF($D17=0,1,$D17))+DS17))))</f>
        <v>1</v>
      </c>
      <c r="DU17" s="33">
        <f>IF(IF(DU$4&lt;$E17,0,IF(DU$4&gt;=$F17,1,IF(VLOOKUP(DU$4,CALENDARIO!$B:$C,2,0)=FALSE, DT17,(1/IF($D17=0,1,$D17))+DT17)))&gt;1,100%,IF(DU$4&lt;$E17,0,IF(DU$4&gt;=$F17,1,IF(VLOOKUP(DU$4,CALENDARIO!$B:$C,2,0)=FALSE, DT17,(1/IF($D17=0,1,$D17))+DT17))))</f>
        <v>1</v>
      </c>
      <c r="DV17" s="33">
        <f>IF(IF(DV$4&lt;$E17,0,IF(DV$4&gt;=$F17,1,IF(VLOOKUP(DV$4,CALENDARIO!$B:$C,2,0)=FALSE, DU17,(1/IF($D17=0,1,$D17))+DU17)))&gt;1,100%,IF(DV$4&lt;$E17,0,IF(DV$4&gt;=$F17,1,IF(VLOOKUP(DV$4,CALENDARIO!$B:$C,2,0)=FALSE, DU17,(1/IF($D17=0,1,$D17))+DU17))))</f>
        <v>1</v>
      </c>
      <c r="DW17" s="33">
        <f>IF(IF(DW$4&lt;$E17,0,IF(DW$4&gt;=$F17,1,IF(VLOOKUP(DW$4,CALENDARIO!$B:$C,2,0)=FALSE, DV17,(1/IF($D17=0,1,$D17))+DV17)))&gt;1,100%,IF(DW$4&lt;$E17,0,IF(DW$4&gt;=$F17,1,IF(VLOOKUP(DW$4,CALENDARIO!$B:$C,2,0)=FALSE, DV17,(1/IF($D17=0,1,$D17))+DV17))))</f>
        <v>1</v>
      </c>
      <c r="DX17" s="33">
        <f>IF(IF(DX$4&lt;$E17,0,IF(DX$4&gt;=$F17,1,IF(VLOOKUP(DX$4,CALENDARIO!$B:$C,2,0)=FALSE, DW17,(1/IF($D17=0,1,$D17))+DW17)))&gt;1,100%,IF(DX$4&lt;$E17,0,IF(DX$4&gt;=$F17,1,IF(VLOOKUP(DX$4,CALENDARIO!$B:$C,2,0)=FALSE, DW17,(1/IF($D17=0,1,$D17))+DW17))))</f>
        <v>1</v>
      </c>
      <c r="DY17" s="33">
        <f>IF(IF(DY$4&lt;$E17,0,IF(DY$4&gt;=$F17,1,IF(VLOOKUP(DY$4,CALENDARIO!$B:$C,2,0)=FALSE, DX17,(1/IF($D17=0,1,$D17))+DX17)))&gt;1,100%,IF(DY$4&lt;$E17,0,IF(DY$4&gt;=$F17,1,IF(VLOOKUP(DY$4,CALENDARIO!$B:$C,2,0)=FALSE, DX17,(1/IF($D17=0,1,$D17))+DX17))))</f>
        <v>1</v>
      </c>
      <c r="DZ17" s="33">
        <f>IF(IF(DZ$4&lt;$E17,0,IF(DZ$4&gt;=$F17,1,IF(VLOOKUP(DZ$4,CALENDARIO!$B:$C,2,0)=FALSE, DY17,(1/IF($D17=0,1,$D17))+DY17)))&gt;1,100%,IF(DZ$4&lt;$E17,0,IF(DZ$4&gt;=$F17,1,IF(VLOOKUP(DZ$4,CALENDARIO!$B:$C,2,0)=FALSE, DY17,(1/IF($D17=0,1,$D17))+DY17))))</f>
        <v>1</v>
      </c>
      <c r="EA17" s="33">
        <f>IF(IF(EA$4&lt;$E17,0,IF(EA$4&gt;=$F17,1,IF(VLOOKUP(EA$4,CALENDARIO!$B:$C,2,0)=FALSE, DZ17,(1/IF($D17=0,1,$D17))+DZ17)))&gt;1,100%,IF(EA$4&lt;$E17,0,IF(EA$4&gt;=$F17,1,IF(VLOOKUP(EA$4,CALENDARIO!$B:$C,2,0)=FALSE, DZ17,(1/IF($D17=0,1,$D17))+DZ17))))</f>
        <v>1</v>
      </c>
      <c r="EB17" s="33">
        <f>IF(IF(EB$4&lt;$E17,0,IF(EB$4&gt;=$F17,1,IF(VLOOKUP(EB$4,CALENDARIO!$B:$C,2,0)=FALSE, EA17,(1/IF($D17=0,1,$D17))+EA17)))&gt;1,100%,IF(EB$4&lt;$E17,0,IF(EB$4&gt;=$F17,1,IF(VLOOKUP(EB$4,CALENDARIO!$B:$C,2,0)=FALSE, EA17,(1/IF($D17=0,1,$D17))+EA17))))</f>
        <v>1</v>
      </c>
      <c r="EC17" s="33">
        <f>IF(IF(EC$4&lt;$E17,0,IF(EC$4&gt;=$F17,1,IF(VLOOKUP(EC$4,CALENDARIO!$B:$C,2,0)=FALSE, EB17,(1/IF($D17=0,1,$D17))+EB17)))&gt;1,100%,IF(EC$4&lt;$E17,0,IF(EC$4&gt;=$F17,1,IF(VLOOKUP(EC$4,CALENDARIO!$B:$C,2,0)=FALSE, EB17,(1/IF($D17=0,1,$D17))+EB17))))</f>
        <v>1</v>
      </c>
      <c r="ED17" s="33">
        <f>IF(IF(ED$4&lt;$E17,0,IF(ED$4&gt;=$F17,1,IF(VLOOKUP(ED$4,CALENDARIO!$B:$C,2,0)=FALSE, EC17,(1/IF($D17=0,1,$D17))+EC17)))&gt;1,100%,IF(ED$4&lt;$E17,0,IF(ED$4&gt;=$F17,1,IF(VLOOKUP(ED$4,CALENDARIO!$B:$C,2,0)=FALSE, EC17,(1/IF($D17=0,1,$D17))+EC17))))</f>
        <v>1</v>
      </c>
      <c r="EE17" s="33">
        <f>IF(IF(EE$4&lt;$E17,0,IF(EE$4&gt;=$F17,1,IF(VLOOKUP(EE$4,CALENDARIO!$B:$C,2,0)=FALSE, ED17,(1/IF($D17=0,1,$D17))+ED17)))&gt;1,100%,IF(EE$4&lt;$E17,0,IF(EE$4&gt;=$F17,1,IF(VLOOKUP(EE$4,CALENDARIO!$B:$C,2,0)=FALSE, ED17,(1/IF($D17=0,1,$D17))+ED17))))</f>
        <v>1</v>
      </c>
      <c r="EF17" s="33">
        <f>IF(IF(EF$4&lt;$E17,0,IF(EF$4&gt;=$F17,1,IF(VLOOKUP(EF$4,CALENDARIO!$B:$C,2,0)=FALSE, EE17,(1/IF($D17=0,1,$D17))+EE17)))&gt;1,100%,IF(EF$4&lt;$E17,0,IF(EF$4&gt;=$F17,1,IF(VLOOKUP(EF$4,CALENDARIO!$B:$C,2,0)=FALSE, EE17,(1/IF($D17=0,1,$D17))+EE17))))</f>
        <v>1</v>
      </c>
      <c r="EG17" s="33">
        <f>IF(IF(EG$4&lt;$E17,0,IF(EG$4&gt;=$F17,1,IF(VLOOKUP(EG$4,CALENDARIO!$B:$C,2,0)=FALSE, EF17,(1/IF($D17=0,1,$D17))+EF17)))&gt;1,100%,IF(EG$4&lt;$E17,0,IF(EG$4&gt;=$F17,1,IF(VLOOKUP(EG$4,CALENDARIO!$B:$C,2,0)=FALSE, EF17,(1/IF($D17=0,1,$D17))+EF17))))</f>
        <v>1</v>
      </c>
      <c r="EH17" s="33">
        <f>IF(IF(EH$4&lt;$E17,0,IF(EH$4&gt;=$F17,1,IF(VLOOKUP(EH$4,CALENDARIO!$B:$C,2,0)=FALSE, EG17,(1/IF($D17=0,1,$D17))+EG17)))&gt;1,100%,IF(EH$4&lt;$E17,0,IF(EH$4&gt;=$F17,1,IF(VLOOKUP(EH$4,CALENDARIO!$B:$C,2,0)=FALSE, EG17,(1/IF($D17=0,1,$D17))+EG17))))</f>
        <v>1</v>
      </c>
      <c r="EI17" s="33">
        <f>IF(IF(EI$4&lt;$E17,0,IF(EI$4&gt;=$F17,1,IF(VLOOKUP(EI$4,CALENDARIO!$B:$C,2,0)=FALSE, EH17,(1/IF($D17=0,1,$D17))+EH17)))&gt;1,100%,IF(EI$4&lt;$E17,0,IF(EI$4&gt;=$F17,1,IF(VLOOKUP(EI$4,CALENDARIO!$B:$C,2,0)=FALSE, EH17,(1/IF($D17=0,1,$D17))+EH17))))</f>
        <v>1</v>
      </c>
      <c r="EJ17" s="33">
        <f>IF(IF(EJ$4&lt;$E17,0,IF(EJ$4&gt;=$F17,1,IF(VLOOKUP(EJ$4,CALENDARIO!$B:$C,2,0)=FALSE, EI17,(1/IF($D17=0,1,$D17))+EI17)))&gt;1,100%,IF(EJ$4&lt;$E17,0,IF(EJ$4&gt;=$F17,1,IF(VLOOKUP(EJ$4,CALENDARIO!$B:$C,2,0)=FALSE, EI17,(1/IF($D17=0,1,$D17))+EI17))))</f>
        <v>1</v>
      </c>
      <c r="EK17" s="33">
        <f>IF(IF(EK$4&lt;$E17,0,IF(EK$4&gt;=$F17,1,IF(VLOOKUP(EK$4,CALENDARIO!$B:$C,2,0)=FALSE, EJ17,(1/IF($D17=0,1,$D17))+EJ17)))&gt;1,100%,IF(EK$4&lt;$E17,0,IF(EK$4&gt;=$F17,1,IF(VLOOKUP(EK$4,CALENDARIO!$B:$C,2,0)=FALSE, EJ17,(1/IF($D17=0,1,$D17))+EJ17))))</f>
        <v>1</v>
      </c>
      <c r="EL17" s="33">
        <f>IF(IF(EL$4&lt;$E17,0,IF(EL$4&gt;=$F17,1,IF(VLOOKUP(EL$4,CALENDARIO!$B:$C,2,0)=FALSE, EK17,(1/IF($D17=0,1,$D17))+EK17)))&gt;1,100%,IF(EL$4&lt;$E17,0,IF(EL$4&gt;=$F17,1,IF(VLOOKUP(EL$4,CALENDARIO!$B:$C,2,0)=FALSE, EK17,(1/IF($D17=0,1,$D17))+EK17))))</f>
        <v>1</v>
      </c>
      <c r="EM17" s="33">
        <f>IF(IF(EM$4&lt;$E17,0,IF(EM$4&gt;=$F17,1,IF(VLOOKUP(EM$4,CALENDARIO!$B:$C,2,0)=FALSE, EL17,(1/IF($D17=0,1,$D17))+EL17)))&gt;1,100%,IF(EM$4&lt;$E17,0,IF(EM$4&gt;=$F17,1,IF(VLOOKUP(EM$4,CALENDARIO!$B:$C,2,0)=FALSE, EL17,(1/IF($D17=0,1,$D17))+EL17))))</f>
        <v>1</v>
      </c>
      <c r="EN17" s="33">
        <f>IF(IF(EN$4&lt;$E17,0,IF(EN$4&gt;=$F17,1,IF(VLOOKUP(EN$4,CALENDARIO!$B:$C,2,0)=FALSE, EM17,(1/IF($D17=0,1,$D17))+EM17)))&gt;1,100%,IF(EN$4&lt;$E17,0,IF(EN$4&gt;=$F17,1,IF(VLOOKUP(EN$4,CALENDARIO!$B:$C,2,0)=FALSE, EM17,(1/IF($D17=0,1,$D17))+EM17))))</f>
        <v>1</v>
      </c>
      <c r="EO17" s="33">
        <f>IF(IF(EO$4&lt;$E17,0,IF(EO$4&gt;=$F17,1,IF(VLOOKUP(EO$4,CALENDARIO!$B:$C,2,0)=FALSE, EN17,(1/IF($D17=0,1,$D17))+EN17)))&gt;1,100%,IF(EO$4&lt;$E17,0,IF(EO$4&gt;=$F17,1,IF(VLOOKUP(EO$4,CALENDARIO!$B:$C,2,0)=FALSE, EN17,(1/IF($D17=0,1,$D17))+EN17))))</f>
        <v>1</v>
      </c>
      <c r="EP17" s="33">
        <f>IF(IF(EP$4&lt;$E17,0,IF(EP$4&gt;=$F17,1,IF(VLOOKUP(EP$4,CALENDARIO!$B:$C,2,0)=FALSE, EO17,(1/IF($D17=0,1,$D17))+EO17)))&gt;1,100%,IF(EP$4&lt;$E17,0,IF(EP$4&gt;=$F17,1,IF(VLOOKUP(EP$4,CALENDARIO!$B:$C,2,0)=FALSE, EO17,(1/IF($D17=0,1,$D17))+EO17))))</f>
        <v>1</v>
      </c>
      <c r="EQ17" s="33">
        <f>IF(IF(EQ$4&lt;$E17,0,IF(EQ$4&gt;=$F17,1,IF(VLOOKUP(EQ$4,CALENDARIO!$B:$C,2,0)=FALSE, EP17,(1/IF($D17=0,1,$D17))+EP17)))&gt;1,100%,IF(EQ$4&lt;$E17,0,IF(EQ$4&gt;=$F17,1,IF(VLOOKUP(EQ$4,CALENDARIO!$B:$C,2,0)=FALSE, EP17,(1/IF($D17=0,1,$D17))+EP17))))</f>
        <v>1</v>
      </c>
      <c r="ER17" s="33">
        <f>IF(IF(ER$4&lt;$E17,0,IF(ER$4&gt;=$F17,1,IF(VLOOKUP(ER$4,CALENDARIO!$B:$C,2,0)=FALSE, EQ17,(1/IF($D17=0,1,$D17))+EQ17)))&gt;1,100%,IF(ER$4&lt;$E17,0,IF(ER$4&gt;=$F17,1,IF(VLOOKUP(ER$4,CALENDARIO!$B:$C,2,0)=FALSE, EQ17,(1/IF($D17=0,1,$D17))+EQ17))))</f>
        <v>1</v>
      </c>
      <c r="ES17" s="33">
        <f>IF(IF(ES$4&lt;$E17,0,IF(ES$4&gt;=$F17,1,IF(VLOOKUP(ES$4,CALENDARIO!$B:$C,2,0)=FALSE, ER17,(1/IF($D17=0,1,$D17))+ER17)))&gt;1,100%,IF(ES$4&lt;$E17,0,IF(ES$4&gt;=$F17,1,IF(VLOOKUP(ES$4,CALENDARIO!$B:$C,2,0)=FALSE, ER17,(1/IF($D17=0,1,$D17))+ER17))))</f>
        <v>1</v>
      </c>
      <c r="ET17" s="33">
        <f>IF(IF(ET$4&lt;$E17,0,IF(ET$4&gt;=$F17,1,IF(VLOOKUP(ET$4,CALENDARIO!$B:$C,2,0)=FALSE, ES17,(1/IF($D17=0,1,$D17))+ES17)))&gt;1,100%,IF(ET$4&lt;$E17,0,IF(ET$4&gt;=$F17,1,IF(VLOOKUP(ET$4,CALENDARIO!$B:$C,2,0)=FALSE, ES17,(1/IF($D17=0,1,$D17))+ES17))))</f>
        <v>1</v>
      </c>
      <c r="EU17" s="33">
        <f>IF(IF(EU$4&lt;$E17,0,IF(EU$4&gt;=$F17,1,IF(VLOOKUP(EU$4,CALENDARIO!$B:$C,2,0)=FALSE, ET17,(1/IF($D17=0,1,$D17))+ET17)))&gt;1,100%,IF(EU$4&lt;$E17,0,IF(EU$4&gt;=$F17,1,IF(VLOOKUP(EU$4,CALENDARIO!$B:$C,2,0)=FALSE, ET17,(1/IF($D17=0,1,$D17))+ET17))))</f>
        <v>1</v>
      </c>
      <c r="EV17" s="33">
        <f>IF(IF(EV$4&lt;$E17,0,IF(EV$4&gt;=$F17,1,IF(VLOOKUP(EV$4,CALENDARIO!$B:$C,2,0)=FALSE, EU17,(1/IF($D17=0,1,$D17))+EU17)))&gt;1,100%,IF(EV$4&lt;$E17,0,IF(EV$4&gt;=$F17,1,IF(VLOOKUP(EV$4,CALENDARIO!$B:$C,2,0)=FALSE, EU17,(1/IF($D17=0,1,$D17))+EU17))))</f>
        <v>1</v>
      </c>
    </row>
    <row r="18" spans="1:152" x14ac:dyDescent="0.3">
      <c r="A18" s="78">
        <v>3</v>
      </c>
      <c r="B18" s="78">
        <v>12</v>
      </c>
      <c r="C18" s="117" t="s">
        <v>52</v>
      </c>
      <c r="D18" s="108">
        <v>1</v>
      </c>
      <c r="E18" s="113">
        <v>40547</v>
      </c>
      <c r="F18" s="113">
        <v>40547</v>
      </c>
      <c r="G18" s="109" t="s">
        <v>91</v>
      </c>
      <c r="H18" s="73">
        <v>1</v>
      </c>
      <c r="I18" s="74">
        <v>1.1415525114155252E-2</v>
      </c>
      <c r="J18" s="108">
        <v>100</v>
      </c>
      <c r="K18" s="77"/>
      <c r="O18" s="33">
        <f>IF(IF(O$4&lt;$E18,0,IF(O$4&gt;=$F18,1,IF(VLOOKUP(O$4,CALENDARIO!$B:$C,2,0)=FALSE, 0%,(1/$D18))))&gt;1,100%,IF(O$4&lt;$E18,0,IF(O$4&gt;=$F18,1,IF(VLOOKUP(O$4,CALENDARIO!$B:$C,2,0)=FALSE,0%,(1/$D18)))))</f>
        <v>0</v>
      </c>
      <c r="P18" s="33">
        <f>IF(IF(P$4&lt;$E18,0,IF(P$4&gt;=$F18,1,IF(VLOOKUP(P$4,CALENDARIO!$B:$C,2,0)=FALSE, O18,(1/IF($D18=0,1,$D18))+O18)))&gt;1,100%,IF(P$4&lt;$E18,0,IF(P$4&gt;=$F18,1,IF(VLOOKUP(P$4,CALENDARIO!$B:$C,2,0)=FALSE, O18,(1/IF($D18=0,1,$D18))+O18))))</f>
        <v>0</v>
      </c>
      <c r="Q18" s="33">
        <f>IF(IF(Q$4&lt;$E18,0,IF(Q$4&gt;=$F18,1,IF(VLOOKUP(Q$4,CALENDARIO!$B:$C,2,0)=FALSE, P18,(1/IF($D18=0,1,$D18))+P18)))&gt;1,100%,IF(Q$4&lt;$E18,0,IF(Q$4&gt;=$F18,1,IF(VLOOKUP(Q$4,CALENDARIO!$B:$C,2,0)=FALSE, P18,(1/IF($D18=0,1,$D18))+P18))))</f>
        <v>0</v>
      </c>
      <c r="R18" s="33">
        <f>IF(IF(R$4&lt;$E18,0,IF(R$4&gt;=$F18,1,IF(VLOOKUP(R$4,CALENDARIO!$B:$C,2,0)=FALSE, Q18,(1/IF($D18=0,1,$D18))+Q18)))&gt;1,100%,IF(R$4&lt;$E18,0,IF(R$4&gt;=$F18,1,IF(VLOOKUP(R$4,CALENDARIO!$B:$C,2,0)=FALSE, Q18,(1/IF($D18=0,1,$D18))+Q18))))</f>
        <v>0</v>
      </c>
      <c r="S18" s="33">
        <f>IF(IF(S$4&lt;$E18,0,IF(S$4&gt;=$F18,1,IF(VLOOKUP(S$4,CALENDARIO!$B:$C,2,0)=FALSE, R18,(1/IF($D18=0,1,$D18))+R18)))&gt;1,100%,IF(S$4&lt;$E18,0,IF(S$4&gt;=$F18,1,IF(VLOOKUP(S$4,CALENDARIO!$B:$C,2,0)=FALSE, R18,(1/IF($D18=0,1,$D18))+R18))))</f>
        <v>0</v>
      </c>
      <c r="T18" s="33">
        <f>IF(IF(T$4&lt;$E18,0,IF(T$4&gt;=$F18,1,IF(VLOOKUP(T$4,CALENDARIO!$B:$C,2,0)=FALSE, S18,(1/IF($D18=0,1,$D18))+S18)))&gt;1,100%,IF(T$4&lt;$E18,0,IF(T$4&gt;=$F18,1,IF(VLOOKUP(T$4,CALENDARIO!$B:$C,2,0)=FALSE, S18,(1/IF($D18=0,1,$D18))+S18))))</f>
        <v>0</v>
      </c>
      <c r="U18" s="33">
        <f>IF(IF(U$4&lt;$E18,0,IF(U$4&gt;=$F18,1,IF(VLOOKUP(U$4,CALENDARIO!$B:$C,2,0)=FALSE, T18,(1/IF($D18=0,1,$D18))+T18)))&gt;1,100%,IF(U$4&lt;$E18,0,IF(U$4&gt;=$F18,1,IF(VLOOKUP(U$4,CALENDARIO!$B:$C,2,0)=FALSE, T18,(1/IF($D18=0,1,$D18))+T18))))</f>
        <v>0</v>
      </c>
      <c r="V18" s="33">
        <f>IF(IF(V$4&lt;$E18,0,IF(V$4&gt;=$F18,1,IF(VLOOKUP(V$4,CALENDARIO!$B:$C,2,0)=FALSE, U18,(1/IF($D18=0,1,$D18))+U18)))&gt;1,100%,IF(V$4&lt;$E18,0,IF(V$4&gt;=$F18,1,IF(VLOOKUP(V$4,CALENDARIO!$B:$C,2,0)=FALSE, U18,(1/IF($D18=0,1,$D18))+U18))))</f>
        <v>0</v>
      </c>
      <c r="W18" s="33">
        <f>IF(IF(W$4&lt;$E18,0,IF(W$4&gt;=$F18,1,IF(VLOOKUP(W$4,CALENDARIO!$B:$C,2,0)=FALSE, V18,(1/IF($D18=0,1,$D18))+V18)))&gt;1,100%,IF(W$4&lt;$E18,0,IF(W$4&gt;=$F18,1,IF(VLOOKUP(W$4,CALENDARIO!$B:$C,2,0)=FALSE, V18,(1/IF($D18=0,1,$D18))+V18))))</f>
        <v>0</v>
      </c>
      <c r="X18" s="33">
        <f>IF(IF(X$4&lt;$E18,0,IF(X$4&gt;=$F18,1,IF(VLOOKUP(X$4,CALENDARIO!$B:$C,2,0)=FALSE, W18,(1/IF($D18=0,1,$D18))+W18)))&gt;1,100%,IF(X$4&lt;$E18,0,IF(X$4&gt;=$F18,1,IF(VLOOKUP(X$4,CALENDARIO!$B:$C,2,0)=FALSE, W18,(1/IF($D18=0,1,$D18))+W18))))</f>
        <v>0</v>
      </c>
      <c r="Y18" s="33">
        <f>IF(IF(Y$4&lt;$E18,0,IF(Y$4&gt;=$F18,1,IF(VLOOKUP(Y$4,CALENDARIO!$B:$C,2,0)=FALSE, X18,(1/IF($D18=0,1,$D18))+X18)))&gt;1,100%,IF(Y$4&lt;$E18,0,IF(Y$4&gt;=$F18,1,IF(VLOOKUP(Y$4,CALENDARIO!$B:$C,2,0)=FALSE, X18,(1/IF($D18=0,1,$D18))+X18))))</f>
        <v>0</v>
      </c>
      <c r="Z18" s="33">
        <f>IF(IF(Z$4&lt;$E18,0,IF(Z$4&gt;=$F18,1,IF(VLOOKUP(Z$4,CALENDARIO!$B:$C,2,0)=FALSE, Y18,(1/IF($D18=0,1,$D18))+Y18)))&gt;1,100%,IF(Z$4&lt;$E18,0,IF(Z$4&gt;=$F18,1,IF(VLOOKUP(Z$4,CALENDARIO!$B:$C,2,0)=FALSE, Y18,(1/IF($D18=0,1,$D18))+Y18))))</f>
        <v>0</v>
      </c>
      <c r="AA18" s="33">
        <f>IF(IF(AA$4&lt;$E18,0,IF(AA$4&gt;=$F18,1,IF(VLOOKUP(AA$4,CALENDARIO!$B:$C,2,0)=FALSE, Z18,(1/IF($D18=0,1,$D18))+Z18)))&gt;1,100%,IF(AA$4&lt;$E18,0,IF(AA$4&gt;=$F18,1,IF(VLOOKUP(AA$4,CALENDARIO!$B:$C,2,0)=FALSE, Z18,(1/IF($D18=0,1,$D18))+Z18))))</f>
        <v>0</v>
      </c>
      <c r="AB18" s="33">
        <f>IF(IF(AB$4&lt;$E18,0,IF(AB$4&gt;=$F18,1,IF(VLOOKUP(AB$4,CALENDARIO!$B:$C,2,0)=FALSE, AA18,(1/IF($D18=0,1,$D18))+AA18)))&gt;1,100%,IF(AB$4&lt;$E18,0,IF(AB$4&gt;=$F18,1,IF(VLOOKUP(AB$4,CALENDARIO!$B:$C,2,0)=FALSE, AA18,(1/IF($D18=0,1,$D18))+AA18))))</f>
        <v>0</v>
      </c>
      <c r="AC18" s="33">
        <f>IF(IF(AC$4&lt;$E18,0,IF(AC$4&gt;=$F18,1,IF(VLOOKUP(AC$4,CALENDARIO!$B:$C,2,0)=FALSE, AB18,(1/IF($D18=0,1,$D18))+AB18)))&gt;1,100%,IF(AC$4&lt;$E18,0,IF(AC$4&gt;=$F18,1,IF(VLOOKUP(AC$4,CALENDARIO!$B:$C,2,0)=FALSE, AB18,(1/IF($D18=0,1,$D18))+AB18))))</f>
        <v>0</v>
      </c>
      <c r="AD18" s="33">
        <f>IF(IF(AD$4&lt;$E18,0,IF(AD$4&gt;=$F18,1,IF(VLOOKUP(AD$4,CALENDARIO!$B:$C,2,0)=FALSE, AC18,(1/IF($D18=0,1,$D18))+AC18)))&gt;1,100%,IF(AD$4&lt;$E18,0,IF(AD$4&gt;=$F18,1,IF(VLOOKUP(AD$4,CALENDARIO!$B:$C,2,0)=FALSE, AC18,(1/IF($D18=0,1,$D18))+AC18))))</f>
        <v>0</v>
      </c>
      <c r="AE18" s="33">
        <f>IF(IF(AE$4&lt;$E18,0,IF(AE$4&gt;=$F18,1,IF(VLOOKUP(AE$4,CALENDARIO!$B:$C,2,0)=FALSE, AD18,(1/IF($D18=0,1,$D18))+AD18)))&gt;1,100%,IF(AE$4&lt;$E18,0,IF(AE$4&gt;=$F18,1,IF(VLOOKUP(AE$4,CALENDARIO!$B:$C,2,0)=FALSE, AD18,(1/IF($D18=0,1,$D18))+AD18))))</f>
        <v>0</v>
      </c>
      <c r="AF18" s="33">
        <f>IF(IF(AF$4&lt;$E18,0,IF(AF$4&gt;=$F18,1,IF(VLOOKUP(AF$4,CALENDARIO!$B:$C,2,0)=FALSE, AE18,(1/IF($D18=0,1,$D18))+AE18)))&gt;1,100%,IF(AF$4&lt;$E18,0,IF(AF$4&gt;=$F18,1,IF(VLOOKUP(AF$4,CALENDARIO!$B:$C,2,0)=FALSE, AE18,(1/IF($D18=0,1,$D18))+AE18))))</f>
        <v>0</v>
      </c>
      <c r="AG18" s="33">
        <f>IF(IF(AG$4&lt;$E18,0,IF(AG$4&gt;=$F18,1,IF(VLOOKUP(AG$4,CALENDARIO!$B:$C,2,0)=FALSE, AF18,(1/IF($D18=0,1,$D18))+AF18)))&gt;1,100%,IF(AG$4&lt;$E18,0,IF(AG$4&gt;=$F18,1,IF(VLOOKUP(AG$4,CALENDARIO!$B:$C,2,0)=FALSE, AF18,(1/IF($D18=0,1,$D18))+AF18))))</f>
        <v>0</v>
      </c>
      <c r="AH18" s="33">
        <f>IF(IF(AH$4&lt;$E18,0,IF(AH$4&gt;=$F18,1,IF(VLOOKUP(AH$4,CALENDARIO!$B:$C,2,0)=FALSE, AG18,(1/IF($D18=0,1,$D18))+AG18)))&gt;1,100%,IF(AH$4&lt;$E18,0,IF(AH$4&gt;=$F18,1,IF(VLOOKUP(AH$4,CALENDARIO!$B:$C,2,0)=FALSE, AG18,(1/IF($D18=0,1,$D18))+AG18))))</f>
        <v>0</v>
      </c>
      <c r="AI18" s="33">
        <f>IF(IF(AI$4&lt;$E18,0,IF(AI$4&gt;=$F18,1,IF(VLOOKUP(AI$4,CALENDARIO!$B:$C,2,0)=FALSE, AH18,(1/IF($D18=0,1,$D18))+AH18)))&gt;1,100%,IF(AI$4&lt;$E18,0,IF(AI$4&gt;=$F18,1,IF(VLOOKUP(AI$4,CALENDARIO!$B:$C,2,0)=FALSE, AH18,(1/IF($D18=0,1,$D18))+AH18))))</f>
        <v>0</v>
      </c>
      <c r="AJ18" s="33">
        <f>IF(IF(AJ$4&lt;$E18,0,IF(AJ$4&gt;=$F18,1,IF(VLOOKUP(AJ$4,CALENDARIO!$B:$C,2,0)=FALSE, AI18,(1/IF($D18=0,1,$D18))+AI18)))&gt;1,100%,IF(AJ$4&lt;$E18,0,IF(AJ$4&gt;=$F18,1,IF(VLOOKUP(AJ$4,CALENDARIO!$B:$C,2,0)=FALSE, AI18,(1/IF($D18=0,1,$D18))+AI18))))</f>
        <v>0</v>
      </c>
      <c r="AK18" s="33">
        <f>IF(IF(AK$4&lt;$E18,0,IF(AK$4&gt;=$F18,1,IF(VLOOKUP(AK$4,CALENDARIO!$B:$C,2,0)=FALSE, AJ18,(1/IF($D18=0,1,$D18))+AJ18)))&gt;1,100%,IF(AK$4&lt;$E18,0,IF(AK$4&gt;=$F18,1,IF(VLOOKUP(AK$4,CALENDARIO!$B:$C,2,0)=FALSE, AJ18,(1/IF($D18=0,1,$D18))+AJ18))))</f>
        <v>0</v>
      </c>
      <c r="AL18" s="33">
        <f>IF(IF(AL$4&lt;$E18,0,IF(AL$4&gt;=$F18,1,IF(VLOOKUP(AL$4,CALENDARIO!$B:$C,2,0)=FALSE, AK18,(1/IF($D18=0,1,$D18))+AK18)))&gt;1,100%,IF(AL$4&lt;$E18,0,IF(AL$4&gt;=$F18,1,IF(VLOOKUP(AL$4,CALENDARIO!$B:$C,2,0)=FALSE, AK18,(1/IF($D18=0,1,$D18))+AK18))))</f>
        <v>0</v>
      </c>
      <c r="AM18" s="33">
        <f>IF(IF(AM$4&lt;$E18,0,IF(AM$4&gt;=$F18,1,IF(VLOOKUP(AM$4,CALENDARIO!$B:$C,2,0)=FALSE, AL18,(1/IF($D18=0,1,$D18))+AL18)))&gt;1,100%,IF(AM$4&lt;$E18,0,IF(AM$4&gt;=$F18,1,IF(VLOOKUP(AM$4,CALENDARIO!$B:$C,2,0)=FALSE, AL18,(1/IF($D18=0,1,$D18))+AL18))))</f>
        <v>0</v>
      </c>
      <c r="AN18" s="33">
        <f>IF(IF(AN$4&lt;$E18,0,IF(AN$4&gt;=$F18,1,IF(VLOOKUP(AN$4,CALENDARIO!$B:$C,2,0)=FALSE, AM18,(1/IF($D18=0,1,$D18))+AM18)))&gt;1,100%,IF(AN$4&lt;$E18,0,IF(AN$4&gt;=$F18,1,IF(VLOOKUP(AN$4,CALENDARIO!$B:$C,2,0)=FALSE, AM18,(1/IF($D18=0,1,$D18))+AM18))))</f>
        <v>0</v>
      </c>
      <c r="AO18" s="33">
        <f>IF(IF(AO$4&lt;$E18,0,IF(AO$4&gt;=$F18,1,IF(VLOOKUP(AO$4,CALENDARIO!$B:$C,2,0)=FALSE, AN18,(1/IF($D18=0,1,$D18))+AN18)))&gt;1,100%,IF(AO$4&lt;$E18,0,IF(AO$4&gt;=$F18,1,IF(VLOOKUP(AO$4,CALENDARIO!$B:$C,2,0)=FALSE, AN18,(1/IF($D18=0,1,$D18))+AN18))))</f>
        <v>0</v>
      </c>
      <c r="AP18" s="33">
        <f>IF(IF(AP$4&lt;$E18,0,IF(AP$4&gt;=$F18,1,IF(VLOOKUP(AP$4,CALENDARIO!$B:$C,2,0)=FALSE, AO18,(1/IF($D18=0,1,$D18))+AO18)))&gt;1,100%,IF(AP$4&lt;$E18,0,IF(AP$4&gt;=$F18,1,IF(VLOOKUP(AP$4,CALENDARIO!$B:$C,2,0)=FALSE, AO18,(1/IF($D18=0,1,$D18))+AO18))))</f>
        <v>0</v>
      </c>
      <c r="AQ18" s="33">
        <f>IF(IF(AQ$4&lt;$E18,0,IF(AQ$4&gt;=$F18,1,IF(VLOOKUP(AQ$4,CALENDARIO!$B:$C,2,0)=FALSE, AP18,(1/IF($D18=0,1,$D18))+AP18)))&gt;1,100%,IF(AQ$4&lt;$E18,0,IF(AQ$4&gt;=$F18,1,IF(VLOOKUP(AQ$4,CALENDARIO!$B:$C,2,0)=FALSE, AP18,(1/IF($D18=0,1,$D18))+AP18))))</f>
        <v>0</v>
      </c>
      <c r="AR18" s="33">
        <f>IF(IF(AR$4&lt;$E18,0,IF(AR$4&gt;=$F18,1,IF(VLOOKUP(AR$4,CALENDARIO!$B:$C,2,0)=FALSE, AQ18,(1/IF($D18=0,1,$D18))+AQ18)))&gt;1,100%,IF(AR$4&lt;$E18,0,IF(AR$4&gt;=$F18,1,IF(VLOOKUP(AR$4,CALENDARIO!$B:$C,2,0)=FALSE, AQ18,(1/IF($D18=0,1,$D18))+AQ18))))</f>
        <v>0</v>
      </c>
      <c r="AS18" s="33">
        <f>IF(IF(AS$4&lt;$E18,0,IF(AS$4&gt;=$F18,1,IF(VLOOKUP(AS$4,CALENDARIO!$B:$C,2,0)=FALSE, AR18,(1/IF($D18=0,1,$D18))+AR18)))&gt;1,100%,IF(AS$4&lt;$E18,0,IF(AS$4&gt;=$F18,1,IF(VLOOKUP(AS$4,CALENDARIO!$B:$C,2,0)=FALSE, AR18,(1/IF($D18=0,1,$D18))+AR18))))</f>
        <v>0</v>
      </c>
      <c r="AT18" s="33">
        <f>IF(IF(AT$4&lt;$E18,0,IF(AT$4&gt;=$F18,1,IF(VLOOKUP(AT$4,CALENDARIO!$B:$C,2,0)=FALSE, AS18,(1/IF($D18=0,1,$D18))+AS18)))&gt;1,100%,IF(AT$4&lt;$E18,0,IF(AT$4&gt;=$F18,1,IF(VLOOKUP(AT$4,CALENDARIO!$B:$C,2,0)=FALSE, AS18,(1/IF($D18=0,1,$D18))+AS18))))</f>
        <v>0</v>
      </c>
      <c r="AU18" s="33">
        <f>IF(IF(AU$4&lt;$E18,0,IF(AU$4&gt;=$F18,1,IF(VLOOKUP(AU$4,CALENDARIO!$B:$C,2,0)=FALSE, AT18,(1/IF($D18=0,1,$D18))+AT18)))&gt;1,100%,IF(AU$4&lt;$E18,0,IF(AU$4&gt;=$F18,1,IF(VLOOKUP(AU$4,CALENDARIO!$B:$C,2,0)=FALSE, AT18,(1/IF($D18=0,1,$D18))+AT18))))</f>
        <v>0</v>
      </c>
      <c r="AV18" s="33">
        <f>IF(IF(AV$4&lt;$E18,0,IF(AV$4&gt;=$F18,1,IF(VLOOKUP(AV$4,CALENDARIO!$B:$C,2,0)=FALSE, AU18,(1/IF($D18=0,1,$D18))+AU18)))&gt;1,100%,IF(AV$4&lt;$E18,0,IF(AV$4&gt;=$F18,1,IF(VLOOKUP(AV$4,CALENDARIO!$B:$C,2,0)=FALSE, AU18,(1/IF($D18=0,1,$D18))+AU18))))</f>
        <v>0</v>
      </c>
      <c r="AW18" s="33">
        <f>IF(IF(AW$4&lt;$E18,0,IF(AW$4&gt;=$F18,1,IF(VLOOKUP(AW$4,CALENDARIO!$B:$C,2,0)=FALSE, AV18,(1/IF($D18=0,1,$D18))+AV18)))&gt;1,100%,IF(AW$4&lt;$E18,0,IF(AW$4&gt;=$F18,1,IF(VLOOKUP(AW$4,CALENDARIO!$B:$C,2,0)=FALSE, AV18,(1/IF($D18=0,1,$D18))+AV18))))</f>
        <v>0</v>
      </c>
      <c r="AX18" s="33">
        <f>IF(IF(AX$4&lt;$E18,0,IF(AX$4&gt;=$F18,1,IF(VLOOKUP(AX$4,CALENDARIO!$B:$C,2,0)=FALSE, AW18,(1/IF($D18=0,1,$D18))+AW18)))&gt;1,100%,IF(AX$4&lt;$E18,0,IF(AX$4&gt;=$F18,1,IF(VLOOKUP(AX$4,CALENDARIO!$B:$C,2,0)=FALSE, AW18,(1/IF($D18=0,1,$D18))+AW18))))</f>
        <v>0</v>
      </c>
      <c r="AY18" s="33">
        <f>IF(IF(AY$4&lt;$E18,0,IF(AY$4&gt;=$F18,1,IF(VLOOKUP(AY$4,CALENDARIO!$B:$C,2,0)=FALSE, AX18,(1/IF($D18=0,1,$D18))+AX18)))&gt;1,100%,IF(AY$4&lt;$E18,0,IF(AY$4&gt;=$F18,1,IF(VLOOKUP(AY$4,CALENDARIO!$B:$C,2,0)=FALSE, AX18,(1/IF($D18=0,1,$D18))+AX18))))</f>
        <v>0</v>
      </c>
      <c r="AZ18" s="33">
        <f>IF(IF(AZ$4&lt;$E18,0,IF(AZ$4&gt;=$F18,1,IF(VLOOKUP(AZ$4,CALENDARIO!$B:$C,2,0)=FALSE, AY18,(1/IF($D18=0,1,$D18))+AY18)))&gt;1,100%,IF(AZ$4&lt;$E18,0,IF(AZ$4&gt;=$F18,1,IF(VLOOKUP(AZ$4,CALENDARIO!$B:$C,2,0)=FALSE, AY18,(1/IF($D18=0,1,$D18))+AY18))))</f>
        <v>1</v>
      </c>
      <c r="BA18" s="33">
        <f>IF(IF(BA$4&lt;$E18,0,IF(BA$4&gt;=$F18,1,IF(VLOOKUP(BA$4,CALENDARIO!$B:$C,2,0)=FALSE, AZ18,(1/IF($D18=0,1,$D18))+AZ18)))&gt;1,100%,IF(BA$4&lt;$E18,0,IF(BA$4&gt;=$F18,1,IF(VLOOKUP(BA$4,CALENDARIO!$B:$C,2,0)=FALSE, AZ18,(1/IF($D18=0,1,$D18))+AZ18))))</f>
        <v>1</v>
      </c>
      <c r="BB18" s="33">
        <f>IF(IF(BB$4&lt;$E18,0,IF(BB$4&gt;=$F18,1,IF(VLOOKUP(BB$4,CALENDARIO!$B:$C,2,0)=FALSE, BA18,(1/IF($D18=0,1,$D18))+BA18)))&gt;1,100%,IF(BB$4&lt;$E18,0,IF(BB$4&gt;=$F18,1,IF(VLOOKUP(BB$4,CALENDARIO!$B:$C,2,0)=FALSE, BA18,(1/IF($D18=0,1,$D18))+BA18))))</f>
        <v>1</v>
      </c>
      <c r="BC18" s="33">
        <f>IF(IF(BC$4&lt;$E18,0,IF(BC$4&gt;=$F18,1,IF(VLOOKUP(BC$4,CALENDARIO!$B:$C,2,0)=FALSE, BB18,(1/IF($D18=0,1,$D18))+BB18)))&gt;1,100%,IF(BC$4&lt;$E18,0,IF(BC$4&gt;=$F18,1,IF(VLOOKUP(BC$4,CALENDARIO!$B:$C,2,0)=FALSE, BB18,(1/IF($D18=0,1,$D18))+BB18))))</f>
        <v>1</v>
      </c>
      <c r="BD18" s="33">
        <f>IF(IF(BD$4&lt;$E18,0,IF(BD$4&gt;=$F18,1,IF(VLOOKUP(BD$4,CALENDARIO!$B:$C,2,0)=FALSE, BC18,(1/IF($D18=0,1,$D18))+BC18)))&gt;1,100%,IF(BD$4&lt;$E18,0,IF(BD$4&gt;=$F18,1,IF(VLOOKUP(BD$4,CALENDARIO!$B:$C,2,0)=FALSE, BC18,(1/IF($D18=0,1,$D18))+BC18))))</f>
        <v>1</v>
      </c>
      <c r="BE18" s="33">
        <f>IF(IF(BE$4&lt;$E18,0,IF(BE$4&gt;=$F18,1,IF(VLOOKUP(BE$4,CALENDARIO!$B:$C,2,0)=FALSE, BD18,(1/IF($D18=0,1,$D18))+BD18)))&gt;1,100%,IF(BE$4&lt;$E18,0,IF(BE$4&gt;=$F18,1,IF(VLOOKUP(BE$4,CALENDARIO!$B:$C,2,0)=FALSE, BD18,(1/IF($D18=0,1,$D18))+BD18))))</f>
        <v>1</v>
      </c>
      <c r="BF18" s="33">
        <f>IF(IF(BF$4&lt;$E18,0,IF(BF$4&gt;=$F18,1,IF(VLOOKUP(BF$4,CALENDARIO!$B:$C,2,0)=FALSE, BE18,(1/IF($D18=0,1,$D18))+BE18)))&gt;1,100%,IF(BF$4&lt;$E18,0,IF(BF$4&gt;=$F18,1,IF(VLOOKUP(BF$4,CALENDARIO!$B:$C,2,0)=FALSE, BE18,(1/IF($D18=0,1,$D18))+BE18))))</f>
        <v>1</v>
      </c>
      <c r="BG18" s="33">
        <f>IF(IF(BG$4&lt;$E18,0,IF(BG$4&gt;=$F18,1,IF(VLOOKUP(BG$4,CALENDARIO!$B:$C,2,0)=FALSE, BF18,(1/IF($D18=0,1,$D18))+BF18)))&gt;1,100%,IF(BG$4&lt;$E18,0,IF(BG$4&gt;=$F18,1,IF(VLOOKUP(BG$4,CALENDARIO!$B:$C,2,0)=FALSE, BF18,(1/IF($D18=0,1,$D18))+BF18))))</f>
        <v>1</v>
      </c>
      <c r="BH18" s="33">
        <f>IF(IF(BH$4&lt;$E18,0,IF(BH$4&gt;=$F18,1,IF(VLOOKUP(BH$4,CALENDARIO!$B:$C,2,0)=FALSE, BG18,(1/IF($D18=0,1,$D18))+BG18)))&gt;1,100%,IF(BH$4&lt;$E18,0,IF(BH$4&gt;=$F18,1,IF(VLOOKUP(BH$4,CALENDARIO!$B:$C,2,0)=FALSE, BG18,(1/IF($D18=0,1,$D18))+BG18))))</f>
        <v>1</v>
      </c>
      <c r="BI18" s="33">
        <f>IF(IF(BI$4&lt;$E18,0,IF(BI$4&gt;=$F18,1,IF(VLOOKUP(BI$4,CALENDARIO!$B:$C,2,0)=FALSE, BH18,(1/IF($D18=0,1,$D18))+BH18)))&gt;1,100%,IF(BI$4&lt;$E18,0,IF(BI$4&gt;=$F18,1,IF(VLOOKUP(BI$4,CALENDARIO!$B:$C,2,0)=FALSE, BH18,(1/IF($D18=0,1,$D18))+BH18))))</f>
        <v>1</v>
      </c>
      <c r="BJ18" s="33">
        <f>IF(IF(BJ$4&lt;$E18,0,IF(BJ$4&gt;=$F18,1,IF(VLOOKUP(BJ$4,CALENDARIO!$B:$C,2,0)=FALSE, BI18,(1/IF($D18=0,1,$D18))+BI18)))&gt;1,100%,IF(BJ$4&lt;$E18,0,IF(BJ$4&gt;=$F18,1,IF(VLOOKUP(BJ$4,CALENDARIO!$B:$C,2,0)=FALSE, BI18,(1/IF($D18=0,1,$D18))+BI18))))</f>
        <v>1</v>
      </c>
      <c r="BK18" s="33">
        <f>IF(IF(BK$4&lt;$E18,0,IF(BK$4&gt;=$F18,1,IF(VLOOKUP(BK$4,CALENDARIO!$B:$C,2,0)=FALSE, BJ18,(1/IF($D18=0,1,$D18))+BJ18)))&gt;1,100%,IF(BK$4&lt;$E18,0,IF(BK$4&gt;=$F18,1,IF(VLOOKUP(BK$4,CALENDARIO!$B:$C,2,0)=FALSE, BJ18,(1/IF($D18=0,1,$D18))+BJ18))))</f>
        <v>1</v>
      </c>
      <c r="BL18" s="33">
        <f>IF(IF(BL$4&lt;$E18,0,IF(BL$4&gt;=$F18,1,IF(VLOOKUP(BL$4,CALENDARIO!$B:$C,2,0)=FALSE, BK18,(1/IF($D18=0,1,$D18))+BK18)))&gt;1,100%,IF(BL$4&lt;$E18,0,IF(BL$4&gt;=$F18,1,IF(VLOOKUP(BL$4,CALENDARIO!$B:$C,2,0)=FALSE, BK18,(1/IF($D18=0,1,$D18))+BK18))))</f>
        <v>1</v>
      </c>
      <c r="BM18" s="33">
        <f>IF(IF(BM$4&lt;$E18,0,IF(BM$4&gt;=$F18,1,IF(VLOOKUP(BM$4,CALENDARIO!$B:$C,2,0)=FALSE, BL18,(1/IF($D18=0,1,$D18))+BL18)))&gt;1,100%,IF(BM$4&lt;$E18,0,IF(BM$4&gt;=$F18,1,IF(VLOOKUP(BM$4,CALENDARIO!$B:$C,2,0)=FALSE, BL18,(1/IF($D18=0,1,$D18))+BL18))))</f>
        <v>1</v>
      </c>
      <c r="BN18" s="33">
        <f>IF(IF(BN$4&lt;$E18,0,IF(BN$4&gt;=$F18,1,IF(VLOOKUP(BN$4,CALENDARIO!$B:$C,2,0)=FALSE, BM18,(1/IF($D18=0,1,$D18))+BM18)))&gt;1,100%,IF(BN$4&lt;$E18,0,IF(BN$4&gt;=$F18,1,IF(VLOOKUP(BN$4,CALENDARIO!$B:$C,2,0)=FALSE, BM18,(1/IF($D18=0,1,$D18))+BM18))))</f>
        <v>1</v>
      </c>
      <c r="BO18" s="33">
        <f>IF(IF(BO$4&lt;$E18,0,IF(BO$4&gt;=$F18,1,IF(VLOOKUP(BO$4,CALENDARIO!$B:$C,2,0)=FALSE, BN18,(1/IF($D18=0,1,$D18))+BN18)))&gt;1,100%,IF(BO$4&lt;$E18,0,IF(BO$4&gt;=$F18,1,IF(VLOOKUP(BO$4,CALENDARIO!$B:$C,2,0)=FALSE, BN18,(1/IF($D18=0,1,$D18))+BN18))))</f>
        <v>1</v>
      </c>
      <c r="BP18" s="33">
        <f>IF(IF(BP$4&lt;$E18,0,IF(BP$4&gt;=$F18,1,IF(VLOOKUP(BP$4,CALENDARIO!$B:$C,2,0)=FALSE, BO18,(1/IF($D18=0,1,$D18))+BO18)))&gt;1,100%,IF(BP$4&lt;$E18,0,IF(BP$4&gt;=$F18,1,IF(VLOOKUP(BP$4,CALENDARIO!$B:$C,2,0)=FALSE, BO18,(1/IF($D18=0,1,$D18))+BO18))))</f>
        <v>1</v>
      </c>
      <c r="BQ18" s="33">
        <f>IF(IF(BQ$4&lt;$E18,0,IF(BQ$4&gt;=$F18,1,IF(VLOOKUP(BQ$4,CALENDARIO!$B:$C,2,0)=FALSE, BP18,(1/IF($D18=0,1,$D18))+BP18)))&gt;1,100%,IF(BQ$4&lt;$E18,0,IF(BQ$4&gt;=$F18,1,IF(VLOOKUP(BQ$4,CALENDARIO!$B:$C,2,0)=FALSE, BP18,(1/IF($D18=0,1,$D18))+BP18))))</f>
        <v>1</v>
      </c>
      <c r="BR18" s="33">
        <f>IF(IF(BR$4&lt;$E18,0,IF(BR$4&gt;=$F18,1,IF(VLOOKUP(BR$4,CALENDARIO!$B:$C,2,0)=FALSE, BQ18,(1/IF($D18=0,1,$D18))+BQ18)))&gt;1,100%,IF(BR$4&lt;$E18,0,IF(BR$4&gt;=$F18,1,IF(VLOOKUP(BR$4,CALENDARIO!$B:$C,2,0)=FALSE, BQ18,(1/IF($D18=0,1,$D18))+BQ18))))</f>
        <v>1</v>
      </c>
      <c r="BS18" s="33">
        <f>IF(IF(BS$4&lt;$E18,0,IF(BS$4&gt;=$F18,1,IF(VLOOKUP(BS$4,CALENDARIO!$B:$C,2,0)=FALSE, BR18,(1/IF($D18=0,1,$D18))+BR18)))&gt;1,100%,IF(BS$4&lt;$E18,0,IF(BS$4&gt;=$F18,1,IF(VLOOKUP(BS$4,CALENDARIO!$B:$C,2,0)=FALSE, BR18,(1/IF($D18=0,1,$D18))+BR18))))</f>
        <v>1</v>
      </c>
      <c r="BT18" s="33">
        <f>IF(IF(BT$4&lt;$E18,0,IF(BT$4&gt;=$F18,1,IF(VLOOKUP(BT$4,CALENDARIO!$B:$C,2,0)=FALSE, BS18,(1/IF($D18=0,1,$D18))+BS18)))&gt;1,100%,IF(BT$4&lt;$E18,0,IF(BT$4&gt;=$F18,1,IF(VLOOKUP(BT$4,CALENDARIO!$B:$C,2,0)=FALSE, BS18,(1/IF($D18=0,1,$D18))+BS18))))</f>
        <v>1</v>
      </c>
      <c r="BU18" s="33">
        <f>IF(IF(BU$4&lt;$E18,0,IF(BU$4&gt;=$F18,1,IF(VLOOKUP(BU$4,CALENDARIO!$B:$C,2,0)=FALSE, BT18,(1/IF($D18=0,1,$D18))+BT18)))&gt;1,100%,IF(BU$4&lt;$E18,0,IF(BU$4&gt;=$F18,1,IF(VLOOKUP(BU$4,CALENDARIO!$B:$C,2,0)=FALSE, BT18,(1/IF($D18=0,1,$D18))+BT18))))</f>
        <v>1</v>
      </c>
      <c r="BV18" s="33">
        <f>IF(IF(BV$4&lt;$E18,0,IF(BV$4&gt;=$F18,1,IF(VLOOKUP(BV$4,CALENDARIO!$B:$C,2,0)=FALSE, BU18,(1/IF($D18=0,1,$D18))+BU18)))&gt;1,100%,IF(BV$4&lt;$E18,0,IF(BV$4&gt;=$F18,1,IF(VLOOKUP(BV$4,CALENDARIO!$B:$C,2,0)=FALSE, BU18,(1/IF($D18=0,1,$D18))+BU18))))</f>
        <v>1</v>
      </c>
      <c r="BW18" s="33">
        <f>IF(IF(BW$4&lt;$E18,0,IF(BW$4&gt;=$F18,1,IF(VLOOKUP(BW$4,CALENDARIO!$B:$C,2,0)=FALSE, BV18,(1/IF($D18=0,1,$D18))+BV18)))&gt;1,100%,IF(BW$4&lt;$E18,0,IF(BW$4&gt;=$F18,1,IF(VLOOKUP(BW$4,CALENDARIO!$B:$C,2,0)=FALSE, BV18,(1/IF($D18=0,1,$D18))+BV18))))</f>
        <v>1</v>
      </c>
      <c r="BX18" s="33">
        <f>IF(IF(BX$4&lt;$E18,0,IF(BX$4&gt;=$F18,1,IF(VLOOKUP(BX$4,CALENDARIO!$B:$C,2,0)=FALSE, BW18,(1/IF($D18=0,1,$D18))+BW18)))&gt;1,100%,IF(BX$4&lt;$E18,0,IF(BX$4&gt;=$F18,1,IF(VLOOKUP(BX$4,CALENDARIO!$B:$C,2,0)=FALSE, BW18,(1/IF($D18=0,1,$D18))+BW18))))</f>
        <v>1</v>
      </c>
      <c r="BY18" s="33">
        <f>IF(IF(BY$4&lt;$E18,0,IF(BY$4&gt;=$F18,1,IF(VLOOKUP(BY$4,CALENDARIO!$B:$C,2,0)=FALSE, BX18,(1/IF($D18=0,1,$D18))+BX18)))&gt;1,100%,IF(BY$4&lt;$E18,0,IF(BY$4&gt;=$F18,1,IF(VLOOKUP(BY$4,CALENDARIO!$B:$C,2,0)=FALSE, BX18,(1/IF($D18=0,1,$D18))+BX18))))</f>
        <v>1</v>
      </c>
      <c r="BZ18" s="33">
        <f>IF(IF(BZ$4&lt;$E18,0,IF(BZ$4&gt;=$F18,1,IF(VLOOKUP(BZ$4,CALENDARIO!$B:$C,2,0)=FALSE, BY18,(1/IF($D18=0,1,$D18))+BY18)))&gt;1,100%,IF(BZ$4&lt;$E18,0,IF(BZ$4&gt;=$F18,1,IF(VLOOKUP(BZ$4,CALENDARIO!$B:$C,2,0)=FALSE, BY18,(1/IF($D18=0,1,$D18))+BY18))))</f>
        <v>1</v>
      </c>
      <c r="CA18" s="33">
        <f>IF(IF(CA$4&lt;$E18,0,IF(CA$4&gt;=$F18,1,IF(VLOOKUP(CA$4,CALENDARIO!$B:$C,2,0)=FALSE, BZ18,(1/IF($D18=0,1,$D18))+BZ18)))&gt;1,100%,IF(CA$4&lt;$E18,0,IF(CA$4&gt;=$F18,1,IF(VLOOKUP(CA$4,CALENDARIO!$B:$C,2,0)=FALSE, BZ18,(1/IF($D18=0,1,$D18))+BZ18))))</f>
        <v>1</v>
      </c>
      <c r="CB18" s="33">
        <f>IF(IF(CB$4&lt;$E18,0,IF(CB$4&gt;=$F18,1,IF(VLOOKUP(CB$4,CALENDARIO!$B:$C,2,0)=FALSE, CA18,(1/IF($D18=0,1,$D18))+CA18)))&gt;1,100%,IF(CB$4&lt;$E18,0,IF(CB$4&gt;=$F18,1,IF(VLOOKUP(CB$4,CALENDARIO!$B:$C,2,0)=FALSE, CA18,(1/IF($D18=0,1,$D18))+CA18))))</f>
        <v>1</v>
      </c>
      <c r="CC18" s="33">
        <f>IF(IF(CC$4&lt;$E18,0,IF(CC$4&gt;=$F18,1,IF(VLOOKUP(CC$4,CALENDARIO!$B:$C,2,0)=FALSE, CB18,(1/IF($D18=0,1,$D18))+CB18)))&gt;1,100%,IF(CC$4&lt;$E18,0,IF(CC$4&gt;=$F18,1,IF(VLOOKUP(CC$4,CALENDARIO!$B:$C,2,0)=FALSE, CB18,(1/IF($D18=0,1,$D18))+CB18))))</f>
        <v>1</v>
      </c>
      <c r="CD18" s="33">
        <f>IF(IF(CD$4&lt;$E18,0,IF(CD$4&gt;=$F18,1,IF(VLOOKUP(CD$4,CALENDARIO!$B:$C,2,0)=FALSE, CC18,(1/IF($D18=0,1,$D18))+CC18)))&gt;1,100%,IF(CD$4&lt;$E18,0,IF(CD$4&gt;=$F18,1,IF(VLOOKUP(CD$4,CALENDARIO!$B:$C,2,0)=FALSE, CC18,(1/IF($D18=0,1,$D18))+CC18))))</f>
        <v>1</v>
      </c>
      <c r="CE18" s="33">
        <f>IF(IF(CE$4&lt;$E18,0,IF(CE$4&gt;=$F18,1,IF(VLOOKUP(CE$4,CALENDARIO!$B:$C,2,0)=FALSE, CD18,(1/IF($D18=0,1,$D18))+CD18)))&gt;1,100%,IF(CE$4&lt;$E18,0,IF(CE$4&gt;=$F18,1,IF(VLOOKUP(CE$4,CALENDARIO!$B:$C,2,0)=FALSE, CD18,(1/IF($D18=0,1,$D18))+CD18))))</f>
        <v>1</v>
      </c>
      <c r="CF18" s="33">
        <f>IF(IF(CF$4&lt;$E18,0,IF(CF$4&gt;=$F18,1,IF(VLOOKUP(CF$4,CALENDARIO!$B:$C,2,0)=FALSE, CE18,(1/IF($D18=0,1,$D18))+CE18)))&gt;1,100%,IF(CF$4&lt;$E18,0,IF(CF$4&gt;=$F18,1,IF(VLOOKUP(CF$4,CALENDARIO!$B:$C,2,0)=FALSE, CE18,(1/IF($D18=0,1,$D18))+CE18))))</f>
        <v>1</v>
      </c>
      <c r="CG18" s="33">
        <f>IF(IF(CG$4&lt;$E18,0,IF(CG$4&gt;=$F18,1,IF(VLOOKUP(CG$4,CALENDARIO!$B:$C,2,0)=FALSE, CF18,(1/IF($D18=0,1,$D18))+CF18)))&gt;1,100%,IF(CG$4&lt;$E18,0,IF(CG$4&gt;=$F18,1,IF(VLOOKUP(CG$4,CALENDARIO!$B:$C,2,0)=FALSE, CF18,(1/IF($D18=0,1,$D18))+CF18))))</f>
        <v>1</v>
      </c>
      <c r="CH18" s="33">
        <f>IF(IF(CH$4&lt;$E18,0,IF(CH$4&gt;=$F18,1,IF(VLOOKUP(CH$4,CALENDARIO!$B:$C,2,0)=FALSE, CG18,(1/IF($D18=0,1,$D18))+CG18)))&gt;1,100%,IF(CH$4&lt;$E18,0,IF(CH$4&gt;=$F18,1,IF(VLOOKUP(CH$4,CALENDARIO!$B:$C,2,0)=FALSE, CG18,(1/IF($D18=0,1,$D18))+CG18))))</f>
        <v>1</v>
      </c>
      <c r="CI18" s="33">
        <f>IF(IF(CI$4&lt;$E18,0,IF(CI$4&gt;=$F18,1,IF(VLOOKUP(CI$4,CALENDARIO!$B:$C,2,0)=FALSE, CH18,(1/IF($D18=0,1,$D18))+CH18)))&gt;1,100%,IF(CI$4&lt;$E18,0,IF(CI$4&gt;=$F18,1,IF(VLOOKUP(CI$4,CALENDARIO!$B:$C,2,0)=FALSE, CH18,(1/IF($D18=0,1,$D18))+CH18))))</f>
        <v>1</v>
      </c>
      <c r="CJ18" s="33">
        <f>IF(IF(CJ$4&lt;$E18,0,IF(CJ$4&gt;=$F18,1,IF(VLOOKUP(CJ$4,CALENDARIO!$B:$C,2,0)=FALSE, CI18,(1/IF($D18=0,1,$D18))+CI18)))&gt;1,100%,IF(CJ$4&lt;$E18,0,IF(CJ$4&gt;=$F18,1,IF(VLOOKUP(CJ$4,CALENDARIO!$B:$C,2,0)=FALSE, CI18,(1/IF($D18=0,1,$D18))+CI18))))</f>
        <v>1</v>
      </c>
      <c r="CK18" s="33">
        <f>IF(IF(CK$4&lt;$E18,0,IF(CK$4&gt;=$F18,1,IF(VLOOKUP(CK$4,CALENDARIO!$B:$C,2,0)=FALSE, CJ18,(1/IF($D18=0,1,$D18))+CJ18)))&gt;1,100%,IF(CK$4&lt;$E18,0,IF(CK$4&gt;=$F18,1,IF(VLOOKUP(CK$4,CALENDARIO!$B:$C,2,0)=FALSE, CJ18,(1/IF($D18=0,1,$D18))+CJ18))))</f>
        <v>1</v>
      </c>
      <c r="CL18" s="33">
        <f>IF(IF(CL$4&lt;$E18,0,IF(CL$4&gt;=$F18,1,IF(VLOOKUP(CL$4,CALENDARIO!$B:$C,2,0)=FALSE, CK18,(1/IF($D18=0,1,$D18))+CK18)))&gt;1,100%,IF(CL$4&lt;$E18,0,IF(CL$4&gt;=$F18,1,IF(VLOOKUP(CL$4,CALENDARIO!$B:$C,2,0)=FALSE, CK18,(1/IF($D18=0,1,$D18))+CK18))))</f>
        <v>1</v>
      </c>
      <c r="CM18" s="33">
        <f>IF(IF(CM$4&lt;$E18,0,IF(CM$4&gt;=$F18,1,IF(VLOOKUP(CM$4,CALENDARIO!$B:$C,2,0)=FALSE, CL18,(1/IF($D18=0,1,$D18))+CL18)))&gt;1,100%,IF(CM$4&lt;$E18,0,IF(CM$4&gt;=$F18,1,IF(VLOOKUP(CM$4,CALENDARIO!$B:$C,2,0)=FALSE, CL18,(1/IF($D18=0,1,$D18))+CL18))))</f>
        <v>1</v>
      </c>
      <c r="CN18" s="33">
        <f>IF(IF(CN$4&lt;$E18,0,IF(CN$4&gt;=$F18,1,IF(VLOOKUP(CN$4,CALENDARIO!$B:$C,2,0)=FALSE, CM18,(1/IF($D18=0,1,$D18))+CM18)))&gt;1,100%,IF(CN$4&lt;$E18,0,IF(CN$4&gt;=$F18,1,IF(VLOOKUP(CN$4,CALENDARIO!$B:$C,2,0)=FALSE, CM18,(1/IF($D18=0,1,$D18))+CM18))))</f>
        <v>1</v>
      </c>
      <c r="CO18" s="33">
        <f>IF(IF(CO$4&lt;$E18,0,IF(CO$4&gt;=$F18,1,IF(VLOOKUP(CO$4,CALENDARIO!$B:$C,2,0)=FALSE, CN18,(1/IF($D18=0,1,$D18))+CN18)))&gt;1,100%,IF(CO$4&lt;$E18,0,IF(CO$4&gt;=$F18,1,IF(VLOOKUP(CO$4,CALENDARIO!$B:$C,2,0)=FALSE, CN18,(1/IF($D18=0,1,$D18))+CN18))))</f>
        <v>1</v>
      </c>
      <c r="CP18" s="33">
        <f>IF(IF(CP$4&lt;$E18,0,IF(CP$4&gt;=$F18,1,IF(VLOOKUP(CP$4,CALENDARIO!$B:$C,2,0)=FALSE, CO18,(1/IF($D18=0,1,$D18))+CO18)))&gt;1,100%,IF(CP$4&lt;$E18,0,IF(CP$4&gt;=$F18,1,IF(VLOOKUP(CP$4,CALENDARIO!$B:$C,2,0)=FALSE, CO18,(1/IF($D18=0,1,$D18))+CO18))))</f>
        <v>1</v>
      </c>
      <c r="CQ18" s="33">
        <f>IF(IF(CQ$4&lt;$E18,0,IF(CQ$4&gt;=$F18,1,IF(VLOOKUP(CQ$4,CALENDARIO!$B:$C,2,0)=FALSE, CP18,(1/IF($D18=0,1,$D18))+CP18)))&gt;1,100%,IF(CQ$4&lt;$E18,0,IF(CQ$4&gt;=$F18,1,IF(VLOOKUP(CQ$4,CALENDARIO!$B:$C,2,0)=FALSE, CP18,(1/IF($D18=0,1,$D18))+CP18))))</f>
        <v>1</v>
      </c>
      <c r="CR18" s="33">
        <f>IF(IF(CR$4&lt;$E18,0,IF(CR$4&gt;=$F18,1,IF(VLOOKUP(CR$4,CALENDARIO!$B:$C,2,0)=FALSE, CQ18,(1/IF($D18=0,1,$D18))+CQ18)))&gt;1,100%,IF(CR$4&lt;$E18,0,IF(CR$4&gt;=$F18,1,IF(VLOOKUP(CR$4,CALENDARIO!$B:$C,2,0)=FALSE, CQ18,(1/IF($D18=0,1,$D18))+CQ18))))</f>
        <v>1</v>
      </c>
      <c r="CS18" s="33">
        <f>IF(IF(CS$4&lt;$E18,0,IF(CS$4&gt;=$F18,1,IF(VLOOKUP(CS$4,CALENDARIO!$B:$C,2,0)=FALSE, CR18,(1/IF($D18=0,1,$D18))+CR18)))&gt;1,100%,IF(CS$4&lt;$E18,0,IF(CS$4&gt;=$F18,1,IF(VLOOKUP(CS$4,CALENDARIO!$B:$C,2,0)=FALSE, CR18,(1/IF($D18=0,1,$D18))+CR18))))</f>
        <v>1</v>
      </c>
      <c r="CT18" s="33">
        <f>IF(IF(CT$4&lt;$E18,0,IF(CT$4&gt;=$F18,1,IF(VLOOKUP(CT$4,CALENDARIO!$B:$C,2,0)=FALSE, CS18,(1/IF($D18=0,1,$D18))+CS18)))&gt;1,100%,IF(CT$4&lt;$E18,0,IF(CT$4&gt;=$F18,1,IF(VLOOKUP(CT$4,CALENDARIO!$B:$C,2,0)=FALSE, CS18,(1/IF($D18=0,1,$D18))+CS18))))</f>
        <v>1</v>
      </c>
      <c r="CU18" s="33">
        <f>IF(IF(CU$4&lt;$E18,0,IF(CU$4&gt;=$F18,1,IF(VLOOKUP(CU$4,CALENDARIO!$B:$C,2,0)=FALSE, CT18,(1/IF($D18=0,1,$D18))+CT18)))&gt;1,100%,IF(CU$4&lt;$E18,0,IF(CU$4&gt;=$F18,1,IF(VLOOKUP(CU$4,CALENDARIO!$B:$C,2,0)=FALSE, CT18,(1/IF($D18=0,1,$D18))+CT18))))</f>
        <v>1</v>
      </c>
      <c r="CV18" s="33">
        <f>IF(IF(CV$4&lt;$E18,0,IF(CV$4&gt;=$F18,1,IF(VLOOKUP(CV$4,CALENDARIO!$B:$C,2,0)=FALSE, CU18,(1/IF($D18=0,1,$D18))+CU18)))&gt;1,100%,IF(CV$4&lt;$E18,0,IF(CV$4&gt;=$F18,1,IF(VLOOKUP(CV$4,CALENDARIO!$B:$C,2,0)=FALSE, CU18,(1/IF($D18=0,1,$D18))+CU18))))</f>
        <v>1</v>
      </c>
      <c r="CW18" s="33">
        <f>IF(IF(CW$4&lt;$E18,0,IF(CW$4&gt;=$F18,1,IF(VLOOKUP(CW$4,CALENDARIO!$B:$C,2,0)=FALSE, CV18,(1/IF($D18=0,1,$D18))+CV18)))&gt;1,100%,IF(CW$4&lt;$E18,0,IF(CW$4&gt;=$F18,1,IF(VLOOKUP(CW$4,CALENDARIO!$B:$C,2,0)=FALSE, CV18,(1/IF($D18=0,1,$D18))+CV18))))</f>
        <v>1</v>
      </c>
      <c r="CX18" s="33">
        <f>IF(IF(CX$4&lt;$E18,0,IF(CX$4&gt;=$F18,1,IF(VLOOKUP(CX$4,CALENDARIO!$B:$C,2,0)=FALSE, CW18,(1/IF($D18=0,1,$D18))+CW18)))&gt;1,100%,IF(CX$4&lt;$E18,0,IF(CX$4&gt;=$F18,1,IF(VLOOKUP(CX$4,CALENDARIO!$B:$C,2,0)=FALSE, CW18,(1/IF($D18=0,1,$D18))+CW18))))</f>
        <v>1</v>
      </c>
      <c r="CY18" s="33">
        <f>IF(IF(CY$4&lt;$E18,0,IF(CY$4&gt;=$F18,1,IF(VLOOKUP(CY$4,CALENDARIO!$B:$C,2,0)=FALSE, CX18,(1/IF($D18=0,1,$D18))+CX18)))&gt;1,100%,IF(CY$4&lt;$E18,0,IF(CY$4&gt;=$F18,1,IF(VLOOKUP(CY$4,CALENDARIO!$B:$C,2,0)=FALSE, CX18,(1/IF($D18=0,1,$D18))+CX18))))</f>
        <v>1</v>
      </c>
      <c r="CZ18" s="33">
        <f>IF(IF(CZ$4&lt;$E18,0,IF(CZ$4&gt;=$F18,1,IF(VLOOKUP(CZ$4,CALENDARIO!$B:$C,2,0)=FALSE, CY18,(1/IF($D18=0,1,$D18))+CY18)))&gt;1,100%,IF(CZ$4&lt;$E18,0,IF(CZ$4&gt;=$F18,1,IF(VLOOKUP(CZ$4,CALENDARIO!$B:$C,2,0)=FALSE, CY18,(1/IF($D18=0,1,$D18))+CY18))))</f>
        <v>1</v>
      </c>
      <c r="DA18" s="33">
        <f>IF(IF(DA$4&lt;$E18,0,IF(DA$4&gt;=$F18,1,IF(VLOOKUP(DA$4,CALENDARIO!$B:$C,2,0)=FALSE, CZ18,(1/IF($D18=0,1,$D18))+CZ18)))&gt;1,100%,IF(DA$4&lt;$E18,0,IF(DA$4&gt;=$F18,1,IF(VLOOKUP(DA$4,CALENDARIO!$B:$C,2,0)=FALSE, CZ18,(1/IF($D18=0,1,$D18))+CZ18))))</f>
        <v>1</v>
      </c>
      <c r="DB18" s="33">
        <f>IF(IF(DB$4&lt;$E18,0,IF(DB$4&gt;=$F18,1,IF(VLOOKUP(DB$4,CALENDARIO!$B:$C,2,0)=FALSE, DA18,(1/IF($D18=0,1,$D18))+DA18)))&gt;1,100%,IF(DB$4&lt;$E18,0,IF(DB$4&gt;=$F18,1,IF(VLOOKUP(DB$4,CALENDARIO!$B:$C,2,0)=FALSE, DA18,(1/IF($D18=0,1,$D18))+DA18))))</f>
        <v>1</v>
      </c>
      <c r="DC18" s="33">
        <f>IF(IF(DC$4&lt;$E18,0,IF(DC$4&gt;=$F18,1,IF(VLOOKUP(DC$4,CALENDARIO!$B:$C,2,0)=FALSE, DB18,(1/IF($D18=0,1,$D18))+DB18)))&gt;1,100%,IF(DC$4&lt;$E18,0,IF(DC$4&gt;=$F18,1,IF(VLOOKUP(DC$4,CALENDARIO!$B:$C,2,0)=FALSE, DB18,(1/IF($D18=0,1,$D18))+DB18))))</f>
        <v>1</v>
      </c>
      <c r="DD18" s="33">
        <f>IF(IF(DD$4&lt;$E18,0,IF(DD$4&gt;=$F18,1,IF(VLOOKUP(DD$4,CALENDARIO!$B:$C,2,0)=FALSE, DC18,(1/IF($D18=0,1,$D18))+DC18)))&gt;1,100%,IF(DD$4&lt;$E18,0,IF(DD$4&gt;=$F18,1,IF(VLOOKUP(DD$4,CALENDARIO!$B:$C,2,0)=FALSE, DC18,(1/IF($D18=0,1,$D18))+DC18))))</f>
        <v>1</v>
      </c>
      <c r="DE18" s="33">
        <f>IF(IF(DE$4&lt;$E18,0,IF(DE$4&gt;=$F18,1,IF(VLOOKUP(DE$4,CALENDARIO!$B:$C,2,0)=FALSE, DD18,(1/IF($D18=0,1,$D18))+DD18)))&gt;1,100%,IF(DE$4&lt;$E18,0,IF(DE$4&gt;=$F18,1,IF(VLOOKUP(DE$4,CALENDARIO!$B:$C,2,0)=FALSE, DD18,(1/IF($D18=0,1,$D18))+DD18))))</f>
        <v>1</v>
      </c>
      <c r="DF18" s="33">
        <f>IF(IF(DF$4&lt;$E18,0,IF(DF$4&gt;=$F18,1,IF(VLOOKUP(DF$4,CALENDARIO!$B:$C,2,0)=FALSE, DE18,(1/IF($D18=0,1,$D18))+DE18)))&gt;1,100%,IF(DF$4&lt;$E18,0,IF(DF$4&gt;=$F18,1,IF(VLOOKUP(DF$4,CALENDARIO!$B:$C,2,0)=FALSE, DE18,(1/IF($D18=0,1,$D18))+DE18))))</f>
        <v>1</v>
      </c>
      <c r="DG18" s="33">
        <f>IF(IF(DG$4&lt;$E18,0,IF(DG$4&gt;=$F18,1,IF(VLOOKUP(DG$4,CALENDARIO!$B:$C,2,0)=FALSE, DF18,(1/IF($D18=0,1,$D18))+DF18)))&gt;1,100%,IF(DG$4&lt;$E18,0,IF(DG$4&gt;=$F18,1,IF(VLOOKUP(DG$4,CALENDARIO!$B:$C,2,0)=FALSE, DF18,(1/IF($D18=0,1,$D18))+DF18))))</f>
        <v>1</v>
      </c>
      <c r="DH18" s="33">
        <f>IF(IF(DH$4&lt;$E18,0,IF(DH$4&gt;=$F18,1,IF(VLOOKUP(DH$4,CALENDARIO!$B:$C,2,0)=FALSE, DG18,(1/IF($D18=0,1,$D18))+DG18)))&gt;1,100%,IF(DH$4&lt;$E18,0,IF(DH$4&gt;=$F18,1,IF(VLOOKUP(DH$4,CALENDARIO!$B:$C,2,0)=FALSE, DG18,(1/IF($D18=0,1,$D18))+DG18))))</f>
        <v>1</v>
      </c>
      <c r="DI18" s="33">
        <f>IF(IF(DI$4&lt;$E18,0,IF(DI$4&gt;=$F18,1,IF(VLOOKUP(DI$4,CALENDARIO!$B:$C,2,0)=FALSE, DH18,(1/IF($D18=0,1,$D18))+DH18)))&gt;1,100%,IF(DI$4&lt;$E18,0,IF(DI$4&gt;=$F18,1,IF(VLOOKUP(DI$4,CALENDARIO!$B:$C,2,0)=FALSE, DH18,(1/IF($D18=0,1,$D18))+DH18))))</f>
        <v>1</v>
      </c>
      <c r="DJ18" s="33">
        <f>IF(IF(DJ$4&lt;$E18,0,IF(DJ$4&gt;=$F18,1,IF(VLOOKUP(DJ$4,CALENDARIO!$B:$C,2,0)=FALSE, DI18,(1/IF($D18=0,1,$D18))+DI18)))&gt;1,100%,IF(DJ$4&lt;$E18,0,IF(DJ$4&gt;=$F18,1,IF(VLOOKUP(DJ$4,CALENDARIO!$B:$C,2,0)=FALSE, DI18,(1/IF($D18=0,1,$D18))+DI18))))</f>
        <v>1</v>
      </c>
      <c r="DK18" s="33">
        <f>IF(IF(DK$4&lt;$E18,0,IF(DK$4&gt;=$F18,1,IF(VLOOKUP(DK$4,CALENDARIO!$B:$C,2,0)=FALSE, DJ18,(1/IF($D18=0,1,$D18))+DJ18)))&gt;1,100%,IF(DK$4&lt;$E18,0,IF(DK$4&gt;=$F18,1,IF(VLOOKUP(DK$4,CALENDARIO!$B:$C,2,0)=FALSE, DJ18,(1/IF($D18=0,1,$D18))+DJ18))))</f>
        <v>1</v>
      </c>
      <c r="DL18" s="33">
        <f>IF(IF(DL$4&lt;$E18,0,IF(DL$4&gt;=$F18,1,IF(VLOOKUP(DL$4,CALENDARIO!$B:$C,2,0)=FALSE, DK18,(1/IF($D18=0,1,$D18))+DK18)))&gt;1,100%,IF(DL$4&lt;$E18,0,IF(DL$4&gt;=$F18,1,IF(VLOOKUP(DL$4,CALENDARIO!$B:$C,2,0)=FALSE, DK18,(1/IF($D18=0,1,$D18))+DK18))))</f>
        <v>1</v>
      </c>
      <c r="DM18" s="33">
        <f>IF(IF(DM$4&lt;$E18,0,IF(DM$4&gt;=$F18,1,IF(VLOOKUP(DM$4,CALENDARIO!$B:$C,2,0)=FALSE, DL18,(1/IF($D18=0,1,$D18))+DL18)))&gt;1,100%,IF(DM$4&lt;$E18,0,IF(DM$4&gt;=$F18,1,IF(VLOOKUP(DM$4,CALENDARIO!$B:$C,2,0)=FALSE, DL18,(1/IF($D18=0,1,$D18))+DL18))))</f>
        <v>1</v>
      </c>
      <c r="DN18" s="33">
        <f>IF(IF(DN$4&lt;$E18,0,IF(DN$4&gt;=$F18,1,IF(VLOOKUP(DN$4,CALENDARIO!$B:$C,2,0)=FALSE, DM18,(1/IF($D18=0,1,$D18))+DM18)))&gt;1,100%,IF(DN$4&lt;$E18,0,IF(DN$4&gt;=$F18,1,IF(VLOOKUP(DN$4,CALENDARIO!$B:$C,2,0)=FALSE, DM18,(1/IF($D18=0,1,$D18))+DM18))))</f>
        <v>1</v>
      </c>
      <c r="DO18" s="33">
        <f>IF(IF(DO$4&lt;$E18,0,IF(DO$4&gt;=$F18,1,IF(VLOOKUP(DO$4,CALENDARIO!$B:$C,2,0)=FALSE, DN18,(1/IF($D18=0,1,$D18))+DN18)))&gt;1,100%,IF(DO$4&lt;$E18,0,IF(DO$4&gt;=$F18,1,IF(VLOOKUP(DO$4,CALENDARIO!$B:$C,2,0)=FALSE, DN18,(1/IF($D18=0,1,$D18))+DN18))))</f>
        <v>1</v>
      </c>
      <c r="DP18" s="33">
        <f>IF(IF(DP$4&lt;$E18,0,IF(DP$4&gt;=$F18,1,IF(VLOOKUP(DP$4,CALENDARIO!$B:$C,2,0)=FALSE, DO18,(1/IF($D18=0,1,$D18))+DO18)))&gt;1,100%,IF(DP$4&lt;$E18,0,IF(DP$4&gt;=$F18,1,IF(VLOOKUP(DP$4,CALENDARIO!$B:$C,2,0)=FALSE, DO18,(1/IF($D18=0,1,$D18))+DO18))))</f>
        <v>1</v>
      </c>
      <c r="DQ18" s="33">
        <f>IF(IF(DQ$4&lt;$E18,0,IF(DQ$4&gt;=$F18,1,IF(VLOOKUP(DQ$4,CALENDARIO!$B:$C,2,0)=FALSE, DP18,(1/IF($D18=0,1,$D18))+DP18)))&gt;1,100%,IF(DQ$4&lt;$E18,0,IF(DQ$4&gt;=$F18,1,IF(VLOOKUP(DQ$4,CALENDARIO!$B:$C,2,0)=FALSE, DP18,(1/IF($D18=0,1,$D18))+DP18))))</f>
        <v>1</v>
      </c>
      <c r="DR18" s="33">
        <f>IF(IF(DR$4&lt;$E18,0,IF(DR$4&gt;=$F18,1,IF(VLOOKUP(DR$4,CALENDARIO!$B:$C,2,0)=FALSE, DQ18,(1/IF($D18=0,1,$D18))+DQ18)))&gt;1,100%,IF(DR$4&lt;$E18,0,IF(DR$4&gt;=$F18,1,IF(VLOOKUP(DR$4,CALENDARIO!$B:$C,2,0)=FALSE, DQ18,(1/IF($D18=0,1,$D18))+DQ18))))</f>
        <v>1</v>
      </c>
      <c r="DS18" s="33">
        <f>IF(IF(DS$4&lt;$E18,0,IF(DS$4&gt;=$F18,1,IF(VLOOKUP(DS$4,CALENDARIO!$B:$C,2,0)=FALSE, DR18,(1/IF($D18=0,1,$D18))+DR18)))&gt;1,100%,IF(DS$4&lt;$E18,0,IF(DS$4&gt;=$F18,1,IF(VLOOKUP(DS$4,CALENDARIO!$B:$C,2,0)=FALSE, DR18,(1/IF($D18=0,1,$D18))+DR18))))</f>
        <v>1</v>
      </c>
      <c r="DT18" s="33">
        <f>IF(IF(DT$4&lt;$E18,0,IF(DT$4&gt;=$F18,1,IF(VLOOKUP(DT$4,CALENDARIO!$B:$C,2,0)=FALSE, DS18,(1/IF($D18=0,1,$D18))+DS18)))&gt;1,100%,IF(DT$4&lt;$E18,0,IF(DT$4&gt;=$F18,1,IF(VLOOKUP(DT$4,CALENDARIO!$B:$C,2,0)=FALSE, DS18,(1/IF($D18=0,1,$D18))+DS18))))</f>
        <v>1</v>
      </c>
      <c r="DU18" s="33">
        <f>IF(IF(DU$4&lt;$E18,0,IF(DU$4&gt;=$F18,1,IF(VLOOKUP(DU$4,CALENDARIO!$B:$C,2,0)=FALSE, DT18,(1/IF($D18=0,1,$D18))+DT18)))&gt;1,100%,IF(DU$4&lt;$E18,0,IF(DU$4&gt;=$F18,1,IF(VLOOKUP(DU$4,CALENDARIO!$B:$C,2,0)=FALSE, DT18,(1/IF($D18=0,1,$D18))+DT18))))</f>
        <v>1</v>
      </c>
      <c r="DV18" s="33">
        <f>IF(IF(DV$4&lt;$E18,0,IF(DV$4&gt;=$F18,1,IF(VLOOKUP(DV$4,CALENDARIO!$B:$C,2,0)=FALSE, DU18,(1/IF($D18=0,1,$D18))+DU18)))&gt;1,100%,IF(DV$4&lt;$E18,0,IF(DV$4&gt;=$F18,1,IF(VLOOKUP(DV$4,CALENDARIO!$B:$C,2,0)=FALSE, DU18,(1/IF($D18=0,1,$D18))+DU18))))</f>
        <v>1</v>
      </c>
      <c r="DW18" s="33">
        <f>IF(IF(DW$4&lt;$E18,0,IF(DW$4&gt;=$F18,1,IF(VLOOKUP(DW$4,CALENDARIO!$B:$C,2,0)=FALSE, DV18,(1/IF($D18=0,1,$D18))+DV18)))&gt;1,100%,IF(DW$4&lt;$E18,0,IF(DW$4&gt;=$F18,1,IF(VLOOKUP(DW$4,CALENDARIO!$B:$C,2,0)=FALSE, DV18,(1/IF($D18=0,1,$D18))+DV18))))</f>
        <v>1</v>
      </c>
      <c r="DX18" s="33">
        <f>IF(IF(DX$4&lt;$E18,0,IF(DX$4&gt;=$F18,1,IF(VLOOKUP(DX$4,CALENDARIO!$B:$C,2,0)=FALSE, DW18,(1/IF($D18=0,1,$D18))+DW18)))&gt;1,100%,IF(DX$4&lt;$E18,0,IF(DX$4&gt;=$F18,1,IF(VLOOKUP(DX$4,CALENDARIO!$B:$C,2,0)=FALSE, DW18,(1/IF($D18=0,1,$D18))+DW18))))</f>
        <v>1</v>
      </c>
      <c r="DY18" s="33">
        <f>IF(IF(DY$4&lt;$E18,0,IF(DY$4&gt;=$F18,1,IF(VLOOKUP(DY$4,CALENDARIO!$B:$C,2,0)=FALSE, DX18,(1/IF($D18=0,1,$D18))+DX18)))&gt;1,100%,IF(DY$4&lt;$E18,0,IF(DY$4&gt;=$F18,1,IF(VLOOKUP(DY$4,CALENDARIO!$B:$C,2,0)=FALSE, DX18,(1/IF($D18=0,1,$D18))+DX18))))</f>
        <v>1</v>
      </c>
      <c r="DZ18" s="33">
        <f>IF(IF(DZ$4&lt;$E18,0,IF(DZ$4&gt;=$F18,1,IF(VLOOKUP(DZ$4,CALENDARIO!$B:$C,2,0)=FALSE, DY18,(1/IF($D18=0,1,$D18))+DY18)))&gt;1,100%,IF(DZ$4&lt;$E18,0,IF(DZ$4&gt;=$F18,1,IF(VLOOKUP(DZ$4,CALENDARIO!$B:$C,2,0)=FALSE, DY18,(1/IF($D18=0,1,$D18))+DY18))))</f>
        <v>1</v>
      </c>
      <c r="EA18" s="33">
        <f>IF(IF(EA$4&lt;$E18,0,IF(EA$4&gt;=$F18,1,IF(VLOOKUP(EA$4,CALENDARIO!$B:$C,2,0)=FALSE, DZ18,(1/IF($D18=0,1,$D18))+DZ18)))&gt;1,100%,IF(EA$4&lt;$E18,0,IF(EA$4&gt;=$F18,1,IF(VLOOKUP(EA$4,CALENDARIO!$B:$C,2,0)=FALSE, DZ18,(1/IF($D18=0,1,$D18))+DZ18))))</f>
        <v>1</v>
      </c>
      <c r="EB18" s="33">
        <f>IF(IF(EB$4&lt;$E18,0,IF(EB$4&gt;=$F18,1,IF(VLOOKUP(EB$4,CALENDARIO!$B:$C,2,0)=FALSE, EA18,(1/IF($D18=0,1,$D18))+EA18)))&gt;1,100%,IF(EB$4&lt;$E18,0,IF(EB$4&gt;=$F18,1,IF(VLOOKUP(EB$4,CALENDARIO!$B:$C,2,0)=FALSE, EA18,(1/IF($D18=0,1,$D18))+EA18))))</f>
        <v>1</v>
      </c>
      <c r="EC18" s="33">
        <f>IF(IF(EC$4&lt;$E18,0,IF(EC$4&gt;=$F18,1,IF(VLOOKUP(EC$4,CALENDARIO!$B:$C,2,0)=FALSE, EB18,(1/IF($D18=0,1,$D18))+EB18)))&gt;1,100%,IF(EC$4&lt;$E18,0,IF(EC$4&gt;=$F18,1,IF(VLOOKUP(EC$4,CALENDARIO!$B:$C,2,0)=FALSE, EB18,(1/IF($D18=0,1,$D18))+EB18))))</f>
        <v>1</v>
      </c>
      <c r="ED18" s="33">
        <f>IF(IF(ED$4&lt;$E18,0,IF(ED$4&gt;=$F18,1,IF(VLOOKUP(ED$4,CALENDARIO!$B:$C,2,0)=FALSE, EC18,(1/IF($D18=0,1,$D18))+EC18)))&gt;1,100%,IF(ED$4&lt;$E18,0,IF(ED$4&gt;=$F18,1,IF(VLOOKUP(ED$4,CALENDARIO!$B:$C,2,0)=FALSE, EC18,(1/IF($D18=0,1,$D18))+EC18))))</f>
        <v>1</v>
      </c>
      <c r="EE18" s="33">
        <f>IF(IF(EE$4&lt;$E18,0,IF(EE$4&gt;=$F18,1,IF(VLOOKUP(EE$4,CALENDARIO!$B:$C,2,0)=FALSE, ED18,(1/IF($D18=0,1,$D18))+ED18)))&gt;1,100%,IF(EE$4&lt;$E18,0,IF(EE$4&gt;=$F18,1,IF(VLOOKUP(EE$4,CALENDARIO!$B:$C,2,0)=FALSE, ED18,(1/IF($D18=0,1,$D18))+ED18))))</f>
        <v>1</v>
      </c>
      <c r="EF18" s="33">
        <f>IF(IF(EF$4&lt;$E18,0,IF(EF$4&gt;=$F18,1,IF(VLOOKUP(EF$4,CALENDARIO!$B:$C,2,0)=FALSE, EE18,(1/IF($D18=0,1,$D18))+EE18)))&gt;1,100%,IF(EF$4&lt;$E18,0,IF(EF$4&gt;=$F18,1,IF(VLOOKUP(EF$4,CALENDARIO!$B:$C,2,0)=FALSE, EE18,(1/IF($D18=0,1,$D18))+EE18))))</f>
        <v>1</v>
      </c>
      <c r="EG18" s="33">
        <f>IF(IF(EG$4&lt;$E18,0,IF(EG$4&gt;=$F18,1,IF(VLOOKUP(EG$4,CALENDARIO!$B:$C,2,0)=FALSE, EF18,(1/IF($D18=0,1,$D18))+EF18)))&gt;1,100%,IF(EG$4&lt;$E18,0,IF(EG$4&gt;=$F18,1,IF(VLOOKUP(EG$4,CALENDARIO!$B:$C,2,0)=FALSE, EF18,(1/IF($D18=0,1,$D18))+EF18))))</f>
        <v>1</v>
      </c>
      <c r="EH18" s="33">
        <f>IF(IF(EH$4&lt;$E18,0,IF(EH$4&gt;=$F18,1,IF(VLOOKUP(EH$4,CALENDARIO!$B:$C,2,0)=FALSE, EG18,(1/IF($D18=0,1,$D18))+EG18)))&gt;1,100%,IF(EH$4&lt;$E18,0,IF(EH$4&gt;=$F18,1,IF(VLOOKUP(EH$4,CALENDARIO!$B:$C,2,0)=FALSE, EG18,(1/IF($D18=0,1,$D18))+EG18))))</f>
        <v>1</v>
      </c>
      <c r="EI18" s="33">
        <f>IF(IF(EI$4&lt;$E18,0,IF(EI$4&gt;=$F18,1,IF(VLOOKUP(EI$4,CALENDARIO!$B:$C,2,0)=FALSE, EH18,(1/IF($D18=0,1,$D18))+EH18)))&gt;1,100%,IF(EI$4&lt;$E18,0,IF(EI$4&gt;=$F18,1,IF(VLOOKUP(EI$4,CALENDARIO!$B:$C,2,0)=FALSE, EH18,(1/IF($D18=0,1,$D18))+EH18))))</f>
        <v>1</v>
      </c>
      <c r="EJ18" s="33">
        <f>IF(IF(EJ$4&lt;$E18,0,IF(EJ$4&gt;=$F18,1,IF(VLOOKUP(EJ$4,CALENDARIO!$B:$C,2,0)=FALSE, EI18,(1/IF($D18=0,1,$D18))+EI18)))&gt;1,100%,IF(EJ$4&lt;$E18,0,IF(EJ$4&gt;=$F18,1,IF(VLOOKUP(EJ$4,CALENDARIO!$B:$C,2,0)=FALSE, EI18,(1/IF($D18=0,1,$D18))+EI18))))</f>
        <v>1</v>
      </c>
      <c r="EK18" s="33">
        <f>IF(IF(EK$4&lt;$E18,0,IF(EK$4&gt;=$F18,1,IF(VLOOKUP(EK$4,CALENDARIO!$B:$C,2,0)=FALSE, EJ18,(1/IF($D18=0,1,$D18))+EJ18)))&gt;1,100%,IF(EK$4&lt;$E18,0,IF(EK$4&gt;=$F18,1,IF(VLOOKUP(EK$4,CALENDARIO!$B:$C,2,0)=FALSE, EJ18,(1/IF($D18=0,1,$D18))+EJ18))))</f>
        <v>1</v>
      </c>
      <c r="EL18" s="33">
        <f>IF(IF(EL$4&lt;$E18,0,IF(EL$4&gt;=$F18,1,IF(VLOOKUP(EL$4,CALENDARIO!$B:$C,2,0)=FALSE, EK18,(1/IF($D18=0,1,$D18))+EK18)))&gt;1,100%,IF(EL$4&lt;$E18,0,IF(EL$4&gt;=$F18,1,IF(VLOOKUP(EL$4,CALENDARIO!$B:$C,2,0)=FALSE, EK18,(1/IF($D18=0,1,$D18))+EK18))))</f>
        <v>1</v>
      </c>
      <c r="EM18" s="33">
        <f>IF(IF(EM$4&lt;$E18,0,IF(EM$4&gt;=$F18,1,IF(VLOOKUP(EM$4,CALENDARIO!$B:$C,2,0)=FALSE, EL18,(1/IF($D18=0,1,$D18))+EL18)))&gt;1,100%,IF(EM$4&lt;$E18,0,IF(EM$4&gt;=$F18,1,IF(VLOOKUP(EM$4,CALENDARIO!$B:$C,2,0)=FALSE, EL18,(1/IF($D18=0,1,$D18))+EL18))))</f>
        <v>1</v>
      </c>
      <c r="EN18" s="33">
        <f>IF(IF(EN$4&lt;$E18,0,IF(EN$4&gt;=$F18,1,IF(VLOOKUP(EN$4,CALENDARIO!$B:$C,2,0)=FALSE, EM18,(1/IF($D18=0,1,$D18))+EM18)))&gt;1,100%,IF(EN$4&lt;$E18,0,IF(EN$4&gt;=$F18,1,IF(VLOOKUP(EN$4,CALENDARIO!$B:$C,2,0)=FALSE, EM18,(1/IF($D18=0,1,$D18))+EM18))))</f>
        <v>1</v>
      </c>
      <c r="EO18" s="33">
        <f>IF(IF(EO$4&lt;$E18,0,IF(EO$4&gt;=$F18,1,IF(VLOOKUP(EO$4,CALENDARIO!$B:$C,2,0)=FALSE, EN18,(1/IF($D18=0,1,$D18))+EN18)))&gt;1,100%,IF(EO$4&lt;$E18,0,IF(EO$4&gt;=$F18,1,IF(VLOOKUP(EO$4,CALENDARIO!$B:$C,2,0)=FALSE, EN18,(1/IF($D18=0,1,$D18))+EN18))))</f>
        <v>1</v>
      </c>
      <c r="EP18" s="33">
        <f>IF(IF(EP$4&lt;$E18,0,IF(EP$4&gt;=$F18,1,IF(VLOOKUP(EP$4,CALENDARIO!$B:$C,2,0)=FALSE, EO18,(1/IF($D18=0,1,$D18))+EO18)))&gt;1,100%,IF(EP$4&lt;$E18,0,IF(EP$4&gt;=$F18,1,IF(VLOOKUP(EP$4,CALENDARIO!$B:$C,2,0)=FALSE, EO18,(1/IF($D18=0,1,$D18))+EO18))))</f>
        <v>1</v>
      </c>
      <c r="EQ18" s="33">
        <f>IF(IF(EQ$4&lt;$E18,0,IF(EQ$4&gt;=$F18,1,IF(VLOOKUP(EQ$4,CALENDARIO!$B:$C,2,0)=FALSE, EP18,(1/IF($D18=0,1,$D18))+EP18)))&gt;1,100%,IF(EQ$4&lt;$E18,0,IF(EQ$4&gt;=$F18,1,IF(VLOOKUP(EQ$4,CALENDARIO!$B:$C,2,0)=FALSE, EP18,(1/IF($D18=0,1,$D18))+EP18))))</f>
        <v>1</v>
      </c>
      <c r="ER18" s="33">
        <f>IF(IF(ER$4&lt;$E18,0,IF(ER$4&gt;=$F18,1,IF(VLOOKUP(ER$4,CALENDARIO!$B:$C,2,0)=FALSE, EQ18,(1/IF($D18=0,1,$D18))+EQ18)))&gt;1,100%,IF(ER$4&lt;$E18,0,IF(ER$4&gt;=$F18,1,IF(VLOOKUP(ER$4,CALENDARIO!$B:$C,2,0)=FALSE, EQ18,(1/IF($D18=0,1,$D18))+EQ18))))</f>
        <v>1</v>
      </c>
      <c r="ES18" s="33">
        <f>IF(IF(ES$4&lt;$E18,0,IF(ES$4&gt;=$F18,1,IF(VLOOKUP(ES$4,CALENDARIO!$B:$C,2,0)=FALSE, ER18,(1/IF($D18=0,1,$D18))+ER18)))&gt;1,100%,IF(ES$4&lt;$E18,0,IF(ES$4&gt;=$F18,1,IF(VLOOKUP(ES$4,CALENDARIO!$B:$C,2,0)=FALSE, ER18,(1/IF($D18=0,1,$D18))+ER18))))</f>
        <v>1</v>
      </c>
      <c r="ET18" s="33">
        <f>IF(IF(ET$4&lt;$E18,0,IF(ET$4&gt;=$F18,1,IF(VLOOKUP(ET$4,CALENDARIO!$B:$C,2,0)=FALSE, ES18,(1/IF($D18=0,1,$D18))+ES18)))&gt;1,100%,IF(ET$4&lt;$E18,0,IF(ET$4&gt;=$F18,1,IF(VLOOKUP(ET$4,CALENDARIO!$B:$C,2,0)=FALSE, ES18,(1/IF($D18=0,1,$D18))+ES18))))</f>
        <v>1</v>
      </c>
      <c r="EU18" s="33">
        <f>IF(IF(EU$4&lt;$E18,0,IF(EU$4&gt;=$F18,1,IF(VLOOKUP(EU$4,CALENDARIO!$B:$C,2,0)=FALSE, ET18,(1/IF($D18=0,1,$D18))+ET18)))&gt;1,100%,IF(EU$4&lt;$E18,0,IF(EU$4&gt;=$F18,1,IF(VLOOKUP(EU$4,CALENDARIO!$B:$C,2,0)=FALSE, ET18,(1/IF($D18=0,1,$D18))+ET18))))</f>
        <v>1</v>
      </c>
      <c r="EV18" s="33">
        <f>IF(IF(EV$4&lt;$E18,0,IF(EV$4&gt;=$F18,1,IF(VLOOKUP(EV$4,CALENDARIO!$B:$C,2,0)=FALSE, EU18,(1/IF($D18=0,1,$D18))+EU18)))&gt;1,100%,IF(EV$4&lt;$E18,0,IF(EV$4&gt;=$F18,1,IF(VLOOKUP(EV$4,CALENDARIO!$B:$C,2,0)=FALSE, EU18,(1/IF($D18=0,1,$D18))+EU18))))</f>
        <v>1</v>
      </c>
    </row>
    <row r="19" spans="1:152" x14ac:dyDescent="0.3">
      <c r="A19" s="78">
        <v>3</v>
      </c>
      <c r="B19" s="78">
        <v>13</v>
      </c>
      <c r="C19" s="117" t="s">
        <v>53</v>
      </c>
      <c r="D19" s="108">
        <v>1</v>
      </c>
      <c r="E19" s="113">
        <v>40548</v>
      </c>
      <c r="F19" s="113">
        <v>40548</v>
      </c>
      <c r="G19" s="109" t="s">
        <v>91</v>
      </c>
      <c r="H19" s="73">
        <v>1</v>
      </c>
      <c r="I19" s="74">
        <v>1.1415525114155252E-2</v>
      </c>
      <c r="J19" s="108">
        <v>100</v>
      </c>
      <c r="K19" s="77"/>
      <c r="L19" s="133"/>
      <c r="M19" s="133"/>
      <c r="O19" s="33">
        <f>IF(IF(O$4&lt;$E19,0,IF(O$4&gt;=$F19,1,IF(VLOOKUP(O$4,CALENDARIO!$B:$C,2,0)=FALSE, 0%,(1/$D19))))&gt;1,100%,IF(O$4&lt;$E19,0,IF(O$4&gt;=$F19,1,IF(VLOOKUP(O$4,CALENDARIO!$B:$C,2,0)=FALSE,0%,(1/$D19)))))</f>
        <v>0</v>
      </c>
      <c r="P19" s="33">
        <f>IF(IF(P$4&lt;$E19,0,IF(P$4&gt;=$F19,1,IF(VLOOKUP(P$4,CALENDARIO!$B:$C,2,0)=FALSE, O19,(1/IF($D19=0,1,$D19))+O19)))&gt;1,100%,IF(P$4&lt;$E19,0,IF(P$4&gt;=$F19,1,IF(VLOOKUP(P$4,CALENDARIO!$B:$C,2,0)=FALSE, O19,(1/IF($D19=0,1,$D19))+O19))))</f>
        <v>0</v>
      </c>
      <c r="Q19" s="33">
        <f>IF(IF(Q$4&lt;$E19,0,IF(Q$4&gt;=$F19,1,IF(VLOOKUP(Q$4,CALENDARIO!$B:$C,2,0)=FALSE, P19,(1/IF($D19=0,1,$D19))+P19)))&gt;1,100%,IF(Q$4&lt;$E19,0,IF(Q$4&gt;=$F19,1,IF(VLOOKUP(Q$4,CALENDARIO!$B:$C,2,0)=FALSE, P19,(1/IF($D19=0,1,$D19))+P19))))</f>
        <v>0</v>
      </c>
      <c r="R19" s="33">
        <f>IF(IF(R$4&lt;$E19,0,IF(R$4&gt;=$F19,1,IF(VLOOKUP(R$4,CALENDARIO!$B:$C,2,0)=FALSE, Q19,(1/IF($D19=0,1,$D19))+Q19)))&gt;1,100%,IF(R$4&lt;$E19,0,IF(R$4&gt;=$F19,1,IF(VLOOKUP(R$4,CALENDARIO!$B:$C,2,0)=FALSE, Q19,(1/IF($D19=0,1,$D19))+Q19))))</f>
        <v>0</v>
      </c>
      <c r="S19" s="33">
        <f>IF(IF(S$4&lt;$E19,0,IF(S$4&gt;=$F19,1,IF(VLOOKUP(S$4,CALENDARIO!$B:$C,2,0)=FALSE, R19,(1/IF($D19=0,1,$D19))+R19)))&gt;1,100%,IF(S$4&lt;$E19,0,IF(S$4&gt;=$F19,1,IF(VLOOKUP(S$4,CALENDARIO!$B:$C,2,0)=FALSE, R19,(1/IF($D19=0,1,$D19))+R19))))</f>
        <v>0</v>
      </c>
      <c r="T19" s="33">
        <f>IF(IF(T$4&lt;$E19,0,IF(T$4&gt;=$F19,1,IF(VLOOKUP(T$4,CALENDARIO!$B:$C,2,0)=FALSE, S19,(1/IF($D19=0,1,$D19))+S19)))&gt;1,100%,IF(T$4&lt;$E19,0,IF(T$4&gt;=$F19,1,IF(VLOOKUP(T$4,CALENDARIO!$B:$C,2,0)=FALSE, S19,(1/IF($D19=0,1,$D19))+S19))))</f>
        <v>0</v>
      </c>
      <c r="U19" s="33">
        <f>IF(IF(U$4&lt;$E19,0,IF(U$4&gt;=$F19,1,IF(VLOOKUP(U$4,CALENDARIO!$B:$C,2,0)=FALSE, T19,(1/IF($D19=0,1,$D19))+T19)))&gt;1,100%,IF(U$4&lt;$E19,0,IF(U$4&gt;=$F19,1,IF(VLOOKUP(U$4,CALENDARIO!$B:$C,2,0)=FALSE, T19,(1/IF($D19=0,1,$D19))+T19))))</f>
        <v>0</v>
      </c>
      <c r="V19" s="33">
        <f>IF(IF(V$4&lt;$E19,0,IF(V$4&gt;=$F19,1,IF(VLOOKUP(V$4,CALENDARIO!$B:$C,2,0)=FALSE, U19,(1/IF($D19=0,1,$D19))+U19)))&gt;1,100%,IF(V$4&lt;$E19,0,IF(V$4&gt;=$F19,1,IF(VLOOKUP(V$4,CALENDARIO!$B:$C,2,0)=FALSE, U19,(1/IF($D19=0,1,$D19))+U19))))</f>
        <v>0</v>
      </c>
      <c r="W19" s="33">
        <f>IF(IF(W$4&lt;$E19,0,IF(W$4&gt;=$F19,1,IF(VLOOKUP(W$4,CALENDARIO!$B:$C,2,0)=FALSE, V19,(1/IF($D19=0,1,$D19))+V19)))&gt;1,100%,IF(W$4&lt;$E19,0,IF(W$4&gt;=$F19,1,IF(VLOOKUP(W$4,CALENDARIO!$B:$C,2,0)=FALSE, V19,(1/IF($D19=0,1,$D19))+V19))))</f>
        <v>0</v>
      </c>
      <c r="X19" s="33">
        <f>IF(IF(X$4&lt;$E19,0,IF(X$4&gt;=$F19,1,IF(VLOOKUP(X$4,CALENDARIO!$B:$C,2,0)=FALSE, W19,(1/IF($D19=0,1,$D19))+W19)))&gt;1,100%,IF(X$4&lt;$E19,0,IF(X$4&gt;=$F19,1,IF(VLOOKUP(X$4,CALENDARIO!$B:$C,2,0)=FALSE, W19,(1/IF($D19=0,1,$D19))+W19))))</f>
        <v>0</v>
      </c>
      <c r="Y19" s="33">
        <f>IF(IF(Y$4&lt;$E19,0,IF(Y$4&gt;=$F19,1,IF(VLOOKUP(Y$4,CALENDARIO!$B:$C,2,0)=FALSE, X19,(1/IF($D19=0,1,$D19))+X19)))&gt;1,100%,IF(Y$4&lt;$E19,0,IF(Y$4&gt;=$F19,1,IF(VLOOKUP(Y$4,CALENDARIO!$B:$C,2,0)=FALSE, X19,(1/IF($D19=0,1,$D19))+X19))))</f>
        <v>0</v>
      </c>
      <c r="Z19" s="33">
        <f>IF(IF(Z$4&lt;$E19,0,IF(Z$4&gt;=$F19,1,IF(VLOOKUP(Z$4,CALENDARIO!$B:$C,2,0)=FALSE, Y19,(1/IF($D19=0,1,$D19))+Y19)))&gt;1,100%,IF(Z$4&lt;$E19,0,IF(Z$4&gt;=$F19,1,IF(VLOOKUP(Z$4,CALENDARIO!$B:$C,2,0)=FALSE, Y19,(1/IF($D19=0,1,$D19))+Y19))))</f>
        <v>0</v>
      </c>
      <c r="AA19" s="33">
        <f>IF(IF(AA$4&lt;$E19,0,IF(AA$4&gt;=$F19,1,IF(VLOOKUP(AA$4,CALENDARIO!$B:$C,2,0)=FALSE, Z19,(1/IF($D19=0,1,$D19))+Z19)))&gt;1,100%,IF(AA$4&lt;$E19,0,IF(AA$4&gt;=$F19,1,IF(VLOOKUP(AA$4,CALENDARIO!$B:$C,2,0)=FALSE, Z19,(1/IF($D19=0,1,$D19))+Z19))))</f>
        <v>0</v>
      </c>
      <c r="AB19" s="33">
        <f>IF(IF(AB$4&lt;$E19,0,IF(AB$4&gt;=$F19,1,IF(VLOOKUP(AB$4,CALENDARIO!$B:$C,2,0)=FALSE, AA19,(1/IF($D19=0,1,$D19))+AA19)))&gt;1,100%,IF(AB$4&lt;$E19,0,IF(AB$4&gt;=$F19,1,IF(VLOOKUP(AB$4,CALENDARIO!$B:$C,2,0)=FALSE, AA19,(1/IF($D19=0,1,$D19))+AA19))))</f>
        <v>0</v>
      </c>
      <c r="AC19" s="33">
        <f>IF(IF(AC$4&lt;$E19,0,IF(AC$4&gt;=$F19,1,IF(VLOOKUP(AC$4,CALENDARIO!$B:$C,2,0)=FALSE, AB19,(1/IF($D19=0,1,$D19))+AB19)))&gt;1,100%,IF(AC$4&lt;$E19,0,IF(AC$4&gt;=$F19,1,IF(VLOOKUP(AC$4,CALENDARIO!$B:$C,2,0)=FALSE, AB19,(1/IF($D19=0,1,$D19))+AB19))))</f>
        <v>0</v>
      </c>
      <c r="AD19" s="33">
        <f>IF(IF(AD$4&lt;$E19,0,IF(AD$4&gt;=$F19,1,IF(VLOOKUP(AD$4,CALENDARIO!$B:$C,2,0)=FALSE, AC19,(1/IF($D19=0,1,$D19))+AC19)))&gt;1,100%,IF(AD$4&lt;$E19,0,IF(AD$4&gt;=$F19,1,IF(VLOOKUP(AD$4,CALENDARIO!$B:$C,2,0)=FALSE, AC19,(1/IF($D19=0,1,$D19))+AC19))))</f>
        <v>0</v>
      </c>
      <c r="AE19" s="33">
        <f>IF(IF(AE$4&lt;$E19,0,IF(AE$4&gt;=$F19,1,IF(VLOOKUP(AE$4,CALENDARIO!$B:$C,2,0)=FALSE, AD19,(1/IF($D19=0,1,$D19))+AD19)))&gt;1,100%,IF(AE$4&lt;$E19,0,IF(AE$4&gt;=$F19,1,IF(VLOOKUP(AE$4,CALENDARIO!$B:$C,2,0)=FALSE, AD19,(1/IF($D19=0,1,$D19))+AD19))))</f>
        <v>0</v>
      </c>
      <c r="AF19" s="33">
        <f>IF(IF(AF$4&lt;$E19,0,IF(AF$4&gt;=$F19,1,IF(VLOOKUP(AF$4,CALENDARIO!$B:$C,2,0)=FALSE, AE19,(1/IF($D19=0,1,$D19))+AE19)))&gt;1,100%,IF(AF$4&lt;$E19,0,IF(AF$4&gt;=$F19,1,IF(VLOOKUP(AF$4,CALENDARIO!$B:$C,2,0)=FALSE, AE19,(1/IF($D19=0,1,$D19))+AE19))))</f>
        <v>0</v>
      </c>
      <c r="AG19" s="33">
        <f>IF(IF(AG$4&lt;$E19,0,IF(AG$4&gt;=$F19,1,IF(VLOOKUP(AG$4,CALENDARIO!$B:$C,2,0)=FALSE, AF19,(1/IF($D19=0,1,$D19))+AF19)))&gt;1,100%,IF(AG$4&lt;$E19,0,IF(AG$4&gt;=$F19,1,IF(VLOOKUP(AG$4,CALENDARIO!$B:$C,2,0)=FALSE, AF19,(1/IF($D19=0,1,$D19))+AF19))))</f>
        <v>0</v>
      </c>
      <c r="AH19" s="33">
        <f>IF(IF(AH$4&lt;$E19,0,IF(AH$4&gt;=$F19,1,IF(VLOOKUP(AH$4,CALENDARIO!$B:$C,2,0)=FALSE, AG19,(1/IF($D19=0,1,$D19))+AG19)))&gt;1,100%,IF(AH$4&lt;$E19,0,IF(AH$4&gt;=$F19,1,IF(VLOOKUP(AH$4,CALENDARIO!$B:$C,2,0)=FALSE, AG19,(1/IF($D19=0,1,$D19))+AG19))))</f>
        <v>0</v>
      </c>
      <c r="AI19" s="33">
        <f>IF(IF(AI$4&lt;$E19,0,IF(AI$4&gt;=$F19,1,IF(VLOOKUP(AI$4,CALENDARIO!$B:$C,2,0)=FALSE, AH19,(1/IF($D19=0,1,$D19))+AH19)))&gt;1,100%,IF(AI$4&lt;$E19,0,IF(AI$4&gt;=$F19,1,IF(VLOOKUP(AI$4,CALENDARIO!$B:$C,2,0)=FALSE, AH19,(1/IF($D19=0,1,$D19))+AH19))))</f>
        <v>0</v>
      </c>
      <c r="AJ19" s="33">
        <f>IF(IF(AJ$4&lt;$E19,0,IF(AJ$4&gt;=$F19,1,IF(VLOOKUP(AJ$4,CALENDARIO!$B:$C,2,0)=FALSE, AI19,(1/IF($D19=0,1,$D19))+AI19)))&gt;1,100%,IF(AJ$4&lt;$E19,0,IF(AJ$4&gt;=$F19,1,IF(VLOOKUP(AJ$4,CALENDARIO!$B:$C,2,0)=FALSE, AI19,(1/IF($D19=0,1,$D19))+AI19))))</f>
        <v>0</v>
      </c>
      <c r="AK19" s="33">
        <f>IF(IF(AK$4&lt;$E19,0,IF(AK$4&gt;=$F19,1,IF(VLOOKUP(AK$4,CALENDARIO!$B:$C,2,0)=FALSE, AJ19,(1/IF($D19=0,1,$D19))+AJ19)))&gt;1,100%,IF(AK$4&lt;$E19,0,IF(AK$4&gt;=$F19,1,IF(VLOOKUP(AK$4,CALENDARIO!$B:$C,2,0)=FALSE, AJ19,(1/IF($D19=0,1,$D19))+AJ19))))</f>
        <v>0</v>
      </c>
      <c r="AL19" s="33">
        <f>IF(IF(AL$4&lt;$E19,0,IF(AL$4&gt;=$F19,1,IF(VLOOKUP(AL$4,CALENDARIO!$B:$C,2,0)=FALSE, AK19,(1/IF($D19=0,1,$D19))+AK19)))&gt;1,100%,IF(AL$4&lt;$E19,0,IF(AL$4&gt;=$F19,1,IF(VLOOKUP(AL$4,CALENDARIO!$B:$C,2,0)=FALSE, AK19,(1/IF($D19=0,1,$D19))+AK19))))</f>
        <v>0</v>
      </c>
      <c r="AM19" s="33">
        <f>IF(IF(AM$4&lt;$E19,0,IF(AM$4&gt;=$F19,1,IF(VLOOKUP(AM$4,CALENDARIO!$B:$C,2,0)=FALSE, AL19,(1/IF($D19=0,1,$D19))+AL19)))&gt;1,100%,IF(AM$4&lt;$E19,0,IF(AM$4&gt;=$F19,1,IF(VLOOKUP(AM$4,CALENDARIO!$B:$C,2,0)=FALSE, AL19,(1/IF($D19=0,1,$D19))+AL19))))</f>
        <v>0</v>
      </c>
      <c r="AN19" s="33">
        <f>IF(IF(AN$4&lt;$E19,0,IF(AN$4&gt;=$F19,1,IF(VLOOKUP(AN$4,CALENDARIO!$B:$C,2,0)=FALSE, AM19,(1/IF($D19=0,1,$D19))+AM19)))&gt;1,100%,IF(AN$4&lt;$E19,0,IF(AN$4&gt;=$F19,1,IF(VLOOKUP(AN$4,CALENDARIO!$B:$C,2,0)=FALSE, AM19,(1/IF($D19=0,1,$D19))+AM19))))</f>
        <v>0</v>
      </c>
      <c r="AO19" s="33">
        <f>IF(IF(AO$4&lt;$E19,0,IF(AO$4&gt;=$F19,1,IF(VLOOKUP(AO$4,CALENDARIO!$B:$C,2,0)=FALSE, AN19,(1/IF($D19=0,1,$D19))+AN19)))&gt;1,100%,IF(AO$4&lt;$E19,0,IF(AO$4&gt;=$F19,1,IF(VLOOKUP(AO$4,CALENDARIO!$B:$C,2,0)=FALSE, AN19,(1/IF($D19=0,1,$D19))+AN19))))</f>
        <v>0</v>
      </c>
      <c r="AP19" s="33">
        <f>IF(IF(AP$4&lt;$E19,0,IF(AP$4&gt;=$F19,1,IF(VLOOKUP(AP$4,CALENDARIO!$B:$C,2,0)=FALSE, AO19,(1/IF($D19=0,1,$D19))+AO19)))&gt;1,100%,IF(AP$4&lt;$E19,0,IF(AP$4&gt;=$F19,1,IF(VLOOKUP(AP$4,CALENDARIO!$B:$C,2,0)=FALSE, AO19,(1/IF($D19=0,1,$D19))+AO19))))</f>
        <v>0</v>
      </c>
      <c r="AQ19" s="33">
        <f>IF(IF(AQ$4&lt;$E19,0,IF(AQ$4&gt;=$F19,1,IF(VLOOKUP(AQ$4,CALENDARIO!$B:$C,2,0)=FALSE, AP19,(1/IF($D19=0,1,$D19))+AP19)))&gt;1,100%,IF(AQ$4&lt;$E19,0,IF(AQ$4&gt;=$F19,1,IF(VLOOKUP(AQ$4,CALENDARIO!$B:$C,2,0)=FALSE, AP19,(1/IF($D19=0,1,$D19))+AP19))))</f>
        <v>0</v>
      </c>
      <c r="AR19" s="33">
        <f>IF(IF(AR$4&lt;$E19,0,IF(AR$4&gt;=$F19,1,IF(VLOOKUP(AR$4,CALENDARIO!$B:$C,2,0)=FALSE, AQ19,(1/IF($D19=0,1,$D19))+AQ19)))&gt;1,100%,IF(AR$4&lt;$E19,0,IF(AR$4&gt;=$F19,1,IF(VLOOKUP(AR$4,CALENDARIO!$B:$C,2,0)=FALSE, AQ19,(1/IF($D19=0,1,$D19))+AQ19))))</f>
        <v>0</v>
      </c>
      <c r="AS19" s="33">
        <f>IF(IF(AS$4&lt;$E19,0,IF(AS$4&gt;=$F19,1,IF(VLOOKUP(AS$4,CALENDARIO!$B:$C,2,0)=FALSE, AR19,(1/IF($D19=0,1,$D19))+AR19)))&gt;1,100%,IF(AS$4&lt;$E19,0,IF(AS$4&gt;=$F19,1,IF(VLOOKUP(AS$4,CALENDARIO!$B:$C,2,0)=FALSE, AR19,(1/IF($D19=0,1,$D19))+AR19))))</f>
        <v>0</v>
      </c>
      <c r="AT19" s="33">
        <f>IF(IF(AT$4&lt;$E19,0,IF(AT$4&gt;=$F19,1,IF(VLOOKUP(AT$4,CALENDARIO!$B:$C,2,0)=FALSE, AS19,(1/IF($D19=0,1,$D19))+AS19)))&gt;1,100%,IF(AT$4&lt;$E19,0,IF(AT$4&gt;=$F19,1,IF(VLOOKUP(AT$4,CALENDARIO!$B:$C,2,0)=FALSE, AS19,(1/IF($D19=0,1,$D19))+AS19))))</f>
        <v>0</v>
      </c>
      <c r="AU19" s="33">
        <f>IF(IF(AU$4&lt;$E19,0,IF(AU$4&gt;=$F19,1,IF(VLOOKUP(AU$4,CALENDARIO!$B:$C,2,0)=FALSE, AT19,(1/IF($D19=0,1,$D19))+AT19)))&gt;1,100%,IF(AU$4&lt;$E19,0,IF(AU$4&gt;=$F19,1,IF(VLOOKUP(AU$4,CALENDARIO!$B:$C,2,0)=FALSE, AT19,(1/IF($D19=0,1,$D19))+AT19))))</f>
        <v>0</v>
      </c>
      <c r="AV19" s="33">
        <f>IF(IF(AV$4&lt;$E19,0,IF(AV$4&gt;=$F19,1,IF(VLOOKUP(AV$4,CALENDARIO!$B:$C,2,0)=FALSE, AU19,(1/IF($D19=0,1,$D19))+AU19)))&gt;1,100%,IF(AV$4&lt;$E19,0,IF(AV$4&gt;=$F19,1,IF(VLOOKUP(AV$4,CALENDARIO!$B:$C,2,0)=FALSE, AU19,(1/IF($D19=0,1,$D19))+AU19))))</f>
        <v>0</v>
      </c>
      <c r="AW19" s="33">
        <f>IF(IF(AW$4&lt;$E19,0,IF(AW$4&gt;=$F19,1,IF(VLOOKUP(AW$4,CALENDARIO!$B:$C,2,0)=FALSE, AV19,(1/IF($D19=0,1,$D19))+AV19)))&gt;1,100%,IF(AW$4&lt;$E19,0,IF(AW$4&gt;=$F19,1,IF(VLOOKUP(AW$4,CALENDARIO!$B:$C,2,0)=FALSE, AV19,(1/IF($D19=0,1,$D19))+AV19))))</f>
        <v>0</v>
      </c>
      <c r="AX19" s="33">
        <f>IF(IF(AX$4&lt;$E19,0,IF(AX$4&gt;=$F19,1,IF(VLOOKUP(AX$4,CALENDARIO!$B:$C,2,0)=FALSE, AW19,(1/IF($D19=0,1,$D19))+AW19)))&gt;1,100%,IF(AX$4&lt;$E19,0,IF(AX$4&gt;=$F19,1,IF(VLOOKUP(AX$4,CALENDARIO!$B:$C,2,0)=FALSE, AW19,(1/IF($D19=0,1,$D19))+AW19))))</f>
        <v>0</v>
      </c>
      <c r="AY19" s="33">
        <f>IF(IF(AY$4&lt;$E19,0,IF(AY$4&gt;=$F19,1,IF(VLOOKUP(AY$4,CALENDARIO!$B:$C,2,0)=FALSE, AX19,(1/IF($D19=0,1,$D19))+AX19)))&gt;1,100%,IF(AY$4&lt;$E19,0,IF(AY$4&gt;=$F19,1,IF(VLOOKUP(AY$4,CALENDARIO!$B:$C,2,0)=FALSE, AX19,(1/IF($D19=0,1,$D19))+AX19))))</f>
        <v>0</v>
      </c>
      <c r="AZ19" s="33">
        <f>IF(IF(AZ$4&lt;$E19,0,IF(AZ$4&gt;=$F19,1,IF(VLOOKUP(AZ$4,CALENDARIO!$B:$C,2,0)=FALSE, AY19,(1/IF($D19=0,1,$D19))+AY19)))&gt;1,100%,IF(AZ$4&lt;$E19,0,IF(AZ$4&gt;=$F19,1,IF(VLOOKUP(AZ$4,CALENDARIO!$B:$C,2,0)=FALSE, AY19,(1/IF($D19=0,1,$D19))+AY19))))</f>
        <v>0</v>
      </c>
      <c r="BA19" s="33">
        <f>IF(IF(BA$4&lt;$E19,0,IF(BA$4&gt;=$F19,1,IF(VLOOKUP(BA$4,CALENDARIO!$B:$C,2,0)=FALSE, AZ19,(1/IF($D19=0,1,$D19))+AZ19)))&gt;1,100%,IF(BA$4&lt;$E19,0,IF(BA$4&gt;=$F19,1,IF(VLOOKUP(BA$4,CALENDARIO!$B:$C,2,0)=FALSE, AZ19,(1/IF($D19=0,1,$D19))+AZ19))))</f>
        <v>1</v>
      </c>
      <c r="BB19" s="33">
        <f>IF(IF(BB$4&lt;$E19,0,IF(BB$4&gt;=$F19,1,IF(VLOOKUP(BB$4,CALENDARIO!$B:$C,2,0)=FALSE, BA19,(1/IF($D19=0,1,$D19))+BA19)))&gt;1,100%,IF(BB$4&lt;$E19,0,IF(BB$4&gt;=$F19,1,IF(VLOOKUP(BB$4,CALENDARIO!$B:$C,2,0)=FALSE, BA19,(1/IF($D19=0,1,$D19))+BA19))))</f>
        <v>1</v>
      </c>
      <c r="BC19" s="33">
        <f>IF(IF(BC$4&lt;$E19,0,IF(BC$4&gt;=$F19,1,IF(VLOOKUP(BC$4,CALENDARIO!$B:$C,2,0)=FALSE, BB19,(1/IF($D19=0,1,$D19))+BB19)))&gt;1,100%,IF(BC$4&lt;$E19,0,IF(BC$4&gt;=$F19,1,IF(VLOOKUP(BC$4,CALENDARIO!$B:$C,2,0)=FALSE, BB19,(1/IF($D19=0,1,$D19))+BB19))))</f>
        <v>1</v>
      </c>
      <c r="BD19" s="33">
        <f>IF(IF(BD$4&lt;$E19,0,IF(BD$4&gt;=$F19,1,IF(VLOOKUP(BD$4,CALENDARIO!$B:$C,2,0)=FALSE, BC19,(1/IF($D19=0,1,$D19))+BC19)))&gt;1,100%,IF(BD$4&lt;$E19,0,IF(BD$4&gt;=$F19,1,IF(VLOOKUP(BD$4,CALENDARIO!$B:$C,2,0)=FALSE, BC19,(1/IF($D19=0,1,$D19))+BC19))))</f>
        <v>1</v>
      </c>
      <c r="BE19" s="33">
        <f>IF(IF(BE$4&lt;$E19,0,IF(BE$4&gt;=$F19,1,IF(VLOOKUP(BE$4,CALENDARIO!$B:$C,2,0)=FALSE, BD19,(1/IF($D19=0,1,$D19))+BD19)))&gt;1,100%,IF(BE$4&lt;$E19,0,IF(BE$4&gt;=$F19,1,IF(VLOOKUP(BE$4,CALENDARIO!$B:$C,2,0)=FALSE, BD19,(1/IF($D19=0,1,$D19))+BD19))))</f>
        <v>1</v>
      </c>
      <c r="BF19" s="33">
        <f>IF(IF(BF$4&lt;$E19,0,IF(BF$4&gt;=$F19,1,IF(VLOOKUP(BF$4,CALENDARIO!$B:$C,2,0)=FALSE, BE19,(1/IF($D19=0,1,$D19))+BE19)))&gt;1,100%,IF(BF$4&lt;$E19,0,IF(BF$4&gt;=$F19,1,IF(VLOOKUP(BF$4,CALENDARIO!$B:$C,2,0)=FALSE, BE19,(1/IF($D19=0,1,$D19))+BE19))))</f>
        <v>1</v>
      </c>
      <c r="BG19" s="33">
        <f>IF(IF(BG$4&lt;$E19,0,IF(BG$4&gt;=$F19,1,IF(VLOOKUP(BG$4,CALENDARIO!$B:$C,2,0)=FALSE, BF19,(1/IF($D19=0,1,$D19))+BF19)))&gt;1,100%,IF(BG$4&lt;$E19,0,IF(BG$4&gt;=$F19,1,IF(VLOOKUP(BG$4,CALENDARIO!$B:$C,2,0)=FALSE, BF19,(1/IF($D19=0,1,$D19))+BF19))))</f>
        <v>1</v>
      </c>
      <c r="BH19" s="33">
        <f>IF(IF(BH$4&lt;$E19,0,IF(BH$4&gt;=$F19,1,IF(VLOOKUP(BH$4,CALENDARIO!$B:$C,2,0)=FALSE, BG19,(1/IF($D19=0,1,$D19))+BG19)))&gt;1,100%,IF(BH$4&lt;$E19,0,IF(BH$4&gt;=$F19,1,IF(VLOOKUP(BH$4,CALENDARIO!$B:$C,2,0)=FALSE, BG19,(1/IF($D19=0,1,$D19))+BG19))))</f>
        <v>1</v>
      </c>
      <c r="BI19" s="33">
        <f>IF(IF(BI$4&lt;$E19,0,IF(BI$4&gt;=$F19,1,IF(VLOOKUP(BI$4,CALENDARIO!$B:$C,2,0)=FALSE, BH19,(1/IF($D19=0,1,$D19))+BH19)))&gt;1,100%,IF(BI$4&lt;$E19,0,IF(BI$4&gt;=$F19,1,IF(VLOOKUP(BI$4,CALENDARIO!$B:$C,2,0)=FALSE, BH19,(1/IF($D19=0,1,$D19))+BH19))))</f>
        <v>1</v>
      </c>
      <c r="BJ19" s="33">
        <f>IF(IF(BJ$4&lt;$E19,0,IF(BJ$4&gt;=$F19,1,IF(VLOOKUP(BJ$4,CALENDARIO!$B:$C,2,0)=FALSE, BI19,(1/IF($D19=0,1,$D19))+BI19)))&gt;1,100%,IF(BJ$4&lt;$E19,0,IF(BJ$4&gt;=$F19,1,IF(VLOOKUP(BJ$4,CALENDARIO!$B:$C,2,0)=FALSE, BI19,(1/IF($D19=0,1,$D19))+BI19))))</f>
        <v>1</v>
      </c>
      <c r="BK19" s="33">
        <f>IF(IF(BK$4&lt;$E19,0,IF(BK$4&gt;=$F19,1,IF(VLOOKUP(BK$4,CALENDARIO!$B:$C,2,0)=FALSE, BJ19,(1/IF($D19=0,1,$D19))+BJ19)))&gt;1,100%,IF(BK$4&lt;$E19,0,IF(BK$4&gt;=$F19,1,IF(VLOOKUP(BK$4,CALENDARIO!$B:$C,2,0)=FALSE, BJ19,(1/IF($D19=0,1,$D19))+BJ19))))</f>
        <v>1</v>
      </c>
      <c r="BL19" s="33">
        <f>IF(IF(BL$4&lt;$E19,0,IF(BL$4&gt;=$F19,1,IF(VLOOKUP(BL$4,CALENDARIO!$B:$C,2,0)=FALSE, BK19,(1/IF($D19=0,1,$D19))+BK19)))&gt;1,100%,IF(BL$4&lt;$E19,0,IF(BL$4&gt;=$F19,1,IF(VLOOKUP(BL$4,CALENDARIO!$B:$C,2,0)=FALSE, BK19,(1/IF($D19=0,1,$D19))+BK19))))</f>
        <v>1</v>
      </c>
      <c r="BM19" s="33">
        <f>IF(IF(BM$4&lt;$E19,0,IF(BM$4&gt;=$F19,1,IF(VLOOKUP(BM$4,CALENDARIO!$B:$C,2,0)=FALSE, BL19,(1/IF($D19=0,1,$D19))+BL19)))&gt;1,100%,IF(BM$4&lt;$E19,0,IF(BM$4&gt;=$F19,1,IF(VLOOKUP(BM$4,CALENDARIO!$B:$C,2,0)=FALSE, BL19,(1/IF($D19=0,1,$D19))+BL19))))</f>
        <v>1</v>
      </c>
      <c r="BN19" s="33">
        <f>IF(IF(BN$4&lt;$E19,0,IF(BN$4&gt;=$F19,1,IF(VLOOKUP(BN$4,CALENDARIO!$B:$C,2,0)=FALSE, BM19,(1/IF($D19=0,1,$D19))+BM19)))&gt;1,100%,IF(BN$4&lt;$E19,0,IF(BN$4&gt;=$F19,1,IF(VLOOKUP(BN$4,CALENDARIO!$B:$C,2,0)=FALSE, BM19,(1/IF($D19=0,1,$D19))+BM19))))</f>
        <v>1</v>
      </c>
      <c r="BO19" s="33">
        <f>IF(IF(BO$4&lt;$E19,0,IF(BO$4&gt;=$F19,1,IF(VLOOKUP(BO$4,CALENDARIO!$B:$C,2,0)=FALSE, BN19,(1/IF($D19=0,1,$D19))+BN19)))&gt;1,100%,IF(BO$4&lt;$E19,0,IF(BO$4&gt;=$F19,1,IF(VLOOKUP(BO$4,CALENDARIO!$B:$C,2,0)=FALSE, BN19,(1/IF($D19=0,1,$D19))+BN19))))</f>
        <v>1</v>
      </c>
      <c r="BP19" s="33">
        <f>IF(IF(BP$4&lt;$E19,0,IF(BP$4&gt;=$F19,1,IF(VLOOKUP(BP$4,CALENDARIO!$B:$C,2,0)=FALSE, BO19,(1/IF($D19=0,1,$D19))+BO19)))&gt;1,100%,IF(BP$4&lt;$E19,0,IF(BP$4&gt;=$F19,1,IF(VLOOKUP(BP$4,CALENDARIO!$B:$C,2,0)=FALSE, BO19,(1/IF($D19=0,1,$D19))+BO19))))</f>
        <v>1</v>
      </c>
      <c r="BQ19" s="33">
        <f>IF(IF(BQ$4&lt;$E19,0,IF(BQ$4&gt;=$F19,1,IF(VLOOKUP(BQ$4,CALENDARIO!$B:$C,2,0)=FALSE, BP19,(1/IF($D19=0,1,$D19))+BP19)))&gt;1,100%,IF(BQ$4&lt;$E19,0,IF(BQ$4&gt;=$F19,1,IF(VLOOKUP(BQ$4,CALENDARIO!$B:$C,2,0)=FALSE, BP19,(1/IF($D19=0,1,$D19))+BP19))))</f>
        <v>1</v>
      </c>
      <c r="BR19" s="33">
        <f>IF(IF(BR$4&lt;$E19,0,IF(BR$4&gt;=$F19,1,IF(VLOOKUP(BR$4,CALENDARIO!$B:$C,2,0)=FALSE, BQ19,(1/IF($D19=0,1,$D19))+BQ19)))&gt;1,100%,IF(BR$4&lt;$E19,0,IF(BR$4&gt;=$F19,1,IF(VLOOKUP(BR$4,CALENDARIO!$B:$C,2,0)=FALSE, BQ19,(1/IF($D19=0,1,$D19))+BQ19))))</f>
        <v>1</v>
      </c>
      <c r="BS19" s="33">
        <f>IF(IF(BS$4&lt;$E19,0,IF(BS$4&gt;=$F19,1,IF(VLOOKUP(BS$4,CALENDARIO!$B:$C,2,0)=FALSE, BR19,(1/IF($D19=0,1,$D19))+BR19)))&gt;1,100%,IF(BS$4&lt;$E19,0,IF(BS$4&gt;=$F19,1,IF(VLOOKUP(BS$4,CALENDARIO!$B:$C,2,0)=FALSE, BR19,(1/IF($D19=0,1,$D19))+BR19))))</f>
        <v>1</v>
      </c>
      <c r="BT19" s="33">
        <f>IF(IF(BT$4&lt;$E19,0,IF(BT$4&gt;=$F19,1,IF(VLOOKUP(BT$4,CALENDARIO!$B:$C,2,0)=FALSE, BS19,(1/IF($D19=0,1,$D19))+BS19)))&gt;1,100%,IF(BT$4&lt;$E19,0,IF(BT$4&gt;=$F19,1,IF(VLOOKUP(BT$4,CALENDARIO!$B:$C,2,0)=FALSE, BS19,(1/IF($D19=0,1,$D19))+BS19))))</f>
        <v>1</v>
      </c>
      <c r="BU19" s="33">
        <f>IF(IF(BU$4&lt;$E19,0,IF(BU$4&gt;=$F19,1,IF(VLOOKUP(BU$4,CALENDARIO!$B:$C,2,0)=FALSE, BT19,(1/IF($D19=0,1,$D19))+BT19)))&gt;1,100%,IF(BU$4&lt;$E19,0,IF(BU$4&gt;=$F19,1,IF(VLOOKUP(BU$4,CALENDARIO!$B:$C,2,0)=FALSE, BT19,(1/IF($D19=0,1,$D19))+BT19))))</f>
        <v>1</v>
      </c>
      <c r="BV19" s="33">
        <f>IF(IF(BV$4&lt;$E19,0,IF(BV$4&gt;=$F19,1,IF(VLOOKUP(BV$4,CALENDARIO!$B:$C,2,0)=FALSE, BU19,(1/IF($D19=0,1,$D19))+BU19)))&gt;1,100%,IF(BV$4&lt;$E19,0,IF(BV$4&gt;=$F19,1,IF(VLOOKUP(BV$4,CALENDARIO!$B:$C,2,0)=FALSE, BU19,(1/IF($D19=0,1,$D19))+BU19))))</f>
        <v>1</v>
      </c>
      <c r="BW19" s="33">
        <f>IF(IF(BW$4&lt;$E19,0,IF(BW$4&gt;=$F19,1,IF(VLOOKUP(BW$4,CALENDARIO!$B:$C,2,0)=FALSE, BV19,(1/IF($D19=0,1,$D19))+BV19)))&gt;1,100%,IF(BW$4&lt;$E19,0,IF(BW$4&gt;=$F19,1,IF(VLOOKUP(BW$4,CALENDARIO!$B:$C,2,0)=FALSE, BV19,(1/IF($D19=0,1,$D19))+BV19))))</f>
        <v>1</v>
      </c>
      <c r="BX19" s="33">
        <f>IF(IF(BX$4&lt;$E19,0,IF(BX$4&gt;=$F19,1,IF(VLOOKUP(BX$4,CALENDARIO!$B:$C,2,0)=FALSE, BW19,(1/IF($D19=0,1,$D19))+BW19)))&gt;1,100%,IF(BX$4&lt;$E19,0,IF(BX$4&gt;=$F19,1,IF(VLOOKUP(BX$4,CALENDARIO!$B:$C,2,0)=FALSE, BW19,(1/IF($D19=0,1,$D19))+BW19))))</f>
        <v>1</v>
      </c>
      <c r="BY19" s="33">
        <f>IF(IF(BY$4&lt;$E19,0,IF(BY$4&gt;=$F19,1,IF(VLOOKUP(BY$4,CALENDARIO!$B:$C,2,0)=FALSE, BX19,(1/IF($D19=0,1,$D19))+BX19)))&gt;1,100%,IF(BY$4&lt;$E19,0,IF(BY$4&gt;=$F19,1,IF(VLOOKUP(BY$4,CALENDARIO!$B:$C,2,0)=FALSE, BX19,(1/IF($D19=0,1,$D19))+BX19))))</f>
        <v>1</v>
      </c>
      <c r="BZ19" s="33">
        <f>IF(IF(BZ$4&lt;$E19,0,IF(BZ$4&gt;=$F19,1,IF(VLOOKUP(BZ$4,CALENDARIO!$B:$C,2,0)=FALSE, BY19,(1/IF($D19=0,1,$D19))+BY19)))&gt;1,100%,IF(BZ$4&lt;$E19,0,IF(BZ$4&gt;=$F19,1,IF(VLOOKUP(BZ$4,CALENDARIO!$B:$C,2,0)=FALSE, BY19,(1/IF($D19=0,1,$D19))+BY19))))</f>
        <v>1</v>
      </c>
      <c r="CA19" s="33">
        <f>IF(IF(CA$4&lt;$E19,0,IF(CA$4&gt;=$F19,1,IF(VLOOKUP(CA$4,CALENDARIO!$B:$C,2,0)=FALSE, BZ19,(1/IF($D19=0,1,$D19))+BZ19)))&gt;1,100%,IF(CA$4&lt;$E19,0,IF(CA$4&gt;=$F19,1,IF(VLOOKUP(CA$4,CALENDARIO!$B:$C,2,0)=FALSE, BZ19,(1/IF($D19=0,1,$D19))+BZ19))))</f>
        <v>1</v>
      </c>
      <c r="CB19" s="33">
        <f>IF(IF(CB$4&lt;$E19,0,IF(CB$4&gt;=$F19,1,IF(VLOOKUP(CB$4,CALENDARIO!$B:$C,2,0)=FALSE, CA19,(1/IF($D19=0,1,$D19))+CA19)))&gt;1,100%,IF(CB$4&lt;$E19,0,IF(CB$4&gt;=$F19,1,IF(VLOOKUP(CB$4,CALENDARIO!$B:$C,2,0)=FALSE, CA19,(1/IF($D19=0,1,$D19))+CA19))))</f>
        <v>1</v>
      </c>
      <c r="CC19" s="33">
        <f>IF(IF(CC$4&lt;$E19,0,IF(CC$4&gt;=$F19,1,IF(VLOOKUP(CC$4,CALENDARIO!$B:$C,2,0)=FALSE, CB19,(1/IF($D19=0,1,$D19))+CB19)))&gt;1,100%,IF(CC$4&lt;$E19,0,IF(CC$4&gt;=$F19,1,IF(VLOOKUP(CC$4,CALENDARIO!$B:$C,2,0)=FALSE, CB19,(1/IF($D19=0,1,$D19))+CB19))))</f>
        <v>1</v>
      </c>
      <c r="CD19" s="33">
        <f>IF(IF(CD$4&lt;$E19,0,IF(CD$4&gt;=$F19,1,IF(VLOOKUP(CD$4,CALENDARIO!$B:$C,2,0)=FALSE, CC19,(1/IF($D19=0,1,$D19))+CC19)))&gt;1,100%,IF(CD$4&lt;$E19,0,IF(CD$4&gt;=$F19,1,IF(VLOOKUP(CD$4,CALENDARIO!$B:$C,2,0)=FALSE, CC19,(1/IF($D19=0,1,$D19))+CC19))))</f>
        <v>1</v>
      </c>
      <c r="CE19" s="33">
        <f>IF(IF(CE$4&lt;$E19,0,IF(CE$4&gt;=$F19,1,IF(VLOOKUP(CE$4,CALENDARIO!$B:$C,2,0)=FALSE, CD19,(1/IF($D19=0,1,$D19))+CD19)))&gt;1,100%,IF(CE$4&lt;$E19,0,IF(CE$4&gt;=$F19,1,IF(VLOOKUP(CE$4,CALENDARIO!$B:$C,2,0)=FALSE, CD19,(1/IF($D19=0,1,$D19))+CD19))))</f>
        <v>1</v>
      </c>
      <c r="CF19" s="33">
        <f>IF(IF(CF$4&lt;$E19,0,IF(CF$4&gt;=$F19,1,IF(VLOOKUP(CF$4,CALENDARIO!$B:$C,2,0)=FALSE, CE19,(1/IF($D19=0,1,$D19))+CE19)))&gt;1,100%,IF(CF$4&lt;$E19,0,IF(CF$4&gt;=$F19,1,IF(VLOOKUP(CF$4,CALENDARIO!$B:$C,2,0)=FALSE, CE19,(1/IF($D19=0,1,$D19))+CE19))))</f>
        <v>1</v>
      </c>
      <c r="CG19" s="33">
        <f>IF(IF(CG$4&lt;$E19,0,IF(CG$4&gt;=$F19,1,IF(VLOOKUP(CG$4,CALENDARIO!$B:$C,2,0)=FALSE, CF19,(1/IF($D19=0,1,$D19))+CF19)))&gt;1,100%,IF(CG$4&lt;$E19,0,IF(CG$4&gt;=$F19,1,IF(VLOOKUP(CG$4,CALENDARIO!$B:$C,2,0)=FALSE, CF19,(1/IF($D19=0,1,$D19))+CF19))))</f>
        <v>1</v>
      </c>
      <c r="CH19" s="33">
        <f>IF(IF(CH$4&lt;$E19,0,IF(CH$4&gt;=$F19,1,IF(VLOOKUP(CH$4,CALENDARIO!$B:$C,2,0)=FALSE, CG19,(1/IF($D19=0,1,$D19))+CG19)))&gt;1,100%,IF(CH$4&lt;$E19,0,IF(CH$4&gt;=$F19,1,IF(VLOOKUP(CH$4,CALENDARIO!$B:$C,2,0)=FALSE, CG19,(1/IF($D19=0,1,$D19))+CG19))))</f>
        <v>1</v>
      </c>
      <c r="CI19" s="33">
        <f>IF(IF(CI$4&lt;$E19,0,IF(CI$4&gt;=$F19,1,IF(VLOOKUP(CI$4,CALENDARIO!$B:$C,2,0)=FALSE, CH19,(1/IF($D19=0,1,$D19))+CH19)))&gt;1,100%,IF(CI$4&lt;$E19,0,IF(CI$4&gt;=$F19,1,IF(VLOOKUP(CI$4,CALENDARIO!$B:$C,2,0)=FALSE, CH19,(1/IF($D19=0,1,$D19))+CH19))))</f>
        <v>1</v>
      </c>
      <c r="CJ19" s="33">
        <f>IF(IF(CJ$4&lt;$E19,0,IF(CJ$4&gt;=$F19,1,IF(VLOOKUP(CJ$4,CALENDARIO!$B:$C,2,0)=FALSE, CI19,(1/IF($D19=0,1,$D19))+CI19)))&gt;1,100%,IF(CJ$4&lt;$E19,0,IF(CJ$4&gt;=$F19,1,IF(VLOOKUP(CJ$4,CALENDARIO!$B:$C,2,0)=FALSE, CI19,(1/IF($D19=0,1,$D19))+CI19))))</f>
        <v>1</v>
      </c>
      <c r="CK19" s="33">
        <f>IF(IF(CK$4&lt;$E19,0,IF(CK$4&gt;=$F19,1,IF(VLOOKUP(CK$4,CALENDARIO!$B:$C,2,0)=FALSE, CJ19,(1/IF($D19=0,1,$D19))+CJ19)))&gt;1,100%,IF(CK$4&lt;$E19,0,IF(CK$4&gt;=$F19,1,IF(VLOOKUP(CK$4,CALENDARIO!$B:$C,2,0)=FALSE, CJ19,(1/IF($D19=0,1,$D19))+CJ19))))</f>
        <v>1</v>
      </c>
      <c r="CL19" s="33">
        <f>IF(IF(CL$4&lt;$E19,0,IF(CL$4&gt;=$F19,1,IF(VLOOKUP(CL$4,CALENDARIO!$B:$C,2,0)=FALSE, CK19,(1/IF($D19=0,1,$D19))+CK19)))&gt;1,100%,IF(CL$4&lt;$E19,0,IF(CL$4&gt;=$F19,1,IF(VLOOKUP(CL$4,CALENDARIO!$B:$C,2,0)=FALSE, CK19,(1/IF($D19=0,1,$D19))+CK19))))</f>
        <v>1</v>
      </c>
      <c r="CM19" s="33">
        <f>IF(IF(CM$4&lt;$E19,0,IF(CM$4&gt;=$F19,1,IF(VLOOKUP(CM$4,CALENDARIO!$B:$C,2,0)=FALSE, CL19,(1/IF($D19=0,1,$D19))+CL19)))&gt;1,100%,IF(CM$4&lt;$E19,0,IF(CM$4&gt;=$F19,1,IF(VLOOKUP(CM$4,CALENDARIO!$B:$C,2,0)=FALSE, CL19,(1/IF($D19=0,1,$D19))+CL19))))</f>
        <v>1</v>
      </c>
      <c r="CN19" s="33">
        <f>IF(IF(CN$4&lt;$E19,0,IF(CN$4&gt;=$F19,1,IF(VLOOKUP(CN$4,CALENDARIO!$B:$C,2,0)=FALSE, CM19,(1/IF($D19=0,1,$D19))+CM19)))&gt;1,100%,IF(CN$4&lt;$E19,0,IF(CN$4&gt;=$F19,1,IF(VLOOKUP(CN$4,CALENDARIO!$B:$C,2,0)=FALSE, CM19,(1/IF($D19=0,1,$D19))+CM19))))</f>
        <v>1</v>
      </c>
      <c r="CO19" s="33">
        <f>IF(IF(CO$4&lt;$E19,0,IF(CO$4&gt;=$F19,1,IF(VLOOKUP(CO$4,CALENDARIO!$B:$C,2,0)=FALSE, CN19,(1/IF($D19=0,1,$D19))+CN19)))&gt;1,100%,IF(CO$4&lt;$E19,0,IF(CO$4&gt;=$F19,1,IF(VLOOKUP(CO$4,CALENDARIO!$B:$C,2,0)=FALSE, CN19,(1/IF($D19=0,1,$D19))+CN19))))</f>
        <v>1</v>
      </c>
      <c r="CP19" s="33">
        <f>IF(IF(CP$4&lt;$E19,0,IF(CP$4&gt;=$F19,1,IF(VLOOKUP(CP$4,CALENDARIO!$B:$C,2,0)=FALSE, CO19,(1/IF($D19=0,1,$D19))+CO19)))&gt;1,100%,IF(CP$4&lt;$E19,0,IF(CP$4&gt;=$F19,1,IF(VLOOKUP(CP$4,CALENDARIO!$B:$C,2,0)=FALSE, CO19,(1/IF($D19=0,1,$D19))+CO19))))</f>
        <v>1</v>
      </c>
      <c r="CQ19" s="33">
        <f>IF(IF(CQ$4&lt;$E19,0,IF(CQ$4&gt;=$F19,1,IF(VLOOKUP(CQ$4,CALENDARIO!$B:$C,2,0)=FALSE, CP19,(1/IF($D19=0,1,$D19))+CP19)))&gt;1,100%,IF(CQ$4&lt;$E19,0,IF(CQ$4&gt;=$F19,1,IF(VLOOKUP(CQ$4,CALENDARIO!$B:$C,2,0)=FALSE, CP19,(1/IF($D19=0,1,$D19))+CP19))))</f>
        <v>1</v>
      </c>
      <c r="CR19" s="33">
        <f>IF(IF(CR$4&lt;$E19,0,IF(CR$4&gt;=$F19,1,IF(VLOOKUP(CR$4,CALENDARIO!$B:$C,2,0)=FALSE, CQ19,(1/IF($D19=0,1,$D19))+CQ19)))&gt;1,100%,IF(CR$4&lt;$E19,0,IF(CR$4&gt;=$F19,1,IF(VLOOKUP(CR$4,CALENDARIO!$B:$C,2,0)=FALSE, CQ19,(1/IF($D19=0,1,$D19))+CQ19))))</f>
        <v>1</v>
      </c>
      <c r="CS19" s="33">
        <f>IF(IF(CS$4&lt;$E19,0,IF(CS$4&gt;=$F19,1,IF(VLOOKUP(CS$4,CALENDARIO!$B:$C,2,0)=FALSE, CR19,(1/IF($D19=0,1,$D19))+CR19)))&gt;1,100%,IF(CS$4&lt;$E19,0,IF(CS$4&gt;=$F19,1,IF(VLOOKUP(CS$4,CALENDARIO!$B:$C,2,0)=FALSE, CR19,(1/IF($D19=0,1,$D19))+CR19))))</f>
        <v>1</v>
      </c>
      <c r="CT19" s="33">
        <f>IF(IF(CT$4&lt;$E19,0,IF(CT$4&gt;=$F19,1,IF(VLOOKUP(CT$4,CALENDARIO!$B:$C,2,0)=FALSE, CS19,(1/IF($D19=0,1,$D19))+CS19)))&gt;1,100%,IF(CT$4&lt;$E19,0,IF(CT$4&gt;=$F19,1,IF(VLOOKUP(CT$4,CALENDARIO!$B:$C,2,0)=FALSE, CS19,(1/IF($D19=0,1,$D19))+CS19))))</f>
        <v>1</v>
      </c>
      <c r="CU19" s="33">
        <f>IF(IF(CU$4&lt;$E19,0,IF(CU$4&gt;=$F19,1,IF(VLOOKUP(CU$4,CALENDARIO!$B:$C,2,0)=FALSE, CT19,(1/IF($D19=0,1,$D19))+CT19)))&gt;1,100%,IF(CU$4&lt;$E19,0,IF(CU$4&gt;=$F19,1,IF(VLOOKUP(CU$4,CALENDARIO!$B:$C,2,0)=FALSE, CT19,(1/IF($D19=0,1,$D19))+CT19))))</f>
        <v>1</v>
      </c>
      <c r="CV19" s="33">
        <f>IF(IF(CV$4&lt;$E19,0,IF(CV$4&gt;=$F19,1,IF(VLOOKUP(CV$4,CALENDARIO!$B:$C,2,0)=FALSE, CU19,(1/IF($D19=0,1,$D19))+CU19)))&gt;1,100%,IF(CV$4&lt;$E19,0,IF(CV$4&gt;=$F19,1,IF(VLOOKUP(CV$4,CALENDARIO!$B:$C,2,0)=FALSE, CU19,(1/IF($D19=0,1,$D19))+CU19))))</f>
        <v>1</v>
      </c>
      <c r="CW19" s="33">
        <f>IF(IF(CW$4&lt;$E19,0,IF(CW$4&gt;=$F19,1,IF(VLOOKUP(CW$4,CALENDARIO!$B:$C,2,0)=FALSE, CV19,(1/IF($D19=0,1,$D19))+CV19)))&gt;1,100%,IF(CW$4&lt;$E19,0,IF(CW$4&gt;=$F19,1,IF(VLOOKUP(CW$4,CALENDARIO!$B:$C,2,0)=FALSE, CV19,(1/IF($D19=0,1,$D19))+CV19))))</f>
        <v>1</v>
      </c>
      <c r="CX19" s="33">
        <f>IF(IF(CX$4&lt;$E19,0,IF(CX$4&gt;=$F19,1,IF(VLOOKUP(CX$4,CALENDARIO!$B:$C,2,0)=FALSE, CW19,(1/IF($D19=0,1,$D19))+CW19)))&gt;1,100%,IF(CX$4&lt;$E19,0,IF(CX$4&gt;=$F19,1,IF(VLOOKUP(CX$4,CALENDARIO!$B:$C,2,0)=FALSE, CW19,(1/IF($D19=0,1,$D19))+CW19))))</f>
        <v>1</v>
      </c>
      <c r="CY19" s="33">
        <f>IF(IF(CY$4&lt;$E19,0,IF(CY$4&gt;=$F19,1,IF(VLOOKUP(CY$4,CALENDARIO!$B:$C,2,0)=FALSE, CX19,(1/IF($D19=0,1,$D19))+CX19)))&gt;1,100%,IF(CY$4&lt;$E19,0,IF(CY$4&gt;=$F19,1,IF(VLOOKUP(CY$4,CALENDARIO!$B:$C,2,0)=FALSE, CX19,(1/IF($D19=0,1,$D19))+CX19))))</f>
        <v>1</v>
      </c>
      <c r="CZ19" s="33">
        <f>IF(IF(CZ$4&lt;$E19,0,IF(CZ$4&gt;=$F19,1,IF(VLOOKUP(CZ$4,CALENDARIO!$B:$C,2,0)=FALSE, CY19,(1/IF($D19=0,1,$D19))+CY19)))&gt;1,100%,IF(CZ$4&lt;$E19,0,IF(CZ$4&gt;=$F19,1,IF(VLOOKUP(CZ$4,CALENDARIO!$B:$C,2,0)=FALSE, CY19,(1/IF($D19=0,1,$D19))+CY19))))</f>
        <v>1</v>
      </c>
      <c r="DA19" s="33">
        <f>IF(IF(DA$4&lt;$E19,0,IF(DA$4&gt;=$F19,1,IF(VLOOKUP(DA$4,CALENDARIO!$B:$C,2,0)=FALSE, CZ19,(1/IF($D19=0,1,$D19))+CZ19)))&gt;1,100%,IF(DA$4&lt;$E19,0,IF(DA$4&gt;=$F19,1,IF(VLOOKUP(DA$4,CALENDARIO!$B:$C,2,0)=FALSE, CZ19,(1/IF($D19=0,1,$D19))+CZ19))))</f>
        <v>1</v>
      </c>
      <c r="DB19" s="33">
        <f>IF(IF(DB$4&lt;$E19,0,IF(DB$4&gt;=$F19,1,IF(VLOOKUP(DB$4,CALENDARIO!$B:$C,2,0)=FALSE, DA19,(1/IF($D19=0,1,$D19))+DA19)))&gt;1,100%,IF(DB$4&lt;$E19,0,IF(DB$4&gt;=$F19,1,IF(VLOOKUP(DB$4,CALENDARIO!$B:$C,2,0)=FALSE, DA19,(1/IF($D19=0,1,$D19))+DA19))))</f>
        <v>1</v>
      </c>
      <c r="DC19" s="33">
        <f>IF(IF(DC$4&lt;$E19,0,IF(DC$4&gt;=$F19,1,IF(VLOOKUP(DC$4,CALENDARIO!$B:$C,2,0)=FALSE, DB19,(1/IF($D19=0,1,$D19))+DB19)))&gt;1,100%,IF(DC$4&lt;$E19,0,IF(DC$4&gt;=$F19,1,IF(VLOOKUP(DC$4,CALENDARIO!$B:$C,2,0)=FALSE, DB19,(1/IF($D19=0,1,$D19))+DB19))))</f>
        <v>1</v>
      </c>
      <c r="DD19" s="33">
        <f>IF(IF(DD$4&lt;$E19,0,IF(DD$4&gt;=$F19,1,IF(VLOOKUP(DD$4,CALENDARIO!$B:$C,2,0)=FALSE, DC19,(1/IF($D19=0,1,$D19))+DC19)))&gt;1,100%,IF(DD$4&lt;$E19,0,IF(DD$4&gt;=$F19,1,IF(VLOOKUP(DD$4,CALENDARIO!$B:$C,2,0)=FALSE, DC19,(1/IF($D19=0,1,$D19))+DC19))))</f>
        <v>1</v>
      </c>
      <c r="DE19" s="33">
        <f>IF(IF(DE$4&lt;$E19,0,IF(DE$4&gt;=$F19,1,IF(VLOOKUP(DE$4,CALENDARIO!$B:$C,2,0)=FALSE, DD19,(1/IF($D19=0,1,$D19))+DD19)))&gt;1,100%,IF(DE$4&lt;$E19,0,IF(DE$4&gt;=$F19,1,IF(VLOOKUP(DE$4,CALENDARIO!$B:$C,2,0)=FALSE, DD19,(1/IF($D19=0,1,$D19))+DD19))))</f>
        <v>1</v>
      </c>
      <c r="DF19" s="33">
        <f>IF(IF(DF$4&lt;$E19,0,IF(DF$4&gt;=$F19,1,IF(VLOOKUP(DF$4,CALENDARIO!$B:$C,2,0)=FALSE, DE19,(1/IF($D19=0,1,$D19))+DE19)))&gt;1,100%,IF(DF$4&lt;$E19,0,IF(DF$4&gt;=$F19,1,IF(VLOOKUP(DF$4,CALENDARIO!$B:$C,2,0)=FALSE, DE19,(1/IF($D19=0,1,$D19))+DE19))))</f>
        <v>1</v>
      </c>
      <c r="DG19" s="33">
        <f>IF(IF(DG$4&lt;$E19,0,IF(DG$4&gt;=$F19,1,IF(VLOOKUP(DG$4,CALENDARIO!$B:$C,2,0)=FALSE, DF19,(1/IF($D19=0,1,$D19))+DF19)))&gt;1,100%,IF(DG$4&lt;$E19,0,IF(DG$4&gt;=$F19,1,IF(VLOOKUP(DG$4,CALENDARIO!$B:$C,2,0)=FALSE, DF19,(1/IF($D19=0,1,$D19))+DF19))))</f>
        <v>1</v>
      </c>
      <c r="DH19" s="33">
        <f>IF(IF(DH$4&lt;$E19,0,IF(DH$4&gt;=$F19,1,IF(VLOOKUP(DH$4,CALENDARIO!$B:$C,2,0)=FALSE, DG19,(1/IF($D19=0,1,$D19))+DG19)))&gt;1,100%,IF(DH$4&lt;$E19,0,IF(DH$4&gt;=$F19,1,IF(VLOOKUP(DH$4,CALENDARIO!$B:$C,2,0)=FALSE, DG19,(1/IF($D19=0,1,$D19))+DG19))))</f>
        <v>1</v>
      </c>
      <c r="DI19" s="33">
        <f>IF(IF(DI$4&lt;$E19,0,IF(DI$4&gt;=$F19,1,IF(VLOOKUP(DI$4,CALENDARIO!$B:$C,2,0)=FALSE, DH19,(1/IF($D19=0,1,$D19))+DH19)))&gt;1,100%,IF(DI$4&lt;$E19,0,IF(DI$4&gt;=$F19,1,IF(VLOOKUP(DI$4,CALENDARIO!$B:$C,2,0)=FALSE, DH19,(1/IF($D19=0,1,$D19))+DH19))))</f>
        <v>1</v>
      </c>
      <c r="DJ19" s="33">
        <f>IF(IF(DJ$4&lt;$E19,0,IF(DJ$4&gt;=$F19,1,IF(VLOOKUP(DJ$4,CALENDARIO!$B:$C,2,0)=FALSE, DI19,(1/IF($D19=0,1,$D19))+DI19)))&gt;1,100%,IF(DJ$4&lt;$E19,0,IF(DJ$4&gt;=$F19,1,IF(VLOOKUP(DJ$4,CALENDARIO!$B:$C,2,0)=FALSE, DI19,(1/IF($D19=0,1,$D19))+DI19))))</f>
        <v>1</v>
      </c>
      <c r="DK19" s="33">
        <f>IF(IF(DK$4&lt;$E19,0,IF(DK$4&gt;=$F19,1,IF(VLOOKUP(DK$4,CALENDARIO!$B:$C,2,0)=FALSE, DJ19,(1/IF($D19=0,1,$D19))+DJ19)))&gt;1,100%,IF(DK$4&lt;$E19,0,IF(DK$4&gt;=$F19,1,IF(VLOOKUP(DK$4,CALENDARIO!$B:$C,2,0)=FALSE, DJ19,(1/IF($D19=0,1,$D19))+DJ19))))</f>
        <v>1</v>
      </c>
      <c r="DL19" s="33">
        <f>IF(IF(DL$4&lt;$E19,0,IF(DL$4&gt;=$F19,1,IF(VLOOKUP(DL$4,CALENDARIO!$B:$C,2,0)=FALSE, DK19,(1/IF($D19=0,1,$D19))+DK19)))&gt;1,100%,IF(DL$4&lt;$E19,0,IF(DL$4&gt;=$F19,1,IF(VLOOKUP(DL$4,CALENDARIO!$B:$C,2,0)=FALSE, DK19,(1/IF($D19=0,1,$D19))+DK19))))</f>
        <v>1</v>
      </c>
      <c r="DM19" s="33">
        <f>IF(IF(DM$4&lt;$E19,0,IF(DM$4&gt;=$F19,1,IF(VLOOKUP(DM$4,CALENDARIO!$B:$C,2,0)=FALSE, DL19,(1/IF($D19=0,1,$D19))+DL19)))&gt;1,100%,IF(DM$4&lt;$E19,0,IF(DM$4&gt;=$F19,1,IF(VLOOKUP(DM$4,CALENDARIO!$B:$C,2,0)=FALSE, DL19,(1/IF($D19=0,1,$D19))+DL19))))</f>
        <v>1</v>
      </c>
      <c r="DN19" s="33">
        <f>IF(IF(DN$4&lt;$E19,0,IF(DN$4&gt;=$F19,1,IF(VLOOKUP(DN$4,CALENDARIO!$B:$C,2,0)=FALSE, DM19,(1/IF($D19=0,1,$D19))+DM19)))&gt;1,100%,IF(DN$4&lt;$E19,0,IF(DN$4&gt;=$F19,1,IF(VLOOKUP(DN$4,CALENDARIO!$B:$C,2,0)=FALSE, DM19,(1/IF($D19=0,1,$D19))+DM19))))</f>
        <v>1</v>
      </c>
      <c r="DO19" s="33">
        <f>IF(IF(DO$4&lt;$E19,0,IF(DO$4&gt;=$F19,1,IF(VLOOKUP(DO$4,CALENDARIO!$B:$C,2,0)=FALSE, DN19,(1/IF($D19=0,1,$D19))+DN19)))&gt;1,100%,IF(DO$4&lt;$E19,0,IF(DO$4&gt;=$F19,1,IF(VLOOKUP(DO$4,CALENDARIO!$B:$C,2,0)=FALSE, DN19,(1/IF($D19=0,1,$D19))+DN19))))</f>
        <v>1</v>
      </c>
      <c r="DP19" s="33">
        <f>IF(IF(DP$4&lt;$E19,0,IF(DP$4&gt;=$F19,1,IF(VLOOKUP(DP$4,CALENDARIO!$B:$C,2,0)=FALSE, DO19,(1/IF($D19=0,1,$D19))+DO19)))&gt;1,100%,IF(DP$4&lt;$E19,0,IF(DP$4&gt;=$F19,1,IF(VLOOKUP(DP$4,CALENDARIO!$B:$C,2,0)=FALSE, DO19,(1/IF($D19=0,1,$D19))+DO19))))</f>
        <v>1</v>
      </c>
      <c r="DQ19" s="33">
        <f>IF(IF(DQ$4&lt;$E19,0,IF(DQ$4&gt;=$F19,1,IF(VLOOKUP(DQ$4,CALENDARIO!$B:$C,2,0)=FALSE, DP19,(1/IF($D19=0,1,$D19))+DP19)))&gt;1,100%,IF(DQ$4&lt;$E19,0,IF(DQ$4&gt;=$F19,1,IF(VLOOKUP(DQ$4,CALENDARIO!$B:$C,2,0)=FALSE, DP19,(1/IF($D19=0,1,$D19))+DP19))))</f>
        <v>1</v>
      </c>
      <c r="DR19" s="33">
        <f>IF(IF(DR$4&lt;$E19,0,IF(DR$4&gt;=$F19,1,IF(VLOOKUP(DR$4,CALENDARIO!$B:$C,2,0)=FALSE, DQ19,(1/IF($D19=0,1,$D19))+DQ19)))&gt;1,100%,IF(DR$4&lt;$E19,0,IF(DR$4&gt;=$F19,1,IF(VLOOKUP(DR$4,CALENDARIO!$B:$C,2,0)=FALSE, DQ19,(1/IF($D19=0,1,$D19))+DQ19))))</f>
        <v>1</v>
      </c>
      <c r="DS19" s="33">
        <f>IF(IF(DS$4&lt;$E19,0,IF(DS$4&gt;=$F19,1,IF(VLOOKUP(DS$4,CALENDARIO!$B:$C,2,0)=FALSE, DR19,(1/IF($D19=0,1,$D19))+DR19)))&gt;1,100%,IF(DS$4&lt;$E19,0,IF(DS$4&gt;=$F19,1,IF(VLOOKUP(DS$4,CALENDARIO!$B:$C,2,0)=FALSE, DR19,(1/IF($D19=0,1,$D19))+DR19))))</f>
        <v>1</v>
      </c>
      <c r="DT19" s="33">
        <f>IF(IF(DT$4&lt;$E19,0,IF(DT$4&gt;=$F19,1,IF(VLOOKUP(DT$4,CALENDARIO!$B:$C,2,0)=FALSE, DS19,(1/IF($D19=0,1,$D19))+DS19)))&gt;1,100%,IF(DT$4&lt;$E19,0,IF(DT$4&gt;=$F19,1,IF(VLOOKUP(DT$4,CALENDARIO!$B:$C,2,0)=FALSE, DS19,(1/IF($D19=0,1,$D19))+DS19))))</f>
        <v>1</v>
      </c>
      <c r="DU19" s="33">
        <f>IF(IF(DU$4&lt;$E19,0,IF(DU$4&gt;=$F19,1,IF(VLOOKUP(DU$4,CALENDARIO!$B:$C,2,0)=FALSE, DT19,(1/IF($D19=0,1,$D19))+DT19)))&gt;1,100%,IF(DU$4&lt;$E19,0,IF(DU$4&gt;=$F19,1,IF(VLOOKUP(DU$4,CALENDARIO!$B:$C,2,0)=FALSE, DT19,(1/IF($D19=0,1,$D19))+DT19))))</f>
        <v>1</v>
      </c>
      <c r="DV19" s="33">
        <f>IF(IF(DV$4&lt;$E19,0,IF(DV$4&gt;=$F19,1,IF(VLOOKUP(DV$4,CALENDARIO!$B:$C,2,0)=FALSE, DU19,(1/IF($D19=0,1,$D19))+DU19)))&gt;1,100%,IF(DV$4&lt;$E19,0,IF(DV$4&gt;=$F19,1,IF(VLOOKUP(DV$4,CALENDARIO!$B:$C,2,0)=FALSE, DU19,(1/IF($D19=0,1,$D19))+DU19))))</f>
        <v>1</v>
      </c>
      <c r="DW19" s="33">
        <f>IF(IF(DW$4&lt;$E19,0,IF(DW$4&gt;=$F19,1,IF(VLOOKUP(DW$4,CALENDARIO!$B:$C,2,0)=FALSE, DV19,(1/IF($D19=0,1,$D19))+DV19)))&gt;1,100%,IF(DW$4&lt;$E19,0,IF(DW$4&gt;=$F19,1,IF(VLOOKUP(DW$4,CALENDARIO!$B:$C,2,0)=FALSE, DV19,(1/IF($D19=0,1,$D19))+DV19))))</f>
        <v>1</v>
      </c>
      <c r="DX19" s="33">
        <f>IF(IF(DX$4&lt;$E19,0,IF(DX$4&gt;=$F19,1,IF(VLOOKUP(DX$4,CALENDARIO!$B:$C,2,0)=FALSE, DW19,(1/IF($D19=0,1,$D19))+DW19)))&gt;1,100%,IF(DX$4&lt;$E19,0,IF(DX$4&gt;=$F19,1,IF(VLOOKUP(DX$4,CALENDARIO!$B:$C,2,0)=FALSE, DW19,(1/IF($D19=0,1,$D19))+DW19))))</f>
        <v>1</v>
      </c>
      <c r="DY19" s="33">
        <f>IF(IF(DY$4&lt;$E19,0,IF(DY$4&gt;=$F19,1,IF(VLOOKUP(DY$4,CALENDARIO!$B:$C,2,0)=FALSE, DX19,(1/IF($D19=0,1,$D19))+DX19)))&gt;1,100%,IF(DY$4&lt;$E19,0,IF(DY$4&gt;=$F19,1,IF(VLOOKUP(DY$4,CALENDARIO!$B:$C,2,0)=FALSE, DX19,(1/IF($D19=0,1,$D19))+DX19))))</f>
        <v>1</v>
      </c>
      <c r="DZ19" s="33">
        <f>IF(IF(DZ$4&lt;$E19,0,IF(DZ$4&gt;=$F19,1,IF(VLOOKUP(DZ$4,CALENDARIO!$B:$C,2,0)=FALSE, DY19,(1/IF($D19=0,1,$D19))+DY19)))&gt;1,100%,IF(DZ$4&lt;$E19,0,IF(DZ$4&gt;=$F19,1,IF(VLOOKUP(DZ$4,CALENDARIO!$B:$C,2,0)=FALSE, DY19,(1/IF($D19=0,1,$D19))+DY19))))</f>
        <v>1</v>
      </c>
      <c r="EA19" s="33">
        <f>IF(IF(EA$4&lt;$E19,0,IF(EA$4&gt;=$F19,1,IF(VLOOKUP(EA$4,CALENDARIO!$B:$C,2,0)=FALSE, DZ19,(1/IF($D19=0,1,$D19))+DZ19)))&gt;1,100%,IF(EA$4&lt;$E19,0,IF(EA$4&gt;=$F19,1,IF(VLOOKUP(EA$4,CALENDARIO!$B:$C,2,0)=FALSE, DZ19,(1/IF($D19=0,1,$D19))+DZ19))))</f>
        <v>1</v>
      </c>
      <c r="EB19" s="33">
        <f>IF(IF(EB$4&lt;$E19,0,IF(EB$4&gt;=$F19,1,IF(VLOOKUP(EB$4,CALENDARIO!$B:$C,2,0)=FALSE, EA19,(1/IF($D19=0,1,$D19))+EA19)))&gt;1,100%,IF(EB$4&lt;$E19,0,IF(EB$4&gt;=$F19,1,IF(VLOOKUP(EB$4,CALENDARIO!$B:$C,2,0)=FALSE, EA19,(1/IF($D19=0,1,$D19))+EA19))))</f>
        <v>1</v>
      </c>
      <c r="EC19" s="33">
        <f>IF(IF(EC$4&lt;$E19,0,IF(EC$4&gt;=$F19,1,IF(VLOOKUP(EC$4,CALENDARIO!$B:$C,2,0)=FALSE, EB19,(1/IF($D19=0,1,$D19))+EB19)))&gt;1,100%,IF(EC$4&lt;$E19,0,IF(EC$4&gt;=$F19,1,IF(VLOOKUP(EC$4,CALENDARIO!$B:$C,2,0)=FALSE, EB19,(1/IF($D19=0,1,$D19))+EB19))))</f>
        <v>1</v>
      </c>
      <c r="ED19" s="33">
        <f>IF(IF(ED$4&lt;$E19,0,IF(ED$4&gt;=$F19,1,IF(VLOOKUP(ED$4,CALENDARIO!$B:$C,2,0)=FALSE, EC19,(1/IF($D19=0,1,$D19))+EC19)))&gt;1,100%,IF(ED$4&lt;$E19,0,IF(ED$4&gt;=$F19,1,IF(VLOOKUP(ED$4,CALENDARIO!$B:$C,2,0)=FALSE, EC19,(1/IF($D19=0,1,$D19))+EC19))))</f>
        <v>1</v>
      </c>
      <c r="EE19" s="33">
        <f>IF(IF(EE$4&lt;$E19,0,IF(EE$4&gt;=$F19,1,IF(VLOOKUP(EE$4,CALENDARIO!$B:$C,2,0)=FALSE, ED19,(1/IF($D19=0,1,$D19))+ED19)))&gt;1,100%,IF(EE$4&lt;$E19,0,IF(EE$4&gt;=$F19,1,IF(VLOOKUP(EE$4,CALENDARIO!$B:$C,2,0)=FALSE, ED19,(1/IF($D19=0,1,$D19))+ED19))))</f>
        <v>1</v>
      </c>
      <c r="EF19" s="33">
        <f>IF(IF(EF$4&lt;$E19,0,IF(EF$4&gt;=$F19,1,IF(VLOOKUP(EF$4,CALENDARIO!$B:$C,2,0)=FALSE, EE19,(1/IF($D19=0,1,$D19))+EE19)))&gt;1,100%,IF(EF$4&lt;$E19,0,IF(EF$4&gt;=$F19,1,IF(VLOOKUP(EF$4,CALENDARIO!$B:$C,2,0)=FALSE, EE19,(1/IF($D19=0,1,$D19))+EE19))))</f>
        <v>1</v>
      </c>
      <c r="EG19" s="33">
        <f>IF(IF(EG$4&lt;$E19,0,IF(EG$4&gt;=$F19,1,IF(VLOOKUP(EG$4,CALENDARIO!$B:$C,2,0)=FALSE, EF19,(1/IF($D19=0,1,$D19))+EF19)))&gt;1,100%,IF(EG$4&lt;$E19,0,IF(EG$4&gt;=$F19,1,IF(VLOOKUP(EG$4,CALENDARIO!$B:$C,2,0)=FALSE, EF19,(1/IF($D19=0,1,$D19))+EF19))))</f>
        <v>1</v>
      </c>
      <c r="EH19" s="33">
        <f>IF(IF(EH$4&lt;$E19,0,IF(EH$4&gt;=$F19,1,IF(VLOOKUP(EH$4,CALENDARIO!$B:$C,2,0)=FALSE, EG19,(1/IF($D19=0,1,$D19))+EG19)))&gt;1,100%,IF(EH$4&lt;$E19,0,IF(EH$4&gt;=$F19,1,IF(VLOOKUP(EH$4,CALENDARIO!$B:$C,2,0)=FALSE, EG19,(1/IF($D19=0,1,$D19))+EG19))))</f>
        <v>1</v>
      </c>
      <c r="EI19" s="33">
        <f>IF(IF(EI$4&lt;$E19,0,IF(EI$4&gt;=$F19,1,IF(VLOOKUP(EI$4,CALENDARIO!$B:$C,2,0)=FALSE, EH19,(1/IF($D19=0,1,$D19))+EH19)))&gt;1,100%,IF(EI$4&lt;$E19,0,IF(EI$4&gt;=$F19,1,IF(VLOOKUP(EI$4,CALENDARIO!$B:$C,2,0)=FALSE, EH19,(1/IF($D19=0,1,$D19))+EH19))))</f>
        <v>1</v>
      </c>
      <c r="EJ19" s="33">
        <f>IF(IF(EJ$4&lt;$E19,0,IF(EJ$4&gt;=$F19,1,IF(VLOOKUP(EJ$4,CALENDARIO!$B:$C,2,0)=FALSE, EI19,(1/IF($D19=0,1,$D19))+EI19)))&gt;1,100%,IF(EJ$4&lt;$E19,0,IF(EJ$4&gt;=$F19,1,IF(VLOOKUP(EJ$4,CALENDARIO!$B:$C,2,0)=FALSE, EI19,(1/IF($D19=0,1,$D19))+EI19))))</f>
        <v>1</v>
      </c>
      <c r="EK19" s="33">
        <f>IF(IF(EK$4&lt;$E19,0,IF(EK$4&gt;=$F19,1,IF(VLOOKUP(EK$4,CALENDARIO!$B:$C,2,0)=FALSE, EJ19,(1/IF($D19=0,1,$D19))+EJ19)))&gt;1,100%,IF(EK$4&lt;$E19,0,IF(EK$4&gt;=$F19,1,IF(VLOOKUP(EK$4,CALENDARIO!$B:$C,2,0)=FALSE, EJ19,(1/IF($D19=0,1,$D19))+EJ19))))</f>
        <v>1</v>
      </c>
      <c r="EL19" s="33">
        <f>IF(IF(EL$4&lt;$E19,0,IF(EL$4&gt;=$F19,1,IF(VLOOKUP(EL$4,CALENDARIO!$B:$C,2,0)=FALSE, EK19,(1/IF($D19=0,1,$D19))+EK19)))&gt;1,100%,IF(EL$4&lt;$E19,0,IF(EL$4&gt;=$F19,1,IF(VLOOKUP(EL$4,CALENDARIO!$B:$C,2,0)=FALSE, EK19,(1/IF($D19=0,1,$D19))+EK19))))</f>
        <v>1</v>
      </c>
      <c r="EM19" s="33">
        <f>IF(IF(EM$4&lt;$E19,0,IF(EM$4&gt;=$F19,1,IF(VLOOKUP(EM$4,CALENDARIO!$B:$C,2,0)=FALSE, EL19,(1/IF($D19=0,1,$D19))+EL19)))&gt;1,100%,IF(EM$4&lt;$E19,0,IF(EM$4&gt;=$F19,1,IF(VLOOKUP(EM$4,CALENDARIO!$B:$C,2,0)=FALSE, EL19,(1/IF($D19=0,1,$D19))+EL19))))</f>
        <v>1</v>
      </c>
      <c r="EN19" s="33">
        <f>IF(IF(EN$4&lt;$E19,0,IF(EN$4&gt;=$F19,1,IF(VLOOKUP(EN$4,CALENDARIO!$B:$C,2,0)=FALSE, EM19,(1/IF($D19=0,1,$D19))+EM19)))&gt;1,100%,IF(EN$4&lt;$E19,0,IF(EN$4&gt;=$F19,1,IF(VLOOKUP(EN$4,CALENDARIO!$B:$C,2,0)=FALSE, EM19,(1/IF($D19=0,1,$D19))+EM19))))</f>
        <v>1</v>
      </c>
      <c r="EO19" s="33">
        <f>IF(IF(EO$4&lt;$E19,0,IF(EO$4&gt;=$F19,1,IF(VLOOKUP(EO$4,CALENDARIO!$B:$C,2,0)=FALSE, EN19,(1/IF($D19=0,1,$D19))+EN19)))&gt;1,100%,IF(EO$4&lt;$E19,0,IF(EO$4&gt;=$F19,1,IF(VLOOKUP(EO$4,CALENDARIO!$B:$C,2,0)=FALSE, EN19,(1/IF($D19=0,1,$D19))+EN19))))</f>
        <v>1</v>
      </c>
      <c r="EP19" s="33">
        <f>IF(IF(EP$4&lt;$E19,0,IF(EP$4&gt;=$F19,1,IF(VLOOKUP(EP$4,CALENDARIO!$B:$C,2,0)=FALSE, EO19,(1/IF($D19=0,1,$D19))+EO19)))&gt;1,100%,IF(EP$4&lt;$E19,0,IF(EP$4&gt;=$F19,1,IF(VLOOKUP(EP$4,CALENDARIO!$B:$C,2,0)=FALSE, EO19,(1/IF($D19=0,1,$D19))+EO19))))</f>
        <v>1</v>
      </c>
      <c r="EQ19" s="33">
        <f>IF(IF(EQ$4&lt;$E19,0,IF(EQ$4&gt;=$F19,1,IF(VLOOKUP(EQ$4,CALENDARIO!$B:$C,2,0)=FALSE, EP19,(1/IF($D19=0,1,$D19))+EP19)))&gt;1,100%,IF(EQ$4&lt;$E19,0,IF(EQ$4&gt;=$F19,1,IF(VLOOKUP(EQ$4,CALENDARIO!$B:$C,2,0)=FALSE, EP19,(1/IF($D19=0,1,$D19))+EP19))))</f>
        <v>1</v>
      </c>
      <c r="ER19" s="33">
        <f>IF(IF(ER$4&lt;$E19,0,IF(ER$4&gt;=$F19,1,IF(VLOOKUP(ER$4,CALENDARIO!$B:$C,2,0)=FALSE, EQ19,(1/IF($D19=0,1,$D19))+EQ19)))&gt;1,100%,IF(ER$4&lt;$E19,0,IF(ER$4&gt;=$F19,1,IF(VLOOKUP(ER$4,CALENDARIO!$B:$C,2,0)=FALSE, EQ19,(1/IF($D19=0,1,$D19))+EQ19))))</f>
        <v>1</v>
      </c>
      <c r="ES19" s="33">
        <f>IF(IF(ES$4&lt;$E19,0,IF(ES$4&gt;=$F19,1,IF(VLOOKUP(ES$4,CALENDARIO!$B:$C,2,0)=FALSE, ER19,(1/IF($D19=0,1,$D19))+ER19)))&gt;1,100%,IF(ES$4&lt;$E19,0,IF(ES$4&gt;=$F19,1,IF(VLOOKUP(ES$4,CALENDARIO!$B:$C,2,0)=FALSE, ER19,(1/IF($D19=0,1,$D19))+ER19))))</f>
        <v>1</v>
      </c>
      <c r="ET19" s="33">
        <f>IF(IF(ET$4&lt;$E19,0,IF(ET$4&gt;=$F19,1,IF(VLOOKUP(ET$4,CALENDARIO!$B:$C,2,0)=FALSE, ES19,(1/IF($D19=0,1,$D19))+ES19)))&gt;1,100%,IF(ET$4&lt;$E19,0,IF(ET$4&gt;=$F19,1,IF(VLOOKUP(ET$4,CALENDARIO!$B:$C,2,0)=FALSE, ES19,(1/IF($D19=0,1,$D19))+ES19))))</f>
        <v>1</v>
      </c>
      <c r="EU19" s="33">
        <f>IF(IF(EU$4&lt;$E19,0,IF(EU$4&gt;=$F19,1,IF(VLOOKUP(EU$4,CALENDARIO!$B:$C,2,0)=FALSE, ET19,(1/IF($D19=0,1,$D19))+ET19)))&gt;1,100%,IF(EU$4&lt;$E19,0,IF(EU$4&gt;=$F19,1,IF(VLOOKUP(EU$4,CALENDARIO!$B:$C,2,0)=FALSE, ET19,(1/IF($D19=0,1,$D19))+ET19))))</f>
        <v>1</v>
      </c>
      <c r="EV19" s="33">
        <f>IF(IF(EV$4&lt;$E19,0,IF(EV$4&gt;=$F19,1,IF(VLOOKUP(EV$4,CALENDARIO!$B:$C,2,0)=FALSE, EU19,(1/IF($D19=0,1,$D19))+EU19)))&gt;1,100%,IF(EV$4&lt;$E19,0,IF(EV$4&gt;=$F19,1,IF(VLOOKUP(EV$4,CALENDARIO!$B:$C,2,0)=FALSE, EU19,(1/IF($D19=0,1,$D19))+EU19))))</f>
        <v>1</v>
      </c>
    </row>
    <row r="20" spans="1:152" x14ac:dyDescent="0.3">
      <c r="A20" s="78">
        <v>3</v>
      </c>
      <c r="B20" s="78">
        <v>14</v>
      </c>
      <c r="C20" s="117" t="s">
        <v>54</v>
      </c>
      <c r="D20" s="108">
        <v>0</v>
      </c>
      <c r="E20" s="113">
        <v>40548</v>
      </c>
      <c r="F20" s="113">
        <v>40548</v>
      </c>
      <c r="G20" s="109" t="s">
        <v>91</v>
      </c>
      <c r="H20" s="73">
        <v>0</v>
      </c>
      <c r="I20" s="74">
        <v>9.9999999999999986E-10</v>
      </c>
      <c r="J20" s="108">
        <v>100</v>
      </c>
      <c r="K20" s="77"/>
      <c r="L20" s="142"/>
      <c r="M20" s="142"/>
      <c r="N20" s="120"/>
      <c r="O20" s="143">
        <f>IF(IF(O$4&lt;$E20,0,IF(O$4&gt;=$F20,1,IF(VLOOKUP(O$4,CALENDARIO!$B:$C,2,0)=FALSE, 0%,(1/$D20))))&gt;1,100%,IF(O$4&lt;$E20,0,IF(O$4&gt;=$F20,1,IF(VLOOKUP(O$4,CALENDARIO!$B:$C,2,0)=FALSE,0%,(1/$D20)))))</f>
        <v>0</v>
      </c>
      <c r="P20" s="33">
        <f>IF(IF(P$4&lt;$E20,0,IF(P$4&gt;=$F20,1,IF(VLOOKUP(P$4,CALENDARIO!$B:$C,2,0)=FALSE, O20,(1/IF($D20=0,1,$D20))+O20)))&gt;1,100%,IF(P$4&lt;$E20,0,IF(P$4&gt;=$F20,1,IF(VLOOKUP(P$4,CALENDARIO!$B:$C,2,0)=FALSE, O20,(1/IF($D20=0,1,$D20))+O20))))</f>
        <v>0</v>
      </c>
      <c r="Q20" s="33">
        <f>IF(IF(Q$4&lt;$E20,0,IF(Q$4&gt;=$F20,1,IF(VLOOKUP(Q$4,CALENDARIO!$B:$C,2,0)=FALSE, P20,(1/IF($D20=0,1,$D20))+P20)))&gt;1,100%,IF(Q$4&lt;$E20,0,IF(Q$4&gt;=$F20,1,IF(VLOOKUP(Q$4,CALENDARIO!$B:$C,2,0)=FALSE, P20,(1/IF($D20=0,1,$D20))+P20))))</f>
        <v>0</v>
      </c>
      <c r="R20" s="33">
        <f>IF(IF(R$4&lt;$E20,0,IF(R$4&gt;=$F20,1,IF(VLOOKUP(R$4,CALENDARIO!$B:$C,2,0)=FALSE, Q20,(1/IF($D20=0,1,$D20))+Q20)))&gt;1,100%,IF(R$4&lt;$E20,0,IF(R$4&gt;=$F20,1,IF(VLOOKUP(R$4,CALENDARIO!$B:$C,2,0)=FALSE, Q20,(1/IF($D20=0,1,$D20))+Q20))))</f>
        <v>0</v>
      </c>
      <c r="S20" s="33">
        <f>IF(IF(S$4&lt;$E20,0,IF(S$4&gt;=$F20,1,IF(VLOOKUP(S$4,CALENDARIO!$B:$C,2,0)=FALSE, R20,(1/IF($D20=0,1,$D20))+R20)))&gt;1,100%,IF(S$4&lt;$E20,0,IF(S$4&gt;=$F20,1,IF(VLOOKUP(S$4,CALENDARIO!$B:$C,2,0)=FALSE, R20,(1/IF($D20=0,1,$D20))+R20))))</f>
        <v>0</v>
      </c>
      <c r="T20" s="33">
        <f>IF(IF(T$4&lt;$E20,0,IF(T$4&gt;=$F20,1,IF(VLOOKUP(T$4,CALENDARIO!$B:$C,2,0)=FALSE, S20,(1/IF($D20=0,1,$D20))+S20)))&gt;1,100%,IF(T$4&lt;$E20,0,IF(T$4&gt;=$F20,1,IF(VLOOKUP(T$4,CALENDARIO!$B:$C,2,0)=FALSE, S20,(1/IF($D20=0,1,$D20))+S20))))</f>
        <v>0</v>
      </c>
      <c r="U20" s="33">
        <f>IF(IF(U$4&lt;$E20,0,IF(U$4&gt;=$F20,1,IF(VLOOKUP(U$4,CALENDARIO!$B:$C,2,0)=FALSE, T20,(1/IF($D20=0,1,$D20))+T20)))&gt;1,100%,IF(U$4&lt;$E20,0,IF(U$4&gt;=$F20,1,IF(VLOOKUP(U$4,CALENDARIO!$B:$C,2,0)=FALSE, T20,(1/IF($D20=0,1,$D20))+T20))))</f>
        <v>0</v>
      </c>
      <c r="V20" s="33">
        <f>IF(IF(V$4&lt;$E20,0,IF(V$4&gt;=$F20,1,IF(VLOOKUP(V$4,CALENDARIO!$B:$C,2,0)=FALSE, U20,(1/IF($D20=0,1,$D20))+U20)))&gt;1,100%,IF(V$4&lt;$E20,0,IF(V$4&gt;=$F20,1,IF(VLOOKUP(V$4,CALENDARIO!$B:$C,2,0)=FALSE, U20,(1/IF($D20=0,1,$D20))+U20))))</f>
        <v>0</v>
      </c>
      <c r="W20" s="33">
        <f>IF(IF(W$4&lt;$E20,0,IF(W$4&gt;=$F20,1,IF(VLOOKUP(W$4,CALENDARIO!$B:$C,2,0)=FALSE, V20,(1/IF($D20=0,1,$D20))+V20)))&gt;1,100%,IF(W$4&lt;$E20,0,IF(W$4&gt;=$F20,1,IF(VLOOKUP(W$4,CALENDARIO!$B:$C,2,0)=FALSE, V20,(1/IF($D20=0,1,$D20))+V20))))</f>
        <v>0</v>
      </c>
      <c r="X20" s="33">
        <f>IF(IF(X$4&lt;$E20,0,IF(X$4&gt;=$F20,1,IF(VLOOKUP(X$4,CALENDARIO!$B:$C,2,0)=FALSE, W20,(1/IF($D20=0,1,$D20))+W20)))&gt;1,100%,IF(X$4&lt;$E20,0,IF(X$4&gt;=$F20,1,IF(VLOOKUP(X$4,CALENDARIO!$B:$C,2,0)=FALSE, W20,(1/IF($D20=0,1,$D20))+W20))))</f>
        <v>0</v>
      </c>
      <c r="Y20" s="33">
        <f>IF(IF(Y$4&lt;$E20,0,IF(Y$4&gt;=$F20,1,IF(VLOOKUP(Y$4,CALENDARIO!$B:$C,2,0)=FALSE, X20,(1/IF($D20=0,1,$D20))+X20)))&gt;1,100%,IF(Y$4&lt;$E20,0,IF(Y$4&gt;=$F20,1,IF(VLOOKUP(Y$4,CALENDARIO!$B:$C,2,0)=FALSE, X20,(1/IF($D20=0,1,$D20))+X20))))</f>
        <v>0</v>
      </c>
      <c r="Z20" s="33">
        <f>IF(IF(Z$4&lt;$E20,0,IF(Z$4&gt;=$F20,1,IF(VLOOKUP(Z$4,CALENDARIO!$B:$C,2,0)=FALSE, Y20,(1/IF($D20=0,1,$D20))+Y20)))&gt;1,100%,IF(Z$4&lt;$E20,0,IF(Z$4&gt;=$F20,1,IF(VLOOKUP(Z$4,CALENDARIO!$B:$C,2,0)=FALSE, Y20,(1/IF($D20=0,1,$D20))+Y20))))</f>
        <v>0</v>
      </c>
      <c r="AA20" s="33">
        <f>IF(IF(AA$4&lt;$E20,0,IF(AA$4&gt;=$F20,1,IF(VLOOKUP(AA$4,CALENDARIO!$B:$C,2,0)=FALSE, Z20,(1/IF($D20=0,1,$D20))+Z20)))&gt;1,100%,IF(AA$4&lt;$E20,0,IF(AA$4&gt;=$F20,1,IF(VLOOKUP(AA$4,CALENDARIO!$B:$C,2,0)=FALSE, Z20,(1/IF($D20=0,1,$D20))+Z20))))</f>
        <v>0</v>
      </c>
      <c r="AB20" s="33">
        <f>IF(IF(AB$4&lt;$E20,0,IF(AB$4&gt;=$F20,1,IF(VLOOKUP(AB$4,CALENDARIO!$B:$C,2,0)=FALSE, AA20,(1/IF($D20=0,1,$D20))+AA20)))&gt;1,100%,IF(AB$4&lt;$E20,0,IF(AB$4&gt;=$F20,1,IF(VLOOKUP(AB$4,CALENDARIO!$B:$C,2,0)=FALSE, AA20,(1/IF($D20=0,1,$D20))+AA20))))</f>
        <v>0</v>
      </c>
      <c r="AC20" s="33">
        <f>IF(IF(AC$4&lt;$E20,0,IF(AC$4&gt;=$F20,1,IF(VLOOKUP(AC$4,CALENDARIO!$B:$C,2,0)=FALSE, AB20,(1/IF($D20=0,1,$D20))+AB20)))&gt;1,100%,IF(AC$4&lt;$E20,0,IF(AC$4&gt;=$F20,1,IF(VLOOKUP(AC$4,CALENDARIO!$B:$C,2,0)=FALSE, AB20,(1/IF($D20=0,1,$D20))+AB20))))</f>
        <v>0</v>
      </c>
      <c r="AD20" s="33">
        <f>IF(IF(AD$4&lt;$E20,0,IF(AD$4&gt;=$F20,1,IF(VLOOKUP(AD$4,CALENDARIO!$B:$C,2,0)=FALSE, AC20,(1/IF($D20=0,1,$D20))+AC20)))&gt;1,100%,IF(AD$4&lt;$E20,0,IF(AD$4&gt;=$F20,1,IF(VLOOKUP(AD$4,CALENDARIO!$B:$C,2,0)=FALSE, AC20,(1/IF($D20=0,1,$D20))+AC20))))</f>
        <v>0</v>
      </c>
      <c r="AE20" s="33">
        <f>IF(IF(AE$4&lt;$E20,0,IF(AE$4&gt;=$F20,1,IF(VLOOKUP(AE$4,CALENDARIO!$B:$C,2,0)=FALSE, AD20,(1/IF($D20=0,1,$D20))+AD20)))&gt;1,100%,IF(AE$4&lt;$E20,0,IF(AE$4&gt;=$F20,1,IF(VLOOKUP(AE$4,CALENDARIO!$B:$C,2,0)=FALSE, AD20,(1/IF($D20=0,1,$D20))+AD20))))</f>
        <v>0</v>
      </c>
      <c r="AF20" s="33">
        <f>IF(IF(AF$4&lt;$E20,0,IF(AF$4&gt;=$F20,1,IF(VLOOKUP(AF$4,CALENDARIO!$B:$C,2,0)=FALSE, AE20,(1/IF($D20=0,1,$D20))+AE20)))&gt;1,100%,IF(AF$4&lt;$E20,0,IF(AF$4&gt;=$F20,1,IF(VLOOKUP(AF$4,CALENDARIO!$B:$C,2,0)=FALSE, AE20,(1/IF($D20=0,1,$D20))+AE20))))</f>
        <v>0</v>
      </c>
      <c r="AG20" s="33">
        <f>IF(IF(AG$4&lt;$E20,0,IF(AG$4&gt;=$F20,1,IF(VLOOKUP(AG$4,CALENDARIO!$B:$C,2,0)=FALSE, AF20,(1/IF($D20=0,1,$D20))+AF20)))&gt;1,100%,IF(AG$4&lt;$E20,0,IF(AG$4&gt;=$F20,1,IF(VLOOKUP(AG$4,CALENDARIO!$B:$C,2,0)=FALSE, AF20,(1/IF($D20=0,1,$D20))+AF20))))</f>
        <v>0</v>
      </c>
      <c r="AH20" s="33">
        <f>IF(IF(AH$4&lt;$E20,0,IF(AH$4&gt;=$F20,1,IF(VLOOKUP(AH$4,CALENDARIO!$B:$C,2,0)=FALSE, AG20,(1/IF($D20=0,1,$D20))+AG20)))&gt;1,100%,IF(AH$4&lt;$E20,0,IF(AH$4&gt;=$F20,1,IF(VLOOKUP(AH$4,CALENDARIO!$B:$C,2,0)=FALSE, AG20,(1/IF($D20=0,1,$D20))+AG20))))</f>
        <v>0</v>
      </c>
      <c r="AI20" s="33">
        <f>IF(IF(AI$4&lt;$E20,0,IF(AI$4&gt;=$F20,1,IF(VLOOKUP(AI$4,CALENDARIO!$B:$C,2,0)=FALSE, AH20,(1/IF($D20=0,1,$D20))+AH20)))&gt;1,100%,IF(AI$4&lt;$E20,0,IF(AI$4&gt;=$F20,1,IF(VLOOKUP(AI$4,CALENDARIO!$B:$C,2,0)=FALSE, AH20,(1/IF($D20=0,1,$D20))+AH20))))</f>
        <v>0</v>
      </c>
      <c r="AJ20" s="33">
        <f>IF(IF(AJ$4&lt;$E20,0,IF(AJ$4&gt;=$F20,1,IF(VLOOKUP(AJ$4,CALENDARIO!$B:$C,2,0)=FALSE, AI20,(1/IF($D20=0,1,$D20))+AI20)))&gt;1,100%,IF(AJ$4&lt;$E20,0,IF(AJ$4&gt;=$F20,1,IF(VLOOKUP(AJ$4,CALENDARIO!$B:$C,2,0)=FALSE, AI20,(1/IF($D20=0,1,$D20))+AI20))))</f>
        <v>0</v>
      </c>
      <c r="AK20" s="33">
        <f>IF(IF(AK$4&lt;$E20,0,IF(AK$4&gt;=$F20,1,IF(VLOOKUP(AK$4,CALENDARIO!$B:$C,2,0)=FALSE, AJ20,(1/IF($D20=0,1,$D20))+AJ20)))&gt;1,100%,IF(AK$4&lt;$E20,0,IF(AK$4&gt;=$F20,1,IF(VLOOKUP(AK$4,CALENDARIO!$B:$C,2,0)=FALSE, AJ20,(1/IF($D20=0,1,$D20))+AJ20))))</f>
        <v>0</v>
      </c>
      <c r="AL20" s="33">
        <f>IF(IF(AL$4&lt;$E20,0,IF(AL$4&gt;=$F20,1,IF(VLOOKUP(AL$4,CALENDARIO!$B:$C,2,0)=FALSE, AK20,(1/IF($D20=0,1,$D20))+AK20)))&gt;1,100%,IF(AL$4&lt;$E20,0,IF(AL$4&gt;=$F20,1,IF(VLOOKUP(AL$4,CALENDARIO!$B:$C,2,0)=FALSE, AK20,(1/IF($D20=0,1,$D20))+AK20))))</f>
        <v>0</v>
      </c>
      <c r="AM20" s="33">
        <f>IF(IF(AM$4&lt;$E20,0,IF(AM$4&gt;=$F20,1,IF(VLOOKUP(AM$4,CALENDARIO!$B:$C,2,0)=FALSE, AL20,(1/IF($D20=0,1,$D20))+AL20)))&gt;1,100%,IF(AM$4&lt;$E20,0,IF(AM$4&gt;=$F20,1,IF(VLOOKUP(AM$4,CALENDARIO!$B:$C,2,0)=FALSE, AL20,(1/IF($D20=0,1,$D20))+AL20))))</f>
        <v>0</v>
      </c>
      <c r="AN20" s="33">
        <f>IF(IF(AN$4&lt;$E20,0,IF(AN$4&gt;=$F20,1,IF(VLOOKUP(AN$4,CALENDARIO!$B:$C,2,0)=FALSE, AM20,(1/IF($D20=0,1,$D20))+AM20)))&gt;1,100%,IF(AN$4&lt;$E20,0,IF(AN$4&gt;=$F20,1,IF(VLOOKUP(AN$4,CALENDARIO!$B:$C,2,0)=FALSE, AM20,(1/IF($D20=0,1,$D20))+AM20))))</f>
        <v>0</v>
      </c>
      <c r="AO20" s="33">
        <f>IF(IF(AO$4&lt;$E20,0,IF(AO$4&gt;=$F20,1,IF(VLOOKUP(AO$4,CALENDARIO!$B:$C,2,0)=FALSE, AN20,(1/IF($D20=0,1,$D20))+AN20)))&gt;1,100%,IF(AO$4&lt;$E20,0,IF(AO$4&gt;=$F20,1,IF(VLOOKUP(AO$4,CALENDARIO!$B:$C,2,0)=FALSE, AN20,(1/IF($D20=0,1,$D20))+AN20))))</f>
        <v>0</v>
      </c>
      <c r="AP20" s="33">
        <f>IF(IF(AP$4&lt;$E20,0,IF(AP$4&gt;=$F20,1,IF(VLOOKUP(AP$4,CALENDARIO!$B:$C,2,0)=FALSE, AO20,(1/IF($D20=0,1,$D20))+AO20)))&gt;1,100%,IF(AP$4&lt;$E20,0,IF(AP$4&gt;=$F20,1,IF(VLOOKUP(AP$4,CALENDARIO!$B:$C,2,0)=FALSE, AO20,(1/IF($D20=0,1,$D20))+AO20))))</f>
        <v>0</v>
      </c>
      <c r="AQ20" s="33">
        <f>IF(IF(AQ$4&lt;$E20,0,IF(AQ$4&gt;=$F20,1,IF(VLOOKUP(AQ$4,CALENDARIO!$B:$C,2,0)=FALSE, AP20,(1/IF($D20=0,1,$D20))+AP20)))&gt;1,100%,IF(AQ$4&lt;$E20,0,IF(AQ$4&gt;=$F20,1,IF(VLOOKUP(AQ$4,CALENDARIO!$B:$C,2,0)=FALSE, AP20,(1/IF($D20=0,1,$D20))+AP20))))</f>
        <v>0</v>
      </c>
      <c r="AR20" s="33">
        <f>IF(IF(AR$4&lt;$E20,0,IF(AR$4&gt;=$F20,1,IF(VLOOKUP(AR$4,CALENDARIO!$B:$C,2,0)=FALSE, AQ20,(1/IF($D20=0,1,$D20))+AQ20)))&gt;1,100%,IF(AR$4&lt;$E20,0,IF(AR$4&gt;=$F20,1,IF(VLOOKUP(AR$4,CALENDARIO!$B:$C,2,0)=FALSE, AQ20,(1/IF($D20=0,1,$D20))+AQ20))))</f>
        <v>0</v>
      </c>
      <c r="AS20" s="33">
        <f>IF(IF(AS$4&lt;$E20,0,IF(AS$4&gt;=$F20,1,IF(VLOOKUP(AS$4,CALENDARIO!$B:$C,2,0)=FALSE, AR20,(1/IF($D20=0,1,$D20))+AR20)))&gt;1,100%,IF(AS$4&lt;$E20,0,IF(AS$4&gt;=$F20,1,IF(VLOOKUP(AS$4,CALENDARIO!$B:$C,2,0)=FALSE, AR20,(1/IF($D20=0,1,$D20))+AR20))))</f>
        <v>0</v>
      </c>
      <c r="AT20" s="33">
        <f>IF(IF(AT$4&lt;$E20,0,IF(AT$4&gt;=$F20,1,IF(VLOOKUP(AT$4,CALENDARIO!$B:$C,2,0)=FALSE, AS20,(1/IF($D20=0,1,$D20))+AS20)))&gt;1,100%,IF(AT$4&lt;$E20,0,IF(AT$4&gt;=$F20,1,IF(VLOOKUP(AT$4,CALENDARIO!$B:$C,2,0)=FALSE, AS20,(1/IF($D20=0,1,$D20))+AS20))))</f>
        <v>0</v>
      </c>
      <c r="AU20" s="33">
        <f>IF(IF(AU$4&lt;$E20,0,IF(AU$4&gt;=$F20,1,IF(VLOOKUP(AU$4,CALENDARIO!$B:$C,2,0)=FALSE, AT20,(1/IF($D20=0,1,$D20))+AT20)))&gt;1,100%,IF(AU$4&lt;$E20,0,IF(AU$4&gt;=$F20,1,IF(VLOOKUP(AU$4,CALENDARIO!$B:$C,2,0)=FALSE, AT20,(1/IF($D20=0,1,$D20))+AT20))))</f>
        <v>0</v>
      </c>
      <c r="AV20" s="33">
        <f>IF(IF(AV$4&lt;$E20,0,IF(AV$4&gt;=$F20,1,IF(VLOOKUP(AV$4,CALENDARIO!$B:$C,2,0)=FALSE, AU20,(1/IF($D20=0,1,$D20))+AU20)))&gt;1,100%,IF(AV$4&lt;$E20,0,IF(AV$4&gt;=$F20,1,IF(VLOOKUP(AV$4,CALENDARIO!$B:$C,2,0)=FALSE, AU20,(1/IF($D20=0,1,$D20))+AU20))))</f>
        <v>0</v>
      </c>
      <c r="AW20" s="33">
        <f>IF(IF(AW$4&lt;$E20,0,IF(AW$4&gt;=$F20,1,IF(VLOOKUP(AW$4,CALENDARIO!$B:$C,2,0)=FALSE, AV20,(1/IF($D20=0,1,$D20))+AV20)))&gt;1,100%,IF(AW$4&lt;$E20,0,IF(AW$4&gt;=$F20,1,IF(VLOOKUP(AW$4,CALENDARIO!$B:$C,2,0)=FALSE, AV20,(1/IF($D20=0,1,$D20))+AV20))))</f>
        <v>0</v>
      </c>
      <c r="AX20" s="33">
        <f>IF(IF(AX$4&lt;$E20,0,IF(AX$4&gt;=$F20,1,IF(VLOOKUP(AX$4,CALENDARIO!$B:$C,2,0)=FALSE, AW20,(1/IF($D20=0,1,$D20))+AW20)))&gt;1,100%,IF(AX$4&lt;$E20,0,IF(AX$4&gt;=$F20,1,IF(VLOOKUP(AX$4,CALENDARIO!$B:$C,2,0)=FALSE, AW20,(1/IF($D20=0,1,$D20))+AW20))))</f>
        <v>0</v>
      </c>
      <c r="AY20" s="33">
        <f>IF(IF(AY$4&lt;$E20,0,IF(AY$4&gt;=$F20,1,IF(VLOOKUP(AY$4,CALENDARIO!$B:$C,2,0)=FALSE, AX20,(1/IF($D20=0,1,$D20))+AX20)))&gt;1,100%,IF(AY$4&lt;$E20,0,IF(AY$4&gt;=$F20,1,IF(VLOOKUP(AY$4,CALENDARIO!$B:$C,2,0)=FALSE, AX20,(1/IF($D20=0,1,$D20))+AX20))))</f>
        <v>0</v>
      </c>
      <c r="AZ20" s="33">
        <f>IF(IF(AZ$4&lt;$E20,0,IF(AZ$4&gt;=$F20,1,IF(VLOOKUP(AZ$4,CALENDARIO!$B:$C,2,0)=FALSE, AY20,(1/IF($D20=0,1,$D20))+AY20)))&gt;1,100%,IF(AZ$4&lt;$E20,0,IF(AZ$4&gt;=$F20,1,IF(VLOOKUP(AZ$4,CALENDARIO!$B:$C,2,0)=FALSE, AY20,(1/IF($D20=0,1,$D20))+AY20))))</f>
        <v>0</v>
      </c>
      <c r="BA20" s="33">
        <f>IF(IF(BA$4&lt;$E20,0,IF(BA$4&gt;=$F20,1,IF(VLOOKUP(BA$4,CALENDARIO!$B:$C,2,0)=FALSE, AZ20,(1/IF($D20=0,1,$D20))+AZ20)))&gt;1,100%,IF(BA$4&lt;$E20,0,IF(BA$4&gt;=$F20,1,IF(VLOOKUP(BA$4,CALENDARIO!$B:$C,2,0)=FALSE, AZ20,(1/IF($D20=0,1,$D20))+AZ20))))</f>
        <v>1</v>
      </c>
      <c r="BB20" s="33">
        <f>IF(IF(BB$4&lt;$E20,0,IF(BB$4&gt;=$F20,1,IF(VLOOKUP(BB$4,CALENDARIO!$B:$C,2,0)=FALSE, BA20,(1/IF($D20=0,1,$D20))+BA20)))&gt;1,100%,IF(BB$4&lt;$E20,0,IF(BB$4&gt;=$F20,1,IF(VLOOKUP(BB$4,CALENDARIO!$B:$C,2,0)=FALSE, BA20,(1/IF($D20=0,1,$D20))+BA20))))</f>
        <v>1</v>
      </c>
      <c r="BC20" s="33">
        <f>IF(IF(BC$4&lt;$E20,0,IF(BC$4&gt;=$F20,1,IF(VLOOKUP(BC$4,CALENDARIO!$B:$C,2,0)=FALSE, BB20,(1/IF($D20=0,1,$D20))+BB20)))&gt;1,100%,IF(BC$4&lt;$E20,0,IF(BC$4&gt;=$F20,1,IF(VLOOKUP(BC$4,CALENDARIO!$B:$C,2,0)=FALSE, BB20,(1/IF($D20=0,1,$D20))+BB20))))</f>
        <v>1</v>
      </c>
      <c r="BD20" s="33">
        <f>IF(IF(BD$4&lt;$E20,0,IF(BD$4&gt;=$F20,1,IF(VLOOKUP(BD$4,CALENDARIO!$B:$C,2,0)=FALSE, BC20,(1/IF($D20=0,1,$D20))+BC20)))&gt;1,100%,IF(BD$4&lt;$E20,0,IF(BD$4&gt;=$F20,1,IF(VLOOKUP(BD$4,CALENDARIO!$B:$C,2,0)=FALSE, BC20,(1/IF($D20=0,1,$D20))+BC20))))</f>
        <v>1</v>
      </c>
      <c r="BE20" s="33">
        <f>IF(IF(BE$4&lt;$E20,0,IF(BE$4&gt;=$F20,1,IF(VLOOKUP(BE$4,CALENDARIO!$B:$C,2,0)=FALSE, BD20,(1/IF($D20=0,1,$D20))+BD20)))&gt;1,100%,IF(BE$4&lt;$E20,0,IF(BE$4&gt;=$F20,1,IF(VLOOKUP(BE$4,CALENDARIO!$B:$C,2,0)=FALSE, BD20,(1/IF($D20=0,1,$D20))+BD20))))</f>
        <v>1</v>
      </c>
      <c r="BF20" s="33">
        <f>IF(IF(BF$4&lt;$E20,0,IF(BF$4&gt;=$F20,1,IF(VLOOKUP(BF$4,CALENDARIO!$B:$C,2,0)=FALSE, BE20,(1/IF($D20=0,1,$D20))+BE20)))&gt;1,100%,IF(BF$4&lt;$E20,0,IF(BF$4&gt;=$F20,1,IF(VLOOKUP(BF$4,CALENDARIO!$B:$C,2,0)=FALSE, BE20,(1/IF($D20=0,1,$D20))+BE20))))</f>
        <v>1</v>
      </c>
      <c r="BG20" s="33">
        <f>IF(IF(BG$4&lt;$E20,0,IF(BG$4&gt;=$F20,1,IF(VLOOKUP(BG$4,CALENDARIO!$B:$C,2,0)=FALSE, BF20,(1/IF($D20=0,1,$D20))+BF20)))&gt;1,100%,IF(BG$4&lt;$E20,0,IF(BG$4&gt;=$F20,1,IF(VLOOKUP(BG$4,CALENDARIO!$B:$C,2,0)=FALSE, BF20,(1/IF($D20=0,1,$D20))+BF20))))</f>
        <v>1</v>
      </c>
      <c r="BH20" s="33">
        <f>IF(IF(BH$4&lt;$E20,0,IF(BH$4&gt;=$F20,1,IF(VLOOKUP(BH$4,CALENDARIO!$B:$C,2,0)=FALSE, BG20,(1/IF($D20=0,1,$D20))+BG20)))&gt;1,100%,IF(BH$4&lt;$E20,0,IF(BH$4&gt;=$F20,1,IF(VLOOKUP(BH$4,CALENDARIO!$B:$C,2,0)=FALSE, BG20,(1/IF($D20=0,1,$D20))+BG20))))</f>
        <v>1</v>
      </c>
      <c r="BI20" s="33">
        <f>IF(IF(BI$4&lt;$E20,0,IF(BI$4&gt;=$F20,1,IF(VLOOKUP(BI$4,CALENDARIO!$B:$C,2,0)=FALSE, BH20,(1/IF($D20=0,1,$D20))+BH20)))&gt;1,100%,IF(BI$4&lt;$E20,0,IF(BI$4&gt;=$F20,1,IF(VLOOKUP(BI$4,CALENDARIO!$B:$C,2,0)=FALSE, BH20,(1/IF($D20=0,1,$D20))+BH20))))</f>
        <v>1</v>
      </c>
      <c r="BJ20" s="33">
        <f>IF(IF(BJ$4&lt;$E20,0,IF(BJ$4&gt;=$F20,1,IF(VLOOKUP(BJ$4,CALENDARIO!$B:$C,2,0)=FALSE, BI20,(1/IF($D20=0,1,$D20))+BI20)))&gt;1,100%,IF(BJ$4&lt;$E20,0,IF(BJ$4&gt;=$F20,1,IF(VLOOKUP(BJ$4,CALENDARIO!$B:$C,2,0)=FALSE, BI20,(1/IF($D20=0,1,$D20))+BI20))))</f>
        <v>1</v>
      </c>
      <c r="BK20" s="33">
        <f>IF(IF(BK$4&lt;$E20,0,IF(BK$4&gt;=$F20,1,IF(VLOOKUP(BK$4,CALENDARIO!$B:$C,2,0)=FALSE, BJ20,(1/IF($D20=0,1,$D20))+BJ20)))&gt;1,100%,IF(BK$4&lt;$E20,0,IF(BK$4&gt;=$F20,1,IF(VLOOKUP(BK$4,CALENDARIO!$B:$C,2,0)=FALSE, BJ20,(1/IF($D20=0,1,$D20))+BJ20))))</f>
        <v>1</v>
      </c>
      <c r="BL20" s="33">
        <f>IF(IF(BL$4&lt;$E20,0,IF(BL$4&gt;=$F20,1,IF(VLOOKUP(BL$4,CALENDARIO!$B:$C,2,0)=FALSE, BK20,(1/IF($D20=0,1,$D20))+BK20)))&gt;1,100%,IF(BL$4&lt;$E20,0,IF(BL$4&gt;=$F20,1,IF(VLOOKUP(BL$4,CALENDARIO!$B:$C,2,0)=FALSE, BK20,(1/IF($D20=0,1,$D20))+BK20))))</f>
        <v>1</v>
      </c>
      <c r="BM20" s="33">
        <f>IF(IF(BM$4&lt;$E20,0,IF(BM$4&gt;=$F20,1,IF(VLOOKUP(BM$4,CALENDARIO!$B:$C,2,0)=FALSE, BL20,(1/IF($D20=0,1,$D20))+BL20)))&gt;1,100%,IF(BM$4&lt;$E20,0,IF(BM$4&gt;=$F20,1,IF(VLOOKUP(BM$4,CALENDARIO!$B:$C,2,0)=FALSE, BL20,(1/IF($D20=0,1,$D20))+BL20))))</f>
        <v>1</v>
      </c>
      <c r="BN20" s="33">
        <f>IF(IF(BN$4&lt;$E20,0,IF(BN$4&gt;=$F20,1,IF(VLOOKUP(BN$4,CALENDARIO!$B:$C,2,0)=FALSE, BM20,(1/IF($D20=0,1,$D20))+BM20)))&gt;1,100%,IF(BN$4&lt;$E20,0,IF(BN$4&gt;=$F20,1,IF(VLOOKUP(BN$4,CALENDARIO!$B:$C,2,0)=FALSE, BM20,(1/IF($D20=0,1,$D20))+BM20))))</f>
        <v>1</v>
      </c>
      <c r="BO20" s="33">
        <f>IF(IF(BO$4&lt;$E20,0,IF(BO$4&gt;=$F20,1,IF(VLOOKUP(BO$4,CALENDARIO!$B:$C,2,0)=FALSE, BN20,(1/IF($D20=0,1,$D20))+BN20)))&gt;1,100%,IF(BO$4&lt;$E20,0,IF(BO$4&gt;=$F20,1,IF(VLOOKUP(BO$4,CALENDARIO!$B:$C,2,0)=FALSE, BN20,(1/IF($D20=0,1,$D20))+BN20))))</f>
        <v>1</v>
      </c>
      <c r="BP20" s="33">
        <f>IF(IF(BP$4&lt;$E20,0,IF(BP$4&gt;=$F20,1,IF(VLOOKUP(BP$4,CALENDARIO!$B:$C,2,0)=FALSE, BO20,(1/IF($D20=0,1,$D20))+BO20)))&gt;1,100%,IF(BP$4&lt;$E20,0,IF(BP$4&gt;=$F20,1,IF(VLOOKUP(BP$4,CALENDARIO!$B:$C,2,0)=FALSE, BO20,(1/IF($D20=0,1,$D20))+BO20))))</f>
        <v>1</v>
      </c>
      <c r="BQ20" s="33">
        <f>IF(IF(BQ$4&lt;$E20,0,IF(BQ$4&gt;=$F20,1,IF(VLOOKUP(BQ$4,CALENDARIO!$B:$C,2,0)=FALSE, BP20,(1/IF($D20=0,1,$D20))+BP20)))&gt;1,100%,IF(BQ$4&lt;$E20,0,IF(BQ$4&gt;=$F20,1,IF(VLOOKUP(BQ$4,CALENDARIO!$B:$C,2,0)=FALSE, BP20,(1/IF($D20=0,1,$D20))+BP20))))</f>
        <v>1</v>
      </c>
      <c r="BR20" s="33">
        <f>IF(IF(BR$4&lt;$E20,0,IF(BR$4&gt;=$F20,1,IF(VLOOKUP(BR$4,CALENDARIO!$B:$C,2,0)=FALSE, BQ20,(1/IF($D20=0,1,$D20))+BQ20)))&gt;1,100%,IF(BR$4&lt;$E20,0,IF(BR$4&gt;=$F20,1,IF(VLOOKUP(BR$4,CALENDARIO!$B:$C,2,0)=FALSE, BQ20,(1/IF($D20=0,1,$D20))+BQ20))))</f>
        <v>1</v>
      </c>
      <c r="BS20" s="33">
        <f>IF(IF(BS$4&lt;$E20,0,IF(BS$4&gt;=$F20,1,IF(VLOOKUP(BS$4,CALENDARIO!$B:$C,2,0)=FALSE, BR20,(1/IF($D20=0,1,$D20))+BR20)))&gt;1,100%,IF(BS$4&lt;$E20,0,IF(BS$4&gt;=$F20,1,IF(VLOOKUP(BS$4,CALENDARIO!$B:$C,2,0)=FALSE, BR20,(1/IF($D20=0,1,$D20))+BR20))))</f>
        <v>1</v>
      </c>
      <c r="BT20" s="33">
        <f>IF(IF(BT$4&lt;$E20,0,IF(BT$4&gt;=$F20,1,IF(VLOOKUP(BT$4,CALENDARIO!$B:$C,2,0)=FALSE, BS20,(1/IF($D20=0,1,$D20))+BS20)))&gt;1,100%,IF(BT$4&lt;$E20,0,IF(BT$4&gt;=$F20,1,IF(VLOOKUP(BT$4,CALENDARIO!$B:$C,2,0)=FALSE, BS20,(1/IF($D20=0,1,$D20))+BS20))))</f>
        <v>1</v>
      </c>
      <c r="BU20" s="33">
        <f>IF(IF(BU$4&lt;$E20,0,IF(BU$4&gt;=$F20,1,IF(VLOOKUP(BU$4,CALENDARIO!$B:$C,2,0)=FALSE, BT20,(1/IF($D20=0,1,$D20))+BT20)))&gt;1,100%,IF(BU$4&lt;$E20,0,IF(BU$4&gt;=$F20,1,IF(VLOOKUP(BU$4,CALENDARIO!$B:$C,2,0)=FALSE, BT20,(1/IF($D20=0,1,$D20))+BT20))))</f>
        <v>1</v>
      </c>
      <c r="BV20" s="33">
        <f>IF(IF(BV$4&lt;$E20,0,IF(BV$4&gt;=$F20,1,IF(VLOOKUP(BV$4,CALENDARIO!$B:$C,2,0)=FALSE, BU20,(1/IF($D20=0,1,$D20))+BU20)))&gt;1,100%,IF(BV$4&lt;$E20,0,IF(BV$4&gt;=$F20,1,IF(VLOOKUP(BV$4,CALENDARIO!$B:$C,2,0)=FALSE, BU20,(1/IF($D20=0,1,$D20))+BU20))))</f>
        <v>1</v>
      </c>
      <c r="BW20" s="33">
        <f>IF(IF(BW$4&lt;$E20,0,IF(BW$4&gt;=$F20,1,IF(VLOOKUP(BW$4,CALENDARIO!$B:$C,2,0)=FALSE, BV20,(1/IF($D20=0,1,$D20))+BV20)))&gt;1,100%,IF(BW$4&lt;$E20,0,IF(BW$4&gt;=$F20,1,IF(VLOOKUP(BW$4,CALENDARIO!$B:$C,2,0)=FALSE, BV20,(1/IF($D20=0,1,$D20))+BV20))))</f>
        <v>1</v>
      </c>
      <c r="BX20" s="33">
        <f>IF(IF(BX$4&lt;$E20,0,IF(BX$4&gt;=$F20,1,IF(VLOOKUP(BX$4,CALENDARIO!$B:$C,2,0)=FALSE, BW20,(1/IF($D20=0,1,$D20))+BW20)))&gt;1,100%,IF(BX$4&lt;$E20,0,IF(BX$4&gt;=$F20,1,IF(VLOOKUP(BX$4,CALENDARIO!$B:$C,2,0)=FALSE, BW20,(1/IF($D20=0,1,$D20))+BW20))))</f>
        <v>1</v>
      </c>
      <c r="BY20" s="33">
        <f>IF(IF(BY$4&lt;$E20,0,IF(BY$4&gt;=$F20,1,IF(VLOOKUP(BY$4,CALENDARIO!$B:$C,2,0)=FALSE, BX20,(1/IF($D20=0,1,$D20))+BX20)))&gt;1,100%,IF(BY$4&lt;$E20,0,IF(BY$4&gt;=$F20,1,IF(VLOOKUP(BY$4,CALENDARIO!$B:$C,2,0)=FALSE, BX20,(1/IF($D20=0,1,$D20))+BX20))))</f>
        <v>1</v>
      </c>
      <c r="BZ20" s="33">
        <f>IF(IF(BZ$4&lt;$E20,0,IF(BZ$4&gt;=$F20,1,IF(VLOOKUP(BZ$4,CALENDARIO!$B:$C,2,0)=FALSE, BY20,(1/IF($D20=0,1,$D20))+BY20)))&gt;1,100%,IF(BZ$4&lt;$E20,0,IF(BZ$4&gt;=$F20,1,IF(VLOOKUP(BZ$4,CALENDARIO!$B:$C,2,0)=FALSE, BY20,(1/IF($D20=0,1,$D20))+BY20))))</f>
        <v>1</v>
      </c>
      <c r="CA20" s="33">
        <f>IF(IF(CA$4&lt;$E20,0,IF(CA$4&gt;=$F20,1,IF(VLOOKUP(CA$4,CALENDARIO!$B:$C,2,0)=FALSE, BZ20,(1/IF($D20=0,1,$D20))+BZ20)))&gt;1,100%,IF(CA$4&lt;$E20,0,IF(CA$4&gt;=$F20,1,IF(VLOOKUP(CA$4,CALENDARIO!$B:$C,2,0)=FALSE, BZ20,(1/IF($D20=0,1,$D20))+BZ20))))</f>
        <v>1</v>
      </c>
      <c r="CB20" s="33">
        <f>IF(IF(CB$4&lt;$E20,0,IF(CB$4&gt;=$F20,1,IF(VLOOKUP(CB$4,CALENDARIO!$B:$C,2,0)=FALSE, CA20,(1/IF($D20=0,1,$D20))+CA20)))&gt;1,100%,IF(CB$4&lt;$E20,0,IF(CB$4&gt;=$F20,1,IF(VLOOKUP(CB$4,CALENDARIO!$B:$C,2,0)=FALSE, CA20,(1/IF($D20=0,1,$D20))+CA20))))</f>
        <v>1</v>
      </c>
      <c r="CC20" s="33">
        <f>IF(IF(CC$4&lt;$E20,0,IF(CC$4&gt;=$F20,1,IF(VLOOKUP(CC$4,CALENDARIO!$B:$C,2,0)=FALSE, CB20,(1/IF($D20=0,1,$D20))+CB20)))&gt;1,100%,IF(CC$4&lt;$E20,0,IF(CC$4&gt;=$F20,1,IF(VLOOKUP(CC$4,CALENDARIO!$B:$C,2,0)=FALSE, CB20,(1/IF($D20=0,1,$D20))+CB20))))</f>
        <v>1</v>
      </c>
      <c r="CD20" s="33">
        <f>IF(IF(CD$4&lt;$E20,0,IF(CD$4&gt;=$F20,1,IF(VLOOKUP(CD$4,CALENDARIO!$B:$C,2,0)=FALSE, CC20,(1/IF($D20=0,1,$D20))+CC20)))&gt;1,100%,IF(CD$4&lt;$E20,0,IF(CD$4&gt;=$F20,1,IF(VLOOKUP(CD$4,CALENDARIO!$B:$C,2,0)=FALSE, CC20,(1/IF($D20=0,1,$D20))+CC20))))</f>
        <v>1</v>
      </c>
      <c r="CE20" s="33">
        <f>IF(IF(CE$4&lt;$E20,0,IF(CE$4&gt;=$F20,1,IF(VLOOKUP(CE$4,CALENDARIO!$B:$C,2,0)=FALSE, CD20,(1/IF($D20=0,1,$D20))+CD20)))&gt;1,100%,IF(CE$4&lt;$E20,0,IF(CE$4&gt;=$F20,1,IF(VLOOKUP(CE$4,CALENDARIO!$B:$C,2,0)=FALSE, CD20,(1/IF($D20=0,1,$D20))+CD20))))</f>
        <v>1</v>
      </c>
      <c r="CF20" s="33">
        <f>IF(IF(CF$4&lt;$E20,0,IF(CF$4&gt;=$F20,1,IF(VLOOKUP(CF$4,CALENDARIO!$B:$C,2,0)=FALSE, CE20,(1/IF($D20=0,1,$D20))+CE20)))&gt;1,100%,IF(CF$4&lt;$E20,0,IF(CF$4&gt;=$F20,1,IF(VLOOKUP(CF$4,CALENDARIO!$B:$C,2,0)=FALSE, CE20,(1/IF($D20=0,1,$D20))+CE20))))</f>
        <v>1</v>
      </c>
      <c r="CG20" s="33">
        <f>IF(IF(CG$4&lt;$E20,0,IF(CG$4&gt;=$F20,1,IF(VLOOKUP(CG$4,CALENDARIO!$B:$C,2,0)=FALSE, CF20,(1/IF($D20=0,1,$D20))+CF20)))&gt;1,100%,IF(CG$4&lt;$E20,0,IF(CG$4&gt;=$F20,1,IF(VLOOKUP(CG$4,CALENDARIO!$B:$C,2,0)=FALSE, CF20,(1/IF($D20=0,1,$D20))+CF20))))</f>
        <v>1</v>
      </c>
      <c r="CH20" s="33">
        <f>IF(IF(CH$4&lt;$E20,0,IF(CH$4&gt;=$F20,1,IF(VLOOKUP(CH$4,CALENDARIO!$B:$C,2,0)=FALSE, CG20,(1/IF($D20=0,1,$D20))+CG20)))&gt;1,100%,IF(CH$4&lt;$E20,0,IF(CH$4&gt;=$F20,1,IF(VLOOKUP(CH$4,CALENDARIO!$B:$C,2,0)=FALSE, CG20,(1/IF($D20=0,1,$D20))+CG20))))</f>
        <v>1</v>
      </c>
      <c r="CI20" s="33">
        <f>IF(IF(CI$4&lt;$E20,0,IF(CI$4&gt;=$F20,1,IF(VLOOKUP(CI$4,CALENDARIO!$B:$C,2,0)=FALSE, CH20,(1/IF($D20=0,1,$D20))+CH20)))&gt;1,100%,IF(CI$4&lt;$E20,0,IF(CI$4&gt;=$F20,1,IF(VLOOKUP(CI$4,CALENDARIO!$B:$C,2,0)=FALSE, CH20,(1/IF($D20=0,1,$D20))+CH20))))</f>
        <v>1</v>
      </c>
      <c r="CJ20" s="33">
        <f>IF(IF(CJ$4&lt;$E20,0,IF(CJ$4&gt;=$F20,1,IF(VLOOKUP(CJ$4,CALENDARIO!$B:$C,2,0)=FALSE, CI20,(1/IF($D20=0,1,$D20))+CI20)))&gt;1,100%,IF(CJ$4&lt;$E20,0,IF(CJ$4&gt;=$F20,1,IF(VLOOKUP(CJ$4,CALENDARIO!$B:$C,2,0)=FALSE, CI20,(1/IF($D20=0,1,$D20))+CI20))))</f>
        <v>1</v>
      </c>
      <c r="CK20" s="33">
        <f>IF(IF(CK$4&lt;$E20,0,IF(CK$4&gt;=$F20,1,IF(VLOOKUP(CK$4,CALENDARIO!$B:$C,2,0)=FALSE, CJ20,(1/IF($D20=0,1,$D20))+CJ20)))&gt;1,100%,IF(CK$4&lt;$E20,0,IF(CK$4&gt;=$F20,1,IF(VLOOKUP(CK$4,CALENDARIO!$B:$C,2,0)=FALSE, CJ20,(1/IF($D20=0,1,$D20))+CJ20))))</f>
        <v>1</v>
      </c>
      <c r="CL20" s="33">
        <f>IF(IF(CL$4&lt;$E20,0,IF(CL$4&gt;=$F20,1,IF(VLOOKUP(CL$4,CALENDARIO!$B:$C,2,0)=FALSE, CK20,(1/IF($D20=0,1,$D20))+CK20)))&gt;1,100%,IF(CL$4&lt;$E20,0,IF(CL$4&gt;=$F20,1,IF(VLOOKUP(CL$4,CALENDARIO!$B:$C,2,0)=FALSE, CK20,(1/IF($D20=0,1,$D20))+CK20))))</f>
        <v>1</v>
      </c>
      <c r="CM20" s="33">
        <f>IF(IF(CM$4&lt;$E20,0,IF(CM$4&gt;=$F20,1,IF(VLOOKUP(CM$4,CALENDARIO!$B:$C,2,0)=FALSE, CL20,(1/IF($D20=0,1,$D20))+CL20)))&gt;1,100%,IF(CM$4&lt;$E20,0,IF(CM$4&gt;=$F20,1,IF(VLOOKUP(CM$4,CALENDARIO!$B:$C,2,0)=FALSE, CL20,(1/IF($D20=0,1,$D20))+CL20))))</f>
        <v>1</v>
      </c>
      <c r="CN20" s="33">
        <f>IF(IF(CN$4&lt;$E20,0,IF(CN$4&gt;=$F20,1,IF(VLOOKUP(CN$4,CALENDARIO!$B:$C,2,0)=FALSE, CM20,(1/IF($D20=0,1,$D20))+CM20)))&gt;1,100%,IF(CN$4&lt;$E20,0,IF(CN$4&gt;=$F20,1,IF(VLOOKUP(CN$4,CALENDARIO!$B:$C,2,0)=FALSE, CM20,(1/IF($D20=0,1,$D20))+CM20))))</f>
        <v>1</v>
      </c>
      <c r="CO20" s="33">
        <f>IF(IF(CO$4&lt;$E20,0,IF(CO$4&gt;=$F20,1,IF(VLOOKUP(CO$4,CALENDARIO!$B:$C,2,0)=FALSE, CN20,(1/IF($D20=0,1,$D20))+CN20)))&gt;1,100%,IF(CO$4&lt;$E20,0,IF(CO$4&gt;=$F20,1,IF(VLOOKUP(CO$4,CALENDARIO!$B:$C,2,0)=FALSE, CN20,(1/IF($D20=0,1,$D20))+CN20))))</f>
        <v>1</v>
      </c>
      <c r="CP20" s="33">
        <f>IF(IF(CP$4&lt;$E20,0,IF(CP$4&gt;=$F20,1,IF(VLOOKUP(CP$4,CALENDARIO!$B:$C,2,0)=FALSE, CO20,(1/IF($D20=0,1,$D20))+CO20)))&gt;1,100%,IF(CP$4&lt;$E20,0,IF(CP$4&gt;=$F20,1,IF(VLOOKUP(CP$4,CALENDARIO!$B:$C,2,0)=FALSE, CO20,(1/IF($D20=0,1,$D20))+CO20))))</f>
        <v>1</v>
      </c>
      <c r="CQ20" s="33">
        <f>IF(IF(CQ$4&lt;$E20,0,IF(CQ$4&gt;=$F20,1,IF(VLOOKUP(CQ$4,CALENDARIO!$B:$C,2,0)=FALSE, CP20,(1/IF($D20=0,1,$D20))+CP20)))&gt;1,100%,IF(CQ$4&lt;$E20,0,IF(CQ$4&gt;=$F20,1,IF(VLOOKUP(CQ$4,CALENDARIO!$B:$C,2,0)=FALSE, CP20,(1/IF($D20=0,1,$D20))+CP20))))</f>
        <v>1</v>
      </c>
      <c r="CR20" s="33">
        <f>IF(IF(CR$4&lt;$E20,0,IF(CR$4&gt;=$F20,1,IF(VLOOKUP(CR$4,CALENDARIO!$B:$C,2,0)=FALSE, CQ20,(1/IF($D20=0,1,$D20))+CQ20)))&gt;1,100%,IF(CR$4&lt;$E20,0,IF(CR$4&gt;=$F20,1,IF(VLOOKUP(CR$4,CALENDARIO!$B:$C,2,0)=FALSE, CQ20,(1/IF($D20=0,1,$D20))+CQ20))))</f>
        <v>1</v>
      </c>
      <c r="CS20" s="33">
        <f>IF(IF(CS$4&lt;$E20,0,IF(CS$4&gt;=$F20,1,IF(VLOOKUP(CS$4,CALENDARIO!$B:$C,2,0)=FALSE, CR20,(1/IF($D20=0,1,$D20))+CR20)))&gt;1,100%,IF(CS$4&lt;$E20,0,IF(CS$4&gt;=$F20,1,IF(VLOOKUP(CS$4,CALENDARIO!$B:$C,2,0)=FALSE, CR20,(1/IF($D20=0,1,$D20))+CR20))))</f>
        <v>1</v>
      </c>
      <c r="CT20" s="33">
        <f>IF(IF(CT$4&lt;$E20,0,IF(CT$4&gt;=$F20,1,IF(VLOOKUP(CT$4,CALENDARIO!$B:$C,2,0)=FALSE, CS20,(1/IF($D20=0,1,$D20))+CS20)))&gt;1,100%,IF(CT$4&lt;$E20,0,IF(CT$4&gt;=$F20,1,IF(VLOOKUP(CT$4,CALENDARIO!$B:$C,2,0)=FALSE, CS20,(1/IF($D20=0,1,$D20))+CS20))))</f>
        <v>1</v>
      </c>
      <c r="CU20" s="33">
        <f>IF(IF(CU$4&lt;$E20,0,IF(CU$4&gt;=$F20,1,IF(VLOOKUP(CU$4,CALENDARIO!$B:$C,2,0)=FALSE, CT20,(1/IF($D20=0,1,$D20))+CT20)))&gt;1,100%,IF(CU$4&lt;$E20,0,IF(CU$4&gt;=$F20,1,IF(VLOOKUP(CU$4,CALENDARIO!$B:$C,2,0)=FALSE, CT20,(1/IF($D20=0,1,$D20))+CT20))))</f>
        <v>1</v>
      </c>
      <c r="CV20" s="33">
        <f>IF(IF(CV$4&lt;$E20,0,IF(CV$4&gt;=$F20,1,IF(VLOOKUP(CV$4,CALENDARIO!$B:$C,2,0)=FALSE, CU20,(1/IF($D20=0,1,$D20))+CU20)))&gt;1,100%,IF(CV$4&lt;$E20,0,IF(CV$4&gt;=$F20,1,IF(VLOOKUP(CV$4,CALENDARIO!$B:$C,2,0)=FALSE, CU20,(1/IF($D20=0,1,$D20))+CU20))))</f>
        <v>1</v>
      </c>
      <c r="CW20" s="33">
        <f>IF(IF(CW$4&lt;$E20,0,IF(CW$4&gt;=$F20,1,IF(VLOOKUP(CW$4,CALENDARIO!$B:$C,2,0)=FALSE, CV20,(1/IF($D20=0,1,$D20))+CV20)))&gt;1,100%,IF(CW$4&lt;$E20,0,IF(CW$4&gt;=$F20,1,IF(VLOOKUP(CW$4,CALENDARIO!$B:$C,2,0)=FALSE, CV20,(1/IF($D20=0,1,$D20))+CV20))))</f>
        <v>1</v>
      </c>
      <c r="CX20" s="33">
        <f>IF(IF(CX$4&lt;$E20,0,IF(CX$4&gt;=$F20,1,IF(VLOOKUP(CX$4,CALENDARIO!$B:$C,2,0)=FALSE, CW20,(1/IF($D20=0,1,$D20))+CW20)))&gt;1,100%,IF(CX$4&lt;$E20,0,IF(CX$4&gt;=$F20,1,IF(VLOOKUP(CX$4,CALENDARIO!$B:$C,2,0)=FALSE, CW20,(1/IF($D20=0,1,$D20))+CW20))))</f>
        <v>1</v>
      </c>
      <c r="CY20" s="33">
        <f>IF(IF(CY$4&lt;$E20,0,IF(CY$4&gt;=$F20,1,IF(VLOOKUP(CY$4,CALENDARIO!$B:$C,2,0)=FALSE, CX20,(1/IF($D20=0,1,$D20))+CX20)))&gt;1,100%,IF(CY$4&lt;$E20,0,IF(CY$4&gt;=$F20,1,IF(VLOOKUP(CY$4,CALENDARIO!$B:$C,2,0)=FALSE, CX20,(1/IF($D20=0,1,$D20))+CX20))))</f>
        <v>1</v>
      </c>
      <c r="CZ20" s="33">
        <f>IF(IF(CZ$4&lt;$E20,0,IF(CZ$4&gt;=$F20,1,IF(VLOOKUP(CZ$4,CALENDARIO!$B:$C,2,0)=FALSE, CY20,(1/IF($D20=0,1,$D20))+CY20)))&gt;1,100%,IF(CZ$4&lt;$E20,0,IF(CZ$4&gt;=$F20,1,IF(VLOOKUP(CZ$4,CALENDARIO!$B:$C,2,0)=FALSE, CY20,(1/IF($D20=0,1,$D20))+CY20))))</f>
        <v>1</v>
      </c>
      <c r="DA20" s="33">
        <f>IF(IF(DA$4&lt;$E20,0,IF(DA$4&gt;=$F20,1,IF(VLOOKUP(DA$4,CALENDARIO!$B:$C,2,0)=FALSE, CZ20,(1/IF($D20=0,1,$D20))+CZ20)))&gt;1,100%,IF(DA$4&lt;$E20,0,IF(DA$4&gt;=$F20,1,IF(VLOOKUP(DA$4,CALENDARIO!$B:$C,2,0)=FALSE, CZ20,(1/IF($D20=0,1,$D20))+CZ20))))</f>
        <v>1</v>
      </c>
      <c r="DB20" s="33">
        <f>IF(IF(DB$4&lt;$E20,0,IF(DB$4&gt;=$F20,1,IF(VLOOKUP(DB$4,CALENDARIO!$B:$C,2,0)=FALSE, DA20,(1/IF($D20=0,1,$D20))+DA20)))&gt;1,100%,IF(DB$4&lt;$E20,0,IF(DB$4&gt;=$F20,1,IF(VLOOKUP(DB$4,CALENDARIO!$B:$C,2,0)=FALSE, DA20,(1/IF($D20=0,1,$D20))+DA20))))</f>
        <v>1</v>
      </c>
      <c r="DC20" s="33">
        <f>IF(IF(DC$4&lt;$E20,0,IF(DC$4&gt;=$F20,1,IF(VLOOKUP(DC$4,CALENDARIO!$B:$C,2,0)=FALSE, DB20,(1/IF($D20=0,1,$D20))+DB20)))&gt;1,100%,IF(DC$4&lt;$E20,0,IF(DC$4&gt;=$F20,1,IF(VLOOKUP(DC$4,CALENDARIO!$B:$C,2,0)=FALSE, DB20,(1/IF($D20=0,1,$D20))+DB20))))</f>
        <v>1</v>
      </c>
      <c r="DD20" s="33">
        <f>IF(IF(DD$4&lt;$E20,0,IF(DD$4&gt;=$F20,1,IF(VLOOKUP(DD$4,CALENDARIO!$B:$C,2,0)=FALSE, DC20,(1/IF($D20=0,1,$D20))+DC20)))&gt;1,100%,IF(DD$4&lt;$E20,0,IF(DD$4&gt;=$F20,1,IF(VLOOKUP(DD$4,CALENDARIO!$B:$C,2,0)=FALSE, DC20,(1/IF($D20=0,1,$D20))+DC20))))</f>
        <v>1</v>
      </c>
      <c r="DE20" s="33">
        <f>IF(IF(DE$4&lt;$E20,0,IF(DE$4&gt;=$F20,1,IF(VLOOKUP(DE$4,CALENDARIO!$B:$C,2,0)=FALSE, DD20,(1/IF($D20=0,1,$D20))+DD20)))&gt;1,100%,IF(DE$4&lt;$E20,0,IF(DE$4&gt;=$F20,1,IF(VLOOKUP(DE$4,CALENDARIO!$B:$C,2,0)=FALSE, DD20,(1/IF($D20=0,1,$D20))+DD20))))</f>
        <v>1</v>
      </c>
      <c r="DF20" s="33">
        <f>IF(IF(DF$4&lt;$E20,0,IF(DF$4&gt;=$F20,1,IF(VLOOKUP(DF$4,CALENDARIO!$B:$C,2,0)=FALSE, DE20,(1/IF($D20=0,1,$D20))+DE20)))&gt;1,100%,IF(DF$4&lt;$E20,0,IF(DF$4&gt;=$F20,1,IF(VLOOKUP(DF$4,CALENDARIO!$B:$C,2,0)=FALSE, DE20,(1/IF($D20=0,1,$D20))+DE20))))</f>
        <v>1</v>
      </c>
      <c r="DG20" s="33">
        <f>IF(IF(DG$4&lt;$E20,0,IF(DG$4&gt;=$F20,1,IF(VLOOKUP(DG$4,CALENDARIO!$B:$C,2,0)=FALSE, DF20,(1/IF($D20=0,1,$D20))+DF20)))&gt;1,100%,IF(DG$4&lt;$E20,0,IF(DG$4&gt;=$F20,1,IF(VLOOKUP(DG$4,CALENDARIO!$B:$C,2,0)=FALSE, DF20,(1/IF($D20=0,1,$D20))+DF20))))</f>
        <v>1</v>
      </c>
      <c r="DH20" s="33">
        <f>IF(IF(DH$4&lt;$E20,0,IF(DH$4&gt;=$F20,1,IF(VLOOKUP(DH$4,CALENDARIO!$B:$C,2,0)=FALSE, DG20,(1/IF($D20=0,1,$D20))+DG20)))&gt;1,100%,IF(DH$4&lt;$E20,0,IF(DH$4&gt;=$F20,1,IF(VLOOKUP(DH$4,CALENDARIO!$B:$C,2,0)=FALSE, DG20,(1/IF($D20=0,1,$D20))+DG20))))</f>
        <v>1</v>
      </c>
      <c r="DI20" s="33">
        <f>IF(IF(DI$4&lt;$E20,0,IF(DI$4&gt;=$F20,1,IF(VLOOKUP(DI$4,CALENDARIO!$B:$C,2,0)=FALSE, DH20,(1/IF($D20=0,1,$D20))+DH20)))&gt;1,100%,IF(DI$4&lt;$E20,0,IF(DI$4&gt;=$F20,1,IF(VLOOKUP(DI$4,CALENDARIO!$B:$C,2,0)=FALSE, DH20,(1/IF($D20=0,1,$D20))+DH20))))</f>
        <v>1</v>
      </c>
      <c r="DJ20" s="33">
        <f>IF(IF(DJ$4&lt;$E20,0,IF(DJ$4&gt;=$F20,1,IF(VLOOKUP(DJ$4,CALENDARIO!$B:$C,2,0)=FALSE, DI20,(1/IF($D20=0,1,$D20))+DI20)))&gt;1,100%,IF(DJ$4&lt;$E20,0,IF(DJ$4&gt;=$F20,1,IF(VLOOKUP(DJ$4,CALENDARIO!$B:$C,2,0)=FALSE, DI20,(1/IF($D20=0,1,$D20))+DI20))))</f>
        <v>1</v>
      </c>
      <c r="DK20" s="33">
        <f>IF(IF(DK$4&lt;$E20,0,IF(DK$4&gt;=$F20,1,IF(VLOOKUP(DK$4,CALENDARIO!$B:$C,2,0)=FALSE, DJ20,(1/IF($D20=0,1,$D20))+DJ20)))&gt;1,100%,IF(DK$4&lt;$E20,0,IF(DK$4&gt;=$F20,1,IF(VLOOKUP(DK$4,CALENDARIO!$B:$C,2,0)=FALSE, DJ20,(1/IF($D20=0,1,$D20))+DJ20))))</f>
        <v>1</v>
      </c>
      <c r="DL20" s="33">
        <f>IF(IF(DL$4&lt;$E20,0,IF(DL$4&gt;=$F20,1,IF(VLOOKUP(DL$4,CALENDARIO!$B:$C,2,0)=FALSE, DK20,(1/IF($D20=0,1,$D20))+DK20)))&gt;1,100%,IF(DL$4&lt;$E20,0,IF(DL$4&gt;=$F20,1,IF(VLOOKUP(DL$4,CALENDARIO!$B:$C,2,0)=FALSE, DK20,(1/IF($D20=0,1,$D20))+DK20))))</f>
        <v>1</v>
      </c>
      <c r="DM20" s="33">
        <f>IF(IF(DM$4&lt;$E20,0,IF(DM$4&gt;=$F20,1,IF(VLOOKUP(DM$4,CALENDARIO!$B:$C,2,0)=FALSE, DL20,(1/IF($D20=0,1,$D20))+DL20)))&gt;1,100%,IF(DM$4&lt;$E20,0,IF(DM$4&gt;=$F20,1,IF(VLOOKUP(DM$4,CALENDARIO!$B:$C,2,0)=FALSE, DL20,(1/IF($D20=0,1,$D20))+DL20))))</f>
        <v>1</v>
      </c>
      <c r="DN20" s="33">
        <f>IF(IF(DN$4&lt;$E20,0,IF(DN$4&gt;=$F20,1,IF(VLOOKUP(DN$4,CALENDARIO!$B:$C,2,0)=FALSE, DM20,(1/IF($D20=0,1,$D20))+DM20)))&gt;1,100%,IF(DN$4&lt;$E20,0,IF(DN$4&gt;=$F20,1,IF(VLOOKUP(DN$4,CALENDARIO!$B:$C,2,0)=FALSE, DM20,(1/IF($D20=0,1,$D20))+DM20))))</f>
        <v>1</v>
      </c>
      <c r="DO20" s="33">
        <f>IF(IF(DO$4&lt;$E20,0,IF(DO$4&gt;=$F20,1,IF(VLOOKUP(DO$4,CALENDARIO!$B:$C,2,0)=FALSE, DN20,(1/IF($D20=0,1,$D20))+DN20)))&gt;1,100%,IF(DO$4&lt;$E20,0,IF(DO$4&gt;=$F20,1,IF(VLOOKUP(DO$4,CALENDARIO!$B:$C,2,0)=FALSE, DN20,(1/IF($D20=0,1,$D20))+DN20))))</f>
        <v>1</v>
      </c>
      <c r="DP20" s="33">
        <f>IF(IF(DP$4&lt;$E20,0,IF(DP$4&gt;=$F20,1,IF(VLOOKUP(DP$4,CALENDARIO!$B:$C,2,0)=FALSE, DO20,(1/IF($D20=0,1,$D20))+DO20)))&gt;1,100%,IF(DP$4&lt;$E20,0,IF(DP$4&gt;=$F20,1,IF(VLOOKUP(DP$4,CALENDARIO!$B:$C,2,0)=FALSE, DO20,(1/IF($D20=0,1,$D20))+DO20))))</f>
        <v>1</v>
      </c>
      <c r="DQ20" s="33">
        <f>IF(IF(DQ$4&lt;$E20,0,IF(DQ$4&gt;=$F20,1,IF(VLOOKUP(DQ$4,CALENDARIO!$B:$C,2,0)=FALSE, DP20,(1/IF($D20=0,1,$D20))+DP20)))&gt;1,100%,IF(DQ$4&lt;$E20,0,IF(DQ$4&gt;=$F20,1,IF(VLOOKUP(DQ$4,CALENDARIO!$B:$C,2,0)=FALSE, DP20,(1/IF($D20=0,1,$D20))+DP20))))</f>
        <v>1</v>
      </c>
      <c r="DR20" s="33">
        <f>IF(IF(DR$4&lt;$E20,0,IF(DR$4&gt;=$F20,1,IF(VLOOKUP(DR$4,CALENDARIO!$B:$C,2,0)=FALSE, DQ20,(1/IF($D20=0,1,$D20))+DQ20)))&gt;1,100%,IF(DR$4&lt;$E20,0,IF(DR$4&gt;=$F20,1,IF(VLOOKUP(DR$4,CALENDARIO!$B:$C,2,0)=FALSE, DQ20,(1/IF($D20=0,1,$D20))+DQ20))))</f>
        <v>1</v>
      </c>
      <c r="DS20" s="33">
        <f>IF(IF(DS$4&lt;$E20,0,IF(DS$4&gt;=$F20,1,IF(VLOOKUP(DS$4,CALENDARIO!$B:$C,2,0)=FALSE, DR20,(1/IF($D20=0,1,$D20))+DR20)))&gt;1,100%,IF(DS$4&lt;$E20,0,IF(DS$4&gt;=$F20,1,IF(VLOOKUP(DS$4,CALENDARIO!$B:$C,2,0)=FALSE, DR20,(1/IF($D20=0,1,$D20))+DR20))))</f>
        <v>1</v>
      </c>
      <c r="DT20" s="33">
        <f>IF(IF(DT$4&lt;$E20,0,IF(DT$4&gt;=$F20,1,IF(VLOOKUP(DT$4,CALENDARIO!$B:$C,2,0)=FALSE, DS20,(1/IF($D20=0,1,$D20))+DS20)))&gt;1,100%,IF(DT$4&lt;$E20,0,IF(DT$4&gt;=$F20,1,IF(VLOOKUP(DT$4,CALENDARIO!$B:$C,2,0)=FALSE, DS20,(1/IF($D20=0,1,$D20))+DS20))))</f>
        <v>1</v>
      </c>
      <c r="DU20" s="33">
        <f>IF(IF(DU$4&lt;$E20,0,IF(DU$4&gt;=$F20,1,IF(VLOOKUP(DU$4,CALENDARIO!$B:$C,2,0)=FALSE, DT20,(1/IF($D20=0,1,$D20))+DT20)))&gt;1,100%,IF(DU$4&lt;$E20,0,IF(DU$4&gt;=$F20,1,IF(VLOOKUP(DU$4,CALENDARIO!$B:$C,2,0)=FALSE, DT20,(1/IF($D20=0,1,$D20))+DT20))))</f>
        <v>1</v>
      </c>
      <c r="DV20" s="33">
        <f>IF(IF(DV$4&lt;$E20,0,IF(DV$4&gt;=$F20,1,IF(VLOOKUP(DV$4,CALENDARIO!$B:$C,2,0)=FALSE, DU20,(1/IF($D20=0,1,$D20))+DU20)))&gt;1,100%,IF(DV$4&lt;$E20,0,IF(DV$4&gt;=$F20,1,IF(VLOOKUP(DV$4,CALENDARIO!$B:$C,2,0)=FALSE, DU20,(1/IF($D20=0,1,$D20))+DU20))))</f>
        <v>1</v>
      </c>
      <c r="DW20" s="33">
        <f>IF(IF(DW$4&lt;$E20,0,IF(DW$4&gt;=$F20,1,IF(VLOOKUP(DW$4,CALENDARIO!$B:$C,2,0)=FALSE, DV20,(1/IF($D20=0,1,$D20))+DV20)))&gt;1,100%,IF(DW$4&lt;$E20,0,IF(DW$4&gt;=$F20,1,IF(VLOOKUP(DW$4,CALENDARIO!$B:$C,2,0)=FALSE, DV20,(1/IF($D20=0,1,$D20))+DV20))))</f>
        <v>1</v>
      </c>
      <c r="DX20" s="33">
        <f>IF(IF(DX$4&lt;$E20,0,IF(DX$4&gt;=$F20,1,IF(VLOOKUP(DX$4,CALENDARIO!$B:$C,2,0)=FALSE, DW20,(1/IF($D20=0,1,$D20))+DW20)))&gt;1,100%,IF(DX$4&lt;$E20,0,IF(DX$4&gt;=$F20,1,IF(VLOOKUP(DX$4,CALENDARIO!$B:$C,2,0)=FALSE, DW20,(1/IF($D20=0,1,$D20))+DW20))))</f>
        <v>1</v>
      </c>
      <c r="DY20" s="33">
        <f>IF(IF(DY$4&lt;$E20,0,IF(DY$4&gt;=$F20,1,IF(VLOOKUP(DY$4,CALENDARIO!$B:$C,2,0)=FALSE, DX20,(1/IF($D20=0,1,$D20))+DX20)))&gt;1,100%,IF(DY$4&lt;$E20,0,IF(DY$4&gt;=$F20,1,IF(VLOOKUP(DY$4,CALENDARIO!$B:$C,2,0)=FALSE, DX20,(1/IF($D20=0,1,$D20))+DX20))))</f>
        <v>1</v>
      </c>
      <c r="DZ20" s="33">
        <f>IF(IF(DZ$4&lt;$E20,0,IF(DZ$4&gt;=$F20,1,IF(VLOOKUP(DZ$4,CALENDARIO!$B:$C,2,0)=FALSE, DY20,(1/IF($D20=0,1,$D20))+DY20)))&gt;1,100%,IF(DZ$4&lt;$E20,0,IF(DZ$4&gt;=$F20,1,IF(VLOOKUP(DZ$4,CALENDARIO!$B:$C,2,0)=FALSE, DY20,(1/IF($D20=0,1,$D20))+DY20))))</f>
        <v>1</v>
      </c>
      <c r="EA20" s="33">
        <f>IF(IF(EA$4&lt;$E20,0,IF(EA$4&gt;=$F20,1,IF(VLOOKUP(EA$4,CALENDARIO!$B:$C,2,0)=FALSE, DZ20,(1/IF($D20=0,1,$D20))+DZ20)))&gt;1,100%,IF(EA$4&lt;$E20,0,IF(EA$4&gt;=$F20,1,IF(VLOOKUP(EA$4,CALENDARIO!$B:$C,2,0)=FALSE, DZ20,(1/IF($D20=0,1,$D20))+DZ20))))</f>
        <v>1</v>
      </c>
      <c r="EB20" s="33">
        <f>IF(IF(EB$4&lt;$E20,0,IF(EB$4&gt;=$F20,1,IF(VLOOKUP(EB$4,CALENDARIO!$B:$C,2,0)=FALSE, EA20,(1/IF($D20=0,1,$D20))+EA20)))&gt;1,100%,IF(EB$4&lt;$E20,0,IF(EB$4&gt;=$F20,1,IF(VLOOKUP(EB$4,CALENDARIO!$B:$C,2,0)=FALSE, EA20,(1/IF($D20=0,1,$D20))+EA20))))</f>
        <v>1</v>
      </c>
      <c r="EC20" s="33">
        <f>IF(IF(EC$4&lt;$E20,0,IF(EC$4&gt;=$F20,1,IF(VLOOKUP(EC$4,CALENDARIO!$B:$C,2,0)=FALSE, EB20,(1/IF($D20=0,1,$D20))+EB20)))&gt;1,100%,IF(EC$4&lt;$E20,0,IF(EC$4&gt;=$F20,1,IF(VLOOKUP(EC$4,CALENDARIO!$B:$C,2,0)=FALSE, EB20,(1/IF($D20=0,1,$D20))+EB20))))</f>
        <v>1</v>
      </c>
      <c r="ED20" s="33">
        <f>IF(IF(ED$4&lt;$E20,0,IF(ED$4&gt;=$F20,1,IF(VLOOKUP(ED$4,CALENDARIO!$B:$C,2,0)=FALSE, EC20,(1/IF($D20=0,1,$D20))+EC20)))&gt;1,100%,IF(ED$4&lt;$E20,0,IF(ED$4&gt;=$F20,1,IF(VLOOKUP(ED$4,CALENDARIO!$B:$C,2,0)=FALSE, EC20,(1/IF($D20=0,1,$D20))+EC20))))</f>
        <v>1</v>
      </c>
      <c r="EE20" s="33">
        <f>IF(IF(EE$4&lt;$E20,0,IF(EE$4&gt;=$F20,1,IF(VLOOKUP(EE$4,CALENDARIO!$B:$C,2,0)=FALSE, ED20,(1/IF($D20=0,1,$D20))+ED20)))&gt;1,100%,IF(EE$4&lt;$E20,0,IF(EE$4&gt;=$F20,1,IF(VLOOKUP(EE$4,CALENDARIO!$B:$C,2,0)=FALSE, ED20,(1/IF($D20=0,1,$D20))+ED20))))</f>
        <v>1</v>
      </c>
      <c r="EF20" s="33">
        <f>IF(IF(EF$4&lt;$E20,0,IF(EF$4&gt;=$F20,1,IF(VLOOKUP(EF$4,CALENDARIO!$B:$C,2,0)=FALSE, EE20,(1/IF($D20=0,1,$D20))+EE20)))&gt;1,100%,IF(EF$4&lt;$E20,0,IF(EF$4&gt;=$F20,1,IF(VLOOKUP(EF$4,CALENDARIO!$B:$C,2,0)=FALSE, EE20,(1/IF($D20=0,1,$D20))+EE20))))</f>
        <v>1</v>
      </c>
      <c r="EG20" s="33">
        <f>IF(IF(EG$4&lt;$E20,0,IF(EG$4&gt;=$F20,1,IF(VLOOKUP(EG$4,CALENDARIO!$B:$C,2,0)=FALSE, EF20,(1/IF($D20=0,1,$D20))+EF20)))&gt;1,100%,IF(EG$4&lt;$E20,0,IF(EG$4&gt;=$F20,1,IF(VLOOKUP(EG$4,CALENDARIO!$B:$C,2,0)=FALSE, EF20,(1/IF($D20=0,1,$D20))+EF20))))</f>
        <v>1</v>
      </c>
      <c r="EH20" s="33">
        <f>IF(IF(EH$4&lt;$E20,0,IF(EH$4&gt;=$F20,1,IF(VLOOKUP(EH$4,CALENDARIO!$B:$C,2,0)=FALSE, EG20,(1/IF($D20=0,1,$D20))+EG20)))&gt;1,100%,IF(EH$4&lt;$E20,0,IF(EH$4&gt;=$F20,1,IF(VLOOKUP(EH$4,CALENDARIO!$B:$C,2,0)=FALSE, EG20,(1/IF($D20=0,1,$D20))+EG20))))</f>
        <v>1</v>
      </c>
      <c r="EI20" s="33">
        <f>IF(IF(EI$4&lt;$E20,0,IF(EI$4&gt;=$F20,1,IF(VLOOKUP(EI$4,CALENDARIO!$B:$C,2,0)=FALSE, EH20,(1/IF($D20=0,1,$D20))+EH20)))&gt;1,100%,IF(EI$4&lt;$E20,0,IF(EI$4&gt;=$F20,1,IF(VLOOKUP(EI$4,CALENDARIO!$B:$C,2,0)=FALSE, EH20,(1/IF($D20=0,1,$D20))+EH20))))</f>
        <v>1</v>
      </c>
      <c r="EJ20" s="33">
        <f>IF(IF(EJ$4&lt;$E20,0,IF(EJ$4&gt;=$F20,1,IF(VLOOKUP(EJ$4,CALENDARIO!$B:$C,2,0)=FALSE, EI20,(1/IF($D20=0,1,$D20))+EI20)))&gt;1,100%,IF(EJ$4&lt;$E20,0,IF(EJ$4&gt;=$F20,1,IF(VLOOKUP(EJ$4,CALENDARIO!$B:$C,2,0)=FALSE, EI20,(1/IF($D20=0,1,$D20))+EI20))))</f>
        <v>1</v>
      </c>
      <c r="EK20" s="33">
        <f>IF(IF(EK$4&lt;$E20,0,IF(EK$4&gt;=$F20,1,IF(VLOOKUP(EK$4,CALENDARIO!$B:$C,2,0)=FALSE, EJ20,(1/IF($D20=0,1,$D20))+EJ20)))&gt;1,100%,IF(EK$4&lt;$E20,0,IF(EK$4&gt;=$F20,1,IF(VLOOKUP(EK$4,CALENDARIO!$B:$C,2,0)=FALSE, EJ20,(1/IF($D20=0,1,$D20))+EJ20))))</f>
        <v>1</v>
      </c>
      <c r="EL20" s="33">
        <f>IF(IF(EL$4&lt;$E20,0,IF(EL$4&gt;=$F20,1,IF(VLOOKUP(EL$4,CALENDARIO!$B:$C,2,0)=FALSE, EK20,(1/IF($D20=0,1,$D20))+EK20)))&gt;1,100%,IF(EL$4&lt;$E20,0,IF(EL$4&gt;=$F20,1,IF(VLOOKUP(EL$4,CALENDARIO!$B:$C,2,0)=FALSE, EK20,(1/IF($D20=0,1,$D20))+EK20))))</f>
        <v>1</v>
      </c>
      <c r="EM20" s="33">
        <f>IF(IF(EM$4&lt;$E20,0,IF(EM$4&gt;=$F20,1,IF(VLOOKUP(EM$4,CALENDARIO!$B:$C,2,0)=FALSE, EL20,(1/IF($D20=0,1,$D20))+EL20)))&gt;1,100%,IF(EM$4&lt;$E20,0,IF(EM$4&gt;=$F20,1,IF(VLOOKUP(EM$4,CALENDARIO!$B:$C,2,0)=FALSE, EL20,(1/IF($D20=0,1,$D20))+EL20))))</f>
        <v>1</v>
      </c>
      <c r="EN20" s="33">
        <f>IF(IF(EN$4&lt;$E20,0,IF(EN$4&gt;=$F20,1,IF(VLOOKUP(EN$4,CALENDARIO!$B:$C,2,0)=FALSE, EM20,(1/IF($D20=0,1,$D20))+EM20)))&gt;1,100%,IF(EN$4&lt;$E20,0,IF(EN$4&gt;=$F20,1,IF(VLOOKUP(EN$4,CALENDARIO!$B:$C,2,0)=FALSE, EM20,(1/IF($D20=0,1,$D20))+EM20))))</f>
        <v>1</v>
      </c>
      <c r="EO20" s="33">
        <f>IF(IF(EO$4&lt;$E20,0,IF(EO$4&gt;=$F20,1,IF(VLOOKUP(EO$4,CALENDARIO!$B:$C,2,0)=FALSE, EN20,(1/IF($D20=0,1,$D20))+EN20)))&gt;1,100%,IF(EO$4&lt;$E20,0,IF(EO$4&gt;=$F20,1,IF(VLOOKUP(EO$4,CALENDARIO!$B:$C,2,0)=FALSE, EN20,(1/IF($D20=0,1,$D20))+EN20))))</f>
        <v>1</v>
      </c>
      <c r="EP20" s="33">
        <f>IF(IF(EP$4&lt;$E20,0,IF(EP$4&gt;=$F20,1,IF(VLOOKUP(EP$4,CALENDARIO!$B:$C,2,0)=FALSE, EO20,(1/IF($D20=0,1,$D20))+EO20)))&gt;1,100%,IF(EP$4&lt;$E20,0,IF(EP$4&gt;=$F20,1,IF(VLOOKUP(EP$4,CALENDARIO!$B:$C,2,0)=FALSE, EO20,(1/IF($D20=0,1,$D20))+EO20))))</f>
        <v>1</v>
      </c>
      <c r="EQ20" s="33">
        <f>IF(IF(EQ$4&lt;$E20,0,IF(EQ$4&gt;=$F20,1,IF(VLOOKUP(EQ$4,CALENDARIO!$B:$C,2,0)=FALSE, EP20,(1/IF($D20=0,1,$D20))+EP20)))&gt;1,100%,IF(EQ$4&lt;$E20,0,IF(EQ$4&gt;=$F20,1,IF(VLOOKUP(EQ$4,CALENDARIO!$B:$C,2,0)=FALSE, EP20,(1/IF($D20=0,1,$D20))+EP20))))</f>
        <v>1</v>
      </c>
      <c r="ER20" s="33">
        <f>IF(IF(ER$4&lt;$E20,0,IF(ER$4&gt;=$F20,1,IF(VLOOKUP(ER$4,CALENDARIO!$B:$C,2,0)=FALSE, EQ20,(1/IF($D20=0,1,$D20))+EQ20)))&gt;1,100%,IF(ER$4&lt;$E20,0,IF(ER$4&gt;=$F20,1,IF(VLOOKUP(ER$4,CALENDARIO!$B:$C,2,0)=FALSE, EQ20,(1/IF($D20=0,1,$D20))+EQ20))))</f>
        <v>1</v>
      </c>
      <c r="ES20" s="33">
        <f>IF(IF(ES$4&lt;$E20,0,IF(ES$4&gt;=$F20,1,IF(VLOOKUP(ES$4,CALENDARIO!$B:$C,2,0)=FALSE, ER20,(1/IF($D20=0,1,$D20))+ER20)))&gt;1,100%,IF(ES$4&lt;$E20,0,IF(ES$4&gt;=$F20,1,IF(VLOOKUP(ES$4,CALENDARIO!$B:$C,2,0)=FALSE, ER20,(1/IF($D20=0,1,$D20))+ER20))))</f>
        <v>1</v>
      </c>
      <c r="ET20" s="33">
        <f>IF(IF(ET$4&lt;$E20,0,IF(ET$4&gt;=$F20,1,IF(VLOOKUP(ET$4,CALENDARIO!$B:$C,2,0)=FALSE, ES20,(1/IF($D20=0,1,$D20))+ES20)))&gt;1,100%,IF(ET$4&lt;$E20,0,IF(ET$4&gt;=$F20,1,IF(VLOOKUP(ET$4,CALENDARIO!$B:$C,2,0)=FALSE, ES20,(1/IF($D20=0,1,$D20))+ES20))))</f>
        <v>1</v>
      </c>
      <c r="EU20" s="33">
        <f>IF(IF(EU$4&lt;$E20,0,IF(EU$4&gt;=$F20,1,IF(VLOOKUP(EU$4,CALENDARIO!$B:$C,2,0)=FALSE, ET20,(1/IF($D20=0,1,$D20))+ET20)))&gt;1,100%,IF(EU$4&lt;$E20,0,IF(EU$4&gt;=$F20,1,IF(VLOOKUP(EU$4,CALENDARIO!$B:$C,2,0)=FALSE, ET20,(1/IF($D20=0,1,$D20))+ET20))))</f>
        <v>1</v>
      </c>
      <c r="EV20" s="33">
        <f>IF(IF(EV$4&lt;$E20,0,IF(EV$4&gt;=$F20,1,IF(VLOOKUP(EV$4,CALENDARIO!$B:$C,2,0)=FALSE, EU20,(1/IF($D20=0,1,$D20))+EU20)))&gt;1,100%,IF(EV$4&lt;$E20,0,IF(EV$4&gt;=$F20,1,IF(VLOOKUP(EV$4,CALENDARIO!$B:$C,2,0)=FALSE, EU20,(1/IF($D20=0,1,$D20))+EU20))))</f>
        <v>1</v>
      </c>
    </row>
    <row r="21" spans="1:152" x14ac:dyDescent="0.3">
      <c r="A21" s="184">
        <v>2</v>
      </c>
      <c r="B21" s="184">
        <v>15</v>
      </c>
      <c r="C21" s="185" t="s">
        <v>55</v>
      </c>
      <c r="D21" s="186">
        <v>5</v>
      </c>
      <c r="E21" s="187">
        <v>40549</v>
      </c>
      <c r="F21" s="187">
        <v>40555</v>
      </c>
      <c r="G21" s="188" t="s">
        <v>39</v>
      </c>
      <c r="H21" s="189">
        <v>5</v>
      </c>
      <c r="I21" s="190">
        <v>5.7077625570776259E-2</v>
      </c>
      <c r="J21" s="186">
        <v>0</v>
      </c>
      <c r="K21" s="191"/>
      <c r="L21" s="192"/>
      <c r="M21" s="192"/>
      <c r="N21" s="193"/>
      <c r="O21" s="196">
        <f>IF((+O23*$I23+O22*$I22)/$I21&gt;100%,100%, (+O23*$I23+O22*$I22)/$I21)</f>
        <v>0</v>
      </c>
      <c r="P21" s="196">
        <f>IF((+P23*$I23+P22*$I22)/$I21&gt;100%,100%, (+P23*$I23+P22*$I22)/$I21)</f>
        <v>0</v>
      </c>
      <c r="Q21" s="196">
        <f t="shared" ref="Q21:U21" si="664">IF((+Q23*$I23+Q22*$I22)/$I21&gt;100%,100%, (+Q23*$I23+Q22*$I22)/$I21)</f>
        <v>0</v>
      </c>
      <c r="R21" s="196">
        <f t="shared" si="664"/>
        <v>0</v>
      </c>
      <c r="S21" s="196">
        <f t="shared" si="664"/>
        <v>0</v>
      </c>
      <c r="T21" s="196">
        <f t="shared" si="664"/>
        <v>0</v>
      </c>
      <c r="U21" s="196">
        <f t="shared" si="664"/>
        <v>0</v>
      </c>
      <c r="V21" s="196">
        <f t="shared" ref="V21" si="665">IF((+V23*$I23+V22*$I22)/$I21&gt;100%,100%, (+V23*$I23+V22*$I22)/$I21)</f>
        <v>0</v>
      </c>
      <c r="W21" s="196">
        <f t="shared" ref="W21" si="666">IF((+W23*$I23+W22*$I22)/$I21&gt;100%,100%, (+W23*$I23+W22*$I22)/$I21)</f>
        <v>0</v>
      </c>
      <c r="X21" s="196">
        <f t="shared" ref="X21" si="667">IF((+X23*$I23+X22*$I22)/$I21&gt;100%,100%, (+X23*$I23+X22*$I22)/$I21)</f>
        <v>0</v>
      </c>
      <c r="Y21" s="196">
        <f t="shared" ref="Y21" si="668">IF((+Y23*$I23+Y22*$I22)/$I21&gt;100%,100%, (+Y23*$I23+Y22*$I22)/$I21)</f>
        <v>0</v>
      </c>
      <c r="Z21" s="196">
        <f t="shared" ref="Z21" si="669">IF((+Z23*$I23+Z22*$I22)/$I21&gt;100%,100%, (+Z23*$I23+Z22*$I22)/$I21)</f>
        <v>0</v>
      </c>
      <c r="AA21" s="196">
        <f t="shared" ref="AA21" si="670">IF((+AA23*$I23+AA22*$I22)/$I21&gt;100%,100%, (+AA23*$I23+AA22*$I22)/$I21)</f>
        <v>0</v>
      </c>
      <c r="AB21" s="196">
        <f t="shared" ref="AB21" si="671">IF((+AB23*$I23+AB22*$I22)/$I21&gt;100%,100%, (+AB23*$I23+AB22*$I22)/$I21)</f>
        <v>0</v>
      </c>
      <c r="AC21" s="196">
        <f t="shared" ref="AC21" si="672">IF((+AC23*$I23+AC22*$I22)/$I21&gt;100%,100%, (+AC23*$I23+AC22*$I22)/$I21)</f>
        <v>0</v>
      </c>
      <c r="AD21" s="196">
        <f t="shared" ref="AD21" si="673">IF((+AD23*$I23+AD22*$I22)/$I21&gt;100%,100%, (+AD23*$I23+AD22*$I22)/$I21)</f>
        <v>0</v>
      </c>
      <c r="AE21" s="196">
        <f t="shared" ref="AE21" si="674">IF((+AE23*$I23+AE22*$I22)/$I21&gt;100%,100%, (+AE23*$I23+AE22*$I22)/$I21)</f>
        <v>0</v>
      </c>
      <c r="AF21" s="196">
        <f t="shared" ref="AF21" si="675">IF((+AF23*$I23+AF22*$I22)/$I21&gt;100%,100%, (+AF23*$I23+AF22*$I22)/$I21)</f>
        <v>0</v>
      </c>
      <c r="AG21" s="196">
        <f t="shared" ref="AG21" si="676">IF((+AG23*$I23+AG22*$I22)/$I21&gt;100%,100%, (+AG23*$I23+AG22*$I22)/$I21)</f>
        <v>0</v>
      </c>
      <c r="AH21" s="196">
        <f t="shared" ref="AH21" si="677">IF((+AH23*$I23+AH22*$I22)/$I21&gt;100%,100%, (+AH23*$I23+AH22*$I22)/$I21)</f>
        <v>0</v>
      </c>
      <c r="AI21" s="196">
        <f t="shared" ref="AI21" si="678">IF((+AI23*$I23+AI22*$I22)/$I21&gt;100%,100%, (+AI23*$I23+AI22*$I22)/$I21)</f>
        <v>0</v>
      </c>
      <c r="AJ21" s="196">
        <f t="shared" ref="AJ21" si="679">IF((+AJ23*$I23+AJ22*$I22)/$I21&gt;100%,100%, (+AJ23*$I23+AJ22*$I22)/$I21)</f>
        <v>0</v>
      </c>
      <c r="AK21" s="196">
        <f t="shared" ref="AK21" si="680">IF((+AK23*$I23+AK22*$I22)/$I21&gt;100%,100%, (+AK23*$I23+AK22*$I22)/$I21)</f>
        <v>0</v>
      </c>
      <c r="AL21" s="196">
        <f t="shared" ref="AL21" si="681">IF((+AL23*$I23+AL22*$I22)/$I21&gt;100%,100%, (+AL23*$I23+AL22*$I22)/$I21)</f>
        <v>0</v>
      </c>
      <c r="AM21" s="196">
        <f t="shared" ref="AM21" si="682">IF((+AM23*$I23+AM22*$I22)/$I21&gt;100%,100%, (+AM23*$I23+AM22*$I22)/$I21)</f>
        <v>0</v>
      </c>
      <c r="AN21" s="196">
        <f t="shared" ref="AN21" si="683">IF((+AN23*$I23+AN22*$I22)/$I21&gt;100%,100%, (+AN23*$I23+AN22*$I22)/$I21)</f>
        <v>0</v>
      </c>
      <c r="AO21" s="196">
        <f t="shared" ref="AO21" si="684">IF((+AO23*$I23+AO22*$I22)/$I21&gt;100%,100%, (+AO23*$I23+AO22*$I22)/$I21)</f>
        <v>0</v>
      </c>
      <c r="AP21" s="196">
        <f t="shared" ref="AP21" si="685">IF((+AP23*$I23+AP22*$I22)/$I21&gt;100%,100%, (+AP23*$I23+AP22*$I22)/$I21)</f>
        <v>0</v>
      </c>
      <c r="AQ21" s="196">
        <f t="shared" ref="AQ21" si="686">IF((+AQ23*$I23+AQ22*$I22)/$I21&gt;100%,100%, (+AQ23*$I23+AQ22*$I22)/$I21)</f>
        <v>0</v>
      </c>
      <c r="AR21" s="196">
        <f t="shared" ref="AR21" si="687">IF((+AR23*$I23+AR22*$I22)/$I21&gt;100%,100%, (+AR23*$I23+AR22*$I22)/$I21)</f>
        <v>0</v>
      </c>
      <c r="AS21" s="196">
        <f t="shared" ref="AS21" si="688">IF((+AS23*$I23+AS22*$I22)/$I21&gt;100%,100%, (+AS23*$I23+AS22*$I22)/$I21)</f>
        <v>0</v>
      </c>
      <c r="AT21" s="196">
        <f t="shared" ref="AT21" si="689">IF((+AT23*$I23+AT22*$I22)/$I21&gt;100%,100%, (+AT23*$I23+AT22*$I22)/$I21)</f>
        <v>0</v>
      </c>
      <c r="AU21" s="196">
        <f t="shared" ref="AU21" si="690">IF((+AU23*$I23+AU22*$I22)/$I21&gt;100%,100%, (+AU23*$I23+AU22*$I22)/$I21)</f>
        <v>0</v>
      </c>
      <c r="AV21" s="196">
        <f t="shared" ref="AV21" si="691">IF((+AV23*$I23+AV22*$I22)/$I21&gt;100%,100%, (+AV23*$I23+AV22*$I22)/$I21)</f>
        <v>0</v>
      </c>
      <c r="AW21" s="196">
        <f t="shared" ref="AW21" si="692">IF((+AW23*$I23+AW22*$I22)/$I21&gt;100%,100%, (+AW23*$I23+AW22*$I22)/$I21)</f>
        <v>0</v>
      </c>
      <c r="AX21" s="196">
        <f t="shared" ref="AX21" si="693">IF((+AX23*$I23+AX22*$I22)/$I21&gt;100%,100%, (+AX23*$I23+AX22*$I22)/$I21)</f>
        <v>0</v>
      </c>
      <c r="AY21" s="196">
        <f t="shared" ref="AY21" si="694">IF((+AY23*$I23+AY22*$I22)/$I21&gt;100%,100%, (+AY23*$I23+AY22*$I22)/$I21)</f>
        <v>0</v>
      </c>
      <c r="AZ21" s="196">
        <f t="shared" ref="AZ21" si="695">IF((+AZ23*$I23+AZ22*$I22)/$I21&gt;100%,100%, (+AZ23*$I23+AZ22*$I22)/$I21)</f>
        <v>0</v>
      </c>
      <c r="BA21" s="196">
        <f t="shared" ref="BA21" si="696">IF((+BA23*$I23+BA22*$I22)/$I21&gt;100%,100%, (+BA23*$I23+BA22*$I22)/$I21)</f>
        <v>0</v>
      </c>
      <c r="BB21" s="196">
        <f t="shared" ref="BB21" si="697">IF((+BB23*$I23+BB22*$I22)/$I21&gt;100%,100%, (+BB23*$I23+BB22*$I22)/$I21)</f>
        <v>0.2</v>
      </c>
      <c r="BC21" s="196">
        <f t="shared" ref="BC21" si="698">IF((+BC23*$I23+BC22*$I22)/$I21&gt;100%,100%, (+BC23*$I23+BC22*$I22)/$I21)</f>
        <v>0.4</v>
      </c>
      <c r="BD21" s="196">
        <f t="shared" ref="BD21" si="699">IF((+BD23*$I23+BD22*$I22)/$I21&gt;100%,100%, (+BD23*$I23+BD22*$I22)/$I21)</f>
        <v>0.4</v>
      </c>
      <c r="BE21" s="196">
        <f t="shared" ref="BE21" si="700">IF((+BE23*$I23+BE22*$I22)/$I21&gt;100%,100%, (+BE23*$I23+BE22*$I22)/$I21)</f>
        <v>0.4</v>
      </c>
      <c r="BF21" s="196">
        <f t="shared" ref="BF21" si="701">IF((+BF23*$I23+BF22*$I22)/$I21&gt;100%,100%, (+BF23*$I23+BF22*$I22)/$I21)</f>
        <v>0.60000000000000009</v>
      </c>
      <c r="BG21" s="196">
        <f t="shared" ref="BG21" si="702">IF((+BG23*$I23+BG22*$I22)/$I21&gt;100%,100%, (+BG23*$I23+BG22*$I22)/$I21)</f>
        <v>0.8</v>
      </c>
      <c r="BH21" s="196">
        <f t="shared" ref="BH21" si="703">IF((+BH23*$I23+BH22*$I22)/$I21&gt;100%,100%, (+BH23*$I23+BH22*$I22)/$I21)</f>
        <v>1</v>
      </c>
      <c r="BI21" s="196">
        <f t="shared" ref="BI21" si="704">IF((+BI23*$I23+BI22*$I22)/$I21&gt;100%,100%, (+BI23*$I23+BI22*$I22)/$I21)</f>
        <v>1</v>
      </c>
      <c r="BJ21" s="196">
        <f t="shared" ref="BJ21" si="705">IF((+BJ23*$I23+BJ22*$I22)/$I21&gt;100%,100%, (+BJ23*$I23+BJ22*$I22)/$I21)</f>
        <v>1</v>
      </c>
      <c r="BK21" s="196">
        <f t="shared" ref="BK21" si="706">IF((+BK23*$I23+BK22*$I22)/$I21&gt;100%,100%, (+BK23*$I23+BK22*$I22)/$I21)</f>
        <v>1</v>
      </c>
      <c r="BL21" s="196">
        <f t="shared" ref="BL21" si="707">IF((+BL23*$I23+BL22*$I22)/$I21&gt;100%,100%, (+BL23*$I23+BL22*$I22)/$I21)</f>
        <v>1</v>
      </c>
      <c r="BM21" s="196">
        <f t="shared" ref="BM21" si="708">IF((+BM23*$I23+BM22*$I22)/$I21&gt;100%,100%, (+BM23*$I23+BM22*$I22)/$I21)</f>
        <v>1</v>
      </c>
      <c r="BN21" s="196">
        <f t="shared" ref="BN21" si="709">IF((+BN23*$I23+BN22*$I22)/$I21&gt;100%,100%, (+BN23*$I23+BN22*$I22)/$I21)</f>
        <v>1</v>
      </c>
      <c r="BO21" s="196">
        <f t="shared" ref="BO21" si="710">IF((+BO23*$I23+BO22*$I22)/$I21&gt;100%,100%, (+BO23*$I23+BO22*$I22)/$I21)</f>
        <v>1</v>
      </c>
      <c r="BP21" s="196">
        <f t="shared" ref="BP21" si="711">IF((+BP23*$I23+BP22*$I22)/$I21&gt;100%,100%, (+BP23*$I23+BP22*$I22)/$I21)</f>
        <v>1</v>
      </c>
      <c r="BQ21" s="196">
        <f t="shared" ref="BQ21" si="712">IF((+BQ23*$I23+BQ22*$I22)/$I21&gt;100%,100%, (+BQ23*$I23+BQ22*$I22)/$I21)</f>
        <v>1</v>
      </c>
      <c r="BR21" s="196">
        <f t="shared" ref="BR21" si="713">IF((+BR23*$I23+BR22*$I22)/$I21&gt;100%,100%, (+BR23*$I23+BR22*$I22)/$I21)</f>
        <v>1</v>
      </c>
      <c r="BS21" s="196">
        <f t="shared" ref="BS21" si="714">IF((+BS23*$I23+BS22*$I22)/$I21&gt;100%,100%, (+BS23*$I23+BS22*$I22)/$I21)</f>
        <v>1</v>
      </c>
      <c r="BT21" s="196">
        <f t="shared" ref="BT21" si="715">IF((+BT23*$I23+BT22*$I22)/$I21&gt;100%,100%, (+BT23*$I23+BT22*$I22)/$I21)</f>
        <v>1</v>
      </c>
      <c r="BU21" s="196">
        <f t="shared" ref="BU21" si="716">IF((+BU23*$I23+BU22*$I22)/$I21&gt;100%,100%, (+BU23*$I23+BU22*$I22)/$I21)</f>
        <v>1</v>
      </c>
      <c r="BV21" s="196">
        <f t="shared" ref="BV21" si="717">IF((+BV23*$I23+BV22*$I22)/$I21&gt;100%,100%, (+BV23*$I23+BV22*$I22)/$I21)</f>
        <v>1</v>
      </c>
      <c r="BW21" s="196">
        <f t="shared" ref="BW21" si="718">IF((+BW23*$I23+BW22*$I22)/$I21&gt;100%,100%, (+BW23*$I23+BW22*$I22)/$I21)</f>
        <v>1</v>
      </c>
      <c r="BX21" s="196">
        <f t="shared" ref="BX21" si="719">IF((+BX23*$I23+BX22*$I22)/$I21&gt;100%,100%, (+BX23*$I23+BX22*$I22)/$I21)</f>
        <v>1</v>
      </c>
      <c r="BY21" s="196">
        <f t="shared" ref="BY21" si="720">IF((+BY23*$I23+BY22*$I22)/$I21&gt;100%,100%, (+BY23*$I23+BY22*$I22)/$I21)</f>
        <v>1</v>
      </c>
      <c r="BZ21" s="196">
        <f t="shared" ref="BZ21" si="721">IF((+BZ23*$I23+BZ22*$I22)/$I21&gt;100%,100%, (+BZ23*$I23+BZ22*$I22)/$I21)</f>
        <v>1</v>
      </c>
      <c r="CA21" s="196">
        <f t="shared" ref="CA21" si="722">IF((+CA23*$I23+CA22*$I22)/$I21&gt;100%,100%, (+CA23*$I23+CA22*$I22)/$I21)</f>
        <v>1</v>
      </c>
      <c r="CB21" s="196">
        <f t="shared" ref="CB21" si="723">IF((+CB23*$I23+CB22*$I22)/$I21&gt;100%,100%, (+CB23*$I23+CB22*$I22)/$I21)</f>
        <v>1</v>
      </c>
      <c r="CC21" s="196">
        <f t="shared" ref="CC21" si="724">IF((+CC23*$I23+CC22*$I22)/$I21&gt;100%,100%, (+CC23*$I23+CC22*$I22)/$I21)</f>
        <v>1</v>
      </c>
      <c r="CD21" s="196">
        <f t="shared" ref="CD21" si="725">IF((+CD23*$I23+CD22*$I22)/$I21&gt;100%,100%, (+CD23*$I23+CD22*$I22)/$I21)</f>
        <v>1</v>
      </c>
      <c r="CE21" s="196">
        <f t="shared" ref="CE21" si="726">IF((+CE23*$I23+CE22*$I22)/$I21&gt;100%,100%, (+CE23*$I23+CE22*$I22)/$I21)</f>
        <v>1</v>
      </c>
      <c r="CF21" s="196">
        <f t="shared" ref="CF21" si="727">IF((+CF23*$I23+CF22*$I22)/$I21&gt;100%,100%, (+CF23*$I23+CF22*$I22)/$I21)</f>
        <v>1</v>
      </c>
      <c r="CG21" s="196">
        <f t="shared" ref="CG21" si="728">IF((+CG23*$I23+CG22*$I22)/$I21&gt;100%,100%, (+CG23*$I23+CG22*$I22)/$I21)</f>
        <v>1</v>
      </c>
      <c r="CH21" s="196">
        <f t="shared" ref="CH21" si="729">IF((+CH23*$I23+CH22*$I22)/$I21&gt;100%,100%, (+CH23*$I23+CH22*$I22)/$I21)</f>
        <v>1</v>
      </c>
      <c r="CI21" s="196">
        <f t="shared" ref="CI21" si="730">IF((+CI23*$I23+CI22*$I22)/$I21&gt;100%,100%, (+CI23*$I23+CI22*$I22)/$I21)</f>
        <v>1</v>
      </c>
      <c r="CJ21" s="196">
        <f t="shared" ref="CJ21" si="731">IF((+CJ23*$I23+CJ22*$I22)/$I21&gt;100%,100%, (+CJ23*$I23+CJ22*$I22)/$I21)</f>
        <v>1</v>
      </c>
      <c r="CK21" s="196">
        <f t="shared" ref="CK21" si="732">IF((+CK23*$I23+CK22*$I22)/$I21&gt;100%,100%, (+CK23*$I23+CK22*$I22)/$I21)</f>
        <v>1</v>
      </c>
      <c r="CL21" s="196">
        <f t="shared" ref="CL21" si="733">IF((+CL23*$I23+CL22*$I22)/$I21&gt;100%,100%, (+CL23*$I23+CL22*$I22)/$I21)</f>
        <v>1</v>
      </c>
      <c r="CM21" s="196">
        <f t="shared" ref="CM21" si="734">IF((+CM23*$I23+CM22*$I22)/$I21&gt;100%,100%, (+CM23*$I23+CM22*$I22)/$I21)</f>
        <v>1</v>
      </c>
      <c r="CN21" s="196">
        <f t="shared" ref="CN21" si="735">IF((+CN23*$I23+CN22*$I22)/$I21&gt;100%,100%, (+CN23*$I23+CN22*$I22)/$I21)</f>
        <v>1</v>
      </c>
      <c r="CO21" s="196">
        <f t="shared" ref="CO21" si="736">IF((+CO23*$I23+CO22*$I22)/$I21&gt;100%,100%, (+CO23*$I23+CO22*$I22)/$I21)</f>
        <v>1</v>
      </c>
      <c r="CP21" s="196">
        <f t="shared" ref="CP21" si="737">IF((+CP23*$I23+CP22*$I22)/$I21&gt;100%,100%, (+CP23*$I23+CP22*$I22)/$I21)</f>
        <v>1</v>
      </c>
      <c r="CQ21" s="196">
        <f t="shared" ref="CQ21" si="738">IF((+CQ23*$I23+CQ22*$I22)/$I21&gt;100%,100%, (+CQ23*$I23+CQ22*$I22)/$I21)</f>
        <v>1</v>
      </c>
      <c r="CR21" s="196">
        <f t="shared" ref="CR21" si="739">IF((+CR23*$I23+CR22*$I22)/$I21&gt;100%,100%, (+CR23*$I23+CR22*$I22)/$I21)</f>
        <v>1</v>
      </c>
      <c r="CS21" s="196">
        <f t="shared" ref="CS21" si="740">IF((+CS23*$I23+CS22*$I22)/$I21&gt;100%,100%, (+CS23*$I23+CS22*$I22)/$I21)</f>
        <v>1</v>
      </c>
      <c r="CT21" s="196">
        <f t="shared" ref="CT21" si="741">IF((+CT23*$I23+CT22*$I22)/$I21&gt;100%,100%, (+CT23*$I23+CT22*$I22)/$I21)</f>
        <v>1</v>
      </c>
      <c r="CU21" s="196">
        <f t="shared" ref="CU21" si="742">IF((+CU23*$I23+CU22*$I22)/$I21&gt;100%,100%, (+CU23*$I23+CU22*$I22)/$I21)</f>
        <v>1</v>
      </c>
      <c r="CV21" s="196">
        <f t="shared" ref="CV21" si="743">IF((+CV23*$I23+CV22*$I22)/$I21&gt;100%,100%, (+CV23*$I23+CV22*$I22)/$I21)</f>
        <v>1</v>
      </c>
      <c r="CW21" s="196">
        <f t="shared" ref="CW21" si="744">IF((+CW23*$I23+CW22*$I22)/$I21&gt;100%,100%, (+CW23*$I23+CW22*$I22)/$I21)</f>
        <v>1</v>
      </c>
      <c r="CX21" s="196">
        <f t="shared" ref="CX21" si="745">IF((+CX23*$I23+CX22*$I22)/$I21&gt;100%,100%, (+CX23*$I23+CX22*$I22)/$I21)</f>
        <v>1</v>
      </c>
      <c r="CY21" s="196">
        <f t="shared" ref="CY21" si="746">IF((+CY23*$I23+CY22*$I22)/$I21&gt;100%,100%, (+CY23*$I23+CY22*$I22)/$I21)</f>
        <v>1</v>
      </c>
      <c r="CZ21" s="196">
        <f t="shared" ref="CZ21" si="747">IF((+CZ23*$I23+CZ22*$I22)/$I21&gt;100%,100%, (+CZ23*$I23+CZ22*$I22)/$I21)</f>
        <v>1</v>
      </c>
      <c r="DA21" s="196">
        <f t="shared" ref="DA21" si="748">IF((+DA23*$I23+DA22*$I22)/$I21&gt;100%,100%, (+DA23*$I23+DA22*$I22)/$I21)</f>
        <v>1</v>
      </c>
      <c r="DB21" s="196">
        <f t="shared" ref="DB21" si="749">IF((+DB23*$I23+DB22*$I22)/$I21&gt;100%,100%, (+DB23*$I23+DB22*$I22)/$I21)</f>
        <v>1</v>
      </c>
      <c r="DC21" s="196">
        <f t="shared" ref="DC21" si="750">IF((+DC23*$I23+DC22*$I22)/$I21&gt;100%,100%, (+DC23*$I23+DC22*$I22)/$I21)</f>
        <v>1</v>
      </c>
      <c r="DD21" s="196">
        <f t="shared" ref="DD21" si="751">IF((+DD23*$I23+DD22*$I22)/$I21&gt;100%,100%, (+DD23*$I23+DD22*$I22)/$I21)</f>
        <v>1</v>
      </c>
      <c r="DE21" s="196">
        <f t="shared" ref="DE21" si="752">IF((+DE23*$I23+DE22*$I22)/$I21&gt;100%,100%, (+DE23*$I23+DE22*$I22)/$I21)</f>
        <v>1</v>
      </c>
      <c r="DF21" s="196">
        <f t="shared" ref="DF21" si="753">IF((+DF23*$I23+DF22*$I22)/$I21&gt;100%,100%, (+DF23*$I23+DF22*$I22)/$I21)</f>
        <v>1</v>
      </c>
      <c r="DG21" s="196">
        <f t="shared" ref="DG21" si="754">IF((+DG23*$I23+DG22*$I22)/$I21&gt;100%,100%, (+DG23*$I23+DG22*$I22)/$I21)</f>
        <v>1</v>
      </c>
      <c r="DH21" s="196">
        <f t="shared" ref="DH21" si="755">IF((+DH23*$I23+DH22*$I22)/$I21&gt;100%,100%, (+DH23*$I23+DH22*$I22)/$I21)</f>
        <v>1</v>
      </c>
      <c r="DI21" s="196">
        <f t="shared" ref="DI21" si="756">IF((+DI23*$I23+DI22*$I22)/$I21&gt;100%,100%, (+DI23*$I23+DI22*$I22)/$I21)</f>
        <v>1</v>
      </c>
      <c r="DJ21" s="196">
        <f t="shared" ref="DJ21" si="757">IF((+DJ23*$I23+DJ22*$I22)/$I21&gt;100%,100%, (+DJ23*$I23+DJ22*$I22)/$I21)</f>
        <v>1</v>
      </c>
      <c r="DK21" s="196">
        <f t="shared" ref="DK21" si="758">IF((+DK23*$I23+DK22*$I22)/$I21&gt;100%,100%, (+DK23*$I23+DK22*$I22)/$I21)</f>
        <v>1</v>
      </c>
      <c r="DL21" s="196">
        <f t="shared" ref="DL21" si="759">IF((+DL23*$I23+DL22*$I22)/$I21&gt;100%,100%, (+DL23*$I23+DL22*$I22)/$I21)</f>
        <v>1</v>
      </c>
      <c r="DM21" s="196">
        <f t="shared" ref="DM21" si="760">IF((+DM23*$I23+DM22*$I22)/$I21&gt;100%,100%, (+DM23*$I23+DM22*$I22)/$I21)</f>
        <v>1</v>
      </c>
      <c r="DN21" s="196">
        <f t="shared" ref="DN21" si="761">IF((+DN23*$I23+DN22*$I22)/$I21&gt;100%,100%, (+DN23*$I23+DN22*$I22)/$I21)</f>
        <v>1</v>
      </c>
      <c r="DO21" s="196">
        <f t="shared" ref="DO21" si="762">IF((+DO23*$I23+DO22*$I22)/$I21&gt;100%,100%, (+DO23*$I23+DO22*$I22)/$I21)</f>
        <v>1</v>
      </c>
      <c r="DP21" s="196">
        <f t="shared" ref="DP21" si="763">IF((+DP23*$I23+DP22*$I22)/$I21&gt;100%,100%, (+DP23*$I23+DP22*$I22)/$I21)</f>
        <v>1</v>
      </c>
      <c r="DQ21" s="196">
        <f t="shared" ref="DQ21" si="764">IF((+DQ23*$I23+DQ22*$I22)/$I21&gt;100%,100%, (+DQ23*$I23+DQ22*$I22)/$I21)</f>
        <v>1</v>
      </c>
      <c r="DR21" s="196">
        <f t="shared" ref="DR21" si="765">IF((+DR23*$I23+DR22*$I22)/$I21&gt;100%,100%, (+DR23*$I23+DR22*$I22)/$I21)</f>
        <v>1</v>
      </c>
      <c r="DS21" s="196">
        <f t="shared" ref="DS21" si="766">IF((+DS23*$I23+DS22*$I22)/$I21&gt;100%,100%, (+DS23*$I23+DS22*$I22)/$I21)</f>
        <v>1</v>
      </c>
      <c r="DT21" s="196">
        <f t="shared" ref="DT21" si="767">IF((+DT23*$I23+DT22*$I22)/$I21&gt;100%,100%, (+DT23*$I23+DT22*$I22)/$I21)</f>
        <v>1</v>
      </c>
      <c r="DU21" s="196">
        <f t="shared" ref="DU21" si="768">IF((+DU23*$I23+DU22*$I22)/$I21&gt;100%,100%, (+DU23*$I23+DU22*$I22)/$I21)</f>
        <v>1</v>
      </c>
      <c r="DV21" s="196">
        <f t="shared" ref="DV21" si="769">IF((+DV23*$I23+DV22*$I22)/$I21&gt;100%,100%, (+DV23*$I23+DV22*$I22)/$I21)</f>
        <v>1</v>
      </c>
      <c r="DW21" s="196">
        <f t="shared" ref="DW21" si="770">IF((+DW23*$I23+DW22*$I22)/$I21&gt;100%,100%, (+DW23*$I23+DW22*$I22)/$I21)</f>
        <v>1</v>
      </c>
      <c r="DX21" s="196">
        <f t="shared" ref="DX21" si="771">IF((+DX23*$I23+DX22*$I22)/$I21&gt;100%,100%, (+DX23*$I23+DX22*$I22)/$I21)</f>
        <v>1</v>
      </c>
      <c r="DY21" s="196">
        <f t="shared" ref="DY21" si="772">IF((+DY23*$I23+DY22*$I22)/$I21&gt;100%,100%, (+DY23*$I23+DY22*$I22)/$I21)</f>
        <v>1</v>
      </c>
      <c r="DZ21" s="196">
        <f t="shared" ref="DZ21" si="773">IF((+DZ23*$I23+DZ22*$I22)/$I21&gt;100%,100%, (+DZ23*$I23+DZ22*$I22)/$I21)</f>
        <v>1</v>
      </c>
      <c r="EA21" s="196">
        <f t="shared" ref="EA21" si="774">IF((+EA23*$I23+EA22*$I22)/$I21&gt;100%,100%, (+EA23*$I23+EA22*$I22)/$I21)</f>
        <v>1</v>
      </c>
      <c r="EB21" s="196">
        <f t="shared" ref="EB21" si="775">IF((+EB23*$I23+EB22*$I22)/$I21&gt;100%,100%, (+EB23*$I23+EB22*$I22)/$I21)</f>
        <v>1</v>
      </c>
      <c r="EC21" s="196">
        <f t="shared" ref="EC21" si="776">IF((+EC23*$I23+EC22*$I22)/$I21&gt;100%,100%, (+EC23*$I23+EC22*$I22)/$I21)</f>
        <v>1</v>
      </c>
      <c r="ED21" s="196">
        <f t="shared" ref="ED21" si="777">IF((+ED23*$I23+ED22*$I22)/$I21&gt;100%,100%, (+ED23*$I23+ED22*$I22)/$I21)</f>
        <v>1</v>
      </c>
      <c r="EE21" s="196">
        <f t="shared" ref="EE21" si="778">IF((+EE23*$I23+EE22*$I22)/$I21&gt;100%,100%, (+EE23*$I23+EE22*$I22)/$I21)</f>
        <v>1</v>
      </c>
      <c r="EF21" s="196">
        <f t="shared" ref="EF21" si="779">IF((+EF23*$I23+EF22*$I22)/$I21&gt;100%,100%, (+EF23*$I23+EF22*$I22)/$I21)</f>
        <v>1</v>
      </c>
      <c r="EG21" s="196">
        <f t="shared" ref="EG21" si="780">IF((+EG23*$I23+EG22*$I22)/$I21&gt;100%,100%, (+EG23*$I23+EG22*$I22)/$I21)</f>
        <v>1</v>
      </c>
      <c r="EH21" s="196">
        <f t="shared" ref="EH21" si="781">IF((+EH23*$I23+EH22*$I22)/$I21&gt;100%,100%, (+EH23*$I23+EH22*$I22)/$I21)</f>
        <v>1</v>
      </c>
      <c r="EI21" s="196">
        <f t="shared" ref="EI21" si="782">IF((+EI23*$I23+EI22*$I22)/$I21&gt;100%,100%, (+EI23*$I23+EI22*$I22)/$I21)</f>
        <v>1</v>
      </c>
      <c r="EJ21" s="196">
        <f t="shared" ref="EJ21" si="783">IF((+EJ23*$I23+EJ22*$I22)/$I21&gt;100%,100%, (+EJ23*$I23+EJ22*$I22)/$I21)</f>
        <v>1</v>
      </c>
      <c r="EK21" s="196">
        <f t="shared" ref="EK21" si="784">IF((+EK23*$I23+EK22*$I22)/$I21&gt;100%,100%, (+EK23*$I23+EK22*$I22)/$I21)</f>
        <v>1</v>
      </c>
      <c r="EL21" s="196">
        <f t="shared" ref="EL21" si="785">IF((+EL23*$I23+EL22*$I22)/$I21&gt;100%,100%, (+EL23*$I23+EL22*$I22)/$I21)</f>
        <v>1</v>
      </c>
      <c r="EM21" s="196">
        <f t="shared" ref="EM21" si="786">IF((+EM23*$I23+EM22*$I22)/$I21&gt;100%,100%, (+EM23*$I23+EM22*$I22)/$I21)</f>
        <v>1</v>
      </c>
      <c r="EN21" s="196">
        <f t="shared" ref="EN21" si="787">IF((+EN23*$I23+EN22*$I22)/$I21&gt;100%,100%, (+EN23*$I23+EN22*$I22)/$I21)</f>
        <v>1</v>
      </c>
      <c r="EO21" s="196">
        <f t="shared" ref="EO21" si="788">IF((+EO23*$I23+EO22*$I22)/$I21&gt;100%,100%, (+EO23*$I23+EO22*$I22)/$I21)</f>
        <v>1</v>
      </c>
      <c r="EP21" s="196">
        <f t="shared" ref="EP21" si="789">IF((+EP23*$I23+EP22*$I22)/$I21&gt;100%,100%, (+EP23*$I23+EP22*$I22)/$I21)</f>
        <v>1</v>
      </c>
      <c r="EQ21" s="196">
        <f t="shared" ref="EQ21" si="790">IF((+EQ23*$I23+EQ22*$I22)/$I21&gt;100%,100%, (+EQ23*$I23+EQ22*$I22)/$I21)</f>
        <v>1</v>
      </c>
      <c r="ER21" s="196">
        <f t="shared" ref="ER21" si="791">IF((+ER23*$I23+ER22*$I22)/$I21&gt;100%,100%, (+ER23*$I23+ER22*$I22)/$I21)</f>
        <v>1</v>
      </c>
      <c r="ES21" s="196">
        <f t="shared" ref="ES21" si="792">IF((+ES23*$I23+ES22*$I22)/$I21&gt;100%,100%, (+ES23*$I23+ES22*$I22)/$I21)</f>
        <v>1</v>
      </c>
      <c r="ET21" s="196">
        <f t="shared" ref="ET21" si="793">IF((+ET23*$I23+ET22*$I22)/$I21&gt;100%,100%, (+ET23*$I23+ET22*$I22)/$I21)</f>
        <v>1</v>
      </c>
      <c r="EU21" s="196">
        <f t="shared" ref="EU21" si="794">IF((+EU23*$I23+EU22*$I22)/$I21&gt;100%,100%, (+EU23*$I23+EU22*$I22)/$I21)</f>
        <v>1</v>
      </c>
      <c r="EV21" s="196">
        <f t="shared" ref="EV21" si="795">IF((+EV23*$I23+EV22*$I22)/$I21&gt;100%,100%, (+EV23*$I23+EV22*$I22)/$I21)</f>
        <v>1</v>
      </c>
    </row>
    <row r="22" spans="1:152" x14ac:dyDescent="0.3">
      <c r="A22" s="78">
        <v>3</v>
      </c>
      <c r="B22" s="78">
        <v>16</v>
      </c>
      <c r="C22" s="117" t="s">
        <v>56</v>
      </c>
      <c r="D22" s="108">
        <v>4</v>
      </c>
      <c r="E22" s="113">
        <v>40549</v>
      </c>
      <c r="F22" s="113">
        <v>40554</v>
      </c>
      <c r="G22" s="109" t="s">
        <v>91</v>
      </c>
      <c r="H22" s="73">
        <v>4</v>
      </c>
      <c r="I22" s="74">
        <v>4.5662100456621009E-2</v>
      </c>
      <c r="J22" s="108">
        <v>100</v>
      </c>
      <c r="K22" s="77"/>
      <c r="L22" s="133"/>
      <c r="M22" s="133"/>
      <c r="O22" s="33">
        <f>IF(IF(O$4&lt;$E22,0,IF(O$4&gt;=$F22,1,IF(VLOOKUP(O$4,CALENDARIO!$B:$C,2,0)=FALSE, 0%,(1/$D22))))&gt;1,100%,IF(O$4&lt;$E22,0,IF(O$4&gt;=$F22,1,IF(VLOOKUP(O$4,CALENDARIO!$B:$C,2,0)=FALSE,0%,(1/$D22)))))</f>
        <v>0</v>
      </c>
      <c r="P22" s="33">
        <f>IF(IF(P$4&lt;$E22,0,IF(P$4&gt;=$F22,1,IF(VLOOKUP(P$4,CALENDARIO!$B:$C,2,0)=FALSE, O22,(1/IF($D22=0,1,$D22))+O22)))&gt;1,100%,IF(P$4&lt;$E22,0,IF(P$4&gt;=$F22,1,IF(VLOOKUP(P$4,CALENDARIO!$B:$C,2,0)=FALSE, O22,(1/IF($D22=0,1,$D22))+O22))))</f>
        <v>0</v>
      </c>
      <c r="Q22" s="33">
        <f>IF(IF(Q$4&lt;$E22,0,IF(Q$4&gt;=$F22,1,IF(VLOOKUP(Q$4,CALENDARIO!$B:$C,2,0)=FALSE, P22,(1/IF($D22=0,1,$D22))+P22)))&gt;1,100%,IF(Q$4&lt;$E22,0,IF(Q$4&gt;=$F22,1,IF(VLOOKUP(Q$4,CALENDARIO!$B:$C,2,0)=FALSE, P22,(1/IF($D22=0,1,$D22))+P22))))</f>
        <v>0</v>
      </c>
      <c r="R22" s="33">
        <f>IF(IF(R$4&lt;$E22,0,IF(R$4&gt;=$F22,1,IF(VLOOKUP(R$4,CALENDARIO!$B:$C,2,0)=FALSE, Q22,(1/IF($D22=0,1,$D22))+Q22)))&gt;1,100%,IF(R$4&lt;$E22,0,IF(R$4&gt;=$F22,1,IF(VLOOKUP(R$4,CALENDARIO!$B:$C,2,0)=FALSE, Q22,(1/IF($D22=0,1,$D22))+Q22))))</f>
        <v>0</v>
      </c>
      <c r="S22" s="33">
        <f>IF(IF(S$4&lt;$E22,0,IF(S$4&gt;=$F22,1,IF(VLOOKUP(S$4,CALENDARIO!$B:$C,2,0)=FALSE, R22,(1/IF($D22=0,1,$D22))+R22)))&gt;1,100%,IF(S$4&lt;$E22,0,IF(S$4&gt;=$F22,1,IF(VLOOKUP(S$4,CALENDARIO!$B:$C,2,0)=FALSE, R22,(1/IF($D22=0,1,$D22))+R22))))</f>
        <v>0</v>
      </c>
      <c r="T22" s="33">
        <f>IF(IF(T$4&lt;$E22,0,IF(T$4&gt;=$F22,1,IF(VLOOKUP(T$4,CALENDARIO!$B:$C,2,0)=FALSE, S22,(1/IF($D22=0,1,$D22))+S22)))&gt;1,100%,IF(T$4&lt;$E22,0,IF(T$4&gt;=$F22,1,IF(VLOOKUP(T$4,CALENDARIO!$B:$C,2,0)=FALSE, S22,(1/IF($D22=0,1,$D22))+S22))))</f>
        <v>0</v>
      </c>
      <c r="U22" s="33">
        <f>IF(IF(U$4&lt;$E22,0,IF(U$4&gt;=$F22,1,IF(VLOOKUP(U$4,CALENDARIO!$B:$C,2,0)=FALSE, T22,(1/IF($D22=0,1,$D22))+T22)))&gt;1,100%,IF(U$4&lt;$E22,0,IF(U$4&gt;=$F22,1,IF(VLOOKUP(U$4,CALENDARIO!$B:$C,2,0)=FALSE, T22,(1/IF($D22=0,1,$D22))+T22))))</f>
        <v>0</v>
      </c>
      <c r="V22" s="33">
        <f>IF(IF(V$4&lt;$E22,0,IF(V$4&gt;=$F22,1,IF(VLOOKUP(V$4,CALENDARIO!$B:$C,2,0)=FALSE, U22,(1/IF($D22=0,1,$D22))+U22)))&gt;1,100%,IF(V$4&lt;$E22,0,IF(V$4&gt;=$F22,1,IF(VLOOKUP(V$4,CALENDARIO!$B:$C,2,0)=FALSE, U22,(1/IF($D22=0,1,$D22))+U22))))</f>
        <v>0</v>
      </c>
      <c r="W22" s="33">
        <f>IF(IF(W$4&lt;$E22,0,IF(W$4&gt;=$F22,1,IF(VLOOKUP(W$4,CALENDARIO!$B:$C,2,0)=FALSE, V22,(1/IF($D22=0,1,$D22))+V22)))&gt;1,100%,IF(W$4&lt;$E22,0,IF(W$4&gt;=$F22,1,IF(VLOOKUP(W$4,CALENDARIO!$B:$C,2,0)=FALSE, V22,(1/IF($D22=0,1,$D22))+V22))))</f>
        <v>0</v>
      </c>
      <c r="X22" s="33">
        <f>IF(IF(X$4&lt;$E22,0,IF(X$4&gt;=$F22,1,IF(VLOOKUP(X$4,CALENDARIO!$B:$C,2,0)=FALSE, W22,(1/IF($D22=0,1,$D22))+W22)))&gt;1,100%,IF(X$4&lt;$E22,0,IF(X$4&gt;=$F22,1,IF(VLOOKUP(X$4,CALENDARIO!$B:$C,2,0)=FALSE, W22,(1/IF($D22=0,1,$D22))+W22))))</f>
        <v>0</v>
      </c>
      <c r="Y22" s="33">
        <f>IF(IF(Y$4&lt;$E22,0,IF(Y$4&gt;=$F22,1,IF(VLOOKUP(Y$4,CALENDARIO!$B:$C,2,0)=FALSE, X22,(1/IF($D22=0,1,$D22))+X22)))&gt;1,100%,IF(Y$4&lt;$E22,0,IF(Y$4&gt;=$F22,1,IF(VLOOKUP(Y$4,CALENDARIO!$B:$C,2,0)=FALSE, X22,(1/IF($D22=0,1,$D22))+X22))))</f>
        <v>0</v>
      </c>
      <c r="Z22" s="33">
        <f>IF(IF(Z$4&lt;$E22,0,IF(Z$4&gt;=$F22,1,IF(VLOOKUP(Z$4,CALENDARIO!$B:$C,2,0)=FALSE, Y22,(1/IF($D22=0,1,$D22))+Y22)))&gt;1,100%,IF(Z$4&lt;$E22,0,IF(Z$4&gt;=$F22,1,IF(VLOOKUP(Z$4,CALENDARIO!$B:$C,2,0)=FALSE, Y22,(1/IF($D22=0,1,$D22))+Y22))))</f>
        <v>0</v>
      </c>
      <c r="AA22" s="33">
        <f>IF(IF(AA$4&lt;$E22,0,IF(AA$4&gt;=$F22,1,IF(VLOOKUP(AA$4,CALENDARIO!$B:$C,2,0)=FALSE, Z22,(1/IF($D22=0,1,$D22))+Z22)))&gt;1,100%,IF(AA$4&lt;$E22,0,IF(AA$4&gt;=$F22,1,IF(VLOOKUP(AA$4,CALENDARIO!$B:$C,2,0)=FALSE, Z22,(1/IF($D22=0,1,$D22))+Z22))))</f>
        <v>0</v>
      </c>
      <c r="AB22" s="33">
        <f>IF(IF(AB$4&lt;$E22,0,IF(AB$4&gt;=$F22,1,IF(VLOOKUP(AB$4,CALENDARIO!$B:$C,2,0)=FALSE, AA22,(1/IF($D22=0,1,$D22))+AA22)))&gt;1,100%,IF(AB$4&lt;$E22,0,IF(AB$4&gt;=$F22,1,IF(VLOOKUP(AB$4,CALENDARIO!$B:$C,2,0)=FALSE, AA22,(1/IF($D22=0,1,$D22))+AA22))))</f>
        <v>0</v>
      </c>
      <c r="AC22" s="33">
        <f>IF(IF(AC$4&lt;$E22,0,IF(AC$4&gt;=$F22,1,IF(VLOOKUP(AC$4,CALENDARIO!$B:$C,2,0)=FALSE, AB22,(1/IF($D22=0,1,$D22))+AB22)))&gt;1,100%,IF(AC$4&lt;$E22,0,IF(AC$4&gt;=$F22,1,IF(VLOOKUP(AC$4,CALENDARIO!$B:$C,2,0)=FALSE, AB22,(1/IF($D22=0,1,$D22))+AB22))))</f>
        <v>0</v>
      </c>
      <c r="AD22" s="33">
        <f>IF(IF(AD$4&lt;$E22,0,IF(AD$4&gt;=$F22,1,IF(VLOOKUP(AD$4,CALENDARIO!$B:$C,2,0)=FALSE, AC22,(1/IF($D22=0,1,$D22))+AC22)))&gt;1,100%,IF(AD$4&lt;$E22,0,IF(AD$4&gt;=$F22,1,IF(VLOOKUP(AD$4,CALENDARIO!$B:$C,2,0)=FALSE, AC22,(1/IF($D22=0,1,$D22))+AC22))))</f>
        <v>0</v>
      </c>
      <c r="AE22" s="33">
        <f>IF(IF(AE$4&lt;$E22,0,IF(AE$4&gt;=$F22,1,IF(VLOOKUP(AE$4,CALENDARIO!$B:$C,2,0)=FALSE, AD22,(1/IF($D22=0,1,$D22))+AD22)))&gt;1,100%,IF(AE$4&lt;$E22,0,IF(AE$4&gt;=$F22,1,IF(VLOOKUP(AE$4,CALENDARIO!$B:$C,2,0)=FALSE, AD22,(1/IF($D22=0,1,$D22))+AD22))))</f>
        <v>0</v>
      </c>
      <c r="AF22" s="33">
        <f>IF(IF(AF$4&lt;$E22,0,IF(AF$4&gt;=$F22,1,IF(VLOOKUP(AF$4,CALENDARIO!$B:$C,2,0)=FALSE, AE22,(1/IF($D22=0,1,$D22))+AE22)))&gt;1,100%,IF(AF$4&lt;$E22,0,IF(AF$4&gt;=$F22,1,IF(VLOOKUP(AF$4,CALENDARIO!$B:$C,2,0)=FALSE, AE22,(1/IF($D22=0,1,$D22))+AE22))))</f>
        <v>0</v>
      </c>
      <c r="AG22" s="33">
        <f>IF(IF(AG$4&lt;$E22,0,IF(AG$4&gt;=$F22,1,IF(VLOOKUP(AG$4,CALENDARIO!$B:$C,2,0)=FALSE, AF22,(1/IF($D22=0,1,$D22))+AF22)))&gt;1,100%,IF(AG$4&lt;$E22,0,IF(AG$4&gt;=$F22,1,IF(VLOOKUP(AG$4,CALENDARIO!$B:$C,2,0)=FALSE, AF22,(1/IF($D22=0,1,$D22))+AF22))))</f>
        <v>0</v>
      </c>
      <c r="AH22" s="33">
        <f>IF(IF(AH$4&lt;$E22,0,IF(AH$4&gt;=$F22,1,IF(VLOOKUP(AH$4,CALENDARIO!$B:$C,2,0)=FALSE, AG22,(1/IF($D22=0,1,$D22))+AG22)))&gt;1,100%,IF(AH$4&lt;$E22,0,IF(AH$4&gt;=$F22,1,IF(VLOOKUP(AH$4,CALENDARIO!$B:$C,2,0)=FALSE, AG22,(1/IF($D22=0,1,$D22))+AG22))))</f>
        <v>0</v>
      </c>
      <c r="AI22" s="33">
        <f>IF(IF(AI$4&lt;$E22,0,IF(AI$4&gt;=$F22,1,IF(VLOOKUP(AI$4,CALENDARIO!$B:$C,2,0)=FALSE, AH22,(1/IF($D22=0,1,$D22))+AH22)))&gt;1,100%,IF(AI$4&lt;$E22,0,IF(AI$4&gt;=$F22,1,IF(VLOOKUP(AI$4,CALENDARIO!$B:$C,2,0)=FALSE, AH22,(1/IF($D22=0,1,$D22))+AH22))))</f>
        <v>0</v>
      </c>
      <c r="AJ22" s="33">
        <f>IF(IF(AJ$4&lt;$E22,0,IF(AJ$4&gt;=$F22,1,IF(VLOOKUP(AJ$4,CALENDARIO!$B:$C,2,0)=FALSE, AI22,(1/IF($D22=0,1,$D22))+AI22)))&gt;1,100%,IF(AJ$4&lt;$E22,0,IF(AJ$4&gt;=$F22,1,IF(VLOOKUP(AJ$4,CALENDARIO!$B:$C,2,0)=FALSE, AI22,(1/IF($D22=0,1,$D22))+AI22))))</f>
        <v>0</v>
      </c>
      <c r="AK22" s="33">
        <f>IF(IF(AK$4&lt;$E22,0,IF(AK$4&gt;=$F22,1,IF(VLOOKUP(AK$4,CALENDARIO!$B:$C,2,0)=FALSE, AJ22,(1/IF($D22=0,1,$D22))+AJ22)))&gt;1,100%,IF(AK$4&lt;$E22,0,IF(AK$4&gt;=$F22,1,IF(VLOOKUP(AK$4,CALENDARIO!$B:$C,2,0)=FALSE, AJ22,(1/IF($D22=0,1,$D22))+AJ22))))</f>
        <v>0</v>
      </c>
      <c r="AL22" s="33">
        <f>IF(IF(AL$4&lt;$E22,0,IF(AL$4&gt;=$F22,1,IF(VLOOKUP(AL$4,CALENDARIO!$B:$C,2,0)=FALSE, AK22,(1/IF($D22=0,1,$D22))+AK22)))&gt;1,100%,IF(AL$4&lt;$E22,0,IF(AL$4&gt;=$F22,1,IF(VLOOKUP(AL$4,CALENDARIO!$B:$C,2,0)=FALSE, AK22,(1/IF($D22=0,1,$D22))+AK22))))</f>
        <v>0</v>
      </c>
      <c r="AM22" s="33">
        <f>IF(IF(AM$4&lt;$E22,0,IF(AM$4&gt;=$F22,1,IF(VLOOKUP(AM$4,CALENDARIO!$B:$C,2,0)=FALSE, AL22,(1/IF($D22=0,1,$D22))+AL22)))&gt;1,100%,IF(AM$4&lt;$E22,0,IF(AM$4&gt;=$F22,1,IF(VLOOKUP(AM$4,CALENDARIO!$B:$C,2,0)=FALSE, AL22,(1/IF($D22=0,1,$D22))+AL22))))</f>
        <v>0</v>
      </c>
      <c r="AN22" s="33">
        <f>IF(IF(AN$4&lt;$E22,0,IF(AN$4&gt;=$F22,1,IF(VLOOKUP(AN$4,CALENDARIO!$B:$C,2,0)=FALSE, AM22,(1/IF($D22=0,1,$D22))+AM22)))&gt;1,100%,IF(AN$4&lt;$E22,0,IF(AN$4&gt;=$F22,1,IF(VLOOKUP(AN$4,CALENDARIO!$B:$C,2,0)=FALSE, AM22,(1/IF($D22=0,1,$D22))+AM22))))</f>
        <v>0</v>
      </c>
      <c r="AO22" s="33">
        <f>IF(IF(AO$4&lt;$E22,0,IF(AO$4&gt;=$F22,1,IF(VLOOKUP(AO$4,CALENDARIO!$B:$C,2,0)=FALSE, AN22,(1/IF($D22=0,1,$D22))+AN22)))&gt;1,100%,IF(AO$4&lt;$E22,0,IF(AO$4&gt;=$F22,1,IF(VLOOKUP(AO$4,CALENDARIO!$B:$C,2,0)=FALSE, AN22,(1/IF($D22=0,1,$D22))+AN22))))</f>
        <v>0</v>
      </c>
      <c r="AP22" s="33">
        <f>IF(IF(AP$4&lt;$E22,0,IF(AP$4&gt;=$F22,1,IF(VLOOKUP(AP$4,CALENDARIO!$B:$C,2,0)=FALSE, AO22,(1/IF($D22=0,1,$D22))+AO22)))&gt;1,100%,IF(AP$4&lt;$E22,0,IF(AP$4&gt;=$F22,1,IF(VLOOKUP(AP$4,CALENDARIO!$B:$C,2,0)=FALSE, AO22,(1/IF($D22=0,1,$D22))+AO22))))</f>
        <v>0</v>
      </c>
      <c r="AQ22" s="33">
        <f>IF(IF(AQ$4&lt;$E22,0,IF(AQ$4&gt;=$F22,1,IF(VLOOKUP(AQ$4,CALENDARIO!$B:$C,2,0)=FALSE, AP22,(1/IF($D22=0,1,$D22))+AP22)))&gt;1,100%,IF(AQ$4&lt;$E22,0,IF(AQ$4&gt;=$F22,1,IF(VLOOKUP(AQ$4,CALENDARIO!$B:$C,2,0)=FALSE, AP22,(1/IF($D22=0,1,$D22))+AP22))))</f>
        <v>0</v>
      </c>
      <c r="AR22" s="33">
        <f>IF(IF(AR$4&lt;$E22,0,IF(AR$4&gt;=$F22,1,IF(VLOOKUP(AR$4,CALENDARIO!$B:$C,2,0)=FALSE, AQ22,(1/IF($D22=0,1,$D22))+AQ22)))&gt;1,100%,IF(AR$4&lt;$E22,0,IF(AR$4&gt;=$F22,1,IF(VLOOKUP(AR$4,CALENDARIO!$B:$C,2,0)=FALSE, AQ22,(1/IF($D22=0,1,$D22))+AQ22))))</f>
        <v>0</v>
      </c>
      <c r="AS22" s="33">
        <f>IF(IF(AS$4&lt;$E22,0,IF(AS$4&gt;=$F22,1,IF(VLOOKUP(AS$4,CALENDARIO!$B:$C,2,0)=FALSE, AR22,(1/IF($D22=0,1,$D22))+AR22)))&gt;1,100%,IF(AS$4&lt;$E22,0,IF(AS$4&gt;=$F22,1,IF(VLOOKUP(AS$4,CALENDARIO!$B:$C,2,0)=FALSE, AR22,(1/IF($D22=0,1,$D22))+AR22))))</f>
        <v>0</v>
      </c>
      <c r="AT22" s="33">
        <f>IF(IF(AT$4&lt;$E22,0,IF(AT$4&gt;=$F22,1,IF(VLOOKUP(AT$4,CALENDARIO!$B:$C,2,0)=FALSE, AS22,(1/IF($D22=0,1,$D22))+AS22)))&gt;1,100%,IF(AT$4&lt;$E22,0,IF(AT$4&gt;=$F22,1,IF(VLOOKUP(AT$4,CALENDARIO!$B:$C,2,0)=FALSE, AS22,(1/IF($D22=0,1,$D22))+AS22))))</f>
        <v>0</v>
      </c>
      <c r="AU22" s="33">
        <f>IF(IF(AU$4&lt;$E22,0,IF(AU$4&gt;=$F22,1,IF(VLOOKUP(AU$4,CALENDARIO!$B:$C,2,0)=FALSE, AT22,(1/IF($D22=0,1,$D22))+AT22)))&gt;1,100%,IF(AU$4&lt;$E22,0,IF(AU$4&gt;=$F22,1,IF(VLOOKUP(AU$4,CALENDARIO!$B:$C,2,0)=FALSE, AT22,(1/IF($D22=0,1,$D22))+AT22))))</f>
        <v>0</v>
      </c>
      <c r="AV22" s="33">
        <f>IF(IF(AV$4&lt;$E22,0,IF(AV$4&gt;=$F22,1,IF(VLOOKUP(AV$4,CALENDARIO!$B:$C,2,0)=FALSE, AU22,(1/IF($D22=0,1,$D22))+AU22)))&gt;1,100%,IF(AV$4&lt;$E22,0,IF(AV$4&gt;=$F22,1,IF(VLOOKUP(AV$4,CALENDARIO!$B:$C,2,0)=FALSE, AU22,(1/IF($D22=0,1,$D22))+AU22))))</f>
        <v>0</v>
      </c>
      <c r="AW22" s="33">
        <f>IF(IF(AW$4&lt;$E22,0,IF(AW$4&gt;=$F22,1,IF(VLOOKUP(AW$4,CALENDARIO!$B:$C,2,0)=FALSE, AV22,(1/IF($D22=0,1,$D22))+AV22)))&gt;1,100%,IF(AW$4&lt;$E22,0,IF(AW$4&gt;=$F22,1,IF(VLOOKUP(AW$4,CALENDARIO!$B:$C,2,0)=FALSE, AV22,(1/IF($D22=0,1,$D22))+AV22))))</f>
        <v>0</v>
      </c>
      <c r="AX22" s="33">
        <f>IF(IF(AX$4&lt;$E22,0,IF(AX$4&gt;=$F22,1,IF(VLOOKUP(AX$4,CALENDARIO!$B:$C,2,0)=FALSE, AW22,(1/IF($D22=0,1,$D22))+AW22)))&gt;1,100%,IF(AX$4&lt;$E22,0,IF(AX$4&gt;=$F22,1,IF(VLOOKUP(AX$4,CALENDARIO!$B:$C,2,0)=FALSE, AW22,(1/IF($D22=0,1,$D22))+AW22))))</f>
        <v>0</v>
      </c>
      <c r="AY22" s="33">
        <f>IF(IF(AY$4&lt;$E22,0,IF(AY$4&gt;=$F22,1,IF(VLOOKUP(AY$4,CALENDARIO!$B:$C,2,0)=FALSE, AX22,(1/IF($D22=0,1,$D22))+AX22)))&gt;1,100%,IF(AY$4&lt;$E22,0,IF(AY$4&gt;=$F22,1,IF(VLOOKUP(AY$4,CALENDARIO!$B:$C,2,0)=FALSE, AX22,(1/IF($D22=0,1,$D22))+AX22))))</f>
        <v>0</v>
      </c>
      <c r="AZ22" s="33">
        <f>IF(IF(AZ$4&lt;$E22,0,IF(AZ$4&gt;=$F22,1,IF(VLOOKUP(AZ$4,CALENDARIO!$B:$C,2,0)=FALSE, AY22,(1/IF($D22=0,1,$D22))+AY22)))&gt;1,100%,IF(AZ$4&lt;$E22,0,IF(AZ$4&gt;=$F22,1,IF(VLOOKUP(AZ$4,CALENDARIO!$B:$C,2,0)=FALSE, AY22,(1/IF($D22=0,1,$D22))+AY22))))</f>
        <v>0</v>
      </c>
      <c r="BA22" s="33">
        <f>IF(IF(BA$4&lt;$E22,0,IF(BA$4&gt;=$F22,1,IF(VLOOKUP(BA$4,CALENDARIO!$B:$C,2,0)=FALSE, AZ22,(1/IF($D22=0,1,$D22))+AZ22)))&gt;1,100%,IF(BA$4&lt;$E22,0,IF(BA$4&gt;=$F22,1,IF(VLOOKUP(BA$4,CALENDARIO!$B:$C,2,0)=FALSE, AZ22,(1/IF($D22=0,1,$D22))+AZ22))))</f>
        <v>0</v>
      </c>
      <c r="BB22" s="33">
        <f>IF(IF(BB$4&lt;$E22,0,IF(BB$4&gt;=$F22,1,IF(VLOOKUP(BB$4,CALENDARIO!$B:$C,2,0)=FALSE, BA22,(1/IF($D22=0,1,$D22))+BA22)))&gt;1,100%,IF(BB$4&lt;$E22,0,IF(BB$4&gt;=$F22,1,IF(VLOOKUP(BB$4,CALENDARIO!$B:$C,2,0)=FALSE, BA22,(1/IF($D22=0,1,$D22))+BA22))))</f>
        <v>0.25</v>
      </c>
      <c r="BC22" s="33">
        <f>IF(IF(BC$4&lt;$E22,0,IF(BC$4&gt;=$F22,1,IF(VLOOKUP(BC$4,CALENDARIO!$B:$C,2,0)=FALSE, BB22,(1/IF($D22=0,1,$D22))+BB22)))&gt;1,100%,IF(BC$4&lt;$E22,0,IF(BC$4&gt;=$F22,1,IF(VLOOKUP(BC$4,CALENDARIO!$B:$C,2,0)=FALSE, BB22,(1/IF($D22=0,1,$D22))+BB22))))</f>
        <v>0.5</v>
      </c>
      <c r="BD22" s="33">
        <f>IF(IF(BD$4&lt;$E22,0,IF(BD$4&gt;=$F22,1,IF(VLOOKUP(BD$4,CALENDARIO!$B:$C,2,0)=FALSE, BC22,(1/IF($D22=0,1,$D22))+BC22)))&gt;1,100%,IF(BD$4&lt;$E22,0,IF(BD$4&gt;=$F22,1,IF(VLOOKUP(BD$4,CALENDARIO!$B:$C,2,0)=FALSE, BC22,(1/IF($D22=0,1,$D22))+BC22))))</f>
        <v>0.5</v>
      </c>
      <c r="BE22" s="33">
        <f>IF(IF(BE$4&lt;$E22,0,IF(BE$4&gt;=$F22,1,IF(VLOOKUP(BE$4,CALENDARIO!$B:$C,2,0)=FALSE, BD22,(1/IF($D22=0,1,$D22))+BD22)))&gt;1,100%,IF(BE$4&lt;$E22,0,IF(BE$4&gt;=$F22,1,IF(VLOOKUP(BE$4,CALENDARIO!$B:$C,2,0)=FALSE, BD22,(1/IF($D22=0,1,$D22))+BD22))))</f>
        <v>0.5</v>
      </c>
      <c r="BF22" s="33">
        <f>IF(IF(BF$4&lt;$E22,0,IF(BF$4&gt;=$F22,1,IF(VLOOKUP(BF$4,CALENDARIO!$B:$C,2,0)=FALSE, BE22,(1/IF($D22=0,1,$D22))+BE22)))&gt;1,100%,IF(BF$4&lt;$E22,0,IF(BF$4&gt;=$F22,1,IF(VLOOKUP(BF$4,CALENDARIO!$B:$C,2,0)=FALSE, BE22,(1/IF($D22=0,1,$D22))+BE22))))</f>
        <v>0.75</v>
      </c>
      <c r="BG22" s="33">
        <f>IF(IF(BG$4&lt;$E22,0,IF(BG$4&gt;=$F22,1,IF(VLOOKUP(BG$4,CALENDARIO!$B:$C,2,0)=FALSE, BF22,(1/IF($D22=0,1,$D22))+BF22)))&gt;1,100%,IF(BG$4&lt;$E22,0,IF(BG$4&gt;=$F22,1,IF(VLOOKUP(BG$4,CALENDARIO!$B:$C,2,0)=FALSE, BF22,(1/IF($D22=0,1,$D22))+BF22))))</f>
        <v>1</v>
      </c>
      <c r="BH22" s="33">
        <f>IF(IF(BH$4&lt;$E22,0,IF(BH$4&gt;=$F22,1,IF(VLOOKUP(BH$4,CALENDARIO!$B:$C,2,0)=FALSE, BG22,(1/IF($D22=0,1,$D22))+BG22)))&gt;1,100%,IF(BH$4&lt;$E22,0,IF(BH$4&gt;=$F22,1,IF(VLOOKUP(BH$4,CALENDARIO!$B:$C,2,0)=FALSE, BG22,(1/IF($D22=0,1,$D22))+BG22))))</f>
        <v>1</v>
      </c>
      <c r="BI22" s="33">
        <f>IF(IF(BI$4&lt;$E22,0,IF(BI$4&gt;=$F22,1,IF(VLOOKUP(BI$4,CALENDARIO!$B:$C,2,0)=FALSE, BH22,(1/IF($D22=0,1,$D22))+BH22)))&gt;1,100%,IF(BI$4&lt;$E22,0,IF(BI$4&gt;=$F22,1,IF(VLOOKUP(BI$4,CALENDARIO!$B:$C,2,0)=FALSE, BH22,(1/IF($D22=0,1,$D22))+BH22))))</f>
        <v>1</v>
      </c>
      <c r="BJ22" s="33">
        <f>IF(IF(BJ$4&lt;$E22,0,IF(BJ$4&gt;=$F22,1,IF(VLOOKUP(BJ$4,CALENDARIO!$B:$C,2,0)=FALSE, BI22,(1/IF($D22=0,1,$D22))+BI22)))&gt;1,100%,IF(BJ$4&lt;$E22,0,IF(BJ$4&gt;=$F22,1,IF(VLOOKUP(BJ$4,CALENDARIO!$B:$C,2,0)=FALSE, BI22,(1/IF($D22=0,1,$D22))+BI22))))</f>
        <v>1</v>
      </c>
      <c r="BK22" s="33">
        <f>IF(IF(BK$4&lt;$E22,0,IF(BK$4&gt;=$F22,1,IF(VLOOKUP(BK$4,CALENDARIO!$B:$C,2,0)=FALSE, BJ22,(1/IF($D22=0,1,$D22))+BJ22)))&gt;1,100%,IF(BK$4&lt;$E22,0,IF(BK$4&gt;=$F22,1,IF(VLOOKUP(BK$4,CALENDARIO!$B:$C,2,0)=FALSE, BJ22,(1/IF($D22=0,1,$D22))+BJ22))))</f>
        <v>1</v>
      </c>
      <c r="BL22" s="33">
        <f>IF(IF(BL$4&lt;$E22,0,IF(BL$4&gt;=$F22,1,IF(VLOOKUP(BL$4,CALENDARIO!$B:$C,2,0)=FALSE, BK22,(1/IF($D22=0,1,$D22))+BK22)))&gt;1,100%,IF(BL$4&lt;$E22,0,IF(BL$4&gt;=$F22,1,IF(VLOOKUP(BL$4,CALENDARIO!$B:$C,2,0)=FALSE, BK22,(1/IF($D22=0,1,$D22))+BK22))))</f>
        <v>1</v>
      </c>
      <c r="BM22" s="33">
        <f>IF(IF(BM$4&lt;$E22,0,IF(BM$4&gt;=$F22,1,IF(VLOOKUP(BM$4,CALENDARIO!$B:$C,2,0)=FALSE, BL22,(1/IF($D22=0,1,$D22))+BL22)))&gt;1,100%,IF(BM$4&lt;$E22,0,IF(BM$4&gt;=$F22,1,IF(VLOOKUP(BM$4,CALENDARIO!$B:$C,2,0)=FALSE, BL22,(1/IF($D22=0,1,$D22))+BL22))))</f>
        <v>1</v>
      </c>
      <c r="BN22" s="33">
        <f>IF(IF(BN$4&lt;$E22,0,IF(BN$4&gt;=$F22,1,IF(VLOOKUP(BN$4,CALENDARIO!$B:$C,2,0)=FALSE, BM22,(1/IF($D22=0,1,$D22))+BM22)))&gt;1,100%,IF(BN$4&lt;$E22,0,IF(BN$4&gt;=$F22,1,IF(VLOOKUP(BN$4,CALENDARIO!$B:$C,2,0)=FALSE, BM22,(1/IF($D22=0,1,$D22))+BM22))))</f>
        <v>1</v>
      </c>
      <c r="BO22" s="33">
        <f>IF(IF(BO$4&lt;$E22,0,IF(BO$4&gt;=$F22,1,IF(VLOOKUP(BO$4,CALENDARIO!$B:$C,2,0)=FALSE, BN22,(1/IF($D22=0,1,$D22))+BN22)))&gt;1,100%,IF(BO$4&lt;$E22,0,IF(BO$4&gt;=$F22,1,IF(VLOOKUP(BO$4,CALENDARIO!$B:$C,2,0)=FALSE, BN22,(1/IF($D22=0,1,$D22))+BN22))))</f>
        <v>1</v>
      </c>
      <c r="BP22" s="33">
        <f>IF(IF(BP$4&lt;$E22,0,IF(BP$4&gt;=$F22,1,IF(VLOOKUP(BP$4,CALENDARIO!$B:$C,2,0)=FALSE, BO22,(1/IF($D22=0,1,$D22))+BO22)))&gt;1,100%,IF(BP$4&lt;$E22,0,IF(BP$4&gt;=$F22,1,IF(VLOOKUP(BP$4,CALENDARIO!$B:$C,2,0)=FALSE, BO22,(1/IF($D22=0,1,$D22))+BO22))))</f>
        <v>1</v>
      </c>
      <c r="BQ22" s="33">
        <f>IF(IF(BQ$4&lt;$E22,0,IF(BQ$4&gt;=$F22,1,IF(VLOOKUP(BQ$4,CALENDARIO!$B:$C,2,0)=FALSE, BP22,(1/IF($D22=0,1,$D22))+BP22)))&gt;1,100%,IF(BQ$4&lt;$E22,0,IF(BQ$4&gt;=$F22,1,IF(VLOOKUP(BQ$4,CALENDARIO!$B:$C,2,0)=FALSE, BP22,(1/IF($D22=0,1,$D22))+BP22))))</f>
        <v>1</v>
      </c>
      <c r="BR22" s="33">
        <f>IF(IF(BR$4&lt;$E22,0,IF(BR$4&gt;=$F22,1,IF(VLOOKUP(BR$4,CALENDARIO!$B:$C,2,0)=FALSE, BQ22,(1/IF($D22=0,1,$D22))+BQ22)))&gt;1,100%,IF(BR$4&lt;$E22,0,IF(BR$4&gt;=$F22,1,IF(VLOOKUP(BR$4,CALENDARIO!$B:$C,2,0)=FALSE, BQ22,(1/IF($D22=0,1,$D22))+BQ22))))</f>
        <v>1</v>
      </c>
      <c r="BS22" s="33">
        <f>IF(IF(BS$4&lt;$E22,0,IF(BS$4&gt;=$F22,1,IF(VLOOKUP(BS$4,CALENDARIO!$B:$C,2,0)=FALSE, BR22,(1/IF($D22=0,1,$D22))+BR22)))&gt;1,100%,IF(BS$4&lt;$E22,0,IF(BS$4&gt;=$F22,1,IF(VLOOKUP(BS$4,CALENDARIO!$B:$C,2,0)=FALSE, BR22,(1/IF($D22=0,1,$D22))+BR22))))</f>
        <v>1</v>
      </c>
      <c r="BT22" s="33">
        <f>IF(IF(BT$4&lt;$E22,0,IF(BT$4&gt;=$F22,1,IF(VLOOKUP(BT$4,CALENDARIO!$B:$C,2,0)=FALSE, BS22,(1/IF($D22=0,1,$D22))+BS22)))&gt;1,100%,IF(BT$4&lt;$E22,0,IF(BT$4&gt;=$F22,1,IF(VLOOKUP(BT$4,CALENDARIO!$B:$C,2,0)=FALSE, BS22,(1/IF($D22=0,1,$D22))+BS22))))</f>
        <v>1</v>
      </c>
      <c r="BU22" s="33">
        <f>IF(IF(BU$4&lt;$E22,0,IF(BU$4&gt;=$F22,1,IF(VLOOKUP(BU$4,CALENDARIO!$B:$C,2,0)=FALSE, BT22,(1/IF($D22=0,1,$D22))+BT22)))&gt;1,100%,IF(BU$4&lt;$E22,0,IF(BU$4&gt;=$F22,1,IF(VLOOKUP(BU$4,CALENDARIO!$B:$C,2,0)=FALSE, BT22,(1/IF($D22=0,1,$D22))+BT22))))</f>
        <v>1</v>
      </c>
      <c r="BV22" s="33">
        <f>IF(IF(BV$4&lt;$E22,0,IF(BV$4&gt;=$F22,1,IF(VLOOKUP(BV$4,CALENDARIO!$B:$C,2,0)=FALSE, BU22,(1/IF($D22=0,1,$D22))+BU22)))&gt;1,100%,IF(BV$4&lt;$E22,0,IF(BV$4&gt;=$F22,1,IF(VLOOKUP(BV$4,CALENDARIO!$B:$C,2,0)=FALSE, BU22,(1/IF($D22=0,1,$D22))+BU22))))</f>
        <v>1</v>
      </c>
      <c r="BW22" s="33">
        <f>IF(IF(BW$4&lt;$E22,0,IF(BW$4&gt;=$F22,1,IF(VLOOKUP(BW$4,CALENDARIO!$B:$C,2,0)=FALSE, BV22,(1/IF($D22=0,1,$D22))+BV22)))&gt;1,100%,IF(BW$4&lt;$E22,0,IF(BW$4&gt;=$F22,1,IF(VLOOKUP(BW$4,CALENDARIO!$B:$C,2,0)=FALSE, BV22,(1/IF($D22=0,1,$D22))+BV22))))</f>
        <v>1</v>
      </c>
      <c r="BX22" s="33">
        <f>IF(IF(BX$4&lt;$E22,0,IF(BX$4&gt;=$F22,1,IF(VLOOKUP(BX$4,CALENDARIO!$B:$C,2,0)=FALSE, BW22,(1/IF($D22=0,1,$D22))+BW22)))&gt;1,100%,IF(BX$4&lt;$E22,0,IF(BX$4&gt;=$F22,1,IF(VLOOKUP(BX$4,CALENDARIO!$B:$C,2,0)=FALSE, BW22,(1/IF($D22=0,1,$D22))+BW22))))</f>
        <v>1</v>
      </c>
      <c r="BY22" s="33">
        <f>IF(IF(BY$4&lt;$E22,0,IF(BY$4&gt;=$F22,1,IF(VLOOKUP(BY$4,CALENDARIO!$B:$C,2,0)=FALSE, BX22,(1/IF($D22=0,1,$D22))+BX22)))&gt;1,100%,IF(BY$4&lt;$E22,0,IF(BY$4&gt;=$F22,1,IF(VLOOKUP(BY$4,CALENDARIO!$B:$C,2,0)=FALSE, BX22,(1/IF($D22=0,1,$D22))+BX22))))</f>
        <v>1</v>
      </c>
      <c r="BZ22" s="33">
        <f>IF(IF(BZ$4&lt;$E22,0,IF(BZ$4&gt;=$F22,1,IF(VLOOKUP(BZ$4,CALENDARIO!$B:$C,2,0)=FALSE, BY22,(1/IF($D22=0,1,$D22))+BY22)))&gt;1,100%,IF(BZ$4&lt;$E22,0,IF(BZ$4&gt;=$F22,1,IF(VLOOKUP(BZ$4,CALENDARIO!$B:$C,2,0)=FALSE, BY22,(1/IF($D22=0,1,$D22))+BY22))))</f>
        <v>1</v>
      </c>
      <c r="CA22" s="33">
        <f>IF(IF(CA$4&lt;$E22,0,IF(CA$4&gt;=$F22,1,IF(VLOOKUP(CA$4,CALENDARIO!$B:$C,2,0)=FALSE, BZ22,(1/IF($D22=0,1,$D22))+BZ22)))&gt;1,100%,IF(CA$4&lt;$E22,0,IF(CA$4&gt;=$F22,1,IF(VLOOKUP(CA$4,CALENDARIO!$B:$C,2,0)=FALSE, BZ22,(1/IF($D22=0,1,$D22))+BZ22))))</f>
        <v>1</v>
      </c>
      <c r="CB22" s="33">
        <f>IF(IF(CB$4&lt;$E22,0,IF(CB$4&gt;=$F22,1,IF(VLOOKUP(CB$4,CALENDARIO!$B:$C,2,0)=FALSE, CA22,(1/IF($D22=0,1,$D22))+CA22)))&gt;1,100%,IF(CB$4&lt;$E22,0,IF(CB$4&gt;=$F22,1,IF(VLOOKUP(CB$4,CALENDARIO!$B:$C,2,0)=FALSE, CA22,(1/IF($D22=0,1,$D22))+CA22))))</f>
        <v>1</v>
      </c>
      <c r="CC22" s="33">
        <f>IF(IF(CC$4&lt;$E22,0,IF(CC$4&gt;=$F22,1,IF(VLOOKUP(CC$4,CALENDARIO!$B:$C,2,0)=FALSE, CB22,(1/IF($D22=0,1,$D22))+CB22)))&gt;1,100%,IF(CC$4&lt;$E22,0,IF(CC$4&gt;=$F22,1,IF(VLOOKUP(CC$4,CALENDARIO!$B:$C,2,0)=FALSE, CB22,(1/IF($D22=0,1,$D22))+CB22))))</f>
        <v>1</v>
      </c>
      <c r="CD22" s="33">
        <f>IF(IF(CD$4&lt;$E22,0,IF(CD$4&gt;=$F22,1,IF(VLOOKUP(CD$4,CALENDARIO!$B:$C,2,0)=FALSE, CC22,(1/IF($D22=0,1,$D22))+CC22)))&gt;1,100%,IF(CD$4&lt;$E22,0,IF(CD$4&gt;=$F22,1,IF(VLOOKUP(CD$4,CALENDARIO!$B:$C,2,0)=FALSE, CC22,(1/IF($D22=0,1,$D22))+CC22))))</f>
        <v>1</v>
      </c>
      <c r="CE22" s="33">
        <f>IF(IF(CE$4&lt;$E22,0,IF(CE$4&gt;=$F22,1,IF(VLOOKUP(CE$4,CALENDARIO!$B:$C,2,0)=FALSE, CD22,(1/IF($D22=0,1,$D22))+CD22)))&gt;1,100%,IF(CE$4&lt;$E22,0,IF(CE$4&gt;=$F22,1,IF(VLOOKUP(CE$4,CALENDARIO!$B:$C,2,0)=FALSE, CD22,(1/IF($D22=0,1,$D22))+CD22))))</f>
        <v>1</v>
      </c>
      <c r="CF22" s="33">
        <f>IF(IF(CF$4&lt;$E22,0,IF(CF$4&gt;=$F22,1,IF(VLOOKUP(CF$4,CALENDARIO!$B:$C,2,0)=FALSE, CE22,(1/IF($D22=0,1,$D22))+CE22)))&gt;1,100%,IF(CF$4&lt;$E22,0,IF(CF$4&gt;=$F22,1,IF(VLOOKUP(CF$4,CALENDARIO!$B:$C,2,0)=FALSE, CE22,(1/IF($D22=0,1,$D22))+CE22))))</f>
        <v>1</v>
      </c>
      <c r="CG22" s="33">
        <f>IF(IF(CG$4&lt;$E22,0,IF(CG$4&gt;=$F22,1,IF(VLOOKUP(CG$4,CALENDARIO!$B:$C,2,0)=FALSE, CF22,(1/IF($D22=0,1,$D22))+CF22)))&gt;1,100%,IF(CG$4&lt;$E22,0,IF(CG$4&gt;=$F22,1,IF(VLOOKUP(CG$4,CALENDARIO!$B:$C,2,0)=FALSE, CF22,(1/IF($D22=0,1,$D22))+CF22))))</f>
        <v>1</v>
      </c>
      <c r="CH22" s="33">
        <f>IF(IF(CH$4&lt;$E22,0,IF(CH$4&gt;=$F22,1,IF(VLOOKUP(CH$4,CALENDARIO!$B:$C,2,0)=FALSE, CG22,(1/IF($D22=0,1,$D22))+CG22)))&gt;1,100%,IF(CH$4&lt;$E22,0,IF(CH$4&gt;=$F22,1,IF(VLOOKUP(CH$4,CALENDARIO!$B:$C,2,0)=FALSE, CG22,(1/IF($D22=0,1,$D22))+CG22))))</f>
        <v>1</v>
      </c>
      <c r="CI22" s="33">
        <f>IF(IF(CI$4&lt;$E22,0,IF(CI$4&gt;=$F22,1,IF(VLOOKUP(CI$4,CALENDARIO!$B:$C,2,0)=FALSE, CH22,(1/IF($D22=0,1,$D22))+CH22)))&gt;1,100%,IF(CI$4&lt;$E22,0,IF(CI$4&gt;=$F22,1,IF(VLOOKUP(CI$4,CALENDARIO!$B:$C,2,0)=FALSE, CH22,(1/IF($D22=0,1,$D22))+CH22))))</f>
        <v>1</v>
      </c>
      <c r="CJ22" s="33">
        <f>IF(IF(CJ$4&lt;$E22,0,IF(CJ$4&gt;=$F22,1,IF(VLOOKUP(CJ$4,CALENDARIO!$B:$C,2,0)=FALSE, CI22,(1/IF($D22=0,1,$D22))+CI22)))&gt;1,100%,IF(CJ$4&lt;$E22,0,IF(CJ$4&gt;=$F22,1,IF(VLOOKUP(CJ$4,CALENDARIO!$B:$C,2,0)=FALSE, CI22,(1/IF($D22=0,1,$D22))+CI22))))</f>
        <v>1</v>
      </c>
      <c r="CK22" s="33">
        <f>IF(IF(CK$4&lt;$E22,0,IF(CK$4&gt;=$F22,1,IF(VLOOKUP(CK$4,CALENDARIO!$B:$C,2,0)=FALSE, CJ22,(1/IF($D22=0,1,$D22))+CJ22)))&gt;1,100%,IF(CK$4&lt;$E22,0,IF(CK$4&gt;=$F22,1,IF(VLOOKUP(CK$4,CALENDARIO!$B:$C,2,0)=FALSE, CJ22,(1/IF($D22=0,1,$D22))+CJ22))))</f>
        <v>1</v>
      </c>
      <c r="CL22" s="33">
        <f>IF(IF(CL$4&lt;$E22,0,IF(CL$4&gt;=$F22,1,IF(VLOOKUP(CL$4,CALENDARIO!$B:$C,2,0)=FALSE, CK22,(1/IF($D22=0,1,$D22))+CK22)))&gt;1,100%,IF(CL$4&lt;$E22,0,IF(CL$4&gt;=$F22,1,IF(VLOOKUP(CL$4,CALENDARIO!$B:$C,2,0)=FALSE, CK22,(1/IF($D22=0,1,$D22))+CK22))))</f>
        <v>1</v>
      </c>
      <c r="CM22" s="33">
        <f>IF(IF(CM$4&lt;$E22,0,IF(CM$4&gt;=$F22,1,IF(VLOOKUP(CM$4,CALENDARIO!$B:$C,2,0)=FALSE, CL22,(1/IF($D22=0,1,$D22))+CL22)))&gt;1,100%,IF(CM$4&lt;$E22,0,IF(CM$4&gt;=$F22,1,IF(VLOOKUP(CM$4,CALENDARIO!$B:$C,2,0)=FALSE, CL22,(1/IF($D22=0,1,$D22))+CL22))))</f>
        <v>1</v>
      </c>
      <c r="CN22" s="33">
        <f>IF(IF(CN$4&lt;$E22,0,IF(CN$4&gt;=$F22,1,IF(VLOOKUP(CN$4,CALENDARIO!$B:$C,2,0)=FALSE, CM22,(1/IF($D22=0,1,$D22))+CM22)))&gt;1,100%,IF(CN$4&lt;$E22,0,IF(CN$4&gt;=$F22,1,IF(VLOOKUP(CN$4,CALENDARIO!$B:$C,2,0)=FALSE, CM22,(1/IF($D22=0,1,$D22))+CM22))))</f>
        <v>1</v>
      </c>
      <c r="CO22" s="33">
        <f>IF(IF(CO$4&lt;$E22,0,IF(CO$4&gt;=$F22,1,IF(VLOOKUP(CO$4,CALENDARIO!$B:$C,2,0)=FALSE, CN22,(1/IF($D22=0,1,$D22))+CN22)))&gt;1,100%,IF(CO$4&lt;$E22,0,IF(CO$4&gt;=$F22,1,IF(VLOOKUP(CO$4,CALENDARIO!$B:$C,2,0)=FALSE, CN22,(1/IF($D22=0,1,$D22))+CN22))))</f>
        <v>1</v>
      </c>
      <c r="CP22" s="33">
        <f>IF(IF(CP$4&lt;$E22,0,IF(CP$4&gt;=$F22,1,IF(VLOOKUP(CP$4,CALENDARIO!$B:$C,2,0)=FALSE, CO22,(1/IF($D22=0,1,$D22))+CO22)))&gt;1,100%,IF(CP$4&lt;$E22,0,IF(CP$4&gt;=$F22,1,IF(VLOOKUP(CP$4,CALENDARIO!$B:$C,2,0)=FALSE, CO22,(1/IF($D22=0,1,$D22))+CO22))))</f>
        <v>1</v>
      </c>
      <c r="CQ22" s="33">
        <f>IF(IF(CQ$4&lt;$E22,0,IF(CQ$4&gt;=$F22,1,IF(VLOOKUP(CQ$4,CALENDARIO!$B:$C,2,0)=FALSE, CP22,(1/IF($D22=0,1,$D22))+CP22)))&gt;1,100%,IF(CQ$4&lt;$E22,0,IF(CQ$4&gt;=$F22,1,IF(VLOOKUP(CQ$4,CALENDARIO!$B:$C,2,0)=FALSE, CP22,(1/IF($D22=0,1,$D22))+CP22))))</f>
        <v>1</v>
      </c>
      <c r="CR22" s="33">
        <f>IF(IF(CR$4&lt;$E22,0,IF(CR$4&gt;=$F22,1,IF(VLOOKUP(CR$4,CALENDARIO!$B:$C,2,0)=FALSE, CQ22,(1/IF($D22=0,1,$D22))+CQ22)))&gt;1,100%,IF(CR$4&lt;$E22,0,IF(CR$4&gt;=$F22,1,IF(VLOOKUP(CR$4,CALENDARIO!$B:$C,2,0)=FALSE, CQ22,(1/IF($D22=0,1,$D22))+CQ22))))</f>
        <v>1</v>
      </c>
      <c r="CS22" s="33">
        <f>IF(IF(CS$4&lt;$E22,0,IF(CS$4&gt;=$F22,1,IF(VLOOKUP(CS$4,CALENDARIO!$B:$C,2,0)=FALSE, CR22,(1/IF($D22=0,1,$D22))+CR22)))&gt;1,100%,IF(CS$4&lt;$E22,0,IF(CS$4&gt;=$F22,1,IF(VLOOKUP(CS$4,CALENDARIO!$B:$C,2,0)=FALSE, CR22,(1/IF($D22=0,1,$D22))+CR22))))</f>
        <v>1</v>
      </c>
      <c r="CT22" s="33">
        <f>IF(IF(CT$4&lt;$E22,0,IF(CT$4&gt;=$F22,1,IF(VLOOKUP(CT$4,CALENDARIO!$B:$C,2,0)=FALSE, CS22,(1/IF($D22=0,1,$D22))+CS22)))&gt;1,100%,IF(CT$4&lt;$E22,0,IF(CT$4&gt;=$F22,1,IF(VLOOKUP(CT$4,CALENDARIO!$B:$C,2,0)=FALSE, CS22,(1/IF($D22=0,1,$D22))+CS22))))</f>
        <v>1</v>
      </c>
      <c r="CU22" s="33">
        <f>IF(IF(CU$4&lt;$E22,0,IF(CU$4&gt;=$F22,1,IF(VLOOKUP(CU$4,CALENDARIO!$B:$C,2,0)=FALSE, CT22,(1/IF($D22=0,1,$D22))+CT22)))&gt;1,100%,IF(CU$4&lt;$E22,0,IF(CU$4&gt;=$F22,1,IF(VLOOKUP(CU$4,CALENDARIO!$B:$C,2,0)=FALSE, CT22,(1/IF($D22=0,1,$D22))+CT22))))</f>
        <v>1</v>
      </c>
      <c r="CV22" s="33">
        <f>IF(IF(CV$4&lt;$E22,0,IF(CV$4&gt;=$F22,1,IF(VLOOKUP(CV$4,CALENDARIO!$B:$C,2,0)=FALSE, CU22,(1/IF($D22=0,1,$D22))+CU22)))&gt;1,100%,IF(CV$4&lt;$E22,0,IF(CV$4&gt;=$F22,1,IF(VLOOKUP(CV$4,CALENDARIO!$B:$C,2,0)=FALSE, CU22,(1/IF($D22=0,1,$D22))+CU22))))</f>
        <v>1</v>
      </c>
      <c r="CW22" s="33">
        <f>IF(IF(CW$4&lt;$E22,0,IF(CW$4&gt;=$F22,1,IF(VLOOKUP(CW$4,CALENDARIO!$B:$C,2,0)=FALSE, CV22,(1/IF($D22=0,1,$D22))+CV22)))&gt;1,100%,IF(CW$4&lt;$E22,0,IF(CW$4&gt;=$F22,1,IF(VLOOKUP(CW$4,CALENDARIO!$B:$C,2,0)=FALSE, CV22,(1/IF($D22=0,1,$D22))+CV22))))</f>
        <v>1</v>
      </c>
      <c r="CX22" s="33">
        <f>IF(IF(CX$4&lt;$E22,0,IF(CX$4&gt;=$F22,1,IF(VLOOKUP(CX$4,CALENDARIO!$B:$C,2,0)=FALSE, CW22,(1/IF($D22=0,1,$D22))+CW22)))&gt;1,100%,IF(CX$4&lt;$E22,0,IF(CX$4&gt;=$F22,1,IF(VLOOKUP(CX$4,CALENDARIO!$B:$C,2,0)=FALSE, CW22,(1/IF($D22=0,1,$D22))+CW22))))</f>
        <v>1</v>
      </c>
      <c r="CY22" s="33">
        <f>IF(IF(CY$4&lt;$E22,0,IF(CY$4&gt;=$F22,1,IF(VLOOKUP(CY$4,CALENDARIO!$B:$C,2,0)=FALSE, CX22,(1/IF($D22=0,1,$D22))+CX22)))&gt;1,100%,IF(CY$4&lt;$E22,0,IF(CY$4&gt;=$F22,1,IF(VLOOKUP(CY$4,CALENDARIO!$B:$C,2,0)=FALSE, CX22,(1/IF($D22=0,1,$D22))+CX22))))</f>
        <v>1</v>
      </c>
      <c r="CZ22" s="33">
        <f>IF(IF(CZ$4&lt;$E22,0,IF(CZ$4&gt;=$F22,1,IF(VLOOKUP(CZ$4,CALENDARIO!$B:$C,2,0)=FALSE, CY22,(1/IF($D22=0,1,$D22))+CY22)))&gt;1,100%,IF(CZ$4&lt;$E22,0,IF(CZ$4&gt;=$F22,1,IF(VLOOKUP(CZ$4,CALENDARIO!$B:$C,2,0)=FALSE, CY22,(1/IF($D22=0,1,$D22))+CY22))))</f>
        <v>1</v>
      </c>
      <c r="DA22" s="33">
        <f>IF(IF(DA$4&lt;$E22,0,IF(DA$4&gt;=$F22,1,IF(VLOOKUP(DA$4,CALENDARIO!$B:$C,2,0)=FALSE, CZ22,(1/IF($D22=0,1,$D22))+CZ22)))&gt;1,100%,IF(DA$4&lt;$E22,0,IF(DA$4&gt;=$F22,1,IF(VLOOKUP(DA$4,CALENDARIO!$B:$C,2,0)=FALSE, CZ22,(1/IF($D22=0,1,$D22))+CZ22))))</f>
        <v>1</v>
      </c>
      <c r="DB22" s="33">
        <f>IF(IF(DB$4&lt;$E22,0,IF(DB$4&gt;=$F22,1,IF(VLOOKUP(DB$4,CALENDARIO!$B:$C,2,0)=FALSE, DA22,(1/IF($D22=0,1,$D22))+DA22)))&gt;1,100%,IF(DB$4&lt;$E22,0,IF(DB$4&gt;=$F22,1,IF(VLOOKUP(DB$4,CALENDARIO!$B:$C,2,0)=FALSE, DA22,(1/IF($D22=0,1,$D22))+DA22))))</f>
        <v>1</v>
      </c>
      <c r="DC22" s="33">
        <f>IF(IF(DC$4&lt;$E22,0,IF(DC$4&gt;=$F22,1,IF(VLOOKUP(DC$4,CALENDARIO!$B:$C,2,0)=FALSE, DB22,(1/IF($D22=0,1,$D22))+DB22)))&gt;1,100%,IF(DC$4&lt;$E22,0,IF(DC$4&gt;=$F22,1,IF(VLOOKUP(DC$4,CALENDARIO!$B:$C,2,0)=FALSE, DB22,(1/IF($D22=0,1,$D22))+DB22))))</f>
        <v>1</v>
      </c>
      <c r="DD22" s="33">
        <f>IF(IF(DD$4&lt;$E22,0,IF(DD$4&gt;=$F22,1,IF(VLOOKUP(DD$4,CALENDARIO!$B:$C,2,0)=FALSE, DC22,(1/IF($D22=0,1,$D22))+DC22)))&gt;1,100%,IF(DD$4&lt;$E22,0,IF(DD$4&gt;=$F22,1,IF(VLOOKUP(DD$4,CALENDARIO!$B:$C,2,0)=FALSE, DC22,(1/IF($D22=0,1,$D22))+DC22))))</f>
        <v>1</v>
      </c>
      <c r="DE22" s="33">
        <f>IF(IF(DE$4&lt;$E22,0,IF(DE$4&gt;=$F22,1,IF(VLOOKUP(DE$4,CALENDARIO!$B:$C,2,0)=FALSE, DD22,(1/IF($D22=0,1,$D22))+DD22)))&gt;1,100%,IF(DE$4&lt;$E22,0,IF(DE$4&gt;=$F22,1,IF(VLOOKUP(DE$4,CALENDARIO!$B:$C,2,0)=FALSE, DD22,(1/IF($D22=0,1,$D22))+DD22))))</f>
        <v>1</v>
      </c>
      <c r="DF22" s="33">
        <f>IF(IF(DF$4&lt;$E22,0,IF(DF$4&gt;=$F22,1,IF(VLOOKUP(DF$4,CALENDARIO!$B:$C,2,0)=FALSE, DE22,(1/IF($D22=0,1,$D22))+DE22)))&gt;1,100%,IF(DF$4&lt;$E22,0,IF(DF$4&gt;=$F22,1,IF(VLOOKUP(DF$4,CALENDARIO!$B:$C,2,0)=FALSE, DE22,(1/IF($D22=0,1,$D22))+DE22))))</f>
        <v>1</v>
      </c>
      <c r="DG22" s="33">
        <f>IF(IF(DG$4&lt;$E22,0,IF(DG$4&gt;=$F22,1,IF(VLOOKUP(DG$4,CALENDARIO!$B:$C,2,0)=FALSE, DF22,(1/IF($D22=0,1,$D22))+DF22)))&gt;1,100%,IF(DG$4&lt;$E22,0,IF(DG$4&gt;=$F22,1,IF(VLOOKUP(DG$4,CALENDARIO!$B:$C,2,0)=FALSE, DF22,(1/IF($D22=0,1,$D22))+DF22))))</f>
        <v>1</v>
      </c>
      <c r="DH22" s="33">
        <f>IF(IF(DH$4&lt;$E22,0,IF(DH$4&gt;=$F22,1,IF(VLOOKUP(DH$4,CALENDARIO!$B:$C,2,0)=FALSE, DG22,(1/IF($D22=0,1,$D22))+DG22)))&gt;1,100%,IF(DH$4&lt;$E22,0,IF(DH$4&gt;=$F22,1,IF(VLOOKUP(DH$4,CALENDARIO!$B:$C,2,0)=FALSE, DG22,(1/IF($D22=0,1,$D22))+DG22))))</f>
        <v>1</v>
      </c>
      <c r="DI22" s="33">
        <f>IF(IF(DI$4&lt;$E22,0,IF(DI$4&gt;=$F22,1,IF(VLOOKUP(DI$4,CALENDARIO!$B:$C,2,0)=FALSE, DH22,(1/IF($D22=0,1,$D22))+DH22)))&gt;1,100%,IF(DI$4&lt;$E22,0,IF(DI$4&gt;=$F22,1,IF(VLOOKUP(DI$4,CALENDARIO!$B:$C,2,0)=FALSE, DH22,(1/IF($D22=0,1,$D22))+DH22))))</f>
        <v>1</v>
      </c>
      <c r="DJ22" s="33">
        <f>IF(IF(DJ$4&lt;$E22,0,IF(DJ$4&gt;=$F22,1,IF(VLOOKUP(DJ$4,CALENDARIO!$B:$C,2,0)=FALSE, DI22,(1/IF($D22=0,1,$D22))+DI22)))&gt;1,100%,IF(DJ$4&lt;$E22,0,IF(DJ$4&gt;=$F22,1,IF(VLOOKUP(DJ$4,CALENDARIO!$B:$C,2,0)=FALSE, DI22,(1/IF($D22=0,1,$D22))+DI22))))</f>
        <v>1</v>
      </c>
      <c r="DK22" s="33">
        <f>IF(IF(DK$4&lt;$E22,0,IF(DK$4&gt;=$F22,1,IF(VLOOKUP(DK$4,CALENDARIO!$B:$C,2,0)=FALSE, DJ22,(1/IF($D22=0,1,$D22))+DJ22)))&gt;1,100%,IF(DK$4&lt;$E22,0,IF(DK$4&gt;=$F22,1,IF(VLOOKUP(DK$4,CALENDARIO!$B:$C,2,0)=FALSE, DJ22,(1/IF($D22=0,1,$D22))+DJ22))))</f>
        <v>1</v>
      </c>
      <c r="DL22" s="33">
        <f>IF(IF(DL$4&lt;$E22,0,IF(DL$4&gt;=$F22,1,IF(VLOOKUP(DL$4,CALENDARIO!$B:$C,2,0)=FALSE, DK22,(1/IF($D22=0,1,$D22))+DK22)))&gt;1,100%,IF(DL$4&lt;$E22,0,IF(DL$4&gt;=$F22,1,IF(VLOOKUP(DL$4,CALENDARIO!$B:$C,2,0)=FALSE, DK22,(1/IF($D22=0,1,$D22))+DK22))))</f>
        <v>1</v>
      </c>
      <c r="DM22" s="33">
        <f>IF(IF(DM$4&lt;$E22,0,IF(DM$4&gt;=$F22,1,IF(VLOOKUP(DM$4,CALENDARIO!$B:$C,2,0)=FALSE, DL22,(1/IF($D22=0,1,$D22))+DL22)))&gt;1,100%,IF(DM$4&lt;$E22,0,IF(DM$4&gt;=$F22,1,IF(VLOOKUP(DM$4,CALENDARIO!$B:$C,2,0)=FALSE, DL22,(1/IF($D22=0,1,$D22))+DL22))))</f>
        <v>1</v>
      </c>
      <c r="DN22" s="33">
        <f>IF(IF(DN$4&lt;$E22,0,IF(DN$4&gt;=$F22,1,IF(VLOOKUP(DN$4,CALENDARIO!$B:$C,2,0)=FALSE, DM22,(1/IF($D22=0,1,$D22))+DM22)))&gt;1,100%,IF(DN$4&lt;$E22,0,IF(DN$4&gt;=$F22,1,IF(VLOOKUP(DN$4,CALENDARIO!$B:$C,2,0)=FALSE, DM22,(1/IF($D22=0,1,$D22))+DM22))))</f>
        <v>1</v>
      </c>
      <c r="DO22" s="33">
        <f>IF(IF(DO$4&lt;$E22,0,IF(DO$4&gt;=$F22,1,IF(VLOOKUP(DO$4,CALENDARIO!$B:$C,2,0)=FALSE, DN22,(1/IF($D22=0,1,$D22))+DN22)))&gt;1,100%,IF(DO$4&lt;$E22,0,IF(DO$4&gt;=$F22,1,IF(VLOOKUP(DO$4,CALENDARIO!$B:$C,2,0)=FALSE, DN22,(1/IF($D22=0,1,$D22))+DN22))))</f>
        <v>1</v>
      </c>
      <c r="DP22" s="33">
        <f>IF(IF(DP$4&lt;$E22,0,IF(DP$4&gt;=$F22,1,IF(VLOOKUP(DP$4,CALENDARIO!$B:$C,2,0)=FALSE, DO22,(1/IF($D22=0,1,$D22))+DO22)))&gt;1,100%,IF(DP$4&lt;$E22,0,IF(DP$4&gt;=$F22,1,IF(VLOOKUP(DP$4,CALENDARIO!$B:$C,2,0)=FALSE, DO22,(1/IF($D22=0,1,$D22))+DO22))))</f>
        <v>1</v>
      </c>
      <c r="DQ22" s="33">
        <f>IF(IF(DQ$4&lt;$E22,0,IF(DQ$4&gt;=$F22,1,IF(VLOOKUP(DQ$4,CALENDARIO!$B:$C,2,0)=FALSE, DP22,(1/IF($D22=0,1,$D22))+DP22)))&gt;1,100%,IF(DQ$4&lt;$E22,0,IF(DQ$4&gt;=$F22,1,IF(VLOOKUP(DQ$4,CALENDARIO!$B:$C,2,0)=FALSE, DP22,(1/IF($D22=0,1,$D22))+DP22))))</f>
        <v>1</v>
      </c>
      <c r="DR22" s="33">
        <f>IF(IF(DR$4&lt;$E22,0,IF(DR$4&gt;=$F22,1,IF(VLOOKUP(DR$4,CALENDARIO!$B:$C,2,0)=FALSE, DQ22,(1/IF($D22=0,1,$D22))+DQ22)))&gt;1,100%,IF(DR$4&lt;$E22,0,IF(DR$4&gt;=$F22,1,IF(VLOOKUP(DR$4,CALENDARIO!$B:$C,2,0)=FALSE, DQ22,(1/IF($D22=0,1,$D22))+DQ22))))</f>
        <v>1</v>
      </c>
      <c r="DS22" s="33">
        <f>IF(IF(DS$4&lt;$E22,0,IF(DS$4&gt;=$F22,1,IF(VLOOKUP(DS$4,CALENDARIO!$B:$C,2,0)=FALSE, DR22,(1/IF($D22=0,1,$D22))+DR22)))&gt;1,100%,IF(DS$4&lt;$E22,0,IF(DS$4&gt;=$F22,1,IF(VLOOKUP(DS$4,CALENDARIO!$B:$C,2,0)=FALSE, DR22,(1/IF($D22=0,1,$D22))+DR22))))</f>
        <v>1</v>
      </c>
      <c r="DT22" s="33">
        <f>IF(IF(DT$4&lt;$E22,0,IF(DT$4&gt;=$F22,1,IF(VLOOKUP(DT$4,CALENDARIO!$B:$C,2,0)=FALSE, DS22,(1/IF($D22=0,1,$D22))+DS22)))&gt;1,100%,IF(DT$4&lt;$E22,0,IF(DT$4&gt;=$F22,1,IF(VLOOKUP(DT$4,CALENDARIO!$B:$C,2,0)=FALSE, DS22,(1/IF($D22=0,1,$D22))+DS22))))</f>
        <v>1</v>
      </c>
      <c r="DU22" s="33">
        <f>IF(IF(DU$4&lt;$E22,0,IF(DU$4&gt;=$F22,1,IF(VLOOKUP(DU$4,CALENDARIO!$B:$C,2,0)=FALSE, DT22,(1/IF($D22=0,1,$D22))+DT22)))&gt;1,100%,IF(DU$4&lt;$E22,0,IF(DU$4&gt;=$F22,1,IF(VLOOKUP(DU$4,CALENDARIO!$B:$C,2,0)=FALSE, DT22,(1/IF($D22=0,1,$D22))+DT22))))</f>
        <v>1</v>
      </c>
      <c r="DV22" s="33">
        <f>IF(IF(DV$4&lt;$E22,0,IF(DV$4&gt;=$F22,1,IF(VLOOKUP(DV$4,CALENDARIO!$B:$C,2,0)=FALSE, DU22,(1/IF($D22=0,1,$D22))+DU22)))&gt;1,100%,IF(DV$4&lt;$E22,0,IF(DV$4&gt;=$F22,1,IF(VLOOKUP(DV$4,CALENDARIO!$B:$C,2,0)=FALSE, DU22,(1/IF($D22=0,1,$D22))+DU22))))</f>
        <v>1</v>
      </c>
      <c r="DW22" s="33">
        <f>IF(IF(DW$4&lt;$E22,0,IF(DW$4&gt;=$F22,1,IF(VLOOKUP(DW$4,CALENDARIO!$B:$C,2,0)=FALSE, DV22,(1/IF($D22=0,1,$D22))+DV22)))&gt;1,100%,IF(DW$4&lt;$E22,0,IF(DW$4&gt;=$F22,1,IF(VLOOKUP(DW$4,CALENDARIO!$B:$C,2,0)=FALSE, DV22,(1/IF($D22=0,1,$D22))+DV22))))</f>
        <v>1</v>
      </c>
      <c r="DX22" s="33">
        <f>IF(IF(DX$4&lt;$E22,0,IF(DX$4&gt;=$F22,1,IF(VLOOKUP(DX$4,CALENDARIO!$B:$C,2,0)=FALSE, DW22,(1/IF($D22=0,1,$D22))+DW22)))&gt;1,100%,IF(DX$4&lt;$E22,0,IF(DX$4&gt;=$F22,1,IF(VLOOKUP(DX$4,CALENDARIO!$B:$C,2,0)=FALSE, DW22,(1/IF($D22=0,1,$D22))+DW22))))</f>
        <v>1</v>
      </c>
      <c r="DY22" s="33">
        <f>IF(IF(DY$4&lt;$E22,0,IF(DY$4&gt;=$F22,1,IF(VLOOKUP(DY$4,CALENDARIO!$B:$C,2,0)=FALSE, DX22,(1/IF($D22=0,1,$D22))+DX22)))&gt;1,100%,IF(DY$4&lt;$E22,0,IF(DY$4&gt;=$F22,1,IF(VLOOKUP(DY$4,CALENDARIO!$B:$C,2,0)=FALSE, DX22,(1/IF($D22=0,1,$D22))+DX22))))</f>
        <v>1</v>
      </c>
      <c r="DZ22" s="33">
        <f>IF(IF(DZ$4&lt;$E22,0,IF(DZ$4&gt;=$F22,1,IF(VLOOKUP(DZ$4,CALENDARIO!$B:$C,2,0)=FALSE, DY22,(1/IF($D22=0,1,$D22))+DY22)))&gt;1,100%,IF(DZ$4&lt;$E22,0,IF(DZ$4&gt;=$F22,1,IF(VLOOKUP(DZ$4,CALENDARIO!$B:$C,2,0)=FALSE, DY22,(1/IF($D22=0,1,$D22))+DY22))))</f>
        <v>1</v>
      </c>
      <c r="EA22" s="33">
        <f>IF(IF(EA$4&lt;$E22,0,IF(EA$4&gt;=$F22,1,IF(VLOOKUP(EA$4,CALENDARIO!$B:$C,2,0)=FALSE, DZ22,(1/IF($D22=0,1,$D22))+DZ22)))&gt;1,100%,IF(EA$4&lt;$E22,0,IF(EA$4&gt;=$F22,1,IF(VLOOKUP(EA$4,CALENDARIO!$B:$C,2,0)=FALSE, DZ22,(1/IF($D22=0,1,$D22))+DZ22))))</f>
        <v>1</v>
      </c>
      <c r="EB22" s="33">
        <f>IF(IF(EB$4&lt;$E22,0,IF(EB$4&gt;=$F22,1,IF(VLOOKUP(EB$4,CALENDARIO!$B:$C,2,0)=FALSE, EA22,(1/IF($D22=0,1,$D22))+EA22)))&gt;1,100%,IF(EB$4&lt;$E22,0,IF(EB$4&gt;=$F22,1,IF(VLOOKUP(EB$4,CALENDARIO!$B:$C,2,0)=FALSE, EA22,(1/IF($D22=0,1,$D22))+EA22))))</f>
        <v>1</v>
      </c>
      <c r="EC22" s="33">
        <f>IF(IF(EC$4&lt;$E22,0,IF(EC$4&gt;=$F22,1,IF(VLOOKUP(EC$4,CALENDARIO!$B:$C,2,0)=FALSE, EB22,(1/IF($D22=0,1,$D22))+EB22)))&gt;1,100%,IF(EC$4&lt;$E22,0,IF(EC$4&gt;=$F22,1,IF(VLOOKUP(EC$4,CALENDARIO!$B:$C,2,0)=FALSE, EB22,(1/IF($D22=0,1,$D22))+EB22))))</f>
        <v>1</v>
      </c>
      <c r="ED22" s="33">
        <f>IF(IF(ED$4&lt;$E22,0,IF(ED$4&gt;=$F22,1,IF(VLOOKUP(ED$4,CALENDARIO!$B:$C,2,0)=FALSE, EC22,(1/IF($D22=0,1,$D22))+EC22)))&gt;1,100%,IF(ED$4&lt;$E22,0,IF(ED$4&gt;=$F22,1,IF(VLOOKUP(ED$4,CALENDARIO!$B:$C,2,0)=FALSE, EC22,(1/IF($D22=0,1,$D22))+EC22))))</f>
        <v>1</v>
      </c>
      <c r="EE22" s="33">
        <f>IF(IF(EE$4&lt;$E22,0,IF(EE$4&gt;=$F22,1,IF(VLOOKUP(EE$4,CALENDARIO!$B:$C,2,0)=FALSE, ED22,(1/IF($D22=0,1,$D22))+ED22)))&gt;1,100%,IF(EE$4&lt;$E22,0,IF(EE$4&gt;=$F22,1,IF(VLOOKUP(EE$4,CALENDARIO!$B:$C,2,0)=FALSE, ED22,(1/IF($D22=0,1,$D22))+ED22))))</f>
        <v>1</v>
      </c>
      <c r="EF22" s="33">
        <f>IF(IF(EF$4&lt;$E22,0,IF(EF$4&gt;=$F22,1,IF(VLOOKUP(EF$4,CALENDARIO!$B:$C,2,0)=FALSE, EE22,(1/IF($D22=0,1,$D22))+EE22)))&gt;1,100%,IF(EF$4&lt;$E22,0,IF(EF$4&gt;=$F22,1,IF(VLOOKUP(EF$4,CALENDARIO!$B:$C,2,0)=FALSE, EE22,(1/IF($D22=0,1,$D22))+EE22))))</f>
        <v>1</v>
      </c>
      <c r="EG22" s="33">
        <f>IF(IF(EG$4&lt;$E22,0,IF(EG$4&gt;=$F22,1,IF(VLOOKUP(EG$4,CALENDARIO!$B:$C,2,0)=FALSE, EF22,(1/IF($D22=0,1,$D22))+EF22)))&gt;1,100%,IF(EG$4&lt;$E22,0,IF(EG$4&gt;=$F22,1,IF(VLOOKUP(EG$4,CALENDARIO!$B:$C,2,0)=FALSE, EF22,(1/IF($D22=0,1,$D22))+EF22))))</f>
        <v>1</v>
      </c>
      <c r="EH22" s="33">
        <f>IF(IF(EH$4&lt;$E22,0,IF(EH$4&gt;=$F22,1,IF(VLOOKUP(EH$4,CALENDARIO!$B:$C,2,0)=FALSE, EG22,(1/IF($D22=0,1,$D22))+EG22)))&gt;1,100%,IF(EH$4&lt;$E22,0,IF(EH$4&gt;=$F22,1,IF(VLOOKUP(EH$4,CALENDARIO!$B:$C,2,0)=FALSE, EG22,(1/IF($D22=0,1,$D22))+EG22))))</f>
        <v>1</v>
      </c>
      <c r="EI22" s="33">
        <f>IF(IF(EI$4&lt;$E22,0,IF(EI$4&gt;=$F22,1,IF(VLOOKUP(EI$4,CALENDARIO!$B:$C,2,0)=FALSE, EH22,(1/IF($D22=0,1,$D22))+EH22)))&gt;1,100%,IF(EI$4&lt;$E22,0,IF(EI$4&gt;=$F22,1,IF(VLOOKUP(EI$4,CALENDARIO!$B:$C,2,0)=FALSE, EH22,(1/IF($D22=0,1,$D22))+EH22))))</f>
        <v>1</v>
      </c>
      <c r="EJ22" s="33">
        <f>IF(IF(EJ$4&lt;$E22,0,IF(EJ$4&gt;=$F22,1,IF(VLOOKUP(EJ$4,CALENDARIO!$B:$C,2,0)=FALSE, EI22,(1/IF($D22=0,1,$D22))+EI22)))&gt;1,100%,IF(EJ$4&lt;$E22,0,IF(EJ$4&gt;=$F22,1,IF(VLOOKUP(EJ$4,CALENDARIO!$B:$C,2,0)=FALSE, EI22,(1/IF($D22=0,1,$D22))+EI22))))</f>
        <v>1</v>
      </c>
      <c r="EK22" s="33">
        <f>IF(IF(EK$4&lt;$E22,0,IF(EK$4&gt;=$F22,1,IF(VLOOKUP(EK$4,CALENDARIO!$B:$C,2,0)=FALSE, EJ22,(1/IF($D22=0,1,$D22))+EJ22)))&gt;1,100%,IF(EK$4&lt;$E22,0,IF(EK$4&gt;=$F22,1,IF(VLOOKUP(EK$4,CALENDARIO!$B:$C,2,0)=FALSE, EJ22,(1/IF($D22=0,1,$D22))+EJ22))))</f>
        <v>1</v>
      </c>
      <c r="EL22" s="33">
        <f>IF(IF(EL$4&lt;$E22,0,IF(EL$4&gt;=$F22,1,IF(VLOOKUP(EL$4,CALENDARIO!$B:$C,2,0)=FALSE, EK22,(1/IF($D22=0,1,$D22))+EK22)))&gt;1,100%,IF(EL$4&lt;$E22,0,IF(EL$4&gt;=$F22,1,IF(VLOOKUP(EL$4,CALENDARIO!$B:$C,2,0)=FALSE, EK22,(1/IF($D22=0,1,$D22))+EK22))))</f>
        <v>1</v>
      </c>
      <c r="EM22" s="33">
        <f>IF(IF(EM$4&lt;$E22,0,IF(EM$4&gt;=$F22,1,IF(VLOOKUP(EM$4,CALENDARIO!$B:$C,2,0)=FALSE, EL22,(1/IF($D22=0,1,$D22))+EL22)))&gt;1,100%,IF(EM$4&lt;$E22,0,IF(EM$4&gt;=$F22,1,IF(VLOOKUP(EM$4,CALENDARIO!$B:$C,2,0)=FALSE, EL22,(1/IF($D22=0,1,$D22))+EL22))))</f>
        <v>1</v>
      </c>
      <c r="EN22" s="33">
        <f>IF(IF(EN$4&lt;$E22,0,IF(EN$4&gt;=$F22,1,IF(VLOOKUP(EN$4,CALENDARIO!$B:$C,2,0)=FALSE, EM22,(1/IF($D22=0,1,$D22))+EM22)))&gt;1,100%,IF(EN$4&lt;$E22,0,IF(EN$4&gt;=$F22,1,IF(VLOOKUP(EN$4,CALENDARIO!$B:$C,2,0)=FALSE, EM22,(1/IF($D22=0,1,$D22))+EM22))))</f>
        <v>1</v>
      </c>
      <c r="EO22" s="33">
        <f>IF(IF(EO$4&lt;$E22,0,IF(EO$4&gt;=$F22,1,IF(VLOOKUP(EO$4,CALENDARIO!$B:$C,2,0)=FALSE, EN22,(1/IF($D22=0,1,$D22))+EN22)))&gt;1,100%,IF(EO$4&lt;$E22,0,IF(EO$4&gt;=$F22,1,IF(VLOOKUP(EO$4,CALENDARIO!$B:$C,2,0)=FALSE, EN22,(1/IF($D22=0,1,$D22))+EN22))))</f>
        <v>1</v>
      </c>
      <c r="EP22" s="33">
        <f>IF(IF(EP$4&lt;$E22,0,IF(EP$4&gt;=$F22,1,IF(VLOOKUP(EP$4,CALENDARIO!$B:$C,2,0)=FALSE, EO22,(1/IF($D22=0,1,$D22))+EO22)))&gt;1,100%,IF(EP$4&lt;$E22,0,IF(EP$4&gt;=$F22,1,IF(VLOOKUP(EP$4,CALENDARIO!$B:$C,2,0)=FALSE, EO22,(1/IF($D22=0,1,$D22))+EO22))))</f>
        <v>1</v>
      </c>
      <c r="EQ22" s="33">
        <f>IF(IF(EQ$4&lt;$E22,0,IF(EQ$4&gt;=$F22,1,IF(VLOOKUP(EQ$4,CALENDARIO!$B:$C,2,0)=FALSE, EP22,(1/IF($D22=0,1,$D22))+EP22)))&gt;1,100%,IF(EQ$4&lt;$E22,0,IF(EQ$4&gt;=$F22,1,IF(VLOOKUP(EQ$4,CALENDARIO!$B:$C,2,0)=FALSE, EP22,(1/IF($D22=0,1,$D22))+EP22))))</f>
        <v>1</v>
      </c>
      <c r="ER22" s="33">
        <f>IF(IF(ER$4&lt;$E22,0,IF(ER$4&gt;=$F22,1,IF(VLOOKUP(ER$4,CALENDARIO!$B:$C,2,0)=FALSE, EQ22,(1/IF($D22=0,1,$D22))+EQ22)))&gt;1,100%,IF(ER$4&lt;$E22,0,IF(ER$4&gt;=$F22,1,IF(VLOOKUP(ER$4,CALENDARIO!$B:$C,2,0)=FALSE, EQ22,(1/IF($D22=0,1,$D22))+EQ22))))</f>
        <v>1</v>
      </c>
      <c r="ES22" s="33">
        <f>IF(IF(ES$4&lt;$E22,0,IF(ES$4&gt;=$F22,1,IF(VLOOKUP(ES$4,CALENDARIO!$B:$C,2,0)=FALSE, ER22,(1/IF($D22=0,1,$D22))+ER22)))&gt;1,100%,IF(ES$4&lt;$E22,0,IF(ES$4&gt;=$F22,1,IF(VLOOKUP(ES$4,CALENDARIO!$B:$C,2,0)=FALSE, ER22,(1/IF($D22=0,1,$D22))+ER22))))</f>
        <v>1</v>
      </c>
      <c r="ET22" s="33">
        <f>IF(IF(ET$4&lt;$E22,0,IF(ET$4&gt;=$F22,1,IF(VLOOKUP(ET$4,CALENDARIO!$B:$C,2,0)=FALSE, ES22,(1/IF($D22=0,1,$D22))+ES22)))&gt;1,100%,IF(ET$4&lt;$E22,0,IF(ET$4&gt;=$F22,1,IF(VLOOKUP(ET$4,CALENDARIO!$B:$C,2,0)=FALSE, ES22,(1/IF($D22=0,1,$D22))+ES22))))</f>
        <v>1</v>
      </c>
      <c r="EU22" s="33">
        <f>IF(IF(EU$4&lt;$E22,0,IF(EU$4&gt;=$F22,1,IF(VLOOKUP(EU$4,CALENDARIO!$B:$C,2,0)=FALSE, ET22,(1/IF($D22=0,1,$D22))+ET22)))&gt;1,100%,IF(EU$4&lt;$E22,0,IF(EU$4&gt;=$F22,1,IF(VLOOKUP(EU$4,CALENDARIO!$B:$C,2,0)=FALSE, ET22,(1/IF($D22=0,1,$D22))+ET22))))</f>
        <v>1</v>
      </c>
      <c r="EV22" s="33">
        <f>IF(IF(EV$4&lt;$E22,0,IF(EV$4&gt;=$F22,1,IF(VLOOKUP(EV$4,CALENDARIO!$B:$C,2,0)=FALSE, EU22,(1/IF($D22=0,1,$D22))+EU22)))&gt;1,100%,IF(EV$4&lt;$E22,0,IF(EV$4&gt;=$F22,1,IF(VLOOKUP(EV$4,CALENDARIO!$B:$C,2,0)=FALSE, EU22,(1/IF($D22=0,1,$D22))+EU22))))</f>
        <v>1</v>
      </c>
    </row>
    <row r="23" spans="1:152" x14ac:dyDescent="0.3">
      <c r="A23" s="78">
        <v>3</v>
      </c>
      <c r="B23" s="78">
        <v>17</v>
      </c>
      <c r="C23" s="117" t="s">
        <v>57</v>
      </c>
      <c r="D23" s="108">
        <v>1</v>
      </c>
      <c r="E23" s="113">
        <v>40555</v>
      </c>
      <c r="F23" s="113">
        <v>40555</v>
      </c>
      <c r="G23" s="109" t="s">
        <v>91</v>
      </c>
      <c r="H23" s="73">
        <v>1</v>
      </c>
      <c r="I23" s="74">
        <v>1.1415525114155252E-2</v>
      </c>
      <c r="J23" s="108">
        <v>100</v>
      </c>
      <c r="K23" s="77"/>
      <c r="L23" s="142"/>
      <c r="M23" s="142"/>
      <c r="N23" s="120"/>
      <c r="O23" s="143">
        <f>IF(IF(O$4&lt;$E23,0,IF(O$4&gt;=$F23,1,IF(VLOOKUP(O$4,CALENDARIO!$B:$C,2,0)=FALSE, 0%,(1/$D23))))&gt;1,100%,IF(O$4&lt;$E23,0,IF(O$4&gt;=$F23,1,IF(VLOOKUP(O$4,CALENDARIO!$B:$C,2,0)=FALSE,0%,(1/$D23)))))</f>
        <v>0</v>
      </c>
      <c r="P23" s="33">
        <f>IF(IF(P$4&lt;$E23,0,IF(P$4&gt;=$F23,1,IF(VLOOKUP(P$4,CALENDARIO!$B:$C,2,0)=FALSE, O23,(1/IF($D23=0,1,$D23))+O23)))&gt;1,100%,IF(P$4&lt;$E23,0,IF(P$4&gt;=$F23,1,IF(VLOOKUP(P$4,CALENDARIO!$B:$C,2,0)=FALSE, O23,(1/IF($D23=0,1,$D23))+O23))))</f>
        <v>0</v>
      </c>
      <c r="Q23" s="33">
        <f>IF(IF(Q$4&lt;$E23,0,IF(Q$4&gt;=$F23,1,IF(VLOOKUP(Q$4,CALENDARIO!$B:$C,2,0)=FALSE, P23,(1/IF($D23=0,1,$D23))+P23)))&gt;1,100%,IF(Q$4&lt;$E23,0,IF(Q$4&gt;=$F23,1,IF(VLOOKUP(Q$4,CALENDARIO!$B:$C,2,0)=FALSE, P23,(1/IF($D23=0,1,$D23))+P23))))</f>
        <v>0</v>
      </c>
      <c r="R23" s="33">
        <f>IF(IF(R$4&lt;$E23,0,IF(R$4&gt;=$F23,1,IF(VLOOKUP(R$4,CALENDARIO!$B:$C,2,0)=FALSE, Q23,(1/IF($D23=0,1,$D23))+Q23)))&gt;1,100%,IF(R$4&lt;$E23,0,IF(R$4&gt;=$F23,1,IF(VLOOKUP(R$4,CALENDARIO!$B:$C,2,0)=FALSE, Q23,(1/IF($D23=0,1,$D23))+Q23))))</f>
        <v>0</v>
      </c>
      <c r="S23" s="33">
        <f>IF(IF(S$4&lt;$E23,0,IF(S$4&gt;=$F23,1,IF(VLOOKUP(S$4,CALENDARIO!$B:$C,2,0)=FALSE, R23,(1/IF($D23=0,1,$D23))+R23)))&gt;1,100%,IF(S$4&lt;$E23,0,IF(S$4&gt;=$F23,1,IF(VLOOKUP(S$4,CALENDARIO!$B:$C,2,0)=FALSE, R23,(1/IF($D23=0,1,$D23))+R23))))</f>
        <v>0</v>
      </c>
      <c r="T23" s="33">
        <f>IF(IF(T$4&lt;$E23,0,IF(T$4&gt;=$F23,1,IF(VLOOKUP(T$4,CALENDARIO!$B:$C,2,0)=FALSE, S23,(1/IF($D23=0,1,$D23))+S23)))&gt;1,100%,IF(T$4&lt;$E23,0,IF(T$4&gt;=$F23,1,IF(VLOOKUP(T$4,CALENDARIO!$B:$C,2,0)=FALSE, S23,(1/IF($D23=0,1,$D23))+S23))))</f>
        <v>0</v>
      </c>
      <c r="U23" s="33">
        <f>IF(IF(U$4&lt;$E23,0,IF(U$4&gt;=$F23,1,IF(VLOOKUP(U$4,CALENDARIO!$B:$C,2,0)=FALSE, T23,(1/IF($D23=0,1,$D23))+T23)))&gt;1,100%,IF(U$4&lt;$E23,0,IF(U$4&gt;=$F23,1,IF(VLOOKUP(U$4,CALENDARIO!$B:$C,2,0)=FALSE, T23,(1/IF($D23=0,1,$D23))+T23))))</f>
        <v>0</v>
      </c>
      <c r="V23" s="33">
        <f>IF(IF(V$4&lt;$E23,0,IF(V$4&gt;=$F23,1,IF(VLOOKUP(V$4,CALENDARIO!$B:$C,2,0)=FALSE, U23,(1/IF($D23=0,1,$D23))+U23)))&gt;1,100%,IF(V$4&lt;$E23,0,IF(V$4&gt;=$F23,1,IF(VLOOKUP(V$4,CALENDARIO!$B:$C,2,0)=FALSE, U23,(1/IF($D23=0,1,$D23))+U23))))</f>
        <v>0</v>
      </c>
      <c r="W23" s="33">
        <f>IF(IF(W$4&lt;$E23,0,IF(W$4&gt;=$F23,1,IF(VLOOKUP(W$4,CALENDARIO!$B:$C,2,0)=FALSE, V23,(1/IF($D23=0,1,$D23))+V23)))&gt;1,100%,IF(W$4&lt;$E23,0,IF(W$4&gt;=$F23,1,IF(VLOOKUP(W$4,CALENDARIO!$B:$C,2,0)=FALSE, V23,(1/IF($D23=0,1,$D23))+V23))))</f>
        <v>0</v>
      </c>
      <c r="X23" s="33">
        <f>IF(IF(X$4&lt;$E23,0,IF(X$4&gt;=$F23,1,IF(VLOOKUP(X$4,CALENDARIO!$B:$C,2,0)=FALSE, W23,(1/IF($D23=0,1,$D23))+W23)))&gt;1,100%,IF(X$4&lt;$E23,0,IF(X$4&gt;=$F23,1,IF(VLOOKUP(X$4,CALENDARIO!$B:$C,2,0)=FALSE, W23,(1/IF($D23=0,1,$D23))+W23))))</f>
        <v>0</v>
      </c>
      <c r="Y23" s="33">
        <f>IF(IF(Y$4&lt;$E23,0,IF(Y$4&gt;=$F23,1,IF(VLOOKUP(Y$4,CALENDARIO!$B:$C,2,0)=FALSE, X23,(1/IF($D23=0,1,$D23))+X23)))&gt;1,100%,IF(Y$4&lt;$E23,0,IF(Y$4&gt;=$F23,1,IF(VLOOKUP(Y$4,CALENDARIO!$B:$C,2,0)=FALSE, X23,(1/IF($D23=0,1,$D23))+X23))))</f>
        <v>0</v>
      </c>
      <c r="Z23" s="33">
        <f>IF(IF(Z$4&lt;$E23,0,IF(Z$4&gt;=$F23,1,IF(VLOOKUP(Z$4,CALENDARIO!$B:$C,2,0)=FALSE, Y23,(1/IF($D23=0,1,$D23))+Y23)))&gt;1,100%,IF(Z$4&lt;$E23,0,IF(Z$4&gt;=$F23,1,IF(VLOOKUP(Z$4,CALENDARIO!$B:$C,2,0)=FALSE, Y23,(1/IF($D23=0,1,$D23))+Y23))))</f>
        <v>0</v>
      </c>
      <c r="AA23" s="33">
        <f>IF(IF(AA$4&lt;$E23,0,IF(AA$4&gt;=$F23,1,IF(VLOOKUP(AA$4,CALENDARIO!$B:$C,2,0)=FALSE, Z23,(1/IF($D23=0,1,$D23))+Z23)))&gt;1,100%,IF(AA$4&lt;$E23,0,IF(AA$4&gt;=$F23,1,IF(VLOOKUP(AA$4,CALENDARIO!$B:$C,2,0)=FALSE, Z23,(1/IF($D23=0,1,$D23))+Z23))))</f>
        <v>0</v>
      </c>
      <c r="AB23" s="33">
        <f>IF(IF(AB$4&lt;$E23,0,IF(AB$4&gt;=$F23,1,IF(VLOOKUP(AB$4,CALENDARIO!$B:$C,2,0)=FALSE, AA23,(1/IF($D23=0,1,$D23))+AA23)))&gt;1,100%,IF(AB$4&lt;$E23,0,IF(AB$4&gt;=$F23,1,IF(VLOOKUP(AB$4,CALENDARIO!$B:$C,2,0)=FALSE, AA23,(1/IF($D23=0,1,$D23))+AA23))))</f>
        <v>0</v>
      </c>
      <c r="AC23" s="33">
        <f>IF(IF(AC$4&lt;$E23,0,IF(AC$4&gt;=$F23,1,IF(VLOOKUP(AC$4,CALENDARIO!$B:$C,2,0)=FALSE, AB23,(1/IF($D23=0,1,$D23))+AB23)))&gt;1,100%,IF(AC$4&lt;$E23,0,IF(AC$4&gt;=$F23,1,IF(VLOOKUP(AC$4,CALENDARIO!$B:$C,2,0)=FALSE, AB23,(1/IF($D23=0,1,$D23))+AB23))))</f>
        <v>0</v>
      </c>
      <c r="AD23" s="33">
        <f>IF(IF(AD$4&lt;$E23,0,IF(AD$4&gt;=$F23,1,IF(VLOOKUP(AD$4,CALENDARIO!$B:$C,2,0)=FALSE, AC23,(1/IF($D23=0,1,$D23))+AC23)))&gt;1,100%,IF(AD$4&lt;$E23,0,IF(AD$4&gt;=$F23,1,IF(VLOOKUP(AD$4,CALENDARIO!$B:$C,2,0)=FALSE, AC23,(1/IF($D23=0,1,$D23))+AC23))))</f>
        <v>0</v>
      </c>
      <c r="AE23" s="33">
        <f>IF(IF(AE$4&lt;$E23,0,IF(AE$4&gt;=$F23,1,IF(VLOOKUP(AE$4,CALENDARIO!$B:$C,2,0)=FALSE, AD23,(1/IF($D23=0,1,$D23))+AD23)))&gt;1,100%,IF(AE$4&lt;$E23,0,IF(AE$4&gt;=$F23,1,IF(VLOOKUP(AE$4,CALENDARIO!$B:$C,2,0)=FALSE, AD23,(1/IF($D23=0,1,$D23))+AD23))))</f>
        <v>0</v>
      </c>
      <c r="AF23" s="33">
        <f>IF(IF(AF$4&lt;$E23,0,IF(AF$4&gt;=$F23,1,IF(VLOOKUP(AF$4,CALENDARIO!$B:$C,2,0)=FALSE, AE23,(1/IF($D23=0,1,$D23))+AE23)))&gt;1,100%,IF(AF$4&lt;$E23,0,IF(AF$4&gt;=$F23,1,IF(VLOOKUP(AF$4,CALENDARIO!$B:$C,2,0)=FALSE, AE23,(1/IF($D23=0,1,$D23))+AE23))))</f>
        <v>0</v>
      </c>
      <c r="AG23" s="33">
        <f>IF(IF(AG$4&lt;$E23,0,IF(AG$4&gt;=$F23,1,IF(VLOOKUP(AG$4,CALENDARIO!$B:$C,2,0)=FALSE, AF23,(1/IF($D23=0,1,$D23))+AF23)))&gt;1,100%,IF(AG$4&lt;$E23,0,IF(AG$4&gt;=$F23,1,IF(VLOOKUP(AG$4,CALENDARIO!$B:$C,2,0)=FALSE, AF23,(1/IF($D23=0,1,$D23))+AF23))))</f>
        <v>0</v>
      </c>
      <c r="AH23" s="33">
        <f>IF(IF(AH$4&lt;$E23,0,IF(AH$4&gt;=$F23,1,IF(VLOOKUP(AH$4,CALENDARIO!$B:$C,2,0)=FALSE, AG23,(1/IF($D23=0,1,$D23))+AG23)))&gt;1,100%,IF(AH$4&lt;$E23,0,IF(AH$4&gt;=$F23,1,IF(VLOOKUP(AH$4,CALENDARIO!$B:$C,2,0)=FALSE, AG23,(1/IF($D23=0,1,$D23))+AG23))))</f>
        <v>0</v>
      </c>
      <c r="AI23" s="33">
        <f>IF(IF(AI$4&lt;$E23,0,IF(AI$4&gt;=$F23,1,IF(VLOOKUP(AI$4,CALENDARIO!$B:$C,2,0)=FALSE, AH23,(1/IF($D23=0,1,$D23))+AH23)))&gt;1,100%,IF(AI$4&lt;$E23,0,IF(AI$4&gt;=$F23,1,IF(VLOOKUP(AI$4,CALENDARIO!$B:$C,2,0)=FALSE, AH23,(1/IF($D23=0,1,$D23))+AH23))))</f>
        <v>0</v>
      </c>
      <c r="AJ23" s="33">
        <f>IF(IF(AJ$4&lt;$E23,0,IF(AJ$4&gt;=$F23,1,IF(VLOOKUP(AJ$4,CALENDARIO!$B:$C,2,0)=FALSE, AI23,(1/IF($D23=0,1,$D23))+AI23)))&gt;1,100%,IF(AJ$4&lt;$E23,0,IF(AJ$4&gt;=$F23,1,IF(VLOOKUP(AJ$4,CALENDARIO!$B:$C,2,0)=FALSE, AI23,(1/IF($D23=0,1,$D23))+AI23))))</f>
        <v>0</v>
      </c>
      <c r="AK23" s="33">
        <f>IF(IF(AK$4&lt;$E23,0,IF(AK$4&gt;=$F23,1,IF(VLOOKUP(AK$4,CALENDARIO!$B:$C,2,0)=FALSE, AJ23,(1/IF($D23=0,1,$D23))+AJ23)))&gt;1,100%,IF(AK$4&lt;$E23,0,IF(AK$4&gt;=$F23,1,IF(VLOOKUP(AK$4,CALENDARIO!$B:$C,2,0)=FALSE, AJ23,(1/IF($D23=0,1,$D23))+AJ23))))</f>
        <v>0</v>
      </c>
      <c r="AL23" s="33">
        <f>IF(IF(AL$4&lt;$E23,0,IF(AL$4&gt;=$F23,1,IF(VLOOKUP(AL$4,CALENDARIO!$B:$C,2,0)=FALSE, AK23,(1/IF($D23=0,1,$D23))+AK23)))&gt;1,100%,IF(AL$4&lt;$E23,0,IF(AL$4&gt;=$F23,1,IF(VLOOKUP(AL$4,CALENDARIO!$B:$C,2,0)=FALSE, AK23,(1/IF($D23=0,1,$D23))+AK23))))</f>
        <v>0</v>
      </c>
      <c r="AM23" s="33">
        <f>IF(IF(AM$4&lt;$E23,0,IF(AM$4&gt;=$F23,1,IF(VLOOKUP(AM$4,CALENDARIO!$B:$C,2,0)=FALSE, AL23,(1/IF($D23=0,1,$D23))+AL23)))&gt;1,100%,IF(AM$4&lt;$E23,0,IF(AM$4&gt;=$F23,1,IF(VLOOKUP(AM$4,CALENDARIO!$B:$C,2,0)=FALSE, AL23,(1/IF($D23=0,1,$D23))+AL23))))</f>
        <v>0</v>
      </c>
      <c r="AN23" s="33">
        <f>IF(IF(AN$4&lt;$E23,0,IF(AN$4&gt;=$F23,1,IF(VLOOKUP(AN$4,CALENDARIO!$B:$C,2,0)=FALSE, AM23,(1/IF($D23=0,1,$D23))+AM23)))&gt;1,100%,IF(AN$4&lt;$E23,0,IF(AN$4&gt;=$F23,1,IF(VLOOKUP(AN$4,CALENDARIO!$B:$C,2,0)=FALSE, AM23,(1/IF($D23=0,1,$D23))+AM23))))</f>
        <v>0</v>
      </c>
      <c r="AO23" s="33">
        <f>IF(IF(AO$4&lt;$E23,0,IF(AO$4&gt;=$F23,1,IF(VLOOKUP(AO$4,CALENDARIO!$B:$C,2,0)=FALSE, AN23,(1/IF($D23=0,1,$D23))+AN23)))&gt;1,100%,IF(AO$4&lt;$E23,0,IF(AO$4&gt;=$F23,1,IF(VLOOKUP(AO$4,CALENDARIO!$B:$C,2,0)=FALSE, AN23,(1/IF($D23=0,1,$D23))+AN23))))</f>
        <v>0</v>
      </c>
      <c r="AP23" s="33">
        <f>IF(IF(AP$4&lt;$E23,0,IF(AP$4&gt;=$F23,1,IF(VLOOKUP(AP$4,CALENDARIO!$B:$C,2,0)=FALSE, AO23,(1/IF($D23=0,1,$D23))+AO23)))&gt;1,100%,IF(AP$4&lt;$E23,0,IF(AP$4&gt;=$F23,1,IF(VLOOKUP(AP$4,CALENDARIO!$B:$C,2,0)=FALSE, AO23,(1/IF($D23=0,1,$D23))+AO23))))</f>
        <v>0</v>
      </c>
      <c r="AQ23" s="33">
        <f>IF(IF(AQ$4&lt;$E23,0,IF(AQ$4&gt;=$F23,1,IF(VLOOKUP(AQ$4,CALENDARIO!$B:$C,2,0)=FALSE, AP23,(1/IF($D23=0,1,$D23))+AP23)))&gt;1,100%,IF(AQ$4&lt;$E23,0,IF(AQ$4&gt;=$F23,1,IF(VLOOKUP(AQ$4,CALENDARIO!$B:$C,2,0)=FALSE, AP23,(1/IF($D23=0,1,$D23))+AP23))))</f>
        <v>0</v>
      </c>
      <c r="AR23" s="33">
        <f>IF(IF(AR$4&lt;$E23,0,IF(AR$4&gt;=$F23,1,IF(VLOOKUP(AR$4,CALENDARIO!$B:$C,2,0)=FALSE, AQ23,(1/IF($D23=0,1,$D23))+AQ23)))&gt;1,100%,IF(AR$4&lt;$E23,0,IF(AR$4&gt;=$F23,1,IF(VLOOKUP(AR$4,CALENDARIO!$B:$C,2,0)=FALSE, AQ23,(1/IF($D23=0,1,$D23))+AQ23))))</f>
        <v>0</v>
      </c>
      <c r="AS23" s="33">
        <f>IF(IF(AS$4&lt;$E23,0,IF(AS$4&gt;=$F23,1,IF(VLOOKUP(AS$4,CALENDARIO!$B:$C,2,0)=FALSE, AR23,(1/IF($D23=0,1,$D23))+AR23)))&gt;1,100%,IF(AS$4&lt;$E23,0,IF(AS$4&gt;=$F23,1,IF(VLOOKUP(AS$4,CALENDARIO!$B:$C,2,0)=FALSE, AR23,(1/IF($D23=0,1,$D23))+AR23))))</f>
        <v>0</v>
      </c>
      <c r="AT23" s="33">
        <f>IF(IF(AT$4&lt;$E23,0,IF(AT$4&gt;=$F23,1,IF(VLOOKUP(AT$4,CALENDARIO!$B:$C,2,0)=FALSE, AS23,(1/IF($D23=0,1,$D23))+AS23)))&gt;1,100%,IF(AT$4&lt;$E23,0,IF(AT$4&gt;=$F23,1,IF(VLOOKUP(AT$4,CALENDARIO!$B:$C,2,0)=FALSE, AS23,(1/IF($D23=0,1,$D23))+AS23))))</f>
        <v>0</v>
      </c>
      <c r="AU23" s="33">
        <f>IF(IF(AU$4&lt;$E23,0,IF(AU$4&gt;=$F23,1,IF(VLOOKUP(AU$4,CALENDARIO!$B:$C,2,0)=FALSE, AT23,(1/IF($D23=0,1,$D23))+AT23)))&gt;1,100%,IF(AU$4&lt;$E23,0,IF(AU$4&gt;=$F23,1,IF(VLOOKUP(AU$4,CALENDARIO!$B:$C,2,0)=FALSE, AT23,(1/IF($D23=0,1,$D23))+AT23))))</f>
        <v>0</v>
      </c>
      <c r="AV23" s="33">
        <f>IF(IF(AV$4&lt;$E23,0,IF(AV$4&gt;=$F23,1,IF(VLOOKUP(AV$4,CALENDARIO!$B:$C,2,0)=FALSE, AU23,(1/IF($D23=0,1,$D23))+AU23)))&gt;1,100%,IF(AV$4&lt;$E23,0,IF(AV$4&gt;=$F23,1,IF(VLOOKUP(AV$4,CALENDARIO!$B:$C,2,0)=FALSE, AU23,(1/IF($D23=0,1,$D23))+AU23))))</f>
        <v>0</v>
      </c>
      <c r="AW23" s="33">
        <f>IF(IF(AW$4&lt;$E23,0,IF(AW$4&gt;=$F23,1,IF(VLOOKUP(AW$4,CALENDARIO!$B:$C,2,0)=FALSE, AV23,(1/IF($D23=0,1,$D23))+AV23)))&gt;1,100%,IF(AW$4&lt;$E23,0,IF(AW$4&gt;=$F23,1,IF(VLOOKUP(AW$4,CALENDARIO!$B:$C,2,0)=FALSE, AV23,(1/IF($D23=0,1,$D23))+AV23))))</f>
        <v>0</v>
      </c>
      <c r="AX23" s="33">
        <f>IF(IF(AX$4&lt;$E23,0,IF(AX$4&gt;=$F23,1,IF(VLOOKUP(AX$4,CALENDARIO!$B:$C,2,0)=FALSE, AW23,(1/IF($D23=0,1,$D23))+AW23)))&gt;1,100%,IF(AX$4&lt;$E23,0,IF(AX$4&gt;=$F23,1,IF(VLOOKUP(AX$4,CALENDARIO!$B:$C,2,0)=FALSE, AW23,(1/IF($D23=0,1,$D23))+AW23))))</f>
        <v>0</v>
      </c>
      <c r="AY23" s="33">
        <f>IF(IF(AY$4&lt;$E23,0,IF(AY$4&gt;=$F23,1,IF(VLOOKUP(AY$4,CALENDARIO!$B:$C,2,0)=FALSE, AX23,(1/IF($D23=0,1,$D23))+AX23)))&gt;1,100%,IF(AY$4&lt;$E23,0,IF(AY$4&gt;=$F23,1,IF(VLOOKUP(AY$4,CALENDARIO!$B:$C,2,0)=FALSE, AX23,(1/IF($D23=0,1,$D23))+AX23))))</f>
        <v>0</v>
      </c>
      <c r="AZ23" s="33">
        <f>IF(IF(AZ$4&lt;$E23,0,IF(AZ$4&gt;=$F23,1,IF(VLOOKUP(AZ$4,CALENDARIO!$B:$C,2,0)=FALSE, AY23,(1/IF($D23=0,1,$D23))+AY23)))&gt;1,100%,IF(AZ$4&lt;$E23,0,IF(AZ$4&gt;=$F23,1,IF(VLOOKUP(AZ$4,CALENDARIO!$B:$C,2,0)=FALSE, AY23,(1/IF($D23=0,1,$D23))+AY23))))</f>
        <v>0</v>
      </c>
      <c r="BA23" s="33">
        <f>IF(IF(BA$4&lt;$E23,0,IF(BA$4&gt;=$F23,1,IF(VLOOKUP(BA$4,CALENDARIO!$B:$C,2,0)=FALSE, AZ23,(1/IF($D23=0,1,$D23))+AZ23)))&gt;1,100%,IF(BA$4&lt;$E23,0,IF(BA$4&gt;=$F23,1,IF(VLOOKUP(BA$4,CALENDARIO!$B:$C,2,0)=FALSE, AZ23,(1/IF($D23=0,1,$D23))+AZ23))))</f>
        <v>0</v>
      </c>
      <c r="BB23" s="33">
        <f>IF(IF(BB$4&lt;$E23,0,IF(BB$4&gt;=$F23,1,IF(VLOOKUP(BB$4,CALENDARIO!$B:$C,2,0)=FALSE, BA23,(1/IF($D23=0,1,$D23))+BA23)))&gt;1,100%,IF(BB$4&lt;$E23,0,IF(BB$4&gt;=$F23,1,IF(VLOOKUP(BB$4,CALENDARIO!$B:$C,2,0)=FALSE, BA23,(1/IF($D23=0,1,$D23))+BA23))))</f>
        <v>0</v>
      </c>
      <c r="BC23" s="33">
        <f>IF(IF(BC$4&lt;$E23,0,IF(BC$4&gt;=$F23,1,IF(VLOOKUP(BC$4,CALENDARIO!$B:$C,2,0)=FALSE, BB23,(1/IF($D23=0,1,$D23))+BB23)))&gt;1,100%,IF(BC$4&lt;$E23,0,IF(BC$4&gt;=$F23,1,IF(VLOOKUP(BC$4,CALENDARIO!$B:$C,2,0)=FALSE, BB23,(1/IF($D23=0,1,$D23))+BB23))))</f>
        <v>0</v>
      </c>
      <c r="BD23" s="33">
        <f>IF(IF(BD$4&lt;$E23,0,IF(BD$4&gt;=$F23,1,IF(VLOOKUP(BD$4,CALENDARIO!$B:$C,2,0)=FALSE, BC23,(1/IF($D23=0,1,$D23))+BC23)))&gt;1,100%,IF(BD$4&lt;$E23,0,IF(BD$4&gt;=$F23,1,IF(VLOOKUP(BD$4,CALENDARIO!$B:$C,2,0)=FALSE, BC23,(1/IF($D23=0,1,$D23))+BC23))))</f>
        <v>0</v>
      </c>
      <c r="BE23" s="33">
        <f>IF(IF(BE$4&lt;$E23,0,IF(BE$4&gt;=$F23,1,IF(VLOOKUP(BE$4,CALENDARIO!$B:$C,2,0)=FALSE, BD23,(1/IF($D23=0,1,$D23))+BD23)))&gt;1,100%,IF(BE$4&lt;$E23,0,IF(BE$4&gt;=$F23,1,IF(VLOOKUP(BE$4,CALENDARIO!$B:$C,2,0)=FALSE, BD23,(1/IF($D23=0,1,$D23))+BD23))))</f>
        <v>0</v>
      </c>
      <c r="BF23" s="33">
        <f>IF(IF(BF$4&lt;$E23,0,IF(BF$4&gt;=$F23,1,IF(VLOOKUP(BF$4,CALENDARIO!$B:$C,2,0)=FALSE, BE23,(1/IF($D23=0,1,$D23))+BE23)))&gt;1,100%,IF(BF$4&lt;$E23,0,IF(BF$4&gt;=$F23,1,IF(VLOOKUP(BF$4,CALENDARIO!$B:$C,2,0)=FALSE, BE23,(1/IF($D23=0,1,$D23))+BE23))))</f>
        <v>0</v>
      </c>
      <c r="BG23" s="33">
        <f>IF(IF(BG$4&lt;$E23,0,IF(BG$4&gt;=$F23,1,IF(VLOOKUP(BG$4,CALENDARIO!$B:$C,2,0)=FALSE, BF23,(1/IF($D23=0,1,$D23))+BF23)))&gt;1,100%,IF(BG$4&lt;$E23,0,IF(BG$4&gt;=$F23,1,IF(VLOOKUP(BG$4,CALENDARIO!$B:$C,2,0)=FALSE, BF23,(1/IF($D23=0,1,$D23))+BF23))))</f>
        <v>0</v>
      </c>
      <c r="BH23" s="33">
        <f>IF(IF(BH$4&lt;$E23,0,IF(BH$4&gt;=$F23,1,IF(VLOOKUP(BH$4,CALENDARIO!$B:$C,2,0)=FALSE, BG23,(1/IF($D23=0,1,$D23))+BG23)))&gt;1,100%,IF(BH$4&lt;$E23,0,IF(BH$4&gt;=$F23,1,IF(VLOOKUP(BH$4,CALENDARIO!$B:$C,2,0)=FALSE, BG23,(1/IF($D23=0,1,$D23))+BG23))))</f>
        <v>1</v>
      </c>
      <c r="BI23" s="33">
        <f>IF(IF(BI$4&lt;$E23,0,IF(BI$4&gt;=$F23,1,IF(VLOOKUP(BI$4,CALENDARIO!$B:$C,2,0)=FALSE, BH23,(1/IF($D23=0,1,$D23))+BH23)))&gt;1,100%,IF(BI$4&lt;$E23,0,IF(BI$4&gt;=$F23,1,IF(VLOOKUP(BI$4,CALENDARIO!$B:$C,2,0)=FALSE, BH23,(1/IF($D23=0,1,$D23))+BH23))))</f>
        <v>1</v>
      </c>
      <c r="BJ23" s="33">
        <f>IF(IF(BJ$4&lt;$E23,0,IF(BJ$4&gt;=$F23,1,IF(VLOOKUP(BJ$4,CALENDARIO!$B:$C,2,0)=FALSE, BI23,(1/IF($D23=0,1,$D23))+BI23)))&gt;1,100%,IF(BJ$4&lt;$E23,0,IF(BJ$4&gt;=$F23,1,IF(VLOOKUP(BJ$4,CALENDARIO!$B:$C,2,0)=FALSE, BI23,(1/IF($D23=0,1,$D23))+BI23))))</f>
        <v>1</v>
      </c>
      <c r="BK23" s="33">
        <f>IF(IF(BK$4&lt;$E23,0,IF(BK$4&gt;=$F23,1,IF(VLOOKUP(BK$4,CALENDARIO!$B:$C,2,0)=FALSE, BJ23,(1/IF($D23=0,1,$D23))+BJ23)))&gt;1,100%,IF(BK$4&lt;$E23,0,IF(BK$4&gt;=$F23,1,IF(VLOOKUP(BK$4,CALENDARIO!$B:$C,2,0)=FALSE, BJ23,(1/IF($D23=0,1,$D23))+BJ23))))</f>
        <v>1</v>
      </c>
      <c r="BL23" s="33">
        <f>IF(IF(BL$4&lt;$E23,0,IF(BL$4&gt;=$F23,1,IF(VLOOKUP(BL$4,CALENDARIO!$B:$C,2,0)=FALSE, BK23,(1/IF($D23=0,1,$D23))+BK23)))&gt;1,100%,IF(BL$4&lt;$E23,0,IF(BL$4&gt;=$F23,1,IF(VLOOKUP(BL$4,CALENDARIO!$B:$C,2,0)=FALSE, BK23,(1/IF($D23=0,1,$D23))+BK23))))</f>
        <v>1</v>
      </c>
      <c r="BM23" s="33">
        <f>IF(IF(BM$4&lt;$E23,0,IF(BM$4&gt;=$F23,1,IF(VLOOKUP(BM$4,CALENDARIO!$B:$C,2,0)=FALSE, BL23,(1/IF($D23=0,1,$D23))+BL23)))&gt;1,100%,IF(BM$4&lt;$E23,0,IF(BM$4&gt;=$F23,1,IF(VLOOKUP(BM$4,CALENDARIO!$B:$C,2,0)=FALSE, BL23,(1/IF($D23=0,1,$D23))+BL23))))</f>
        <v>1</v>
      </c>
      <c r="BN23" s="33">
        <f>IF(IF(BN$4&lt;$E23,0,IF(BN$4&gt;=$F23,1,IF(VLOOKUP(BN$4,CALENDARIO!$B:$C,2,0)=FALSE, BM23,(1/IF($D23=0,1,$D23))+BM23)))&gt;1,100%,IF(BN$4&lt;$E23,0,IF(BN$4&gt;=$F23,1,IF(VLOOKUP(BN$4,CALENDARIO!$B:$C,2,0)=FALSE, BM23,(1/IF($D23=0,1,$D23))+BM23))))</f>
        <v>1</v>
      </c>
      <c r="BO23" s="33">
        <f>IF(IF(BO$4&lt;$E23,0,IF(BO$4&gt;=$F23,1,IF(VLOOKUP(BO$4,CALENDARIO!$B:$C,2,0)=FALSE, BN23,(1/IF($D23=0,1,$D23))+BN23)))&gt;1,100%,IF(BO$4&lt;$E23,0,IF(BO$4&gt;=$F23,1,IF(VLOOKUP(BO$4,CALENDARIO!$B:$C,2,0)=FALSE, BN23,(1/IF($D23=0,1,$D23))+BN23))))</f>
        <v>1</v>
      </c>
      <c r="BP23" s="33">
        <f>IF(IF(BP$4&lt;$E23,0,IF(BP$4&gt;=$F23,1,IF(VLOOKUP(BP$4,CALENDARIO!$B:$C,2,0)=FALSE, BO23,(1/IF($D23=0,1,$D23))+BO23)))&gt;1,100%,IF(BP$4&lt;$E23,0,IF(BP$4&gt;=$F23,1,IF(VLOOKUP(BP$4,CALENDARIO!$B:$C,2,0)=FALSE, BO23,(1/IF($D23=0,1,$D23))+BO23))))</f>
        <v>1</v>
      </c>
      <c r="BQ23" s="33">
        <f>IF(IF(BQ$4&lt;$E23,0,IF(BQ$4&gt;=$F23,1,IF(VLOOKUP(BQ$4,CALENDARIO!$B:$C,2,0)=FALSE, BP23,(1/IF($D23=0,1,$D23))+BP23)))&gt;1,100%,IF(BQ$4&lt;$E23,0,IF(BQ$4&gt;=$F23,1,IF(VLOOKUP(BQ$4,CALENDARIO!$B:$C,2,0)=FALSE, BP23,(1/IF($D23=0,1,$D23))+BP23))))</f>
        <v>1</v>
      </c>
      <c r="BR23" s="33">
        <f>IF(IF(BR$4&lt;$E23,0,IF(BR$4&gt;=$F23,1,IF(VLOOKUP(BR$4,CALENDARIO!$B:$C,2,0)=FALSE, BQ23,(1/IF($D23=0,1,$D23))+BQ23)))&gt;1,100%,IF(BR$4&lt;$E23,0,IF(BR$4&gt;=$F23,1,IF(VLOOKUP(BR$4,CALENDARIO!$B:$C,2,0)=FALSE, BQ23,(1/IF($D23=0,1,$D23))+BQ23))))</f>
        <v>1</v>
      </c>
      <c r="BS23" s="33">
        <f>IF(IF(BS$4&lt;$E23,0,IF(BS$4&gt;=$F23,1,IF(VLOOKUP(BS$4,CALENDARIO!$B:$C,2,0)=FALSE, BR23,(1/IF($D23=0,1,$D23))+BR23)))&gt;1,100%,IF(BS$4&lt;$E23,0,IF(BS$4&gt;=$F23,1,IF(VLOOKUP(BS$4,CALENDARIO!$B:$C,2,0)=FALSE, BR23,(1/IF($D23=0,1,$D23))+BR23))))</f>
        <v>1</v>
      </c>
      <c r="BT23" s="33">
        <f>IF(IF(BT$4&lt;$E23,0,IF(BT$4&gt;=$F23,1,IF(VLOOKUP(BT$4,CALENDARIO!$B:$C,2,0)=FALSE, BS23,(1/IF($D23=0,1,$D23))+BS23)))&gt;1,100%,IF(BT$4&lt;$E23,0,IF(BT$4&gt;=$F23,1,IF(VLOOKUP(BT$4,CALENDARIO!$B:$C,2,0)=FALSE, BS23,(1/IF($D23=0,1,$D23))+BS23))))</f>
        <v>1</v>
      </c>
      <c r="BU23" s="33">
        <f>IF(IF(BU$4&lt;$E23,0,IF(BU$4&gt;=$F23,1,IF(VLOOKUP(BU$4,CALENDARIO!$B:$C,2,0)=FALSE, BT23,(1/IF($D23=0,1,$D23))+BT23)))&gt;1,100%,IF(BU$4&lt;$E23,0,IF(BU$4&gt;=$F23,1,IF(VLOOKUP(BU$4,CALENDARIO!$B:$C,2,0)=FALSE, BT23,(1/IF($D23=0,1,$D23))+BT23))))</f>
        <v>1</v>
      </c>
      <c r="BV23" s="33">
        <f>IF(IF(BV$4&lt;$E23,0,IF(BV$4&gt;=$F23,1,IF(VLOOKUP(BV$4,CALENDARIO!$B:$C,2,0)=FALSE, BU23,(1/IF($D23=0,1,$D23))+BU23)))&gt;1,100%,IF(BV$4&lt;$E23,0,IF(BV$4&gt;=$F23,1,IF(VLOOKUP(BV$4,CALENDARIO!$B:$C,2,0)=FALSE, BU23,(1/IF($D23=0,1,$D23))+BU23))))</f>
        <v>1</v>
      </c>
      <c r="BW23" s="33">
        <f>IF(IF(BW$4&lt;$E23,0,IF(BW$4&gt;=$F23,1,IF(VLOOKUP(BW$4,CALENDARIO!$B:$C,2,0)=FALSE, BV23,(1/IF($D23=0,1,$D23))+BV23)))&gt;1,100%,IF(BW$4&lt;$E23,0,IF(BW$4&gt;=$F23,1,IF(VLOOKUP(BW$4,CALENDARIO!$B:$C,2,0)=FALSE, BV23,(1/IF($D23=0,1,$D23))+BV23))))</f>
        <v>1</v>
      </c>
      <c r="BX23" s="33">
        <f>IF(IF(BX$4&lt;$E23,0,IF(BX$4&gt;=$F23,1,IF(VLOOKUP(BX$4,CALENDARIO!$B:$C,2,0)=FALSE, BW23,(1/IF($D23=0,1,$D23))+BW23)))&gt;1,100%,IF(BX$4&lt;$E23,0,IF(BX$4&gt;=$F23,1,IF(VLOOKUP(BX$4,CALENDARIO!$B:$C,2,0)=FALSE, BW23,(1/IF($D23=0,1,$D23))+BW23))))</f>
        <v>1</v>
      </c>
      <c r="BY23" s="33">
        <f>IF(IF(BY$4&lt;$E23,0,IF(BY$4&gt;=$F23,1,IF(VLOOKUP(BY$4,CALENDARIO!$B:$C,2,0)=FALSE, BX23,(1/IF($D23=0,1,$D23))+BX23)))&gt;1,100%,IF(BY$4&lt;$E23,0,IF(BY$4&gt;=$F23,1,IF(VLOOKUP(BY$4,CALENDARIO!$B:$C,2,0)=FALSE, BX23,(1/IF($D23=0,1,$D23))+BX23))))</f>
        <v>1</v>
      </c>
      <c r="BZ23" s="33">
        <f>IF(IF(BZ$4&lt;$E23,0,IF(BZ$4&gt;=$F23,1,IF(VLOOKUP(BZ$4,CALENDARIO!$B:$C,2,0)=FALSE, BY23,(1/IF($D23=0,1,$D23))+BY23)))&gt;1,100%,IF(BZ$4&lt;$E23,0,IF(BZ$4&gt;=$F23,1,IF(VLOOKUP(BZ$4,CALENDARIO!$B:$C,2,0)=FALSE, BY23,(1/IF($D23=0,1,$D23))+BY23))))</f>
        <v>1</v>
      </c>
      <c r="CA23" s="33">
        <f>IF(IF(CA$4&lt;$E23,0,IF(CA$4&gt;=$F23,1,IF(VLOOKUP(CA$4,CALENDARIO!$B:$C,2,0)=FALSE, BZ23,(1/IF($D23=0,1,$D23))+BZ23)))&gt;1,100%,IF(CA$4&lt;$E23,0,IF(CA$4&gt;=$F23,1,IF(VLOOKUP(CA$4,CALENDARIO!$B:$C,2,0)=FALSE, BZ23,(1/IF($D23=0,1,$D23))+BZ23))))</f>
        <v>1</v>
      </c>
      <c r="CB23" s="33">
        <f>IF(IF(CB$4&lt;$E23,0,IF(CB$4&gt;=$F23,1,IF(VLOOKUP(CB$4,CALENDARIO!$B:$C,2,0)=FALSE, CA23,(1/IF($D23=0,1,$D23))+CA23)))&gt;1,100%,IF(CB$4&lt;$E23,0,IF(CB$4&gt;=$F23,1,IF(VLOOKUP(CB$4,CALENDARIO!$B:$C,2,0)=FALSE, CA23,(1/IF($D23=0,1,$D23))+CA23))))</f>
        <v>1</v>
      </c>
      <c r="CC23" s="33">
        <f>IF(IF(CC$4&lt;$E23,0,IF(CC$4&gt;=$F23,1,IF(VLOOKUP(CC$4,CALENDARIO!$B:$C,2,0)=FALSE, CB23,(1/IF($D23=0,1,$D23))+CB23)))&gt;1,100%,IF(CC$4&lt;$E23,0,IF(CC$4&gt;=$F23,1,IF(VLOOKUP(CC$4,CALENDARIO!$B:$C,2,0)=FALSE, CB23,(1/IF($D23=0,1,$D23))+CB23))))</f>
        <v>1</v>
      </c>
      <c r="CD23" s="33">
        <f>IF(IF(CD$4&lt;$E23,0,IF(CD$4&gt;=$F23,1,IF(VLOOKUP(CD$4,CALENDARIO!$B:$C,2,0)=FALSE, CC23,(1/IF($D23=0,1,$D23))+CC23)))&gt;1,100%,IF(CD$4&lt;$E23,0,IF(CD$4&gt;=$F23,1,IF(VLOOKUP(CD$4,CALENDARIO!$B:$C,2,0)=FALSE, CC23,(1/IF($D23=0,1,$D23))+CC23))))</f>
        <v>1</v>
      </c>
      <c r="CE23" s="33">
        <f>IF(IF(CE$4&lt;$E23,0,IF(CE$4&gt;=$F23,1,IF(VLOOKUP(CE$4,CALENDARIO!$B:$C,2,0)=FALSE, CD23,(1/IF($D23=0,1,$D23))+CD23)))&gt;1,100%,IF(CE$4&lt;$E23,0,IF(CE$4&gt;=$F23,1,IF(VLOOKUP(CE$4,CALENDARIO!$B:$C,2,0)=FALSE, CD23,(1/IF($D23=0,1,$D23))+CD23))))</f>
        <v>1</v>
      </c>
      <c r="CF23" s="33">
        <f>IF(IF(CF$4&lt;$E23,0,IF(CF$4&gt;=$F23,1,IF(VLOOKUP(CF$4,CALENDARIO!$B:$C,2,0)=FALSE, CE23,(1/IF($D23=0,1,$D23))+CE23)))&gt;1,100%,IF(CF$4&lt;$E23,0,IF(CF$4&gt;=$F23,1,IF(VLOOKUP(CF$4,CALENDARIO!$B:$C,2,0)=FALSE, CE23,(1/IF($D23=0,1,$D23))+CE23))))</f>
        <v>1</v>
      </c>
      <c r="CG23" s="33">
        <f>IF(IF(CG$4&lt;$E23,0,IF(CG$4&gt;=$F23,1,IF(VLOOKUP(CG$4,CALENDARIO!$B:$C,2,0)=FALSE, CF23,(1/IF($D23=0,1,$D23))+CF23)))&gt;1,100%,IF(CG$4&lt;$E23,0,IF(CG$4&gt;=$F23,1,IF(VLOOKUP(CG$4,CALENDARIO!$B:$C,2,0)=FALSE, CF23,(1/IF($D23=0,1,$D23))+CF23))))</f>
        <v>1</v>
      </c>
      <c r="CH23" s="33">
        <f>IF(IF(CH$4&lt;$E23,0,IF(CH$4&gt;=$F23,1,IF(VLOOKUP(CH$4,CALENDARIO!$B:$C,2,0)=FALSE, CG23,(1/IF($D23=0,1,$D23))+CG23)))&gt;1,100%,IF(CH$4&lt;$E23,0,IF(CH$4&gt;=$F23,1,IF(VLOOKUP(CH$4,CALENDARIO!$B:$C,2,0)=FALSE, CG23,(1/IF($D23=0,1,$D23))+CG23))))</f>
        <v>1</v>
      </c>
      <c r="CI23" s="33">
        <f>IF(IF(CI$4&lt;$E23,0,IF(CI$4&gt;=$F23,1,IF(VLOOKUP(CI$4,CALENDARIO!$B:$C,2,0)=FALSE, CH23,(1/IF($D23=0,1,$D23))+CH23)))&gt;1,100%,IF(CI$4&lt;$E23,0,IF(CI$4&gt;=$F23,1,IF(VLOOKUP(CI$4,CALENDARIO!$B:$C,2,0)=FALSE, CH23,(1/IF($D23=0,1,$D23))+CH23))))</f>
        <v>1</v>
      </c>
      <c r="CJ23" s="33">
        <f>IF(IF(CJ$4&lt;$E23,0,IF(CJ$4&gt;=$F23,1,IF(VLOOKUP(CJ$4,CALENDARIO!$B:$C,2,0)=FALSE, CI23,(1/IF($D23=0,1,$D23))+CI23)))&gt;1,100%,IF(CJ$4&lt;$E23,0,IF(CJ$4&gt;=$F23,1,IF(VLOOKUP(CJ$4,CALENDARIO!$B:$C,2,0)=FALSE, CI23,(1/IF($D23=0,1,$D23))+CI23))))</f>
        <v>1</v>
      </c>
      <c r="CK23" s="33">
        <f>IF(IF(CK$4&lt;$E23,0,IF(CK$4&gt;=$F23,1,IF(VLOOKUP(CK$4,CALENDARIO!$B:$C,2,0)=FALSE, CJ23,(1/IF($D23=0,1,$D23))+CJ23)))&gt;1,100%,IF(CK$4&lt;$E23,0,IF(CK$4&gt;=$F23,1,IF(VLOOKUP(CK$4,CALENDARIO!$B:$C,2,0)=FALSE, CJ23,(1/IF($D23=0,1,$D23))+CJ23))))</f>
        <v>1</v>
      </c>
      <c r="CL23" s="33">
        <f>IF(IF(CL$4&lt;$E23,0,IF(CL$4&gt;=$F23,1,IF(VLOOKUP(CL$4,CALENDARIO!$B:$C,2,0)=FALSE, CK23,(1/IF($D23=0,1,$D23))+CK23)))&gt;1,100%,IF(CL$4&lt;$E23,0,IF(CL$4&gt;=$F23,1,IF(VLOOKUP(CL$4,CALENDARIO!$B:$C,2,0)=FALSE, CK23,(1/IF($D23=0,1,$D23))+CK23))))</f>
        <v>1</v>
      </c>
      <c r="CM23" s="33">
        <f>IF(IF(CM$4&lt;$E23,0,IF(CM$4&gt;=$F23,1,IF(VLOOKUP(CM$4,CALENDARIO!$B:$C,2,0)=FALSE, CL23,(1/IF($D23=0,1,$D23))+CL23)))&gt;1,100%,IF(CM$4&lt;$E23,0,IF(CM$4&gt;=$F23,1,IF(VLOOKUP(CM$4,CALENDARIO!$B:$C,2,0)=FALSE, CL23,(1/IF($D23=0,1,$D23))+CL23))))</f>
        <v>1</v>
      </c>
      <c r="CN23" s="33">
        <f>IF(IF(CN$4&lt;$E23,0,IF(CN$4&gt;=$F23,1,IF(VLOOKUP(CN$4,CALENDARIO!$B:$C,2,0)=FALSE, CM23,(1/IF($D23=0,1,$D23))+CM23)))&gt;1,100%,IF(CN$4&lt;$E23,0,IF(CN$4&gt;=$F23,1,IF(VLOOKUP(CN$4,CALENDARIO!$B:$C,2,0)=FALSE, CM23,(1/IF($D23=0,1,$D23))+CM23))))</f>
        <v>1</v>
      </c>
      <c r="CO23" s="33">
        <f>IF(IF(CO$4&lt;$E23,0,IF(CO$4&gt;=$F23,1,IF(VLOOKUP(CO$4,CALENDARIO!$B:$C,2,0)=FALSE, CN23,(1/IF($D23=0,1,$D23))+CN23)))&gt;1,100%,IF(CO$4&lt;$E23,0,IF(CO$4&gt;=$F23,1,IF(VLOOKUP(CO$4,CALENDARIO!$B:$C,2,0)=FALSE, CN23,(1/IF($D23=0,1,$D23))+CN23))))</f>
        <v>1</v>
      </c>
      <c r="CP23" s="33">
        <f>IF(IF(CP$4&lt;$E23,0,IF(CP$4&gt;=$F23,1,IF(VLOOKUP(CP$4,CALENDARIO!$B:$C,2,0)=FALSE, CO23,(1/IF($D23=0,1,$D23))+CO23)))&gt;1,100%,IF(CP$4&lt;$E23,0,IF(CP$4&gt;=$F23,1,IF(VLOOKUP(CP$4,CALENDARIO!$B:$C,2,0)=FALSE, CO23,(1/IF($D23=0,1,$D23))+CO23))))</f>
        <v>1</v>
      </c>
      <c r="CQ23" s="33">
        <f>IF(IF(CQ$4&lt;$E23,0,IF(CQ$4&gt;=$F23,1,IF(VLOOKUP(CQ$4,CALENDARIO!$B:$C,2,0)=FALSE, CP23,(1/IF($D23=0,1,$D23))+CP23)))&gt;1,100%,IF(CQ$4&lt;$E23,0,IF(CQ$4&gt;=$F23,1,IF(VLOOKUP(CQ$4,CALENDARIO!$B:$C,2,0)=FALSE, CP23,(1/IF($D23=0,1,$D23))+CP23))))</f>
        <v>1</v>
      </c>
      <c r="CR23" s="33">
        <f>IF(IF(CR$4&lt;$E23,0,IF(CR$4&gt;=$F23,1,IF(VLOOKUP(CR$4,CALENDARIO!$B:$C,2,0)=FALSE, CQ23,(1/IF($D23=0,1,$D23))+CQ23)))&gt;1,100%,IF(CR$4&lt;$E23,0,IF(CR$4&gt;=$F23,1,IF(VLOOKUP(CR$4,CALENDARIO!$B:$C,2,0)=FALSE, CQ23,(1/IF($D23=0,1,$D23))+CQ23))))</f>
        <v>1</v>
      </c>
      <c r="CS23" s="33">
        <f>IF(IF(CS$4&lt;$E23,0,IF(CS$4&gt;=$F23,1,IF(VLOOKUP(CS$4,CALENDARIO!$B:$C,2,0)=FALSE, CR23,(1/IF($D23=0,1,$D23))+CR23)))&gt;1,100%,IF(CS$4&lt;$E23,0,IF(CS$4&gt;=$F23,1,IF(VLOOKUP(CS$4,CALENDARIO!$B:$C,2,0)=FALSE, CR23,(1/IF($D23=0,1,$D23))+CR23))))</f>
        <v>1</v>
      </c>
      <c r="CT23" s="33">
        <f>IF(IF(CT$4&lt;$E23,0,IF(CT$4&gt;=$F23,1,IF(VLOOKUP(CT$4,CALENDARIO!$B:$C,2,0)=FALSE, CS23,(1/IF($D23=0,1,$D23))+CS23)))&gt;1,100%,IF(CT$4&lt;$E23,0,IF(CT$4&gt;=$F23,1,IF(VLOOKUP(CT$4,CALENDARIO!$B:$C,2,0)=FALSE, CS23,(1/IF($D23=0,1,$D23))+CS23))))</f>
        <v>1</v>
      </c>
      <c r="CU23" s="33">
        <f>IF(IF(CU$4&lt;$E23,0,IF(CU$4&gt;=$F23,1,IF(VLOOKUP(CU$4,CALENDARIO!$B:$C,2,0)=FALSE, CT23,(1/IF($D23=0,1,$D23))+CT23)))&gt;1,100%,IF(CU$4&lt;$E23,0,IF(CU$4&gt;=$F23,1,IF(VLOOKUP(CU$4,CALENDARIO!$B:$C,2,0)=FALSE, CT23,(1/IF($D23=0,1,$D23))+CT23))))</f>
        <v>1</v>
      </c>
      <c r="CV23" s="33">
        <f>IF(IF(CV$4&lt;$E23,0,IF(CV$4&gt;=$F23,1,IF(VLOOKUP(CV$4,CALENDARIO!$B:$C,2,0)=FALSE, CU23,(1/IF($D23=0,1,$D23))+CU23)))&gt;1,100%,IF(CV$4&lt;$E23,0,IF(CV$4&gt;=$F23,1,IF(VLOOKUP(CV$4,CALENDARIO!$B:$C,2,0)=FALSE, CU23,(1/IF($D23=0,1,$D23))+CU23))))</f>
        <v>1</v>
      </c>
      <c r="CW23" s="33">
        <f>IF(IF(CW$4&lt;$E23,0,IF(CW$4&gt;=$F23,1,IF(VLOOKUP(CW$4,CALENDARIO!$B:$C,2,0)=FALSE, CV23,(1/IF($D23=0,1,$D23))+CV23)))&gt;1,100%,IF(CW$4&lt;$E23,0,IF(CW$4&gt;=$F23,1,IF(VLOOKUP(CW$4,CALENDARIO!$B:$C,2,0)=FALSE, CV23,(1/IF($D23=0,1,$D23))+CV23))))</f>
        <v>1</v>
      </c>
      <c r="CX23" s="33">
        <f>IF(IF(CX$4&lt;$E23,0,IF(CX$4&gt;=$F23,1,IF(VLOOKUP(CX$4,CALENDARIO!$B:$C,2,0)=FALSE, CW23,(1/IF($D23=0,1,$D23))+CW23)))&gt;1,100%,IF(CX$4&lt;$E23,0,IF(CX$4&gt;=$F23,1,IF(VLOOKUP(CX$4,CALENDARIO!$B:$C,2,0)=FALSE, CW23,(1/IF($D23=0,1,$D23))+CW23))))</f>
        <v>1</v>
      </c>
      <c r="CY23" s="33">
        <f>IF(IF(CY$4&lt;$E23,0,IF(CY$4&gt;=$F23,1,IF(VLOOKUP(CY$4,CALENDARIO!$B:$C,2,0)=FALSE, CX23,(1/IF($D23=0,1,$D23))+CX23)))&gt;1,100%,IF(CY$4&lt;$E23,0,IF(CY$4&gt;=$F23,1,IF(VLOOKUP(CY$4,CALENDARIO!$B:$C,2,0)=FALSE, CX23,(1/IF($D23=0,1,$D23))+CX23))))</f>
        <v>1</v>
      </c>
      <c r="CZ23" s="33">
        <f>IF(IF(CZ$4&lt;$E23,0,IF(CZ$4&gt;=$F23,1,IF(VLOOKUP(CZ$4,CALENDARIO!$B:$C,2,0)=FALSE, CY23,(1/IF($D23=0,1,$D23))+CY23)))&gt;1,100%,IF(CZ$4&lt;$E23,0,IF(CZ$4&gt;=$F23,1,IF(VLOOKUP(CZ$4,CALENDARIO!$B:$C,2,0)=FALSE, CY23,(1/IF($D23=0,1,$D23))+CY23))))</f>
        <v>1</v>
      </c>
      <c r="DA23" s="33">
        <f>IF(IF(DA$4&lt;$E23,0,IF(DA$4&gt;=$F23,1,IF(VLOOKUP(DA$4,CALENDARIO!$B:$C,2,0)=FALSE, CZ23,(1/IF($D23=0,1,$D23))+CZ23)))&gt;1,100%,IF(DA$4&lt;$E23,0,IF(DA$4&gt;=$F23,1,IF(VLOOKUP(DA$4,CALENDARIO!$B:$C,2,0)=FALSE, CZ23,(1/IF($D23=0,1,$D23))+CZ23))))</f>
        <v>1</v>
      </c>
      <c r="DB23" s="33">
        <f>IF(IF(DB$4&lt;$E23,0,IF(DB$4&gt;=$F23,1,IF(VLOOKUP(DB$4,CALENDARIO!$B:$C,2,0)=FALSE, DA23,(1/IF($D23=0,1,$D23))+DA23)))&gt;1,100%,IF(DB$4&lt;$E23,0,IF(DB$4&gt;=$F23,1,IF(VLOOKUP(DB$4,CALENDARIO!$B:$C,2,0)=FALSE, DA23,(1/IF($D23=0,1,$D23))+DA23))))</f>
        <v>1</v>
      </c>
      <c r="DC23" s="33">
        <f>IF(IF(DC$4&lt;$E23,0,IF(DC$4&gt;=$F23,1,IF(VLOOKUP(DC$4,CALENDARIO!$B:$C,2,0)=FALSE, DB23,(1/IF($D23=0,1,$D23))+DB23)))&gt;1,100%,IF(DC$4&lt;$E23,0,IF(DC$4&gt;=$F23,1,IF(VLOOKUP(DC$4,CALENDARIO!$B:$C,2,0)=FALSE, DB23,(1/IF($D23=0,1,$D23))+DB23))))</f>
        <v>1</v>
      </c>
      <c r="DD23" s="33">
        <f>IF(IF(DD$4&lt;$E23,0,IF(DD$4&gt;=$F23,1,IF(VLOOKUP(DD$4,CALENDARIO!$B:$C,2,0)=FALSE, DC23,(1/IF($D23=0,1,$D23))+DC23)))&gt;1,100%,IF(DD$4&lt;$E23,0,IF(DD$4&gt;=$F23,1,IF(VLOOKUP(DD$4,CALENDARIO!$B:$C,2,0)=FALSE, DC23,(1/IF($D23=0,1,$D23))+DC23))))</f>
        <v>1</v>
      </c>
      <c r="DE23" s="33">
        <f>IF(IF(DE$4&lt;$E23,0,IF(DE$4&gt;=$F23,1,IF(VLOOKUP(DE$4,CALENDARIO!$B:$C,2,0)=FALSE, DD23,(1/IF($D23=0,1,$D23))+DD23)))&gt;1,100%,IF(DE$4&lt;$E23,0,IF(DE$4&gt;=$F23,1,IF(VLOOKUP(DE$4,CALENDARIO!$B:$C,2,0)=FALSE, DD23,(1/IF($D23=0,1,$D23))+DD23))))</f>
        <v>1</v>
      </c>
      <c r="DF23" s="33">
        <f>IF(IF(DF$4&lt;$E23,0,IF(DF$4&gt;=$F23,1,IF(VLOOKUP(DF$4,CALENDARIO!$B:$C,2,0)=FALSE, DE23,(1/IF($D23=0,1,$D23))+DE23)))&gt;1,100%,IF(DF$4&lt;$E23,0,IF(DF$4&gt;=$F23,1,IF(VLOOKUP(DF$4,CALENDARIO!$B:$C,2,0)=FALSE, DE23,(1/IF($D23=0,1,$D23))+DE23))))</f>
        <v>1</v>
      </c>
      <c r="DG23" s="33">
        <f>IF(IF(DG$4&lt;$E23,0,IF(DG$4&gt;=$F23,1,IF(VLOOKUP(DG$4,CALENDARIO!$B:$C,2,0)=FALSE, DF23,(1/IF($D23=0,1,$D23))+DF23)))&gt;1,100%,IF(DG$4&lt;$E23,0,IF(DG$4&gt;=$F23,1,IF(VLOOKUP(DG$4,CALENDARIO!$B:$C,2,0)=FALSE, DF23,(1/IF($D23=0,1,$D23))+DF23))))</f>
        <v>1</v>
      </c>
      <c r="DH23" s="33">
        <f>IF(IF(DH$4&lt;$E23,0,IF(DH$4&gt;=$F23,1,IF(VLOOKUP(DH$4,CALENDARIO!$B:$C,2,0)=FALSE, DG23,(1/IF($D23=0,1,$D23))+DG23)))&gt;1,100%,IF(DH$4&lt;$E23,0,IF(DH$4&gt;=$F23,1,IF(VLOOKUP(DH$4,CALENDARIO!$B:$C,2,0)=FALSE, DG23,(1/IF($D23=0,1,$D23))+DG23))))</f>
        <v>1</v>
      </c>
      <c r="DI23" s="33">
        <f>IF(IF(DI$4&lt;$E23,0,IF(DI$4&gt;=$F23,1,IF(VLOOKUP(DI$4,CALENDARIO!$B:$C,2,0)=FALSE, DH23,(1/IF($D23=0,1,$D23))+DH23)))&gt;1,100%,IF(DI$4&lt;$E23,0,IF(DI$4&gt;=$F23,1,IF(VLOOKUP(DI$4,CALENDARIO!$B:$C,2,0)=FALSE, DH23,(1/IF($D23=0,1,$D23))+DH23))))</f>
        <v>1</v>
      </c>
      <c r="DJ23" s="33">
        <f>IF(IF(DJ$4&lt;$E23,0,IF(DJ$4&gt;=$F23,1,IF(VLOOKUP(DJ$4,CALENDARIO!$B:$C,2,0)=FALSE, DI23,(1/IF($D23=0,1,$D23))+DI23)))&gt;1,100%,IF(DJ$4&lt;$E23,0,IF(DJ$4&gt;=$F23,1,IF(VLOOKUP(DJ$4,CALENDARIO!$B:$C,2,0)=FALSE, DI23,(1/IF($D23=0,1,$D23))+DI23))))</f>
        <v>1</v>
      </c>
      <c r="DK23" s="33">
        <f>IF(IF(DK$4&lt;$E23,0,IF(DK$4&gt;=$F23,1,IF(VLOOKUP(DK$4,CALENDARIO!$B:$C,2,0)=FALSE, DJ23,(1/IF($D23=0,1,$D23))+DJ23)))&gt;1,100%,IF(DK$4&lt;$E23,0,IF(DK$4&gt;=$F23,1,IF(VLOOKUP(DK$4,CALENDARIO!$B:$C,2,0)=FALSE, DJ23,(1/IF($D23=0,1,$D23))+DJ23))))</f>
        <v>1</v>
      </c>
      <c r="DL23" s="33">
        <f>IF(IF(DL$4&lt;$E23,0,IF(DL$4&gt;=$F23,1,IF(VLOOKUP(DL$4,CALENDARIO!$B:$C,2,0)=FALSE, DK23,(1/IF($D23=0,1,$D23))+DK23)))&gt;1,100%,IF(DL$4&lt;$E23,0,IF(DL$4&gt;=$F23,1,IF(VLOOKUP(DL$4,CALENDARIO!$B:$C,2,0)=FALSE, DK23,(1/IF($D23=0,1,$D23))+DK23))))</f>
        <v>1</v>
      </c>
      <c r="DM23" s="33">
        <f>IF(IF(DM$4&lt;$E23,0,IF(DM$4&gt;=$F23,1,IF(VLOOKUP(DM$4,CALENDARIO!$B:$C,2,0)=FALSE, DL23,(1/IF($D23=0,1,$D23))+DL23)))&gt;1,100%,IF(DM$4&lt;$E23,0,IF(DM$4&gt;=$F23,1,IF(VLOOKUP(DM$4,CALENDARIO!$B:$C,2,0)=FALSE, DL23,(1/IF($D23=0,1,$D23))+DL23))))</f>
        <v>1</v>
      </c>
      <c r="DN23" s="33">
        <f>IF(IF(DN$4&lt;$E23,0,IF(DN$4&gt;=$F23,1,IF(VLOOKUP(DN$4,CALENDARIO!$B:$C,2,0)=FALSE, DM23,(1/IF($D23=0,1,$D23))+DM23)))&gt;1,100%,IF(DN$4&lt;$E23,0,IF(DN$4&gt;=$F23,1,IF(VLOOKUP(DN$4,CALENDARIO!$B:$C,2,0)=FALSE, DM23,(1/IF($D23=0,1,$D23))+DM23))))</f>
        <v>1</v>
      </c>
      <c r="DO23" s="33">
        <f>IF(IF(DO$4&lt;$E23,0,IF(DO$4&gt;=$F23,1,IF(VLOOKUP(DO$4,CALENDARIO!$B:$C,2,0)=FALSE, DN23,(1/IF($D23=0,1,$D23))+DN23)))&gt;1,100%,IF(DO$4&lt;$E23,0,IF(DO$4&gt;=$F23,1,IF(VLOOKUP(DO$4,CALENDARIO!$B:$C,2,0)=FALSE, DN23,(1/IF($D23=0,1,$D23))+DN23))))</f>
        <v>1</v>
      </c>
      <c r="DP23" s="33">
        <f>IF(IF(DP$4&lt;$E23,0,IF(DP$4&gt;=$F23,1,IF(VLOOKUP(DP$4,CALENDARIO!$B:$C,2,0)=FALSE, DO23,(1/IF($D23=0,1,$D23))+DO23)))&gt;1,100%,IF(DP$4&lt;$E23,0,IF(DP$4&gt;=$F23,1,IF(VLOOKUP(DP$4,CALENDARIO!$B:$C,2,0)=FALSE, DO23,(1/IF($D23=0,1,$D23))+DO23))))</f>
        <v>1</v>
      </c>
      <c r="DQ23" s="33">
        <f>IF(IF(DQ$4&lt;$E23,0,IF(DQ$4&gt;=$F23,1,IF(VLOOKUP(DQ$4,CALENDARIO!$B:$C,2,0)=FALSE, DP23,(1/IF($D23=0,1,$D23))+DP23)))&gt;1,100%,IF(DQ$4&lt;$E23,0,IF(DQ$4&gt;=$F23,1,IF(VLOOKUP(DQ$4,CALENDARIO!$B:$C,2,0)=FALSE, DP23,(1/IF($D23=0,1,$D23))+DP23))))</f>
        <v>1</v>
      </c>
      <c r="DR23" s="33">
        <f>IF(IF(DR$4&lt;$E23,0,IF(DR$4&gt;=$F23,1,IF(VLOOKUP(DR$4,CALENDARIO!$B:$C,2,0)=FALSE, DQ23,(1/IF($D23=0,1,$D23))+DQ23)))&gt;1,100%,IF(DR$4&lt;$E23,0,IF(DR$4&gt;=$F23,1,IF(VLOOKUP(DR$4,CALENDARIO!$B:$C,2,0)=FALSE, DQ23,(1/IF($D23=0,1,$D23))+DQ23))))</f>
        <v>1</v>
      </c>
      <c r="DS23" s="33">
        <f>IF(IF(DS$4&lt;$E23,0,IF(DS$4&gt;=$F23,1,IF(VLOOKUP(DS$4,CALENDARIO!$B:$C,2,0)=FALSE, DR23,(1/IF($D23=0,1,$D23))+DR23)))&gt;1,100%,IF(DS$4&lt;$E23,0,IF(DS$4&gt;=$F23,1,IF(VLOOKUP(DS$4,CALENDARIO!$B:$C,2,0)=FALSE, DR23,(1/IF($D23=0,1,$D23))+DR23))))</f>
        <v>1</v>
      </c>
      <c r="DT23" s="33">
        <f>IF(IF(DT$4&lt;$E23,0,IF(DT$4&gt;=$F23,1,IF(VLOOKUP(DT$4,CALENDARIO!$B:$C,2,0)=FALSE, DS23,(1/IF($D23=0,1,$D23))+DS23)))&gt;1,100%,IF(DT$4&lt;$E23,0,IF(DT$4&gt;=$F23,1,IF(VLOOKUP(DT$4,CALENDARIO!$B:$C,2,0)=FALSE, DS23,(1/IF($D23=0,1,$D23))+DS23))))</f>
        <v>1</v>
      </c>
      <c r="DU23" s="33">
        <f>IF(IF(DU$4&lt;$E23,0,IF(DU$4&gt;=$F23,1,IF(VLOOKUP(DU$4,CALENDARIO!$B:$C,2,0)=FALSE, DT23,(1/IF($D23=0,1,$D23))+DT23)))&gt;1,100%,IF(DU$4&lt;$E23,0,IF(DU$4&gt;=$F23,1,IF(VLOOKUP(DU$4,CALENDARIO!$B:$C,2,0)=FALSE, DT23,(1/IF($D23=0,1,$D23))+DT23))))</f>
        <v>1</v>
      </c>
      <c r="DV23" s="33">
        <f>IF(IF(DV$4&lt;$E23,0,IF(DV$4&gt;=$F23,1,IF(VLOOKUP(DV$4,CALENDARIO!$B:$C,2,0)=FALSE, DU23,(1/IF($D23=0,1,$D23))+DU23)))&gt;1,100%,IF(DV$4&lt;$E23,0,IF(DV$4&gt;=$F23,1,IF(VLOOKUP(DV$4,CALENDARIO!$B:$C,2,0)=FALSE, DU23,(1/IF($D23=0,1,$D23))+DU23))))</f>
        <v>1</v>
      </c>
      <c r="DW23" s="33">
        <f>IF(IF(DW$4&lt;$E23,0,IF(DW$4&gt;=$F23,1,IF(VLOOKUP(DW$4,CALENDARIO!$B:$C,2,0)=FALSE, DV23,(1/IF($D23=0,1,$D23))+DV23)))&gt;1,100%,IF(DW$4&lt;$E23,0,IF(DW$4&gt;=$F23,1,IF(VLOOKUP(DW$4,CALENDARIO!$B:$C,2,0)=FALSE, DV23,(1/IF($D23=0,1,$D23))+DV23))))</f>
        <v>1</v>
      </c>
      <c r="DX23" s="33">
        <f>IF(IF(DX$4&lt;$E23,0,IF(DX$4&gt;=$F23,1,IF(VLOOKUP(DX$4,CALENDARIO!$B:$C,2,0)=FALSE, DW23,(1/IF($D23=0,1,$D23))+DW23)))&gt;1,100%,IF(DX$4&lt;$E23,0,IF(DX$4&gt;=$F23,1,IF(VLOOKUP(DX$4,CALENDARIO!$B:$C,2,0)=FALSE, DW23,(1/IF($D23=0,1,$D23))+DW23))))</f>
        <v>1</v>
      </c>
      <c r="DY23" s="33">
        <f>IF(IF(DY$4&lt;$E23,0,IF(DY$4&gt;=$F23,1,IF(VLOOKUP(DY$4,CALENDARIO!$B:$C,2,0)=FALSE, DX23,(1/IF($D23=0,1,$D23))+DX23)))&gt;1,100%,IF(DY$4&lt;$E23,0,IF(DY$4&gt;=$F23,1,IF(VLOOKUP(DY$4,CALENDARIO!$B:$C,2,0)=FALSE, DX23,(1/IF($D23=0,1,$D23))+DX23))))</f>
        <v>1</v>
      </c>
      <c r="DZ23" s="33">
        <f>IF(IF(DZ$4&lt;$E23,0,IF(DZ$4&gt;=$F23,1,IF(VLOOKUP(DZ$4,CALENDARIO!$B:$C,2,0)=FALSE, DY23,(1/IF($D23=0,1,$D23))+DY23)))&gt;1,100%,IF(DZ$4&lt;$E23,0,IF(DZ$4&gt;=$F23,1,IF(VLOOKUP(DZ$4,CALENDARIO!$B:$C,2,0)=FALSE, DY23,(1/IF($D23=0,1,$D23))+DY23))))</f>
        <v>1</v>
      </c>
      <c r="EA23" s="33">
        <f>IF(IF(EA$4&lt;$E23,0,IF(EA$4&gt;=$F23,1,IF(VLOOKUP(EA$4,CALENDARIO!$B:$C,2,0)=FALSE, DZ23,(1/IF($D23=0,1,$D23))+DZ23)))&gt;1,100%,IF(EA$4&lt;$E23,0,IF(EA$4&gt;=$F23,1,IF(VLOOKUP(EA$4,CALENDARIO!$B:$C,2,0)=FALSE, DZ23,(1/IF($D23=0,1,$D23))+DZ23))))</f>
        <v>1</v>
      </c>
      <c r="EB23" s="33">
        <f>IF(IF(EB$4&lt;$E23,0,IF(EB$4&gt;=$F23,1,IF(VLOOKUP(EB$4,CALENDARIO!$B:$C,2,0)=FALSE, EA23,(1/IF($D23=0,1,$D23))+EA23)))&gt;1,100%,IF(EB$4&lt;$E23,0,IF(EB$4&gt;=$F23,1,IF(VLOOKUP(EB$4,CALENDARIO!$B:$C,2,0)=FALSE, EA23,(1/IF($D23=0,1,$D23))+EA23))))</f>
        <v>1</v>
      </c>
      <c r="EC23" s="33">
        <f>IF(IF(EC$4&lt;$E23,0,IF(EC$4&gt;=$F23,1,IF(VLOOKUP(EC$4,CALENDARIO!$B:$C,2,0)=FALSE, EB23,(1/IF($D23=0,1,$D23))+EB23)))&gt;1,100%,IF(EC$4&lt;$E23,0,IF(EC$4&gt;=$F23,1,IF(VLOOKUP(EC$4,CALENDARIO!$B:$C,2,0)=FALSE, EB23,(1/IF($D23=0,1,$D23))+EB23))))</f>
        <v>1</v>
      </c>
      <c r="ED23" s="33">
        <f>IF(IF(ED$4&lt;$E23,0,IF(ED$4&gt;=$F23,1,IF(VLOOKUP(ED$4,CALENDARIO!$B:$C,2,0)=FALSE, EC23,(1/IF($D23=0,1,$D23))+EC23)))&gt;1,100%,IF(ED$4&lt;$E23,0,IF(ED$4&gt;=$F23,1,IF(VLOOKUP(ED$4,CALENDARIO!$B:$C,2,0)=FALSE, EC23,(1/IF($D23=0,1,$D23))+EC23))))</f>
        <v>1</v>
      </c>
      <c r="EE23" s="33">
        <f>IF(IF(EE$4&lt;$E23,0,IF(EE$4&gt;=$F23,1,IF(VLOOKUP(EE$4,CALENDARIO!$B:$C,2,0)=FALSE, ED23,(1/IF($D23=0,1,$D23))+ED23)))&gt;1,100%,IF(EE$4&lt;$E23,0,IF(EE$4&gt;=$F23,1,IF(VLOOKUP(EE$4,CALENDARIO!$B:$C,2,0)=FALSE, ED23,(1/IF($D23=0,1,$D23))+ED23))))</f>
        <v>1</v>
      </c>
      <c r="EF23" s="33">
        <f>IF(IF(EF$4&lt;$E23,0,IF(EF$4&gt;=$F23,1,IF(VLOOKUP(EF$4,CALENDARIO!$B:$C,2,0)=FALSE, EE23,(1/IF($D23=0,1,$D23))+EE23)))&gt;1,100%,IF(EF$4&lt;$E23,0,IF(EF$4&gt;=$F23,1,IF(VLOOKUP(EF$4,CALENDARIO!$B:$C,2,0)=FALSE, EE23,(1/IF($D23=0,1,$D23))+EE23))))</f>
        <v>1</v>
      </c>
      <c r="EG23" s="33">
        <f>IF(IF(EG$4&lt;$E23,0,IF(EG$4&gt;=$F23,1,IF(VLOOKUP(EG$4,CALENDARIO!$B:$C,2,0)=FALSE, EF23,(1/IF($D23=0,1,$D23))+EF23)))&gt;1,100%,IF(EG$4&lt;$E23,0,IF(EG$4&gt;=$F23,1,IF(VLOOKUP(EG$4,CALENDARIO!$B:$C,2,0)=FALSE, EF23,(1/IF($D23=0,1,$D23))+EF23))))</f>
        <v>1</v>
      </c>
      <c r="EH23" s="33">
        <f>IF(IF(EH$4&lt;$E23,0,IF(EH$4&gt;=$F23,1,IF(VLOOKUP(EH$4,CALENDARIO!$B:$C,2,0)=FALSE, EG23,(1/IF($D23=0,1,$D23))+EG23)))&gt;1,100%,IF(EH$4&lt;$E23,0,IF(EH$4&gt;=$F23,1,IF(VLOOKUP(EH$4,CALENDARIO!$B:$C,2,0)=FALSE, EG23,(1/IF($D23=0,1,$D23))+EG23))))</f>
        <v>1</v>
      </c>
      <c r="EI23" s="33">
        <f>IF(IF(EI$4&lt;$E23,0,IF(EI$4&gt;=$F23,1,IF(VLOOKUP(EI$4,CALENDARIO!$B:$C,2,0)=FALSE, EH23,(1/IF($D23=0,1,$D23))+EH23)))&gt;1,100%,IF(EI$4&lt;$E23,0,IF(EI$4&gt;=$F23,1,IF(VLOOKUP(EI$4,CALENDARIO!$B:$C,2,0)=FALSE, EH23,(1/IF($D23=0,1,$D23))+EH23))))</f>
        <v>1</v>
      </c>
      <c r="EJ23" s="33">
        <f>IF(IF(EJ$4&lt;$E23,0,IF(EJ$4&gt;=$F23,1,IF(VLOOKUP(EJ$4,CALENDARIO!$B:$C,2,0)=FALSE, EI23,(1/IF($D23=0,1,$D23))+EI23)))&gt;1,100%,IF(EJ$4&lt;$E23,0,IF(EJ$4&gt;=$F23,1,IF(VLOOKUP(EJ$4,CALENDARIO!$B:$C,2,0)=FALSE, EI23,(1/IF($D23=0,1,$D23))+EI23))))</f>
        <v>1</v>
      </c>
      <c r="EK23" s="33">
        <f>IF(IF(EK$4&lt;$E23,0,IF(EK$4&gt;=$F23,1,IF(VLOOKUP(EK$4,CALENDARIO!$B:$C,2,0)=FALSE, EJ23,(1/IF($D23=0,1,$D23))+EJ23)))&gt;1,100%,IF(EK$4&lt;$E23,0,IF(EK$4&gt;=$F23,1,IF(VLOOKUP(EK$4,CALENDARIO!$B:$C,2,0)=FALSE, EJ23,(1/IF($D23=0,1,$D23))+EJ23))))</f>
        <v>1</v>
      </c>
      <c r="EL23" s="33">
        <f>IF(IF(EL$4&lt;$E23,0,IF(EL$4&gt;=$F23,1,IF(VLOOKUP(EL$4,CALENDARIO!$B:$C,2,0)=FALSE, EK23,(1/IF($D23=0,1,$D23))+EK23)))&gt;1,100%,IF(EL$4&lt;$E23,0,IF(EL$4&gt;=$F23,1,IF(VLOOKUP(EL$4,CALENDARIO!$B:$C,2,0)=FALSE, EK23,(1/IF($D23=0,1,$D23))+EK23))))</f>
        <v>1</v>
      </c>
      <c r="EM23" s="33">
        <f>IF(IF(EM$4&lt;$E23,0,IF(EM$4&gt;=$F23,1,IF(VLOOKUP(EM$4,CALENDARIO!$B:$C,2,0)=FALSE, EL23,(1/IF($D23=0,1,$D23))+EL23)))&gt;1,100%,IF(EM$4&lt;$E23,0,IF(EM$4&gt;=$F23,1,IF(VLOOKUP(EM$4,CALENDARIO!$B:$C,2,0)=FALSE, EL23,(1/IF($D23=0,1,$D23))+EL23))))</f>
        <v>1</v>
      </c>
      <c r="EN23" s="33">
        <f>IF(IF(EN$4&lt;$E23,0,IF(EN$4&gt;=$F23,1,IF(VLOOKUP(EN$4,CALENDARIO!$B:$C,2,0)=FALSE, EM23,(1/IF($D23=0,1,$D23))+EM23)))&gt;1,100%,IF(EN$4&lt;$E23,0,IF(EN$4&gt;=$F23,1,IF(VLOOKUP(EN$4,CALENDARIO!$B:$C,2,0)=FALSE, EM23,(1/IF($D23=0,1,$D23))+EM23))))</f>
        <v>1</v>
      </c>
      <c r="EO23" s="33">
        <f>IF(IF(EO$4&lt;$E23,0,IF(EO$4&gt;=$F23,1,IF(VLOOKUP(EO$4,CALENDARIO!$B:$C,2,0)=FALSE, EN23,(1/IF($D23=0,1,$D23))+EN23)))&gt;1,100%,IF(EO$4&lt;$E23,0,IF(EO$4&gt;=$F23,1,IF(VLOOKUP(EO$4,CALENDARIO!$B:$C,2,0)=FALSE, EN23,(1/IF($D23=0,1,$D23))+EN23))))</f>
        <v>1</v>
      </c>
      <c r="EP23" s="33">
        <f>IF(IF(EP$4&lt;$E23,0,IF(EP$4&gt;=$F23,1,IF(VLOOKUP(EP$4,CALENDARIO!$B:$C,2,0)=FALSE, EO23,(1/IF($D23=0,1,$D23))+EO23)))&gt;1,100%,IF(EP$4&lt;$E23,0,IF(EP$4&gt;=$F23,1,IF(VLOOKUP(EP$4,CALENDARIO!$B:$C,2,0)=FALSE, EO23,(1/IF($D23=0,1,$D23))+EO23))))</f>
        <v>1</v>
      </c>
      <c r="EQ23" s="33">
        <f>IF(IF(EQ$4&lt;$E23,0,IF(EQ$4&gt;=$F23,1,IF(VLOOKUP(EQ$4,CALENDARIO!$B:$C,2,0)=FALSE, EP23,(1/IF($D23=0,1,$D23))+EP23)))&gt;1,100%,IF(EQ$4&lt;$E23,0,IF(EQ$4&gt;=$F23,1,IF(VLOOKUP(EQ$4,CALENDARIO!$B:$C,2,0)=FALSE, EP23,(1/IF($D23=0,1,$D23))+EP23))))</f>
        <v>1</v>
      </c>
      <c r="ER23" s="33">
        <f>IF(IF(ER$4&lt;$E23,0,IF(ER$4&gt;=$F23,1,IF(VLOOKUP(ER$4,CALENDARIO!$B:$C,2,0)=FALSE, EQ23,(1/IF($D23=0,1,$D23))+EQ23)))&gt;1,100%,IF(ER$4&lt;$E23,0,IF(ER$4&gt;=$F23,1,IF(VLOOKUP(ER$4,CALENDARIO!$B:$C,2,0)=FALSE, EQ23,(1/IF($D23=0,1,$D23))+EQ23))))</f>
        <v>1</v>
      </c>
      <c r="ES23" s="33">
        <f>IF(IF(ES$4&lt;$E23,0,IF(ES$4&gt;=$F23,1,IF(VLOOKUP(ES$4,CALENDARIO!$B:$C,2,0)=FALSE, ER23,(1/IF($D23=0,1,$D23))+ER23)))&gt;1,100%,IF(ES$4&lt;$E23,0,IF(ES$4&gt;=$F23,1,IF(VLOOKUP(ES$4,CALENDARIO!$B:$C,2,0)=FALSE, ER23,(1/IF($D23=0,1,$D23))+ER23))))</f>
        <v>1</v>
      </c>
      <c r="ET23" s="33">
        <f>IF(IF(ET$4&lt;$E23,0,IF(ET$4&gt;=$F23,1,IF(VLOOKUP(ET$4,CALENDARIO!$B:$C,2,0)=FALSE, ES23,(1/IF($D23=0,1,$D23))+ES23)))&gt;1,100%,IF(ET$4&lt;$E23,0,IF(ET$4&gt;=$F23,1,IF(VLOOKUP(ET$4,CALENDARIO!$B:$C,2,0)=FALSE, ES23,(1/IF($D23=0,1,$D23))+ES23))))</f>
        <v>1</v>
      </c>
      <c r="EU23" s="33">
        <f>IF(IF(EU$4&lt;$E23,0,IF(EU$4&gt;=$F23,1,IF(VLOOKUP(EU$4,CALENDARIO!$B:$C,2,0)=FALSE, ET23,(1/IF($D23=0,1,$D23))+ET23)))&gt;1,100%,IF(EU$4&lt;$E23,0,IF(EU$4&gt;=$F23,1,IF(VLOOKUP(EU$4,CALENDARIO!$B:$C,2,0)=FALSE, ET23,(1/IF($D23=0,1,$D23))+ET23))))</f>
        <v>1</v>
      </c>
      <c r="EV23" s="33">
        <f>IF(IF(EV$4&lt;$E23,0,IF(EV$4&gt;=$F23,1,IF(VLOOKUP(EV$4,CALENDARIO!$B:$C,2,0)=FALSE, EU23,(1/IF($D23=0,1,$D23))+EU23)))&gt;1,100%,IF(EV$4&lt;$E23,0,IF(EV$4&gt;=$F23,1,IF(VLOOKUP(EV$4,CALENDARIO!$B:$C,2,0)=FALSE, EU23,(1/IF($D23=0,1,$D23))+EU23))))</f>
        <v>1</v>
      </c>
    </row>
    <row r="24" spans="1:152" x14ac:dyDescent="0.3">
      <c r="A24" s="184">
        <v>2</v>
      </c>
      <c r="B24" s="184">
        <v>18</v>
      </c>
      <c r="C24" s="185" t="s">
        <v>58</v>
      </c>
      <c r="D24" s="186">
        <v>3</v>
      </c>
      <c r="E24" s="187">
        <v>40556</v>
      </c>
      <c r="F24" s="187">
        <v>40560</v>
      </c>
      <c r="G24" s="188" t="s">
        <v>39</v>
      </c>
      <c r="H24" s="189">
        <v>3</v>
      </c>
      <c r="I24" s="190">
        <v>3.4246575342465758E-2</v>
      </c>
      <c r="J24" s="186">
        <v>0</v>
      </c>
      <c r="K24" s="191"/>
      <c r="L24" s="197"/>
      <c r="M24" s="197"/>
      <c r="N24" s="195"/>
      <c r="O24" s="196">
        <f>IF((+O28*$I28+O27*$I27+O26*$I26+O25*$I25)/$I24&gt;100%,100%, (+O28*$I28+O27*$I27+O26*$I26+O25*$I25)/$I24)</f>
        <v>0</v>
      </c>
      <c r="P24" s="196">
        <f>IF((+P28*$I28+P27*$I27+P26*$I26+P25*$I25)/$I24&gt;100%,100%, (+P28*$I28+P27*$I27+P26*$I26+P25*$I25)/$I24)</f>
        <v>0</v>
      </c>
      <c r="Q24" s="196">
        <f t="shared" ref="Q24:U24" si="796">IF((+Q28*$I28+Q27*$I27+Q26*$I26+Q25*$I25)/$I24&gt;100%,100%, (+Q28*$I28+Q27*$I27+Q26*$I26+Q25*$I25)/$I24)</f>
        <v>0</v>
      </c>
      <c r="R24" s="196">
        <f t="shared" si="796"/>
        <v>0</v>
      </c>
      <c r="S24" s="196">
        <f t="shared" si="796"/>
        <v>0</v>
      </c>
      <c r="T24" s="196">
        <f t="shared" si="796"/>
        <v>0</v>
      </c>
      <c r="U24" s="196">
        <f t="shared" si="796"/>
        <v>0</v>
      </c>
      <c r="V24" s="196">
        <f t="shared" ref="V24" si="797">IF((+V28*$I28+V27*$I27+V26*$I26+V25*$I25)/$I24&gt;100%,100%, (+V28*$I28+V27*$I27+V26*$I26+V25*$I25)/$I24)</f>
        <v>0</v>
      </c>
      <c r="W24" s="196">
        <f t="shared" ref="W24" si="798">IF((+W28*$I28+W27*$I27+W26*$I26+W25*$I25)/$I24&gt;100%,100%, (+W28*$I28+W27*$I27+W26*$I26+W25*$I25)/$I24)</f>
        <v>0</v>
      </c>
      <c r="X24" s="196">
        <f t="shared" ref="X24" si="799">IF((+X28*$I28+X27*$I27+X26*$I26+X25*$I25)/$I24&gt;100%,100%, (+X28*$I28+X27*$I27+X26*$I26+X25*$I25)/$I24)</f>
        <v>0</v>
      </c>
      <c r="Y24" s="196">
        <f t="shared" ref="Y24" si="800">IF((+Y28*$I28+Y27*$I27+Y26*$I26+Y25*$I25)/$I24&gt;100%,100%, (+Y28*$I28+Y27*$I27+Y26*$I26+Y25*$I25)/$I24)</f>
        <v>0</v>
      </c>
      <c r="Z24" s="196">
        <f t="shared" ref="Z24" si="801">IF((+Z28*$I28+Z27*$I27+Z26*$I26+Z25*$I25)/$I24&gt;100%,100%, (+Z28*$I28+Z27*$I27+Z26*$I26+Z25*$I25)/$I24)</f>
        <v>0</v>
      </c>
      <c r="AA24" s="196">
        <f t="shared" ref="AA24" si="802">IF((+AA28*$I28+AA27*$I27+AA26*$I26+AA25*$I25)/$I24&gt;100%,100%, (+AA28*$I28+AA27*$I27+AA26*$I26+AA25*$I25)/$I24)</f>
        <v>0</v>
      </c>
      <c r="AB24" s="196">
        <f t="shared" ref="AB24" si="803">IF((+AB28*$I28+AB27*$I27+AB26*$I26+AB25*$I25)/$I24&gt;100%,100%, (+AB28*$I28+AB27*$I27+AB26*$I26+AB25*$I25)/$I24)</f>
        <v>0</v>
      </c>
      <c r="AC24" s="196">
        <f t="shared" ref="AC24" si="804">IF((+AC28*$I28+AC27*$I27+AC26*$I26+AC25*$I25)/$I24&gt;100%,100%, (+AC28*$I28+AC27*$I27+AC26*$I26+AC25*$I25)/$I24)</f>
        <v>0</v>
      </c>
      <c r="AD24" s="196">
        <f t="shared" ref="AD24" si="805">IF((+AD28*$I28+AD27*$I27+AD26*$I26+AD25*$I25)/$I24&gt;100%,100%, (+AD28*$I28+AD27*$I27+AD26*$I26+AD25*$I25)/$I24)</f>
        <v>0</v>
      </c>
      <c r="AE24" s="196">
        <f t="shared" ref="AE24" si="806">IF((+AE28*$I28+AE27*$I27+AE26*$I26+AE25*$I25)/$I24&gt;100%,100%, (+AE28*$I28+AE27*$I27+AE26*$I26+AE25*$I25)/$I24)</f>
        <v>0</v>
      </c>
      <c r="AF24" s="196">
        <f t="shared" ref="AF24" si="807">IF((+AF28*$I28+AF27*$I27+AF26*$I26+AF25*$I25)/$I24&gt;100%,100%, (+AF28*$I28+AF27*$I27+AF26*$I26+AF25*$I25)/$I24)</f>
        <v>0</v>
      </c>
      <c r="AG24" s="196">
        <f t="shared" ref="AG24" si="808">IF((+AG28*$I28+AG27*$I27+AG26*$I26+AG25*$I25)/$I24&gt;100%,100%, (+AG28*$I28+AG27*$I27+AG26*$I26+AG25*$I25)/$I24)</f>
        <v>0</v>
      </c>
      <c r="AH24" s="196">
        <f t="shared" ref="AH24" si="809">IF((+AH28*$I28+AH27*$I27+AH26*$I26+AH25*$I25)/$I24&gt;100%,100%, (+AH28*$I28+AH27*$I27+AH26*$I26+AH25*$I25)/$I24)</f>
        <v>0</v>
      </c>
      <c r="AI24" s="196">
        <f t="shared" ref="AI24" si="810">IF((+AI28*$I28+AI27*$I27+AI26*$I26+AI25*$I25)/$I24&gt;100%,100%, (+AI28*$I28+AI27*$I27+AI26*$I26+AI25*$I25)/$I24)</f>
        <v>0</v>
      </c>
      <c r="AJ24" s="196">
        <f t="shared" ref="AJ24" si="811">IF((+AJ28*$I28+AJ27*$I27+AJ26*$I26+AJ25*$I25)/$I24&gt;100%,100%, (+AJ28*$I28+AJ27*$I27+AJ26*$I26+AJ25*$I25)/$I24)</f>
        <v>0</v>
      </c>
      <c r="AK24" s="196">
        <f t="shared" ref="AK24" si="812">IF((+AK28*$I28+AK27*$I27+AK26*$I26+AK25*$I25)/$I24&gt;100%,100%, (+AK28*$I28+AK27*$I27+AK26*$I26+AK25*$I25)/$I24)</f>
        <v>0</v>
      </c>
      <c r="AL24" s="196">
        <f t="shared" ref="AL24" si="813">IF((+AL28*$I28+AL27*$I27+AL26*$I26+AL25*$I25)/$I24&gt;100%,100%, (+AL28*$I28+AL27*$I27+AL26*$I26+AL25*$I25)/$I24)</f>
        <v>0</v>
      </c>
      <c r="AM24" s="196">
        <f t="shared" ref="AM24" si="814">IF((+AM28*$I28+AM27*$I27+AM26*$I26+AM25*$I25)/$I24&gt;100%,100%, (+AM28*$I28+AM27*$I27+AM26*$I26+AM25*$I25)/$I24)</f>
        <v>0</v>
      </c>
      <c r="AN24" s="196">
        <f t="shared" ref="AN24" si="815">IF((+AN28*$I28+AN27*$I27+AN26*$I26+AN25*$I25)/$I24&gt;100%,100%, (+AN28*$I28+AN27*$I27+AN26*$I26+AN25*$I25)/$I24)</f>
        <v>0</v>
      </c>
      <c r="AO24" s="196">
        <f t="shared" ref="AO24" si="816">IF((+AO28*$I28+AO27*$I27+AO26*$I26+AO25*$I25)/$I24&gt;100%,100%, (+AO28*$I28+AO27*$I27+AO26*$I26+AO25*$I25)/$I24)</f>
        <v>0</v>
      </c>
      <c r="AP24" s="196">
        <f t="shared" ref="AP24" si="817">IF((+AP28*$I28+AP27*$I27+AP26*$I26+AP25*$I25)/$I24&gt;100%,100%, (+AP28*$I28+AP27*$I27+AP26*$I26+AP25*$I25)/$I24)</f>
        <v>0</v>
      </c>
      <c r="AQ24" s="196">
        <f t="shared" ref="AQ24" si="818">IF((+AQ28*$I28+AQ27*$I27+AQ26*$I26+AQ25*$I25)/$I24&gt;100%,100%, (+AQ28*$I28+AQ27*$I27+AQ26*$I26+AQ25*$I25)/$I24)</f>
        <v>0</v>
      </c>
      <c r="AR24" s="196">
        <f t="shared" ref="AR24" si="819">IF((+AR28*$I28+AR27*$I27+AR26*$I26+AR25*$I25)/$I24&gt;100%,100%, (+AR28*$I28+AR27*$I27+AR26*$I26+AR25*$I25)/$I24)</f>
        <v>0</v>
      </c>
      <c r="AS24" s="196">
        <f t="shared" ref="AS24" si="820">IF((+AS28*$I28+AS27*$I27+AS26*$I26+AS25*$I25)/$I24&gt;100%,100%, (+AS28*$I28+AS27*$I27+AS26*$I26+AS25*$I25)/$I24)</f>
        <v>0</v>
      </c>
      <c r="AT24" s="196">
        <f t="shared" ref="AT24" si="821">IF((+AT28*$I28+AT27*$I27+AT26*$I26+AT25*$I25)/$I24&gt;100%,100%, (+AT28*$I28+AT27*$I27+AT26*$I26+AT25*$I25)/$I24)</f>
        <v>0</v>
      </c>
      <c r="AU24" s="196">
        <f t="shared" ref="AU24" si="822">IF((+AU28*$I28+AU27*$I27+AU26*$I26+AU25*$I25)/$I24&gt;100%,100%, (+AU28*$I28+AU27*$I27+AU26*$I26+AU25*$I25)/$I24)</f>
        <v>0</v>
      </c>
      <c r="AV24" s="196">
        <f t="shared" ref="AV24" si="823">IF((+AV28*$I28+AV27*$I27+AV26*$I26+AV25*$I25)/$I24&gt;100%,100%, (+AV28*$I28+AV27*$I27+AV26*$I26+AV25*$I25)/$I24)</f>
        <v>0</v>
      </c>
      <c r="AW24" s="196">
        <f t="shared" ref="AW24" si="824">IF((+AW28*$I28+AW27*$I27+AW26*$I26+AW25*$I25)/$I24&gt;100%,100%, (+AW28*$I28+AW27*$I27+AW26*$I26+AW25*$I25)/$I24)</f>
        <v>0</v>
      </c>
      <c r="AX24" s="196">
        <f t="shared" ref="AX24" si="825">IF((+AX28*$I28+AX27*$I27+AX26*$I26+AX25*$I25)/$I24&gt;100%,100%, (+AX28*$I28+AX27*$I27+AX26*$I26+AX25*$I25)/$I24)</f>
        <v>0</v>
      </c>
      <c r="AY24" s="196">
        <f t="shared" ref="AY24" si="826">IF((+AY28*$I28+AY27*$I27+AY26*$I26+AY25*$I25)/$I24&gt;100%,100%, (+AY28*$I28+AY27*$I27+AY26*$I26+AY25*$I25)/$I24)</f>
        <v>0</v>
      </c>
      <c r="AZ24" s="196">
        <f t="shared" ref="AZ24" si="827">IF((+AZ28*$I28+AZ27*$I27+AZ26*$I26+AZ25*$I25)/$I24&gt;100%,100%, (+AZ28*$I28+AZ27*$I27+AZ26*$I26+AZ25*$I25)/$I24)</f>
        <v>0</v>
      </c>
      <c r="BA24" s="196">
        <f t="shared" ref="BA24" si="828">IF((+BA28*$I28+BA27*$I27+BA26*$I26+BA25*$I25)/$I24&gt;100%,100%, (+BA28*$I28+BA27*$I27+BA26*$I26+BA25*$I25)/$I24)</f>
        <v>0</v>
      </c>
      <c r="BB24" s="196">
        <f t="shared" ref="BB24" si="829">IF((+BB28*$I28+BB27*$I27+BB26*$I26+BB25*$I25)/$I24&gt;100%,100%, (+BB28*$I28+BB27*$I27+BB26*$I26+BB25*$I25)/$I24)</f>
        <v>0</v>
      </c>
      <c r="BC24" s="196">
        <f t="shared" ref="BC24" si="830">IF((+BC28*$I28+BC27*$I27+BC26*$I26+BC25*$I25)/$I24&gt;100%,100%, (+BC28*$I28+BC27*$I27+BC26*$I26+BC25*$I25)/$I24)</f>
        <v>0</v>
      </c>
      <c r="BD24" s="196">
        <f t="shared" ref="BD24" si="831">IF((+BD28*$I28+BD27*$I27+BD26*$I26+BD25*$I25)/$I24&gt;100%,100%, (+BD28*$I28+BD27*$I27+BD26*$I26+BD25*$I25)/$I24)</f>
        <v>0</v>
      </c>
      <c r="BE24" s="196">
        <f t="shared" ref="BE24" si="832">IF((+BE28*$I28+BE27*$I27+BE26*$I26+BE25*$I25)/$I24&gt;100%,100%, (+BE28*$I28+BE27*$I27+BE26*$I26+BE25*$I25)/$I24)</f>
        <v>0</v>
      </c>
      <c r="BF24" s="196">
        <f t="shared" ref="BF24" si="833">IF((+BF28*$I28+BF27*$I27+BF26*$I26+BF25*$I25)/$I24&gt;100%,100%, (+BF28*$I28+BF27*$I27+BF26*$I26+BF25*$I25)/$I24)</f>
        <v>0</v>
      </c>
      <c r="BG24" s="196">
        <f t="shared" ref="BG24" si="834">IF((+BG28*$I28+BG27*$I27+BG26*$I26+BG25*$I25)/$I24&gt;100%,100%, (+BG28*$I28+BG27*$I27+BG26*$I26+BG25*$I25)/$I24)</f>
        <v>0</v>
      </c>
      <c r="BH24" s="196">
        <f t="shared" ref="BH24" si="835">IF((+BH28*$I28+BH27*$I27+BH26*$I26+BH25*$I25)/$I24&gt;100%,100%, (+BH28*$I28+BH27*$I27+BH26*$I26+BH25*$I25)/$I24)</f>
        <v>0</v>
      </c>
      <c r="BI24" s="196">
        <f t="shared" ref="BI24" si="836">IF((+BI28*$I28+BI27*$I27+BI26*$I26+BI25*$I25)/$I24&gt;100%,100%, (+BI28*$I28+BI27*$I27+BI26*$I26+BI25*$I25)/$I24)</f>
        <v>0.33333333333333331</v>
      </c>
      <c r="BJ24" s="196">
        <f t="shared" ref="BJ24" si="837">IF((+BJ28*$I28+BJ27*$I27+BJ26*$I26+BJ25*$I25)/$I24&gt;100%,100%, (+BJ28*$I28+BJ27*$I27+BJ26*$I26+BJ25*$I25)/$I24)</f>
        <v>0.66666666666666663</v>
      </c>
      <c r="BK24" s="196">
        <f t="shared" ref="BK24" si="838">IF((+BK28*$I28+BK27*$I27+BK26*$I26+BK25*$I25)/$I24&gt;100%,100%, (+BK28*$I28+BK27*$I27+BK26*$I26+BK25*$I25)/$I24)</f>
        <v>0.66666666666666663</v>
      </c>
      <c r="BL24" s="196">
        <f t="shared" ref="BL24" si="839">IF((+BL28*$I28+BL27*$I27+BL26*$I26+BL25*$I25)/$I24&gt;100%,100%, (+BL28*$I28+BL27*$I27+BL26*$I26+BL25*$I25)/$I24)</f>
        <v>0.66666666666666663</v>
      </c>
      <c r="BM24" s="196">
        <f t="shared" ref="BM24" si="840">IF((+BM28*$I28+BM27*$I27+BM26*$I26+BM25*$I25)/$I24&gt;100%,100%, (+BM28*$I28+BM27*$I27+BM26*$I26+BM25*$I25)/$I24)</f>
        <v>1</v>
      </c>
      <c r="BN24" s="196">
        <f t="shared" ref="BN24" si="841">IF((+BN28*$I28+BN27*$I27+BN26*$I26+BN25*$I25)/$I24&gt;100%,100%, (+BN28*$I28+BN27*$I27+BN26*$I26+BN25*$I25)/$I24)</f>
        <v>1</v>
      </c>
      <c r="BO24" s="196">
        <f t="shared" ref="BO24" si="842">IF((+BO28*$I28+BO27*$I27+BO26*$I26+BO25*$I25)/$I24&gt;100%,100%, (+BO28*$I28+BO27*$I27+BO26*$I26+BO25*$I25)/$I24)</f>
        <v>1</v>
      </c>
      <c r="BP24" s="196">
        <f t="shared" ref="BP24" si="843">IF((+BP28*$I28+BP27*$I27+BP26*$I26+BP25*$I25)/$I24&gt;100%,100%, (+BP28*$I28+BP27*$I27+BP26*$I26+BP25*$I25)/$I24)</f>
        <v>1</v>
      </c>
      <c r="BQ24" s="196">
        <f t="shared" ref="BQ24" si="844">IF((+BQ28*$I28+BQ27*$I27+BQ26*$I26+BQ25*$I25)/$I24&gt;100%,100%, (+BQ28*$I28+BQ27*$I27+BQ26*$I26+BQ25*$I25)/$I24)</f>
        <v>1</v>
      </c>
      <c r="BR24" s="196">
        <f t="shared" ref="BR24" si="845">IF((+BR28*$I28+BR27*$I27+BR26*$I26+BR25*$I25)/$I24&gt;100%,100%, (+BR28*$I28+BR27*$I27+BR26*$I26+BR25*$I25)/$I24)</f>
        <v>1</v>
      </c>
      <c r="BS24" s="196">
        <f t="shared" ref="BS24" si="846">IF((+BS28*$I28+BS27*$I27+BS26*$I26+BS25*$I25)/$I24&gt;100%,100%, (+BS28*$I28+BS27*$I27+BS26*$I26+BS25*$I25)/$I24)</f>
        <v>1</v>
      </c>
      <c r="BT24" s="196">
        <f t="shared" ref="BT24" si="847">IF((+BT28*$I28+BT27*$I27+BT26*$I26+BT25*$I25)/$I24&gt;100%,100%, (+BT28*$I28+BT27*$I27+BT26*$I26+BT25*$I25)/$I24)</f>
        <v>1</v>
      </c>
      <c r="BU24" s="196">
        <f t="shared" ref="BU24" si="848">IF((+BU28*$I28+BU27*$I27+BU26*$I26+BU25*$I25)/$I24&gt;100%,100%, (+BU28*$I28+BU27*$I27+BU26*$I26+BU25*$I25)/$I24)</f>
        <v>1</v>
      </c>
      <c r="BV24" s="196">
        <f t="shared" ref="BV24" si="849">IF((+BV28*$I28+BV27*$I27+BV26*$I26+BV25*$I25)/$I24&gt;100%,100%, (+BV28*$I28+BV27*$I27+BV26*$I26+BV25*$I25)/$I24)</f>
        <v>1</v>
      </c>
      <c r="BW24" s="196">
        <f t="shared" ref="BW24" si="850">IF((+BW28*$I28+BW27*$I27+BW26*$I26+BW25*$I25)/$I24&gt;100%,100%, (+BW28*$I28+BW27*$I27+BW26*$I26+BW25*$I25)/$I24)</f>
        <v>1</v>
      </c>
      <c r="BX24" s="196">
        <f t="shared" ref="BX24" si="851">IF((+BX28*$I28+BX27*$I27+BX26*$I26+BX25*$I25)/$I24&gt;100%,100%, (+BX28*$I28+BX27*$I27+BX26*$I26+BX25*$I25)/$I24)</f>
        <v>1</v>
      </c>
      <c r="BY24" s="196">
        <f t="shared" ref="BY24" si="852">IF((+BY28*$I28+BY27*$I27+BY26*$I26+BY25*$I25)/$I24&gt;100%,100%, (+BY28*$I28+BY27*$I27+BY26*$I26+BY25*$I25)/$I24)</f>
        <v>1</v>
      </c>
      <c r="BZ24" s="196">
        <f t="shared" ref="BZ24" si="853">IF((+BZ28*$I28+BZ27*$I27+BZ26*$I26+BZ25*$I25)/$I24&gt;100%,100%, (+BZ28*$I28+BZ27*$I27+BZ26*$I26+BZ25*$I25)/$I24)</f>
        <v>1</v>
      </c>
      <c r="CA24" s="196">
        <f t="shared" ref="CA24" si="854">IF((+CA28*$I28+CA27*$I27+CA26*$I26+CA25*$I25)/$I24&gt;100%,100%, (+CA28*$I28+CA27*$I27+CA26*$I26+CA25*$I25)/$I24)</f>
        <v>1</v>
      </c>
      <c r="CB24" s="196">
        <f t="shared" ref="CB24" si="855">IF((+CB28*$I28+CB27*$I27+CB26*$I26+CB25*$I25)/$I24&gt;100%,100%, (+CB28*$I28+CB27*$I27+CB26*$I26+CB25*$I25)/$I24)</f>
        <v>1</v>
      </c>
      <c r="CC24" s="196">
        <f t="shared" ref="CC24" si="856">IF((+CC28*$I28+CC27*$I27+CC26*$I26+CC25*$I25)/$I24&gt;100%,100%, (+CC28*$I28+CC27*$I27+CC26*$I26+CC25*$I25)/$I24)</f>
        <v>1</v>
      </c>
      <c r="CD24" s="196">
        <f t="shared" ref="CD24" si="857">IF((+CD28*$I28+CD27*$I27+CD26*$I26+CD25*$I25)/$I24&gt;100%,100%, (+CD28*$I28+CD27*$I27+CD26*$I26+CD25*$I25)/$I24)</f>
        <v>1</v>
      </c>
      <c r="CE24" s="196">
        <f t="shared" ref="CE24" si="858">IF((+CE28*$I28+CE27*$I27+CE26*$I26+CE25*$I25)/$I24&gt;100%,100%, (+CE28*$I28+CE27*$I27+CE26*$I26+CE25*$I25)/$I24)</f>
        <v>1</v>
      </c>
      <c r="CF24" s="196">
        <f t="shared" ref="CF24" si="859">IF((+CF28*$I28+CF27*$I27+CF26*$I26+CF25*$I25)/$I24&gt;100%,100%, (+CF28*$I28+CF27*$I27+CF26*$I26+CF25*$I25)/$I24)</f>
        <v>1</v>
      </c>
      <c r="CG24" s="196">
        <f t="shared" ref="CG24" si="860">IF((+CG28*$I28+CG27*$I27+CG26*$I26+CG25*$I25)/$I24&gt;100%,100%, (+CG28*$I28+CG27*$I27+CG26*$I26+CG25*$I25)/$I24)</f>
        <v>1</v>
      </c>
      <c r="CH24" s="196">
        <f t="shared" ref="CH24" si="861">IF((+CH28*$I28+CH27*$I27+CH26*$I26+CH25*$I25)/$I24&gt;100%,100%, (+CH28*$I28+CH27*$I27+CH26*$I26+CH25*$I25)/$I24)</f>
        <v>1</v>
      </c>
      <c r="CI24" s="196">
        <f t="shared" ref="CI24" si="862">IF((+CI28*$I28+CI27*$I27+CI26*$I26+CI25*$I25)/$I24&gt;100%,100%, (+CI28*$I28+CI27*$I27+CI26*$I26+CI25*$I25)/$I24)</f>
        <v>1</v>
      </c>
      <c r="CJ24" s="196">
        <f t="shared" ref="CJ24" si="863">IF((+CJ28*$I28+CJ27*$I27+CJ26*$I26+CJ25*$I25)/$I24&gt;100%,100%, (+CJ28*$I28+CJ27*$I27+CJ26*$I26+CJ25*$I25)/$I24)</f>
        <v>1</v>
      </c>
      <c r="CK24" s="196">
        <f t="shared" ref="CK24" si="864">IF((+CK28*$I28+CK27*$I27+CK26*$I26+CK25*$I25)/$I24&gt;100%,100%, (+CK28*$I28+CK27*$I27+CK26*$I26+CK25*$I25)/$I24)</f>
        <v>1</v>
      </c>
      <c r="CL24" s="196">
        <f t="shared" ref="CL24" si="865">IF((+CL28*$I28+CL27*$I27+CL26*$I26+CL25*$I25)/$I24&gt;100%,100%, (+CL28*$I28+CL27*$I27+CL26*$I26+CL25*$I25)/$I24)</f>
        <v>1</v>
      </c>
      <c r="CM24" s="196">
        <f t="shared" ref="CM24" si="866">IF((+CM28*$I28+CM27*$I27+CM26*$I26+CM25*$I25)/$I24&gt;100%,100%, (+CM28*$I28+CM27*$I27+CM26*$I26+CM25*$I25)/$I24)</f>
        <v>1</v>
      </c>
      <c r="CN24" s="196">
        <f t="shared" ref="CN24" si="867">IF((+CN28*$I28+CN27*$I27+CN26*$I26+CN25*$I25)/$I24&gt;100%,100%, (+CN28*$I28+CN27*$I27+CN26*$I26+CN25*$I25)/$I24)</f>
        <v>1</v>
      </c>
      <c r="CO24" s="196">
        <f t="shared" ref="CO24" si="868">IF((+CO28*$I28+CO27*$I27+CO26*$I26+CO25*$I25)/$I24&gt;100%,100%, (+CO28*$I28+CO27*$I27+CO26*$I26+CO25*$I25)/$I24)</f>
        <v>1</v>
      </c>
      <c r="CP24" s="196">
        <f t="shared" ref="CP24" si="869">IF((+CP28*$I28+CP27*$I27+CP26*$I26+CP25*$I25)/$I24&gt;100%,100%, (+CP28*$I28+CP27*$I27+CP26*$I26+CP25*$I25)/$I24)</f>
        <v>1</v>
      </c>
      <c r="CQ24" s="196">
        <f t="shared" ref="CQ24" si="870">IF((+CQ28*$I28+CQ27*$I27+CQ26*$I26+CQ25*$I25)/$I24&gt;100%,100%, (+CQ28*$I28+CQ27*$I27+CQ26*$I26+CQ25*$I25)/$I24)</f>
        <v>1</v>
      </c>
      <c r="CR24" s="196">
        <f t="shared" ref="CR24" si="871">IF((+CR28*$I28+CR27*$I27+CR26*$I26+CR25*$I25)/$I24&gt;100%,100%, (+CR28*$I28+CR27*$I27+CR26*$I26+CR25*$I25)/$I24)</f>
        <v>1</v>
      </c>
      <c r="CS24" s="196">
        <f t="shared" ref="CS24" si="872">IF((+CS28*$I28+CS27*$I27+CS26*$I26+CS25*$I25)/$I24&gt;100%,100%, (+CS28*$I28+CS27*$I27+CS26*$I26+CS25*$I25)/$I24)</f>
        <v>1</v>
      </c>
      <c r="CT24" s="196">
        <f t="shared" ref="CT24" si="873">IF((+CT28*$I28+CT27*$I27+CT26*$I26+CT25*$I25)/$I24&gt;100%,100%, (+CT28*$I28+CT27*$I27+CT26*$I26+CT25*$I25)/$I24)</f>
        <v>1</v>
      </c>
      <c r="CU24" s="196">
        <f t="shared" ref="CU24" si="874">IF((+CU28*$I28+CU27*$I27+CU26*$I26+CU25*$I25)/$I24&gt;100%,100%, (+CU28*$I28+CU27*$I27+CU26*$I26+CU25*$I25)/$I24)</f>
        <v>1</v>
      </c>
      <c r="CV24" s="196">
        <f t="shared" ref="CV24" si="875">IF((+CV28*$I28+CV27*$I27+CV26*$I26+CV25*$I25)/$I24&gt;100%,100%, (+CV28*$I28+CV27*$I27+CV26*$I26+CV25*$I25)/$I24)</f>
        <v>1</v>
      </c>
      <c r="CW24" s="196">
        <f t="shared" ref="CW24" si="876">IF((+CW28*$I28+CW27*$I27+CW26*$I26+CW25*$I25)/$I24&gt;100%,100%, (+CW28*$I28+CW27*$I27+CW26*$I26+CW25*$I25)/$I24)</f>
        <v>1</v>
      </c>
      <c r="CX24" s="196">
        <f t="shared" ref="CX24" si="877">IF((+CX28*$I28+CX27*$I27+CX26*$I26+CX25*$I25)/$I24&gt;100%,100%, (+CX28*$I28+CX27*$I27+CX26*$I26+CX25*$I25)/$I24)</f>
        <v>1</v>
      </c>
      <c r="CY24" s="196">
        <f t="shared" ref="CY24" si="878">IF((+CY28*$I28+CY27*$I27+CY26*$I26+CY25*$I25)/$I24&gt;100%,100%, (+CY28*$I28+CY27*$I27+CY26*$I26+CY25*$I25)/$I24)</f>
        <v>1</v>
      </c>
      <c r="CZ24" s="196">
        <f t="shared" ref="CZ24" si="879">IF((+CZ28*$I28+CZ27*$I27+CZ26*$I26+CZ25*$I25)/$I24&gt;100%,100%, (+CZ28*$I28+CZ27*$I27+CZ26*$I26+CZ25*$I25)/$I24)</f>
        <v>1</v>
      </c>
      <c r="DA24" s="196">
        <f t="shared" ref="DA24" si="880">IF((+DA28*$I28+DA27*$I27+DA26*$I26+DA25*$I25)/$I24&gt;100%,100%, (+DA28*$I28+DA27*$I27+DA26*$I26+DA25*$I25)/$I24)</f>
        <v>1</v>
      </c>
      <c r="DB24" s="196">
        <f t="shared" ref="DB24" si="881">IF((+DB28*$I28+DB27*$I27+DB26*$I26+DB25*$I25)/$I24&gt;100%,100%, (+DB28*$I28+DB27*$I27+DB26*$I26+DB25*$I25)/$I24)</f>
        <v>1</v>
      </c>
      <c r="DC24" s="196">
        <f t="shared" ref="DC24" si="882">IF((+DC28*$I28+DC27*$I27+DC26*$I26+DC25*$I25)/$I24&gt;100%,100%, (+DC28*$I28+DC27*$I27+DC26*$I26+DC25*$I25)/$I24)</f>
        <v>1</v>
      </c>
      <c r="DD24" s="196">
        <f t="shared" ref="DD24" si="883">IF((+DD28*$I28+DD27*$I27+DD26*$I26+DD25*$I25)/$I24&gt;100%,100%, (+DD28*$I28+DD27*$I27+DD26*$I26+DD25*$I25)/$I24)</f>
        <v>1</v>
      </c>
      <c r="DE24" s="196">
        <f t="shared" ref="DE24" si="884">IF((+DE28*$I28+DE27*$I27+DE26*$I26+DE25*$I25)/$I24&gt;100%,100%, (+DE28*$I28+DE27*$I27+DE26*$I26+DE25*$I25)/$I24)</f>
        <v>1</v>
      </c>
      <c r="DF24" s="196">
        <f t="shared" ref="DF24" si="885">IF((+DF28*$I28+DF27*$I27+DF26*$I26+DF25*$I25)/$I24&gt;100%,100%, (+DF28*$I28+DF27*$I27+DF26*$I26+DF25*$I25)/$I24)</f>
        <v>1</v>
      </c>
      <c r="DG24" s="196">
        <f t="shared" ref="DG24" si="886">IF((+DG28*$I28+DG27*$I27+DG26*$I26+DG25*$I25)/$I24&gt;100%,100%, (+DG28*$I28+DG27*$I27+DG26*$I26+DG25*$I25)/$I24)</f>
        <v>1</v>
      </c>
      <c r="DH24" s="196">
        <f t="shared" ref="DH24" si="887">IF((+DH28*$I28+DH27*$I27+DH26*$I26+DH25*$I25)/$I24&gt;100%,100%, (+DH28*$I28+DH27*$I27+DH26*$I26+DH25*$I25)/$I24)</f>
        <v>1</v>
      </c>
      <c r="DI24" s="196">
        <f t="shared" ref="DI24" si="888">IF((+DI28*$I28+DI27*$I27+DI26*$I26+DI25*$I25)/$I24&gt;100%,100%, (+DI28*$I28+DI27*$I27+DI26*$I26+DI25*$I25)/$I24)</f>
        <v>1</v>
      </c>
      <c r="DJ24" s="196">
        <f t="shared" ref="DJ24" si="889">IF((+DJ28*$I28+DJ27*$I27+DJ26*$I26+DJ25*$I25)/$I24&gt;100%,100%, (+DJ28*$I28+DJ27*$I27+DJ26*$I26+DJ25*$I25)/$I24)</f>
        <v>1</v>
      </c>
      <c r="DK24" s="196">
        <f t="shared" ref="DK24" si="890">IF((+DK28*$I28+DK27*$I27+DK26*$I26+DK25*$I25)/$I24&gt;100%,100%, (+DK28*$I28+DK27*$I27+DK26*$I26+DK25*$I25)/$I24)</f>
        <v>1</v>
      </c>
      <c r="DL24" s="196">
        <f t="shared" ref="DL24" si="891">IF((+DL28*$I28+DL27*$I27+DL26*$I26+DL25*$I25)/$I24&gt;100%,100%, (+DL28*$I28+DL27*$I27+DL26*$I26+DL25*$I25)/$I24)</f>
        <v>1</v>
      </c>
      <c r="DM24" s="196">
        <f t="shared" ref="DM24" si="892">IF((+DM28*$I28+DM27*$I27+DM26*$I26+DM25*$I25)/$I24&gt;100%,100%, (+DM28*$I28+DM27*$I27+DM26*$I26+DM25*$I25)/$I24)</f>
        <v>1</v>
      </c>
      <c r="DN24" s="196">
        <f t="shared" ref="DN24" si="893">IF((+DN28*$I28+DN27*$I27+DN26*$I26+DN25*$I25)/$I24&gt;100%,100%, (+DN28*$I28+DN27*$I27+DN26*$I26+DN25*$I25)/$I24)</f>
        <v>1</v>
      </c>
      <c r="DO24" s="196">
        <f t="shared" ref="DO24" si="894">IF((+DO28*$I28+DO27*$I27+DO26*$I26+DO25*$I25)/$I24&gt;100%,100%, (+DO28*$I28+DO27*$I27+DO26*$I26+DO25*$I25)/$I24)</f>
        <v>1</v>
      </c>
      <c r="DP24" s="196">
        <f t="shared" ref="DP24" si="895">IF((+DP28*$I28+DP27*$I27+DP26*$I26+DP25*$I25)/$I24&gt;100%,100%, (+DP28*$I28+DP27*$I27+DP26*$I26+DP25*$I25)/$I24)</f>
        <v>1</v>
      </c>
      <c r="DQ24" s="196">
        <f t="shared" ref="DQ24" si="896">IF((+DQ28*$I28+DQ27*$I27+DQ26*$I26+DQ25*$I25)/$I24&gt;100%,100%, (+DQ28*$I28+DQ27*$I27+DQ26*$I26+DQ25*$I25)/$I24)</f>
        <v>1</v>
      </c>
      <c r="DR24" s="196">
        <f t="shared" ref="DR24" si="897">IF((+DR28*$I28+DR27*$I27+DR26*$I26+DR25*$I25)/$I24&gt;100%,100%, (+DR28*$I28+DR27*$I27+DR26*$I26+DR25*$I25)/$I24)</f>
        <v>1</v>
      </c>
      <c r="DS24" s="196">
        <f t="shared" ref="DS24" si="898">IF((+DS28*$I28+DS27*$I27+DS26*$I26+DS25*$I25)/$I24&gt;100%,100%, (+DS28*$I28+DS27*$I27+DS26*$I26+DS25*$I25)/$I24)</f>
        <v>1</v>
      </c>
      <c r="DT24" s="196">
        <f t="shared" ref="DT24" si="899">IF((+DT28*$I28+DT27*$I27+DT26*$I26+DT25*$I25)/$I24&gt;100%,100%, (+DT28*$I28+DT27*$I27+DT26*$I26+DT25*$I25)/$I24)</f>
        <v>1</v>
      </c>
      <c r="DU24" s="196">
        <f t="shared" ref="DU24" si="900">IF((+DU28*$I28+DU27*$I27+DU26*$I26+DU25*$I25)/$I24&gt;100%,100%, (+DU28*$I28+DU27*$I27+DU26*$I26+DU25*$I25)/$I24)</f>
        <v>1</v>
      </c>
      <c r="DV24" s="196">
        <f t="shared" ref="DV24" si="901">IF((+DV28*$I28+DV27*$I27+DV26*$I26+DV25*$I25)/$I24&gt;100%,100%, (+DV28*$I28+DV27*$I27+DV26*$I26+DV25*$I25)/$I24)</f>
        <v>1</v>
      </c>
      <c r="DW24" s="196">
        <f t="shared" ref="DW24" si="902">IF((+DW28*$I28+DW27*$I27+DW26*$I26+DW25*$I25)/$I24&gt;100%,100%, (+DW28*$I28+DW27*$I27+DW26*$I26+DW25*$I25)/$I24)</f>
        <v>1</v>
      </c>
      <c r="DX24" s="196">
        <f t="shared" ref="DX24" si="903">IF((+DX28*$I28+DX27*$I27+DX26*$I26+DX25*$I25)/$I24&gt;100%,100%, (+DX28*$I28+DX27*$I27+DX26*$I26+DX25*$I25)/$I24)</f>
        <v>1</v>
      </c>
      <c r="DY24" s="196">
        <f t="shared" ref="DY24" si="904">IF((+DY28*$I28+DY27*$I27+DY26*$I26+DY25*$I25)/$I24&gt;100%,100%, (+DY28*$I28+DY27*$I27+DY26*$I26+DY25*$I25)/$I24)</f>
        <v>1</v>
      </c>
      <c r="DZ24" s="196">
        <f t="shared" ref="DZ24" si="905">IF((+DZ28*$I28+DZ27*$I27+DZ26*$I26+DZ25*$I25)/$I24&gt;100%,100%, (+DZ28*$I28+DZ27*$I27+DZ26*$I26+DZ25*$I25)/$I24)</f>
        <v>1</v>
      </c>
      <c r="EA24" s="196">
        <f t="shared" ref="EA24" si="906">IF((+EA28*$I28+EA27*$I27+EA26*$I26+EA25*$I25)/$I24&gt;100%,100%, (+EA28*$I28+EA27*$I27+EA26*$I26+EA25*$I25)/$I24)</f>
        <v>1</v>
      </c>
      <c r="EB24" s="196">
        <f t="shared" ref="EB24" si="907">IF((+EB28*$I28+EB27*$I27+EB26*$I26+EB25*$I25)/$I24&gt;100%,100%, (+EB28*$I28+EB27*$I27+EB26*$I26+EB25*$I25)/$I24)</f>
        <v>1</v>
      </c>
      <c r="EC24" s="196">
        <f t="shared" ref="EC24" si="908">IF((+EC28*$I28+EC27*$I27+EC26*$I26+EC25*$I25)/$I24&gt;100%,100%, (+EC28*$I28+EC27*$I27+EC26*$I26+EC25*$I25)/$I24)</f>
        <v>1</v>
      </c>
      <c r="ED24" s="196">
        <f t="shared" ref="ED24" si="909">IF((+ED28*$I28+ED27*$I27+ED26*$I26+ED25*$I25)/$I24&gt;100%,100%, (+ED28*$I28+ED27*$I27+ED26*$I26+ED25*$I25)/$I24)</f>
        <v>1</v>
      </c>
      <c r="EE24" s="196">
        <f t="shared" ref="EE24" si="910">IF((+EE28*$I28+EE27*$I27+EE26*$I26+EE25*$I25)/$I24&gt;100%,100%, (+EE28*$I28+EE27*$I27+EE26*$I26+EE25*$I25)/$I24)</f>
        <v>1</v>
      </c>
      <c r="EF24" s="196">
        <f t="shared" ref="EF24" si="911">IF((+EF28*$I28+EF27*$I27+EF26*$I26+EF25*$I25)/$I24&gt;100%,100%, (+EF28*$I28+EF27*$I27+EF26*$I26+EF25*$I25)/$I24)</f>
        <v>1</v>
      </c>
      <c r="EG24" s="196">
        <f t="shared" ref="EG24" si="912">IF((+EG28*$I28+EG27*$I27+EG26*$I26+EG25*$I25)/$I24&gt;100%,100%, (+EG28*$I28+EG27*$I27+EG26*$I26+EG25*$I25)/$I24)</f>
        <v>1</v>
      </c>
      <c r="EH24" s="196">
        <f t="shared" ref="EH24" si="913">IF((+EH28*$I28+EH27*$I27+EH26*$I26+EH25*$I25)/$I24&gt;100%,100%, (+EH28*$I28+EH27*$I27+EH26*$I26+EH25*$I25)/$I24)</f>
        <v>1</v>
      </c>
      <c r="EI24" s="196">
        <f t="shared" ref="EI24" si="914">IF((+EI28*$I28+EI27*$I27+EI26*$I26+EI25*$I25)/$I24&gt;100%,100%, (+EI28*$I28+EI27*$I27+EI26*$I26+EI25*$I25)/$I24)</f>
        <v>1</v>
      </c>
      <c r="EJ24" s="196">
        <f t="shared" ref="EJ24" si="915">IF((+EJ28*$I28+EJ27*$I27+EJ26*$I26+EJ25*$I25)/$I24&gt;100%,100%, (+EJ28*$I28+EJ27*$I27+EJ26*$I26+EJ25*$I25)/$I24)</f>
        <v>1</v>
      </c>
      <c r="EK24" s="196">
        <f t="shared" ref="EK24" si="916">IF((+EK28*$I28+EK27*$I27+EK26*$I26+EK25*$I25)/$I24&gt;100%,100%, (+EK28*$I28+EK27*$I27+EK26*$I26+EK25*$I25)/$I24)</f>
        <v>1</v>
      </c>
      <c r="EL24" s="196">
        <f t="shared" ref="EL24" si="917">IF((+EL28*$I28+EL27*$I27+EL26*$I26+EL25*$I25)/$I24&gt;100%,100%, (+EL28*$I28+EL27*$I27+EL26*$I26+EL25*$I25)/$I24)</f>
        <v>1</v>
      </c>
      <c r="EM24" s="196">
        <f t="shared" ref="EM24" si="918">IF((+EM28*$I28+EM27*$I27+EM26*$I26+EM25*$I25)/$I24&gt;100%,100%, (+EM28*$I28+EM27*$I27+EM26*$I26+EM25*$I25)/$I24)</f>
        <v>1</v>
      </c>
      <c r="EN24" s="196">
        <f t="shared" ref="EN24" si="919">IF((+EN28*$I28+EN27*$I27+EN26*$I26+EN25*$I25)/$I24&gt;100%,100%, (+EN28*$I28+EN27*$I27+EN26*$I26+EN25*$I25)/$I24)</f>
        <v>1</v>
      </c>
      <c r="EO24" s="196">
        <f t="shared" ref="EO24" si="920">IF((+EO28*$I28+EO27*$I27+EO26*$I26+EO25*$I25)/$I24&gt;100%,100%, (+EO28*$I28+EO27*$I27+EO26*$I26+EO25*$I25)/$I24)</f>
        <v>1</v>
      </c>
      <c r="EP24" s="196">
        <f t="shared" ref="EP24" si="921">IF((+EP28*$I28+EP27*$I27+EP26*$I26+EP25*$I25)/$I24&gt;100%,100%, (+EP28*$I28+EP27*$I27+EP26*$I26+EP25*$I25)/$I24)</f>
        <v>1</v>
      </c>
      <c r="EQ24" s="196">
        <f t="shared" ref="EQ24" si="922">IF((+EQ28*$I28+EQ27*$I27+EQ26*$I26+EQ25*$I25)/$I24&gt;100%,100%, (+EQ28*$I28+EQ27*$I27+EQ26*$I26+EQ25*$I25)/$I24)</f>
        <v>1</v>
      </c>
      <c r="ER24" s="196">
        <f t="shared" ref="ER24" si="923">IF((+ER28*$I28+ER27*$I27+ER26*$I26+ER25*$I25)/$I24&gt;100%,100%, (+ER28*$I28+ER27*$I27+ER26*$I26+ER25*$I25)/$I24)</f>
        <v>1</v>
      </c>
      <c r="ES24" s="196">
        <f t="shared" ref="ES24" si="924">IF((+ES28*$I28+ES27*$I27+ES26*$I26+ES25*$I25)/$I24&gt;100%,100%, (+ES28*$I28+ES27*$I27+ES26*$I26+ES25*$I25)/$I24)</f>
        <v>1</v>
      </c>
      <c r="ET24" s="196">
        <f t="shared" ref="ET24" si="925">IF((+ET28*$I28+ET27*$I27+ET26*$I26+ET25*$I25)/$I24&gt;100%,100%, (+ET28*$I28+ET27*$I27+ET26*$I26+ET25*$I25)/$I24)</f>
        <v>1</v>
      </c>
      <c r="EU24" s="196">
        <f t="shared" ref="EU24" si="926">IF((+EU28*$I28+EU27*$I27+EU26*$I26+EU25*$I25)/$I24&gt;100%,100%, (+EU28*$I28+EU27*$I27+EU26*$I26+EU25*$I25)/$I24)</f>
        <v>1</v>
      </c>
      <c r="EV24" s="196">
        <f t="shared" ref="EV24" si="927">IF((+EV28*$I28+EV27*$I27+EV26*$I26+EV25*$I25)/$I24&gt;100%,100%, (+EV28*$I28+EV27*$I27+EV26*$I26+EV25*$I25)/$I24)</f>
        <v>1</v>
      </c>
    </row>
    <row r="25" spans="1:152" x14ac:dyDescent="0.3">
      <c r="A25" s="78">
        <v>3</v>
      </c>
      <c r="B25" s="78">
        <v>19</v>
      </c>
      <c r="C25" s="117" t="s">
        <v>59</v>
      </c>
      <c r="D25" s="108">
        <v>1</v>
      </c>
      <c r="E25" s="113">
        <v>40556</v>
      </c>
      <c r="F25" s="113">
        <v>40556</v>
      </c>
      <c r="G25" s="109" t="s">
        <v>91</v>
      </c>
      <c r="H25" s="73">
        <v>1</v>
      </c>
      <c r="I25" s="74">
        <v>1.1415525114155252E-2</v>
      </c>
      <c r="J25" s="108">
        <v>100</v>
      </c>
      <c r="K25" s="77"/>
      <c r="L25" s="133"/>
      <c r="M25" s="133"/>
      <c r="O25" s="33">
        <f>IF(IF(O$4&lt;$E25,0,IF(O$4&gt;=$F25,1,IF(VLOOKUP(O$4,CALENDARIO!$B:$C,2,0)=FALSE, 0%,(1/$D25))))&gt;1,100%,IF(O$4&lt;$E25,0,IF(O$4&gt;=$F25,1,IF(VLOOKUP(O$4,CALENDARIO!$B:$C,2,0)=FALSE,0%,(1/$D25)))))</f>
        <v>0</v>
      </c>
      <c r="P25" s="33">
        <f>IF(IF(P$4&lt;$E25,0,IF(P$4&gt;=$F25,1,IF(VLOOKUP(P$4,CALENDARIO!$B:$C,2,0)=FALSE, O25,(1/IF($D25=0,1,$D25))+O25)))&gt;1,100%,IF(P$4&lt;$E25,0,IF(P$4&gt;=$F25,1,IF(VLOOKUP(P$4,CALENDARIO!$B:$C,2,0)=FALSE, O25,(1/IF($D25=0,1,$D25))+O25))))</f>
        <v>0</v>
      </c>
      <c r="Q25" s="33">
        <f>IF(IF(Q$4&lt;$E25,0,IF(Q$4&gt;=$F25,1,IF(VLOOKUP(Q$4,CALENDARIO!$B:$C,2,0)=FALSE, P25,(1/IF($D25=0,1,$D25))+P25)))&gt;1,100%,IF(Q$4&lt;$E25,0,IF(Q$4&gt;=$F25,1,IF(VLOOKUP(Q$4,CALENDARIO!$B:$C,2,0)=FALSE, P25,(1/IF($D25=0,1,$D25))+P25))))</f>
        <v>0</v>
      </c>
      <c r="R25" s="33">
        <f>IF(IF(R$4&lt;$E25,0,IF(R$4&gt;=$F25,1,IF(VLOOKUP(R$4,CALENDARIO!$B:$C,2,0)=FALSE, Q25,(1/IF($D25=0,1,$D25))+Q25)))&gt;1,100%,IF(R$4&lt;$E25,0,IF(R$4&gt;=$F25,1,IF(VLOOKUP(R$4,CALENDARIO!$B:$C,2,0)=FALSE, Q25,(1/IF($D25=0,1,$D25))+Q25))))</f>
        <v>0</v>
      </c>
      <c r="S25" s="33">
        <f>IF(IF(S$4&lt;$E25,0,IF(S$4&gt;=$F25,1,IF(VLOOKUP(S$4,CALENDARIO!$B:$C,2,0)=FALSE, R25,(1/IF($D25=0,1,$D25))+R25)))&gt;1,100%,IF(S$4&lt;$E25,0,IF(S$4&gt;=$F25,1,IF(VLOOKUP(S$4,CALENDARIO!$B:$C,2,0)=FALSE, R25,(1/IF($D25=0,1,$D25))+R25))))</f>
        <v>0</v>
      </c>
      <c r="T25" s="33">
        <f>IF(IF(T$4&lt;$E25,0,IF(T$4&gt;=$F25,1,IF(VLOOKUP(T$4,CALENDARIO!$B:$C,2,0)=FALSE, S25,(1/IF($D25=0,1,$D25))+S25)))&gt;1,100%,IF(T$4&lt;$E25,0,IF(T$4&gt;=$F25,1,IF(VLOOKUP(T$4,CALENDARIO!$B:$C,2,0)=FALSE, S25,(1/IF($D25=0,1,$D25))+S25))))</f>
        <v>0</v>
      </c>
      <c r="U25" s="33">
        <f>IF(IF(U$4&lt;$E25,0,IF(U$4&gt;=$F25,1,IF(VLOOKUP(U$4,CALENDARIO!$B:$C,2,0)=FALSE, T25,(1/IF($D25=0,1,$D25))+T25)))&gt;1,100%,IF(U$4&lt;$E25,0,IF(U$4&gt;=$F25,1,IF(VLOOKUP(U$4,CALENDARIO!$B:$C,2,0)=FALSE, T25,(1/IF($D25=0,1,$D25))+T25))))</f>
        <v>0</v>
      </c>
      <c r="V25" s="33">
        <f>IF(IF(V$4&lt;$E25,0,IF(V$4&gt;=$F25,1,IF(VLOOKUP(V$4,CALENDARIO!$B:$C,2,0)=FALSE, U25,(1/IF($D25=0,1,$D25))+U25)))&gt;1,100%,IF(V$4&lt;$E25,0,IF(V$4&gt;=$F25,1,IF(VLOOKUP(V$4,CALENDARIO!$B:$C,2,0)=FALSE, U25,(1/IF($D25=0,1,$D25))+U25))))</f>
        <v>0</v>
      </c>
      <c r="W25" s="33">
        <f>IF(IF(W$4&lt;$E25,0,IF(W$4&gt;=$F25,1,IF(VLOOKUP(W$4,CALENDARIO!$B:$C,2,0)=FALSE, V25,(1/IF($D25=0,1,$D25))+V25)))&gt;1,100%,IF(W$4&lt;$E25,0,IF(W$4&gt;=$F25,1,IF(VLOOKUP(W$4,CALENDARIO!$B:$C,2,0)=FALSE, V25,(1/IF($D25=0,1,$D25))+V25))))</f>
        <v>0</v>
      </c>
      <c r="X25" s="33">
        <f>IF(IF(X$4&lt;$E25,0,IF(X$4&gt;=$F25,1,IF(VLOOKUP(X$4,CALENDARIO!$B:$C,2,0)=FALSE, W25,(1/IF($D25=0,1,$D25))+W25)))&gt;1,100%,IF(X$4&lt;$E25,0,IF(X$4&gt;=$F25,1,IF(VLOOKUP(X$4,CALENDARIO!$B:$C,2,0)=FALSE, W25,(1/IF($D25=0,1,$D25))+W25))))</f>
        <v>0</v>
      </c>
      <c r="Y25" s="33">
        <f>IF(IF(Y$4&lt;$E25,0,IF(Y$4&gt;=$F25,1,IF(VLOOKUP(Y$4,CALENDARIO!$B:$C,2,0)=FALSE, X25,(1/IF($D25=0,1,$D25))+X25)))&gt;1,100%,IF(Y$4&lt;$E25,0,IF(Y$4&gt;=$F25,1,IF(VLOOKUP(Y$4,CALENDARIO!$B:$C,2,0)=FALSE, X25,(1/IF($D25=0,1,$D25))+X25))))</f>
        <v>0</v>
      </c>
      <c r="Z25" s="33">
        <f>IF(IF(Z$4&lt;$E25,0,IF(Z$4&gt;=$F25,1,IF(VLOOKUP(Z$4,CALENDARIO!$B:$C,2,0)=FALSE, Y25,(1/IF($D25=0,1,$D25))+Y25)))&gt;1,100%,IF(Z$4&lt;$E25,0,IF(Z$4&gt;=$F25,1,IF(VLOOKUP(Z$4,CALENDARIO!$B:$C,2,0)=FALSE, Y25,(1/IF($D25=0,1,$D25))+Y25))))</f>
        <v>0</v>
      </c>
      <c r="AA25" s="33">
        <f>IF(IF(AA$4&lt;$E25,0,IF(AA$4&gt;=$F25,1,IF(VLOOKUP(AA$4,CALENDARIO!$B:$C,2,0)=FALSE, Z25,(1/IF($D25=0,1,$D25))+Z25)))&gt;1,100%,IF(AA$4&lt;$E25,0,IF(AA$4&gt;=$F25,1,IF(VLOOKUP(AA$4,CALENDARIO!$B:$C,2,0)=FALSE, Z25,(1/IF($D25=0,1,$D25))+Z25))))</f>
        <v>0</v>
      </c>
      <c r="AB25" s="33">
        <f>IF(IF(AB$4&lt;$E25,0,IF(AB$4&gt;=$F25,1,IF(VLOOKUP(AB$4,CALENDARIO!$B:$C,2,0)=FALSE, AA25,(1/IF($D25=0,1,$D25))+AA25)))&gt;1,100%,IF(AB$4&lt;$E25,0,IF(AB$4&gt;=$F25,1,IF(VLOOKUP(AB$4,CALENDARIO!$B:$C,2,0)=FALSE, AA25,(1/IF($D25=0,1,$D25))+AA25))))</f>
        <v>0</v>
      </c>
      <c r="AC25" s="33">
        <f>IF(IF(AC$4&lt;$E25,0,IF(AC$4&gt;=$F25,1,IF(VLOOKUP(AC$4,CALENDARIO!$B:$C,2,0)=FALSE, AB25,(1/IF($D25=0,1,$D25))+AB25)))&gt;1,100%,IF(AC$4&lt;$E25,0,IF(AC$4&gt;=$F25,1,IF(VLOOKUP(AC$4,CALENDARIO!$B:$C,2,0)=FALSE, AB25,(1/IF($D25=0,1,$D25))+AB25))))</f>
        <v>0</v>
      </c>
      <c r="AD25" s="33">
        <f>IF(IF(AD$4&lt;$E25,0,IF(AD$4&gt;=$F25,1,IF(VLOOKUP(AD$4,CALENDARIO!$B:$C,2,0)=FALSE, AC25,(1/IF($D25=0,1,$D25))+AC25)))&gt;1,100%,IF(AD$4&lt;$E25,0,IF(AD$4&gt;=$F25,1,IF(VLOOKUP(AD$4,CALENDARIO!$B:$C,2,0)=FALSE, AC25,(1/IF($D25=0,1,$D25))+AC25))))</f>
        <v>0</v>
      </c>
      <c r="AE25" s="33">
        <f>IF(IF(AE$4&lt;$E25,0,IF(AE$4&gt;=$F25,1,IF(VLOOKUP(AE$4,CALENDARIO!$B:$C,2,0)=FALSE, AD25,(1/IF($D25=0,1,$D25))+AD25)))&gt;1,100%,IF(AE$4&lt;$E25,0,IF(AE$4&gt;=$F25,1,IF(VLOOKUP(AE$4,CALENDARIO!$B:$C,2,0)=FALSE, AD25,(1/IF($D25=0,1,$D25))+AD25))))</f>
        <v>0</v>
      </c>
      <c r="AF25" s="33">
        <f>IF(IF(AF$4&lt;$E25,0,IF(AF$4&gt;=$F25,1,IF(VLOOKUP(AF$4,CALENDARIO!$B:$C,2,0)=FALSE, AE25,(1/IF($D25=0,1,$D25))+AE25)))&gt;1,100%,IF(AF$4&lt;$E25,0,IF(AF$4&gt;=$F25,1,IF(VLOOKUP(AF$4,CALENDARIO!$B:$C,2,0)=FALSE, AE25,(1/IF($D25=0,1,$D25))+AE25))))</f>
        <v>0</v>
      </c>
      <c r="AG25" s="33">
        <f>IF(IF(AG$4&lt;$E25,0,IF(AG$4&gt;=$F25,1,IF(VLOOKUP(AG$4,CALENDARIO!$B:$C,2,0)=FALSE, AF25,(1/IF($D25=0,1,$D25))+AF25)))&gt;1,100%,IF(AG$4&lt;$E25,0,IF(AG$4&gt;=$F25,1,IF(VLOOKUP(AG$4,CALENDARIO!$B:$C,2,0)=FALSE, AF25,(1/IF($D25=0,1,$D25))+AF25))))</f>
        <v>0</v>
      </c>
      <c r="AH25" s="33">
        <f>IF(IF(AH$4&lt;$E25,0,IF(AH$4&gt;=$F25,1,IF(VLOOKUP(AH$4,CALENDARIO!$B:$C,2,0)=FALSE, AG25,(1/IF($D25=0,1,$D25))+AG25)))&gt;1,100%,IF(AH$4&lt;$E25,0,IF(AH$4&gt;=$F25,1,IF(VLOOKUP(AH$4,CALENDARIO!$B:$C,2,0)=FALSE, AG25,(1/IF($D25=0,1,$D25))+AG25))))</f>
        <v>0</v>
      </c>
      <c r="AI25" s="33">
        <f>IF(IF(AI$4&lt;$E25,0,IF(AI$4&gt;=$F25,1,IF(VLOOKUP(AI$4,CALENDARIO!$B:$C,2,0)=FALSE, AH25,(1/IF($D25=0,1,$D25))+AH25)))&gt;1,100%,IF(AI$4&lt;$E25,0,IF(AI$4&gt;=$F25,1,IF(VLOOKUP(AI$4,CALENDARIO!$B:$C,2,0)=FALSE, AH25,(1/IF($D25=0,1,$D25))+AH25))))</f>
        <v>0</v>
      </c>
      <c r="AJ25" s="33">
        <f>IF(IF(AJ$4&lt;$E25,0,IF(AJ$4&gt;=$F25,1,IF(VLOOKUP(AJ$4,CALENDARIO!$B:$C,2,0)=FALSE, AI25,(1/IF($D25=0,1,$D25))+AI25)))&gt;1,100%,IF(AJ$4&lt;$E25,0,IF(AJ$4&gt;=$F25,1,IF(VLOOKUP(AJ$4,CALENDARIO!$B:$C,2,0)=FALSE, AI25,(1/IF($D25=0,1,$D25))+AI25))))</f>
        <v>0</v>
      </c>
      <c r="AK25" s="33">
        <f>IF(IF(AK$4&lt;$E25,0,IF(AK$4&gt;=$F25,1,IF(VLOOKUP(AK$4,CALENDARIO!$B:$C,2,0)=FALSE, AJ25,(1/IF($D25=0,1,$D25))+AJ25)))&gt;1,100%,IF(AK$4&lt;$E25,0,IF(AK$4&gt;=$F25,1,IF(VLOOKUP(AK$4,CALENDARIO!$B:$C,2,0)=FALSE, AJ25,(1/IF($D25=0,1,$D25))+AJ25))))</f>
        <v>0</v>
      </c>
      <c r="AL25" s="33">
        <f>IF(IF(AL$4&lt;$E25,0,IF(AL$4&gt;=$F25,1,IF(VLOOKUP(AL$4,CALENDARIO!$B:$C,2,0)=FALSE, AK25,(1/IF($D25=0,1,$D25))+AK25)))&gt;1,100%,IF(AL$4&lt;$E25,0,IF(AL$4&gt;=$F25,1,IF(VLOOKUP(AL$4,CALENDARIO!$B:$C,2,0)=FALSE, AK25,(1/IF($D25=0,1,$D25))+AK25))))</f>
        <v>0</v>
      </c>
      <c r="AM25" s="33">
        <f>IF(IF(AM$4&lt;$E25,0,IF(AM$4&gt;=$F25,1,IF(VLOOKUP(AM$4,CALENDARIO!$B:$C,2,0)=FALSE, AL25,(1/IF($D25=0,1,$D25))+AL25)))&gt;1,100%,IF(AM$4&lt;$E25,0,IF(AM$4&gt;=$F25,1,IF(VLOOKUP(AM$4,CALENDARIO!$B:$C,2,0)=FALSE, AL25,(1/IF($D25=0,1,$D25))+AL25))))</f>
        <v>0</v>
      </c>
      <c r="AN25" s="33">
        <f>IF(IF(AN$4&lt;$E25,0,IF(AN$4&gt;=$F25,1,IF(VLOOKUP(AN$4,CALENDARIO!$B:$C,2,0)=FALSE, AM25,(1/IF($D25=0,1,$D25))+AM25)))&gt;1,100%,IF(AN$4&lt;$E25,0,IF(AN$4&gt;=$F25,1,IF(VLOOKUP(AN$4,CALENDARIO!$B:$C,2,0)=FALSE, AM25,(1/IF($D25=0,1,$D25))+AM25))))</f>
        <v>0</v>
      </c>
      <c r="AO25" s="33">
        <f>IF(IF(AO$4&lt;$E25,0,IF(AO$4&gt;=$F25,1,IF(VLOOKUP(AO$4,CALENDARIO!$B:$C,2,0)=FALSE, AN25,(1/IF($D25=0,1,$D25))+AN25)))&gt;1,100%,IF(AO$4&lt;$E25,0,IF(AO$4&gt;=$F25,1,IF(VLOOKUP(AO$4,CALENDARIO!$B:$C,2,0)=FALSE, AN25,(1/IF($D25=0,1,$D25))+AN25))))</f>
        <v>0</v>
      </c>
      <c r="AP25" s="33">
        <f>IF(IF(AP$4&lt;$E25,0,IF(AP$4&gt;=$F25,1,IF(VLOOKUP(AP$4,CALENDARIO!$B:$C,2,0)=FALSE, AO25,(1/IF($D25=0,1,$D25))+AO25)))&gt;1,100%,IF(AP$4&lt;$E25,0,IF(AP$4&gt;=$F25,1,IF(VLOOKUP(AP$4,CALENDARIO!$B:$C,2,0)=FALSE, AO25,(1/IF($D25=0,1,$D25))+AO25))))</f>
        <v>0</v>
      </c>
      <c r="AQ25" s="33">
        <f>IF(IF(AQ$4&lt;$E25,0,IF(AQ$4&gt;=$F25,1,IF(VLOOKUP(AQ$4,CALENDARIO!$B:$C,2,0)=FALSE, AP25,(1/IF($D25=0,1,$D25))+AP25)))&gt;1,100%,IF(AQ$4&lt;$E25,0,IF(AQ$4&gt;=$F25,1,IF(VLOOKUP(AQ$4,CALENDARIO!$B:$C,2,0)=FALSE, AP25,(1/IF($D25=0,1,$D25))+AP25))))</f>
        <v>0</v>
      </c>
      <c r="AR25" s="33">
        <f>IF(IF(AR$4&lt;$E25,0,IF(AR$4&gt;=$F25,1,IF(VLOOKUP(AR$4,CALENDARIO!$B:$C,2,0)=FALSE, AQ25,(1/IF($D25=0,1,$D25))+AQ25)))&gt;1,100%,IF(AR$4&lt;$E25,0,IF(AR$4&gt;=$F25,1,IF(VLOOKUP(AR$4,CALENDARIO!$B:$C,2,0)=FALSE, AQ25,(1/IF($D25=0,1,$D25))+AQ25))))</f>
        <v>0</v>
      </c>
      <c r="AS25" s="33">
        <f>IF(IF(AS$4&lt;$E25,0,IF(AS$4&gt;=$F25,1,IF(VLOOKUP(AS$4,CALENDARIO!$B:$C,2,0)=FALSE, AR25,(1/IF($D25=0,1,$D25))+AR25)))&gt;1,100%,IF(AS$4&lt;$E25,0,IF(AS$4&gt;=$F25,1,IF(VLOOKUP(AS$4,CALENDARIO!$B:$C,2,0)=FALSE, AR25,(1/IF($D25=0,1,$D25))+AR25))))</f>
        <v>0</v>
      </c>
      <c r="AT25" s="33">
        <f>IF(IF(AT$4&lt;$E25,0,IF(AT$4&gt;=$F25,1,IF(VLOOKUP(AT$4,CALENDARIO!$B:$C,2,0)=FALSE, AS25,(1/IF($D25=0,1,$D25))+AS25)))&gt;1,100%,IF(AT$4&lt;$E25,0,IF(AT$4&gt;=$F25,1,IF(VLOOKUP(AT$4,CALENDARIO!$B:$C,2,0)=FALSE, AS25,(1/IF($D25=0,1,$D25))+AS25))))</f>
        <v>0</v>
      </c>
      <c r="AU25" s="33">
        <f>IF(IF(AU$4&lt;$E25,0,IF(AU$4&gt;=$F25,1,IF(VLOOKUP(AU$4,CALENDARIO!$B:$C,2,0)=FALSE, AT25,(1/IF($D25=0,1,$D25))+AT25)))&gt;1,100%,IF(AU$4&lt;$E25,0,IF(AU$4&gt;=$F25,1,IF(VLOOKUP(AU$4,CALENDARIO!$B:$C,2,0)=FALSE, AT25,(1/IF($D25=0,1,$D25))+AT25))))</f>
        <v>0</v>
      </c>
      <c r="AV25" s="33">
        <f>IF(IF(AV$4&lt;$E25,0,IF(AV$4&gt;=$F25,1,IF(VLOOKUP(AV$4,CALENDARIO!$B:$C,2,0)=FALSE, AU25,(1/IF($D25=0,1,$D25))+AU25)))&gt;1,100%,IF(AV$4&lt;$E25,0,IF(AV$4&gt;=$F25,1,IF(VLOOKUP(AV$4,CALENDARIO!$B:$C,2,0)=FALSE, AU25,(1/IF($D25=0,1,$D25))+AU25))))</f>
        <v>0</v>
      </c>
      <c r="AW25" s="33">
        <f>IF(IF(AW$4&lt;$E25,0,IF(AW$4&gt;=$F25,1,IF(VLOOKUP(AW$4,CALENDARIO!$B:$C,2,0)=FALSE, AV25,(1/IF($D25=0,1,$D25))+AV25)))&gt;1,100%,IF(AW$4&lt;$E25,0,IF(AW$4&gt;=$F25,1,IF(VLOOKUP(AW$4,CALENDARIO!$B:$C,2,0)=FALSE, AV25,(1/IF($D25=0,1,$D25))+AV25))))</f>
        <v>0</v>
      </c>
      <c r="AX25" s="33">
        <f>IF(IF(AX$4&lt;$E25,0,IF(AX$4&gt;=$F25,1,IF(VLOOKUP(AX$4,CALENDARIO!$B:$C,2,0)=FALSE, AW25,(1/IF($D25=0,1,$D25))+AW25)))&gt;1,100%,IF(AX$4&lt;$E25,0,IF(AX$4&gt;=$F25,1,IF(VLOOKUP(AX$4,CALENDARIO!$B:$C,2,0)=FALSE, AW25,(1/IF($D25=0,1,$D25))+AW25))))</f>
        <v>0</v>
      </c>
      <c r="AY25" s="33">
        <f>IF(IF(AY$4&lt;$E25,0,IF(AY$4&gt;=$F25,1,IF(VLOOKUP(AY$4,CALENDARIO!$B:$C,2,0)=FALSE, AX25,(1/IF($D25=0,1,$D25))+AX25)))&gt;1,100%,IF(AY$4&lt;$E25,0,IF(AY$4&gt;=$F25,1,IF(VLOOKUP(AY$4,CALENDARIO!$B:$C,2,0)=FALSE, AX25,(1/IF($D25=0,1,$D25))+AX25))))</f>
        <v>0</v>
      </c>
      <c r="AZ25" s="33">
        <f>IF(IF(AZ$4&lt;$E25,0,IF(AZ$4&gt;=$F25,1,IF(VLOOKUP(AZ$4,CALENDARIO!$B:$C,2,0)=FALSE, AY25,(1/IF($D25=0,1,$D25))+AY25)))&gt;1,100%,IF(AZ$4&lt;$E25,0,IF(AZ$4&gt;=$F25,1,IF(VLOOKUP(AZ$4,CALENDARIO!$B:$C,2,0)=FALSE, AY25,(1/IF($D25=0,1,$D25))+AY25))))</f>
        <v>0</v>
      </c>
      <c r="BA25" s="33">
        <f>IF(IF(BA$4&lt;$E25,0,IF(BA$4&gt;=$F25,1,IF(VLOOKUP(BA$4,CALENDARIO!$B:$C,2,0)=FALSE, AZ25,(1/IF($D25=0,1,$D25))+AZ25)))&gt;1,100%,IF(BA$4&lt;$E25,0,IF(BA$4&gt;=$F25,1,IF(VLOOKUP(BA$4,CALENDARIO!$B:$C,2,0)=FALSE, AZ25,(1/IF($D25=0,1,$D25))+AZ25))))</f>
        <v>0</v>
      </c>
      <c r="BB25" s="33">
        <f>IF(IF(BB$4&lt;$E25,0,IF(BB$4&gt;=$F25,1,IF(VLOOKUP(BB$4,CALENDARIO!$B:$C,2,0)=FALSE, BA25,(1/IF($D25=0,1,$D25))+BA25)))&gt;1,100%,IF(BB$4&lt;$E25,0,IF(BB$4&gt;=$F25,1,IF(VLOOKUP(BB$4,CALENDARIO!$B:$C,2,0)=FALSE, BA25,(1/IF($D25=0,1,$D25))+BA25))))</f>
        <v>0</v>
      </c>
      <c r="BC25" s="33">
        <f>IF(IF(BC$4&lt;$E25,0,IF(BC$4&gt;=$F25,1,IF(VLOOKUP(BC$4,CALENDARIO!$B:$C,2,0)=FALSE, BB25,(1/IF($D25=0,1,$D25))+BB25)))&gt;1,100%,IF(BC$4&lt;$E25,0,IF(BC$4&gt;=$F25,1,IF(VLOOKUP(BC$4,CALENDARIO!$B:$C,2,0)=FALSE, BB25,(1/IF($D25=0,1,$D25))+BB25))))</f>
        <v>0</v>
      </c>
      <c r="BD25" s="33">
        <f>IF(IF(BD$4&lt;$E25,0,IF(BD$4&gt;=$F25,1,IF(VLOOKUP(BD$4,CALENDARIO!$B:$C,2,0)=FALSE, BC25,(1/IF($D25=0,1,$D25))+BC25)))&gt;1,100%,IF(BD$4&lt;$E25,0,IF(BD$4&gt;=$F25,1,IF(VLOOKUP(BD$4,CALENDARIO!$B:$C,2,0)=FALSE, BC25,(1/IF($D25=0,1,$D25))+BC25))))</f>
        <v>0</v>
      </c>
      <c r="BE25" s="33">
        <f>IF(IF(BE$4&lt;$E25,0,IF(BE$4&gt;=$F25,1,IF(VLOOKUP(BE$4,CALENDARIO!$B:$C,2,0)=FALSE, BD25,(1/IF($D25=0,1,$D25))+BD25)))&gt;1,100%,IF(BE$4&lt;$E25,0,IF(BE$4&gt;=$F25,1,IF(VLOOKUP(BE$4,CALENDARIO!$B:$C,2,0)=FALSE, BD25,(1/IF($D25=0,1,$D25))+BD25))))</f>
        <v>0</v>
      </c>
      <c r="BF25" s="33">
        <f>IF(IF(BF$4&lt;$E25,0,IF(BF$4&gt;=$F25,1,IF(VLOOKUP(BF$4,CALENDARIO!$B:$C,2,0)=FALSE, BE25,(1/IF($D25=0,1,$D25))+BE25)))&gt;1,100%,IF(BF$4&lt;$E25,0,IF(BF$4&gt;=$F25,1,IF(VLOOKUP(BF$4,CALENDARIO!$B:$C,2,0)=FALSE, BE25,(1/IF($D25=0,1,$D25))+BE25))))</f>
        <v>0</v>
      </c>
      <c r="BG25" s="33">
        <f>IF(IF(BG$4&lt;$E25,0,IF(BG$4&gt;=$F25,1,IF(VLOOKUP(BG$4,CALENDARIO!$B:$C,2,0)=FALSE, BF25,(1/IF($D25=0,1,$D25))+BF25)))&gt;1,100%,IF(BG$4&lt;$E25,0,IF(BG$4&gt;=$F25,1,IF(VLOOKUP(BG$4,CALENDARIO!$B:$C,2,0)=FALSE, BF25,(1/IF($D25=0,1,$D25))+BF25))))</f>
        <v>0</v>
      </c>
      <c r="BH25" s="33">
        <f>IF(IF(BH$4&lt;$E25,0,IF(BH$4&gt;=$F25,1,IF(VLOOKUP(BH$4,CALENDARIO!$B:$C,2,0)=FALSE, BG25,(1/IF($D25=0,1,$D25))+BG25)))&gt;1,100%,IF(BH$4&lt;$E25,0,IF(BH$4&gt;=$F25,1,IF(VLOOKUP(BH$4,CALENDARIO!$B:$C,2,0)=FALSE, BG25,(1/IF($D25=0,1,$D25))+BG25))))</f>
        <v>0</v>
      </c>
      <c r="BI25" s="33">
        <f>IF(IF(BI$4&lt;$E25,0,IF(BI$4&gt;=$F25,1,IF(VLOOKUP(BI$4,CALENDARIO!$B:$C,2,0)=FALSE, BH25,(1/IF($D25=0,1,$D25))+BH25)))&gt;1,100%,IF(BI$4&lt;$E25,0,IF(BI$4&gt;=$F25,1,IF(VLOOKUP(BI$4,CALENDARIO!$B:$C,2,0)=FALSE, BH25,(1/IF($D25=0,1,$D25))+BH25))))</f>
        <v>1</v>
      </c>
      <c r="BJ25" s="33">
        <f>IF(IF(BJ$4&lt;$E25,0,IF(BJ$4&gt;=$F25,1,IF(VLOOKUP(BJ$4,CALENDARIO!$B:$C,2,0)=FALSE, BI25,(1/IF($D25=0,1,$D25))+BI25)))&gt;1,100%,IF(BJ$4&lt;$E25,0,IF(BJ$4&gt;=$F25,1,IF(VLOOKUP(BJ$4,CALENDARIO!$B:$C,2,0)=FALSE, BI25,(1/IF($D25=0,1,$D25))+BI25))))</f>
        <v>1</v>
      </c>
      <c r="BK25" s="33">
        <f>IF(IF(BK$4&lt;$E25,0,IF(BK$4&gt;=$F25,1,IF(VLOOKUP(BK$4,CALENDARIO!$B:$C,2,0)=FALSE, BJ25,(1/IF($D25=0,1,$D25))+BJ25)))&gt;1,100%,IF(BK$4&lt;$E25,0,IF(BK$4&gt;=$F25,1,IF(VLOOKUP(BK$4,CALENDARIO!$B:$C,2,0)=FALSE, BJ25,(1/IF($D25=0,1,$D25))+BJ25))))</f>
        <v>1</v>
      </c>
      <c r="BL25" s="33">
        <f>IF(IF(BL$4&lt;$E25,0,IF(BL$4&gt;=$F25,1,IF(VLOOKUP(BL$4,CALENDARIO!$B:$C,2,0)=FALSE, BK25,(1/IF($D25=0,1,$D25))+BK25)))&gt;1,100%,IF(BL$4&lt;$E25,0,IF(BL$4&gt;=$F25,1,IF(VLOOKUP(BL$4,CALENDARIO!$B:$C,2,0)=FALSE, BK25,(1/IF($D25=0,1,$D25))+BK25))))</f>
        <v>1</v>
      </c>
      <c r="BM25" s="33">
        <f>IF(IF(BM$4&lt;$E25,0,IF(BM$4&gt;=$F25,1,IF(VLOOKUP(BM$4,CALENDARIO!$B:$C,2,0)=FALSE, BL25,(1/IF($D25=0,1,$D25))+BL25)))&gt;1,100%,IF(BM$4&lt;$E25,0,IF(BM$4&gt;=$F25,1,IF(VLOOKUP(BM$4,CALENDARIO!$B:$C,2,0)=FALSE, BL25,(1/IF($D25=0,1,$D25))+BL25))))</f>
        <v>1</v>
      </c>
      <c r="BN25" s="33">
        <f>IF(IF(BN$4&lt;$E25,0,IF(BN$4&gt;=$F25,1,IF(VLOOKUP(BN$4,CALENDARIO!$B:$C,2,0)=FALSE, BM25,(1/IF($D25=0,1,$D25))+BM25)))&gt;1,100%,IF(BN$4&lt;$E25,0,IF(BN$4&gt;=$F25,1,IF(VLOOKUP(BN$4,CALENDARIO!$B:$C,2,0)=FALSE, BM25,(1/IF($D25=0,1,$D25))+BM25))))</f>
        <v>1</v>
      </c>
      <c r="BO25" s="33">
        <f>IF(IF(BO$4&lt;$E25,0,IF(BO$4&gt;=$F25,1,IF(VLOOKUP(BO$4,CALENDARIO!$B:$C,2,0)=FALSE, BN25,(1/IF($D25=0,1,$D25))+BN25)))&gt;1,100%,IF(BO$4&lt;$E25,0,IF(BO$4&gt;=$F25,1,IF(VLOOKUP(BO$4,CALENDARIO!$B:$C,2,0)=FALSE, BN25,(1/IF($D25=0,1,$D25))+BN25))))</f>
        <v>1</v>
      </c>
      <c r="BP25" s="33">
        <f>IF(IF(BP$4&lt;$E25,0,IF(BP$4&gt;=$F25,1,IF(VLOOKUP(BP$4,CALENDARIO!$B:$C,2,0)=FALSE, BO25,(1/IF($D25=0,1,$D25))+BO25)))&gt;1,100%,IF(BP$4&lt;$E25,0,IF(BP$4&gt;=$F25,1,IF(VLOOKUP(BP$4,CALENDARIO!$B:$C,2,0)=FALSE, BO25,(1/IF($D25=0,1,$D25))+BO25))))</f>
        <v>1</v>
      </c>
      <c r="BQ25" s="33">
        <f>IF(IF(BQ$4&lt;$E25,0,IF(BQ$4&gt;=$F25,1,IF(VLOOKUP(BQ$4,CALENDARIO!$B:$C,2,0)=FALSE, BP25,(1/IF($D25=0,1,$D25))+BP25)))&gt;1,100%,IF(BQ$4&lt;$E25,0,IF(BQ$4&gt;=$F25,1,IF(VLOOKUP(BQ$4,CALENDARIO!$B:$C,2,0)=FALSE, BP25,(1/IF($D25=0,1,$D25))+BP25))))</f>
        <v>1</v>
      </c>
      <c r="BR25" s="33">
        <f>IF(IF(BR$4&lt;$E25,0,IF(BR$4&gt;=$F25,1,IF(VLOOKUP(BR$4,CALENDARIO!$B:$C,2,0)=FALSE, BQ25,(1/IF($D25=0,1,$D25))+BQ25)))&gt;1,100%,IF(BR$4&lt;$E25,0,IF(BR$4&gt;=$F25,1,IF(VLOOKUP(BR$4,CALENDARIO!$B:$C,2,0)=FALSE, BQ25,(1/IF($D25=0,1,$D25))+BQ25))))</f>
        <v>1</v>
      </c>
      <c r="BS25" s="33">
        <f>IF(IF(BS$4&lt;$E25,0,IF(BS$4&gt;=$F25,1,IF(VLOOKUP(BS$4,CALENDARIO!$B:$C,2,0)=FALSE, BR25,(1/IF($D25=0,1,$D25))+BR25)))&gt;1,100%,IF(BS$4&lt;$E25,0,IF(BS$4&gt;=$F25,1,IF(VLOOKUP(BS$4,CALENDARIO!$B:$C,2,0)=FALSE, BR25,(1/IF($D25=0,1,$D25))+BR25))))</f>
        <v>1</v>
      </c>
      <c r="BT25" s="33">
        <f>IF(IF(BT$4&lt;$E25,0,IF(BT$4&gt;=$F25,1,IF(VLOOKUP(BT$4,CALENDARIO!$B:$C,2,0)=FALSE, BS25,(1/IF($D25=0,1,$D25))+BS25)))&gt;1,100%,IF(BT$4&lt;$E25,0,IF(BT$4&gt;=$F25,1,IF(VLOOKUP(BT$4,CALENDARIO!$B:$C,2,0)=FALSE, BS25,(1/IF($D25=0,1,$D25))+BS25))))</f>
        <v>1</v>
      </c>
      <c r="BU25" s="33">
        <f>IF(IF(BU$4&lt;$E25,0,IF(BU$4&gt;=$F25,1,IF(VLOOKUP(BU$4,CALENDARIO!$B:$C,2,0)=FALSE, BT25,(1/IF($D25=0,1,$D25))+BT25)))&gt;1,100%,IF(BU$4&lt;$E25,0,IF(BU$4&gt;=$F25,1,IF(VLOOKUP(BU$4,CALENDARIO!$B:$C,2,0)=FALSE, BT25,(1/IF($D25=0,1,$D25))+BT25))))</f>
        <v>1</v>
      </c>
      <c r="BV25" s="33">
        <f>IF(IF(BV$4&lt;$E25,0,IF(BV$4&gt;=$F25,1,IF(VLOOKUP(BV$4,CALENDARIO!$B:$C,2,0)=FALSE, BU25,(1/IF($D25=0,1,$D25))+BU25)))&gt;1,100%,IF(BV$4&lt;$E25,0,IF(BV$4&gt;=$F25,1,IF(VLOOKUP(BV$4,CALENDARIO!$B:$C,2,0)=FALSE, BU25,(1/IF($D25=0,1,$D25))+BU25))))</f>
        <v>1</v>
      </c>
      <c r="BW25" s="33">
        <f>IF(IF(BW$4&lt;$E25,0,IF(BW$4&gt;=$F25,1,IF(VLOOKUP(BW$4,CALENDARIO!$B:$C,2,0)=FALSE, BV25,(1/IF($D25=0,1,$D25))+BV25)))&gt;1,100%,IF(BW$4&lt;$E25,0,IF(BW$4&gt;=$F25,1,IF(VLOOKUP(BW$4,CALENDARIO!$B:$C,2,0)=FALSE, BV25,(1/IF($D25=0,1,$D25))+BV25))))</f>
        <v>1</v>
      </c>
      <c r="BX25" s="33">
        <f>IF(IF(BX$4&lt;$E25,0,IF(BX$4&gt;=$F25,1,IF(VLOOKUP(BX$4,CALENDARIO!$B:$C,2,0)=FALSE, BW25,(1/IF($D25=0,1,$D25))+BW25)))&gt;1,100%,IF(BX$4&lt;$E25,0,IF(BX$4&gt;=$F25,1,IF(VLOOKUP(BX$4,CALENDARIO!$B:$C,2,0)=FALSE, BW25,(1/IF($D25=0,1,$D25))+BW25))))</f>
        <v>1</v>
      </c>
      <c r="BY25" s="33">
        <f>IF(IF(BY$4&lt;$E25,0,IF(BY$4&gt;=$F25,1,IF(VLOOKUP(BY$4,CALENDARIO!$B:$C,2,0)=FALSE, BX25,(1/IF($D25=0,1,$D25))+BX25)))&gt;1,100%,IF(BY$4&lt;$E25,0,IF(BY$4&gt;=$F25,1,IF(VLOOKUP(BY$4,CALENDARIO!$B:$C,2,0)=FALSE, BX25,(1/IF($D25=0,1,$D25))+BX25))))</f>
        <v>1</v>
      </c>
      <c r="BZ25" s="33">
        <f>IF(IF(BZ$4&lt;$E25,0,IF(BZ$4&gt;=$F25,1,IF(VLOOKUP(BZ$4,CALENDARIO!$B:$C,2,0)=FALSE, BY25,(1/IF($D25=0,1,$D25))+BY25)))&gt;1,100%,IF(BZ$4&lt;$E25,0,IF(BZ$4&gt;=$F25,1,IF(VLOOKUP(BZ$4,CALENDARIO!$B:$C,2,0)=FALSE, BY25,(1/IF($D25=0,1,$D25))+BY25))))</f>
        <v>1</v>
      </c>
      <c r="CA25" s="33">
        <f>IF(IF(CA$4&lt;$E25,0,IF(CA$4&gt;=$F25,1,IF(VLOOKUP(CA$4,CALENDARIO!$B:$C,2,0)=FALSE, BZ25,(1/IF($D25=0,1,$D25))+BZ25)))&gt;1,100%,IF(CA$4&lt;$E25,0,IF(CA$4&gt;=$F25,1,IF(VLOOKUP(CA$4,CALENDARIO!$B:$C,2,0)=FALSE, BZ25,(1/IF($D25=0,1,$D25))+BZ25))))</f>
        <v>1</v>
      </c>
      <c r="CB25" s="33">
        <f>IF(IF(CB$4&lt;$E25,0,IF(CB$4&gt;=$F25,1,IF(VLOOKUP(CB$4,CALENDARIO!$B:$C,2,0)=FALSE, CA25,(1/IF($D25=0,1,$D25))+CA25)))&gt;1,100%,IF(CB$4&lt;$E25,0,IF(CB$4&gt;=$F25,1,IF(VLOOKUP(CB$4,CALENDARIO!$B:$C,2,0)=FALSE, CA25,(1/IF($D25=0,1,$D25))+CA25))))</f>
        <v>1</v>
      </c>
      <c r="CC25" s="33">
        <f>IF(IF(CC$4&lt;$E25,0,IF(CC$4&gt;=$F25,1,IF(VLOOKUP(CC$4,CALENDARIO!$B:$C,2,0)=FALSE, CB25,(1/IF($D25=0,1,$D25))+CB25)))&gt;1,100%,IF(CC$4&lt;$E25,0,IF(CC$4&gt;=$F25,1,IF(VLOOKUP(CC$4,CALENDARIO!$B:$C,2,0)=FALSE, CB25,(1/IF($D25=0,1,$D25))+CB25))))</f>
        <v>1</v>
      </c>
      <c r="CD25" s="33">
        <f>IF(IF(CD$4&lt;$E25,0,IF(CD$4&gt;=$F25,1,IF(VLOOKUP(CD$4,CALENDARIO!$B:$C,2,0)=FALSE, CC25,(1/IF($D25=0,1,$D25))+CC25)))&gt;1,100%,IF(CD$4&lt;$E25,0,IF(CD$4&gt;=$F25,1,IF(VLOOKUP(CD$4,CALENDARIO!$B:$C,2,0)=FALSE, CC25,(1/IF($D25=0,1,$D25))+CC25))))</f>
        <v>1</v>
      </c>
      <c r="CE25" s="33">
        <f>IF(IF(CE$4&lt;$E25,0,IF(CE$4&gt;=$F25,1,IF(VLOOKUP(CE$4,CALENDARIO!$B:$C,2,0)=FALSE, CD25,(1/IF($D25=0,1,$D25))+CD25)))&gt;1,100%,IF(CE$4&lt;$E25,0,IF(CE$4&gt;=$F25,1,IF(VLOOKUP(CE$4,CALENDARIO!$B:$C,2,0)=FALSE, CD25,(1/IF($D25=0,1,$D25))+CD25))))</f>
        <v>1</v>
      </c>
      <c r="CF25" s="33">
        <f>IF(IF(CF$4&lt;$E25,0,IF(CF$4&gt;=$F25,1,IF(VLOOKUP(CF$4,CALENDARIO!$B:$C,2,0)=FALSE, CE25,(1/IF($D25=0,1,$D25))+CE25)))&gt;1,100%,IF(CF$4&lt;$E25,0,IF(CF$4&gt;=$F25,1,IF(VLOOKUP(CF$4,CALENDARIO!$B:$C,2,0)=FALSE, CE25,(1/IF($D25=0,1,$D25))+CE25))))</f>
        <v>1</v>
      </c>
      <c r="CG25" s="33">
        <f>IF(IF(CG$4&lt;$E25,0,IF(CG$4&gt;=$F25,1,IF(VLOOKUP(CG$4,CALENDARIO!$B:$C,2,0)=FALSE, CF25,(1/IF($D25=0,1,$D25))+CF25)))&gt;1,100%,IF(CG$4&lt;$E25,0,IF(CG$4&gt;=$F25,1,IF(VLOOKUP(CG$4,CALENDARIO!$B:$C,2,0)=FALSE, CF25,(1/IF($D25=0,1,$D25))+CF25))))</f>
        <v>1</v>
      </c>
      <c r="CH25" s="33">
        <f>IF(IF(CH$4&lt;$E25,0,IF(CH$4&gt;=$F25,1,IF(VLOOKUP(CH$4,CALENDARIO!$B:$C,2,0)=FALSE, CG25,(1/IF($D25=0,1,$D25))+CG25)))&gt;1,100%,IF(CH$4&lt;$E25,0,IF(CH$4&gt;=$F25,1,IF(VLOOKUP(CH$4,CALENDARIO!$B:$C,2,0)=FALSE, CG25,(1/IF($D25=0,1,$D25))+CG25))))</f>
        <v>1</v>
      </c>
      <c r="CI25" s="33">
        <f>IF(IF(CI$4&lt;$E25,0,IF(CI$4&gt;=$F25,1,IF(VLOOKUP(CI$4,CALENDARIO!$B:$C,2,0)=FALSE, CH25,(1/IF($D25=0,1,$D25))+CH25)))&gt;1,100%,IF(CI$4&lt;$E25,0,IF(CI$4&gt;=$F25,1,IF(VLOOKUP(CI$4,CALENDARIO!$B:$C,2,0)=FALSE, CH25,(1/IF($D25=0,1,$D25))+CH25))))</f>
        <v>1</v>
      </c>
      <c r="CJ25" s="33">
        <f>IF(IF(CJ$4&lt;$E25,0,IF(CJ$4&gt;=$F25,1,IF(VLOOKUP(CJ$4,CALENDARIO!$B:$C,2,0)=FALSE, CI25,(1/IF($D25=0,1,$D25))+CI25)))&gt;1,100%,IF(CJ$4&lt;$E25,0,IF(CJ$4&gt;=$F25,1,IF(VLOOKUP(CJ$4,CALENDARIO!$B:$C,2,0)=FALSE, CI25,(1/IF($D25=0,1,$D25))+CI25))))</f>
        <v>1</v>
      </c>
      <c r="CK25" s="33">
        <f>IF(IF(CK$4&lt;$E25,0,IF(CK$4&gt;=$F25,1,IF(VLOOKUP(CK$4,CALENDARIO!$B:$C,2,0)=FALSE, CJ25,(1/IF($D25=0,1,$D25))+CJ25)))&gt;1,100%,IF(CK$4&lt;$E25,0,IF(CK$4&gt;=$F25,1,IF(VLOOKUP(CK$4,CALENDARIO!$B:$C,2,0)=FALSE, CJ25,(1/IF($D25=0,1,$D25))+CJ25))))</f>
        <v>1</v>
      </c>
      <c r="CL25" s="33">
        <f>IF(IF(CL$4&lt;$E25,0,IF(CL$4&gt;=$F25,1,IF(VLOOKUP(CL$4,CALENDARIO!$B:$C,2,0)=FALSE, CK25,(1/IF($D25=0,1,$D25))+CK25)))&gt;1,100%,IF(CL$4&lt;$E25,0,IF(CL$4&gt;=$F25,1,IF(VLOOKUP(CL$4,CALENDARIO!$B:$C,2,0)=FALSE, CK25,(1/IF($D25=0,1,$D25))+CK25))))</f>
        <v>1</v>
      </c>
      <c r="CM25" s="33">
        <f>IF(IF(CM$4&lt;$E25,0,IF(CM$4&gt;=$F25,1,IF(VLOOKUP(CM$4,CALENDARIO!$B:$C,2,0)=FALSE, CL25,(1/IF($D25=0,1,$D25))+CL25)))&gt;1,100%,IF(CM$4&lt;$E25,0,IF(CM$4&gt;=$F25,1,IF(VLOOKUP(CM$4,CALENDARIO!$B:$C,2,0)=FALSE, CL25,(1/IF($D25=0,1,$D25))+CL25))))</f>
        <v>1</v>
      </c>
      <c r="CN25" s="33">
        <f>IF(IF(CN$4&lt;$E25,0,IF(CN$4&gt;=$F25,1,IF(VLOOKUP(CN$4,CALENDARIO!$B:$C,2,0)=FALSE, CM25,(1/IF($D25=0,1,$D25))+CM25)))&gt;1,100%,IF(CN$4&lt;$E25,0,IF(CN$4&gt;=$F25,1,IF(VLOOKUP(CN$4,CALENDARIO!$B:$C,2,0)=FALSE, CM25,(1/IF($D25=0,1,$D25))+CM25))))</f>
        <v>1</v>
      </c>
      <c r="CO25" s="33">
        <f>IF(IF(CO$4&lt;$E25,0,IF(CO$4&gt;=$F25,1,IF(VLOOKUP(CO$4,CALENDARIO!$B:$C,2,0)=FALSE, CN25,(1/IF($D25=0,1,$D25))+CN25)))&gt;1,100%,IF(CO$4&lt;$E25,0,IF(CO$4&gt;=$F25,1,IF(VLOOKUP(CO$4,CALENDARIO!$B:$C,2,0)=FALSE, CN25,(1/IF($D25=0,1,$D25))+CN25))))</f>
        <v>1</v>
      </c>
      <c r="CP25" s="33">
        <f>IF(IF(CP$4&lt;$E25,0,IF(CP$4&gt;=$F25,1,IF(VLOOKUP(CP$4,CALENDARIO!$B:$C,2,0)=FALSE, CO25,(1/IF($D25=0,1,$D25))+CO25)))&gt;1,100%,IF(CP$4&lt;$E25,0,IF(CP$4&gt;=$F25,1,IF(VLOOKUP(CP$4,CALENDARIO!$B:$C,2,0)=FALSE, CO25,(1/IF($D25=0,1,$D25))+CO25))))</f>
        <v>1</v>
      </c>
      <c r="CQ25" s="33">
        <f>IF(IF(CQ$4&lt;$E25,0,IF(CQ$4&gt;=$F25,1,IF(VLOOKUP(CQ$4,CALENDARIO!$B:$C,2,0)=FALSE, CP25,(1/IF($D25=0,1,$D25))+CP25)))&gt;1,100%,IF(CQ$4&lt;$E25,0,IF(CQ$4&gt;=$F25,1,IF(VLOOKUP(CQ$4,CALENDARIO!$B:$C,2,0)=FALSE, CP25,(1/IF($D25=0,1,$D25))+CP25))))</f>
        <v>1</v>
      </c>
      <c r="CR25" s="33">
        <f>IF(IF(CR$4&lt;$E25,0,IF(CR$4&gt;=$F25,1,IF(VLOOKUP(CR$4,CALENDARIO!$B:$C,2,0)=FALSE, CQ25,(1/IF($D25=0,1,$D25))+CQ25)))&gt;1,100%,IF(CR$4&lt;$E25,0,IF(CR$4&gt;=$F25,1,IF(VLOOKUP(CR$4,CALENDARIO!$B:$C,2,0)=FALSE, CQ25,(1/IF($D25=0,1,$D25))+CQ25))))</f>
        <v>1</v>
      </c>
      <c r="CS25" s="33">
        <f>IF(IF(CS$4&lt;$E25,0,IF(CS$4&gt;=$F25,1,IF(VLOOKUP(CS$4,CALENDARIO!$B:$C,2,0)=FALSE, CR25,(1/IF($D25=0,1,$D25))+CR25)))&gt;1,100%,IF(CS$4&lt;$E25,0,IF(CS$4&gt;=$F25,1,IF(VLOOKUP(CS$4,CALENDARIO!$B:$C,2,0)=FALSE, CR25,(1/IF($D25=0,1,$D25))+CR25))))</f>
        <v>1</v>
      </c>
      <c r="CT25" s="33">
        <f>IF(IF(CT$4&lt;$E25,0,IF(CT$4&gt;=$F25,1,IF(VLOOKUP(CT$4,CALENDARIO!$B:$C,2,0)=FALSE, CS25,(1/IF($D25=0,1,$D25))+CS25)))&gt;1,100%,IF(CT$4&lt;$E25,0,IF(CT$4&gt;=$F25,1,IF(VLOOKUP(CT$4,CALENDARIO!$B:$C,2,0)=FALSE, CS25,(1/IF($D25=0,1,$D25))+CS25))))</f>
        <v>1</v>
      </c>
      <c r="CU25" s="33">
        <f>IF(IF(CU$4&lt;$E25,0,IF(CU$4&gt;=$F25,1,IF(VLOOKUP(CU$4,CALENDARIO!$B:$C,2,0)=FALSE, CT25,(1/IF($D25=0,1,$D25))+CT25)))&gt;1,100%,IF(CU$4&lt;$E25,0,IF(CU$4&gt;=$F25,1,IF(VLOOKUP(CU$4,CALENDARIO!$B:$C,2,0)=FALSE, CT25,(1/IF($D25=0,1,$D25))+CT25))))</f>
        <v>1</v>
      </c>
      <c r="CV25" s="33">
        <f>IF(IF(CV$4&lt;$E25,0,IF(CV$4&gt;=$F25,1,IF(VLOOKUP(CV$4,CALENDARIO!$B:$C,2,0)=FALSE, CU25,(1/IF($D25=0,1,$D25))+CU25)))&gt;1,100%,IF(CV$4&lt;$E25,0,IF(CV$4&gt;=$F25,1,IF(VLOOKUP(CV$4,CALENDARIO!$B:$C,2,0)=FALSE, CU25,(1/IF($D25=0,1,$D25))+CU25))))</f>
        <v>1</v>
      </c>
      <c r="CW25" s="33">
        <f>IF(IF(CW$4&lt;$E25,0,IF(CW$4&gt;=$F25,1,IF(VLOOKUP(CW$4,CALENDARIO!$B:$C,2,0)=FALSE, CV25,(1/IF($D25=0,1,$D25))+CV25)))&gt;1,100%,IF(CW$4&lt;$E25,0,IF(CW$4&gt;=$F25,1,IF(VLOOKUP(CW$4,CALENDARIO!$B:$C,2,0)=FALSE, CV25,(1/IF($D25=0,1,$D25))+CV25))))</f>
        <v>1</v>
      </c>
      <c r="CX25" s="33">
        <f>IF(IF(CX$4&lt;$E25,0,IF(CX$4&gt;=$F25,1,IF(VLOOKUP(CX$4,CALENDARIO!$B:$C,2,0)=FALSE, CW25,(1/IF($D25=0,1,$D25))+CW25)))&gt;1,100%,IF(CX$4&lt;$E25,0,IF(CX$4&gt;=$F25,1,IF(VLOOKUP(CX$4,CALENDARIO!$B:$C,2,0)=FALSE, CW25,(1/IF($D25=0,1,$D25))+CW25))))</f>
        <v>1</v>
      </c>
      <c r="CY25" s="33">
        <f>IF(IF(CY$4&lt;$E25,0,IF(CY$4&gt;=$F25,1,IF(VLOOKUP(CY$4,CALENDARIO!$B:$C,2,0)=FALSE, CX25,(1/IF($D25=0,1,$D25))+CX25)))&gt;1,100%,IF(CY$4&lt;$E25,0,IF(CY$4&gt;=$F25,1,IF(VLOOKUP(CY$4,CALENDARIO!$B:$C,2,0)=FALSE, CX25,(1/IF($D25=0,1,$D25))+CX25))))</f>
        <v>1</v>
      </c>
      <c r="CZ25" s="33">
        <f>IF(IF(CZ$4&lt;$E25,0,IF(CZ$4&gt;=$F25,1,IF(VLOOKUP(CZ$4,CALENDARIO!$B:$C,2,0)=FALSE, CY25,(1/IF($D25=0,1,$D25))+CY25)))&gt;1,100%,IF(CZ$4&lt;$E25,0,IF(CZ$4&gt;=$F25,1,IF(VLOOKUP(CZ$4,CALENDARIO!$B:$C,2,0)=FALSE, CY25,(1/IF($D25=0,1,$D25))+CY25))))</f>
        <v>1</v>
      </c>
      <c r="DA25" s="33">
        <f>IF(IF(DA$4&lt;$E25,0,IF(DA$4&gt;=$F25,1,IF(VLOOKUP(DA$4,CALENDARIO!$B:$C,2,0)=FALSE, CZ25,(1/IF($D25=0,1,$D25))+CZ25)))&gt;1,100%,IF(DA$4&lt;$E25,0,IF(DA$4&gt;=$F25,1,IF(VLOOKUP(DA$4,CALENDARIO!$B:$C,2,0)=FALSE, CZ25,(1/IF($D25=0,1,$D25))+CZ25))))</f>
        <v>1</v>
      </c>
      <c r="DB25" s="33">
        <f>IF(IF(DB$4&lt;$E25,0,IF(DB$4&gt;=$F25,1,IF(VLOOKUP(DB$4,CALENDARIO!$B:$C,2,0)=FALSE, DA25,(1/IF($D25=0,1,$D25))+DA25)))&gt;1,100%,IF(DB$4&lt;$E25,0,IF(DB$4&gt;=$F25,1,IF(VLOOKUP(DB$4,CALENDARIO!$B:$C,2,0)=FALSE, DA25,(1/IF($D25=0,1,$D25))+DA25))))</f>
        <v>1</v>
      </c>
      <c r="DC25" s="33">
        <f>IF(IF(DC$4&lt;$E25,0,IF(DC$4&gt;=$F25,1,IF(VLOOKUP(DC$4,CALENDARIO!$B:$C,2,0)=FALSE, DB25,(1/IF($D25=0,1,$D25))+DB25)))&gt;1,100%,IF(DC$4&lt;$E25,0,IF(DC$4&gt;=$F25,1,IF(VLOOKUP(DC$4,CALENDARIO!$B:$C,2,0)=FALSE, DB25,(1/IF($D25=0,1,$D25))+DB25))))</f>
        <v>1</v>
      </c>
      <c r="DD25" s="33">
        <f>IF(IF(DD$4&lt;$E25,0,IF(DD$4&gt;=$F25,1,IF(VLOOKUP(DD$4,CALENDARIO!$B:$C,2,0)=FALSE, DC25,(1/IF($D25=0,1,$D25))+DC25)))&gt;1,100%,IF(DD$4&lt;$E25,0,IF(DD$4&gt;=$F25,1,IF(VLOOKUP(DD$4,CALENDARIO!$B:$C,2,0)=FALSE, DC25,(1/IF($D25=0,1,$D25))+DC25))))</f>
        <v>1</v>
      </c>
      <c r="DE25" s="33">
        <f>IF(IF(DE$4&lt;$E25,0,IF(DE$4&gt;=$F25,1,IF(VLOOKUP(DE$4,CALENDARIO!$B:$C,2,0)=FALSE, DD25,(1/IF($D25=0,1,$D25))+DD25)))&gt;1,100%,IF(DE$4&lt;$E25,0,IF(DE$4&gt;=$F25,1,IF(VLOOKUP(DE$4,CALENDARIO!$B:$C,2,0)=FALSE, DD25,(1/IF($D25=0,1,$D25))+DD25))))</f>
        <v>1</v>
      </c>
      <c r="DF25" s="33">
        <f>IF(IF(DF$4&lt;$E25,0,IF(DF$4&gt;=$F25,1,IF(VLOOKUP(DF$4,CALENDARIO!$B:$C,2,0)=FALSE, DE25,(1/IF($D25=0,1,$D25))+DE25)))&gt;1,100%,IF(DF$4&lt;$E25,0,IF(DF$4&gt;=$F25,1,IF(VLOOKUP(DF$4,CALENDARIO!$B:$C,2,0)=FALSE, DE25,(1/IF($D25=0,1,$D25))+DE25))))</f>
        <v>1</v>
      </c>
      <c r="DG25" s="33">
        <f>IF(IF(DG$4&lt;$E25,0,IF(DG$4&gt;=$F25,1,IF(VLOOKUP(DG$4,CALENDARIO!$B:$C,2,0)=FALSE, DF25,(1/IF($D25=0,1,$D25))+DF25)))&gt;1,100%,IF(DG$4&lt;$E25,0,IF(DG$4&gt;=$F25,1,IF(VLOOKUP(DG$4,CALENDARIO!$B:$C,2,0)=FALSE, DF25,(1/IF($D25=0,1,$D25))+DF25))))</f>
        <v>1</v>
      </c>
      <c r="DH25" s="33">
        <f>IF(IF(DH$4&lt;$E25,0,IF(DH$4&gt;=$F25,1,IF(VLOOKUP(DH$4,CALENDARIO!$B:$C,2,0)=FALSE, DG25,(1/IF($D25=0,1,$D25))+DG25)))&gt;1,100%,IF(DH$4&lt;$E25,0,IF(DH$4&gt;=$F25,1,IF(VLOOKUP(DH$4,CALENDARIO!$B:$C,2,0)=FALSE, DG25,(1/IF($D25=0,1,$D25))+DG25))))</f>
        <v>1</v>
      </c>
      <c r="DI25" s="33">
        <f>IF(IF(DI$4&lt;$E25,0,IF(DI$4&gt;=$F25,1,IF(VLOOKUP(DI$4,CALENDARIO!$B:$C,2,0)=FALSE, DH25,(1/IF($D25=0,1,$D25))+DH25)))&gt;1,100%,IF(DI$4&lt;$E25,0,IF(DI$4&gt;=$F25,1,IF(VLOOKUP(DI$4,CALENDARIO!$B:$C,2,0)=FALSE, DH25,(1/IF($D25=0,1,$D25))+DH25))))</f>
        <v>1</v>
      </c>
      <c r="DJ25" s="33">
        <f>IF(IF(DJ$4&lt;$E25,0,IF(DJ$4&gt;=$F25,1,IF(VLOOKUP(DJ$4,CALENDARIO!$B:$C,2,0)=FALSE, DI25,(1/IF($D25=0,1,$D25))+DI25)))&gt;1,100%,IF(DJ$4&lt;$E25,0,IF(DJ$4&gt;=$F25,1,IF(VLOOKUP(DJ$4,CALENDARIO!$B:$C,2,0)=FALSE, DI25,(1/IF($D25=0,1,$D25))+DI25))))</f>
        <v>1</v>
      </c>
      <c r="DK25" s="33">
        <f>IF(IF(DK$4&lt;$E25,0,IF(DK$4&gt;=$F25,1,IF(VLOOKUP(DK$4,CALENDARIO!$B:$C,2,0)=FALSE, DJ25,(1/IF($D25=0,1,$D25))+DJ25)))&gt;1,100%,IF(DK$4&lt;$E25,0,IF(DK$4&gt;=$F25,1,IF(VLOOKUP(DK$4,CALENDARIO!$B:$C,2,0)=FALSE, DJ25,(1/IF($D25=0,1,$D25))+DJ25))))</f>
        <v>1</v>
      </c>
      <c r="DL25" s="33">
        <f>IF(IF(DL$4&lt;$E25,0,IF(DL$4&gt;=$F25,1,IF(VLOOKUP(DL$4,CALENDARIO!$B:$C,2,0)=FALSE, DK25,(1/IF($D25=0,1,$D25))+DK25)))&gt;1,100%,IF(DL$4&lt;$E25,0,IF(DL$4&gt;=$F25,1,IF(VLOOKUP(DL$4,CALENDARIO!$B:$C,2,0)=FALSE, DK25,(1/IF($D25=0,1,$D25))+DK25))))</f>
        <v>1</v>
      </c>
      <c r="DM25" s="33">
        <f>IF(IF(DM$4&lt;$E25,0,IF(DM$4&gt;=$F25,1,IF(VLOOKUP(DM$4,CALENDARIO!$B:$C,2,0)=FALSE, DL25,(1/IF($D25=0,1,$D25))+DL25)))&gt;1,100%,IF(DM$4&lt;$E25,0,IF(DM$4&gt;=$F25,1,IF(VLOOKUP(DM$4,CALENDARIO!$B:$C,2,0)=FALSE, DL25,(1/IF($D25=0,1,$D25))+DL25))))</f>
        <v>1</v>
      </c>
      <c r="DN25" s="33">
        <f>IF(IF(DN$4&lt;$E25,0,IF(DN$4&gt;=$F25,1,IF(VLOOKUP(DN$4,CALENDARIO!$B:$C,2,0)=FALSE, DM25,(1/IF($D25=0,1,$D25))+DM25)))&gt;1,100%,IF(DN$4&lt;$E25,0,IF(DN$4&gt;=$F25,1,IF(VLOOKUP(DN$4,CALENDARIO!$B:$C,2,0)=FALSE, DM25,(1/IF($D25=0,1,$D25))+DM25))))</f>
        <v>1</v>
      </c>
      <c r="DO25" s="33">
        <f>IF(IF(DO$4&lt;$E25,0,IF(DO$4&gt;=$F25,1,IF(VLOOKUP(DO$4,CALENDARIO!$B:$C,2,0)=FALSE, DN25,(1/IF($D25=0,1,$D25))+DN25)))&gt;1,100%,IF(DO$4&lt;$E25,0,IF(DO$4&gt;=$F25,1,IF(VLOOKUP(DO$4,CALENDARIO!$B:$C,2,0)=FALSE, DN25,(1/IF($D25=0,1,$D25))+DN25))))</f>
        <v>1</v>
      </c>
      <c r="DP25" s="33">
        <f>IF(IF(DP$4&lt;$E25,0,IF(DP$4&gt;=$F25,1,IF(VLOOKUP(DP$4,CALENDARIO!$B:$C,2,0)=FALSE, DO25,(1/IF($D25=0,1,$D25))+DO25)))&gt;1,100%,IF(DP$4&lt;$E25,0,IF(DP$4&gt;=$F25,1,IF(VLOOKUP(DP$4,CALENDARIO!$B:$C,2,0)=FALSE, DO25,(1/IF($D25=0,1,$D25))+DO25))))</f>
        <v>1</v>
      </c>
      <c r="DQ25" s="33">
        <f>IF(IF(DQ$4&lt;$E25,0,IF(DQ$4&gt;=$F25,1,IF(VLOOKUP(DQ$4,CALENDARIO!$B:$C,2,0)=FALSE, DP25,(1/IF($D25=0,1,$D25))+DP25)))&gt;1,100%,IF(DQ$4&lt;$E25,0,IF(DQ$4&gt;=$F25,1,IF(VLOOKUP(DQ$4,CALENDARIO!$B:$C,2,0)=FALSE, DP25,(1/IF($D25=0,1,$D25))+DP25))))</f>
        <v>1</v>
      </c>
      <c r="DR25" s="33">
        <f>IF(IF(DR$4&lt;$E25,0,IF(DR$4&gt;=$F25,1,IF(VLOOKUP(DR$4,CALENDARIO!$B:$C,2,0)=FALSE, DQ25,(1/IF($D25=0,1,$D25))+DQ25)))&gt;1,100%,IF(DR$4&lt;$E25,0,IF(DR$4&gt;=$F25,1,IF(VLOOKUP(DR$4,CALENDARIO!$B:$C,2,0)=FALSE, DQ25,(1/IF($D25=0,1,$D25))+DQ25))))</f>
        <v>1</v>
      </c>
      <c r="DS25" s="33">
        <f>IF(IF(DS$4&lt;$E25,0,IF(DS$4&gt;=$F25,1,IF(VLOOKUP(DS$4,CALENDARIO!$B:$C,2,0)=FALSE, DR25,(1/IF($D25=0,1,$D25))+DR25)))&gt;1,100%,IF(DS$4&lt;$E25,0,IF(DS$4&gt;=$F25,1,IF(VLOOKUP(DS$4,CALENDARIO!$B:$C,2,0)=FALSE, DR25,(1/IF($D25=0,1,$D25))+DR25))))</f>
        <v>1</v>
      </c>
      <c r="DT25" s="33">
        <f>IF(IF(DT$4&lt;$E25,0,IF(DT$4&gt;=$F25,1,IF(VLOOKUP(DT$4,CALENDARIO!$B:$C,2,0)=FALSE, DS25,(1/IF($D25=0,1,$D25))+DS25)))&gt;1,100%,IF(DT$4&lt;$E25,0,IF(DT$4&gt;=$F25,1,IF(VLOOKUP(DT$4,CALENDARIO!$B:$C,2,0)=FALSE, DS25,(1/IF($D25=0,1,$D25))+DS25))))</f>
        <v>1</v>
      </c>
      <c r="DU25" s="33">
        <f>IF(IF(DU$4&lt;$E25,0,IF(DU$4&gt;=$F25,1,IF(VLOOKUP(DU$4,CALENDARIO!$B:$C,2,0)=FALSE, DT25,(1/IF($D25=0,1,$D25))+DT25)))&gt;1,100%,IF(DU$4&lt;$E25,0,IF(DU$4&gt;=$F25,1,IF(VLOOKUP(DU$4,CALENDARIO!$B:$C,2,0)=FALSE, DT25,(1/IF($D25=0,1,$D25))+DT25))))</f>
        <v>1</v>
      </c>
      <c r="DV25" s="33">
        <f>IF(IF(DV$4&lt;$E25,0,IF(DV$4&gt;=$F25,1,IF(VLOOKUP(DV$4,CALENDARIO!$B:$C,2,0)=FALSE, DU25,(1/IF($D25=0,1,$D25))+DU25)))&gt;1,100%,IF(DV$4&lt;$E25,0,IF(DV$4&gt;=$F25,1,IF(VLOOKUP(DV$4,CALENDARIO!$B:$C,2,0)=FALSE, DU25,(1/IF($D25=0,1,$D25))+DU25))))</f>
        <v>1</v>
      </c>
      <c r="DW25" s="33">
        <f>IF(IF(DW$4&lt;$E25,0,IF(DW$4&gt;=$F25,1,IF(VLOOKUP(DW$4,CALENDARIO!$B:$C,2,0)=FALSE, DV25,(1/IF($D25=0,1,$D25))+DV25)))&gt;1,100%,IF(DW$4&lt;$E25,0,IF(DW$4&gt;=$F25,1,IF(VLOOKUP(DW$4,CALENDARIO!$B:$C,2,0)=FALSE, DV25,(1/IF($D25=0,1,$D25))+DV25))))</f>
        <v>1</v>
      </c>
      <c r="DX25" s="33">
        <f>IF(IF(DX$4&lt;$E25,0,IF(DX$4&gt;=$F25,1,IF(VLOOKUP(DX$4,CALENDARIO!$B:$C,2,0)=FALSE, DW25,(1/IF($D25=0,1,$D25))+DW25)))&gt;1,100%,IF(DX$4&lt;$E25,0,IF(DX$4&gt;=$F25,1,IF(VLOOKUP(DX$4,CALENDARIO!$B:$C,2,0)=FALSE, DW25,(1/IF($D25=0,1,$D25))+DW25))))</f>
        <v>1</v>
      </c>
      <c r="DY25" s="33">
        <f>IF(IF(DY$4&lt;$E25,0,IF(DY$4&gt;=$F25,1,IF(VLOOKUP(DY$4,CALENDARIO!$B:$C,2,0)=FALSE, DX25,(1/IF($D25=0,1,$D25))+DX25)))&gt;1,100%,IF(DY$4&lt;$E25,0,IF(DY$4&gt;=$F25,1,IF(VLOOKUP(DY$4,CALENDARIO!$B:$C,2,0)=FALSE, DX25,(1/IF($D25=0,1,$D25))+DX25))))</f>
        <v>1</v>
      </c>
      <c r="DZ25" s="33">
        <f>IF(IF(DZ$4&lt;$E25,0,IF(DZ$4&gt;=$F25,1,IF(VLOOKUP(DZ$4,CALENDARIO!$B:$C,2,0)=FALSE, DY25,(1/IF($D25=0,1,$D25))+DY25)))&gt;1,100%,IF(DZ$4&lt;$E25,0,IF(DZ$4&gt;=$F25,1,IF(VLOOKUP(DZ$4,CALENDARIO!$B:$C,2,0)=FALSE, DY25,(1/IF($D25=0,1,$D25))+DY25))))</f>
        <v>1</v>
      </c>
      <c r="EA25" s="33">
        <f>IF(IF(EA$4&lt;$E25,0,IF(EA$4&gt;=$F25,1,IF(VLOOKUP(EA$4,CALENDARIO!$B:$C,2,0)=FALSE, DZ25,(1/IF($D25=0,1,$D25))+DZ25)))&gt;1,100%,IF(EA$4&lt;$E25,0,IF(EA$4&gt;=$F25,1,IF(VLOOKUP(EA$4,CALENDARIO!$B:$C,2,0)=FALSE, DZ25,(1/IF($D25=0,1,$D25))+DZ25))))</f>
        <v>1</v>
      </c>
      <c r="EB25" s="33">
        <f>IF(IF(EB$4&lt;$E25,0,IF(EB$4&gt;=$F25,1,IF(VLOOKUP(EB$4,CALENDARIO!$B:$C,2,0)=FALSE, EA25,(1/IF($D25=0,1,$D25))+EA25)))&gt;1,100%,IF(EB$4&lt;$E25,0,IF(EB$4&gt;=$F25,1,IF(VLOOKUP(EB$4,CALENDARIO!$B:$C,2,0)=FALSE, EA25,(1/IF($D25=0,1,$D25))+EA25))))</f>
        <v>1</v>
      </c>
      <c r="EC25" s="33">
        <f>IF(IF(EC$4&lt;$E25,0,IF(EC$4&gt;=$F25,1,IF(VLOOKUP(EC$4,CALENDARIO!$B:$C,2,0)=FALSE, EB25,(1/IF($D25=0,1,$D25))+EB25)))&gt;1,100%,IF(EC$4&lt;$E25,0,IF(EC$4&gt;=$F25,1,IF(VLOOKUP(EC$4,CALENDARIO!$B:$C,2,0)=FALSE, EB25,(1/IF($D25=0,1,$D25))+EB25))))</f>
        <v>1</v>
      </c>
      <c r="ED25" s="33">
        <f>IF(IF(ED$4&lt;$E25,0,IF(ED$4&gt;=$F25,1,IF(VLOOKUP(ED$4,CALENDARIO!$B:$C,2,0)=FALSE, EC25,(1/IF($D25=0,1,$D25))+EC25)))&gt;1,100%,IF(ED$4&lt;$E25,0,IF(ED$4&gt;=$F25,1,IF(VLOOKUP(ED$4,CALENDARIO!$B:$C,2,0)=FALSE, EC25,(1/IF($D25=0,1,$D25))+EC25))))</f>
        <v>1</v>
      </c>
      <c r="EE25" s="33">
        <f>IF(IF(EE$4&lt;$E25,0,IF(EE$4&gt;=$F25,1,IF(VLOOKUP(EE$4,CALENDARIO!$B:$C,2,0)=FALSE, ED25,(1/IF($D25=0,1,$D25))+ED25)))&gt;1,100%,IF(EE$4&lt;$E25,0,IF(EE$4&gt;=$F25,1,IF(VLOOKUP(EE$4,CALENDARIO!$B:$C,2,0)=FALSE, ED25,(1/IF($D25=0,1,$D25))+ED25))))</f>
        <v>1</v>
      </c>
      <c r="EF25" s="33">
        <f>IF(IF(EF$4&lt;$E25,0,IF(EF$4&gt;=$F25,1,IF(VLOOKUP(EF$4,CALENDARIO!$B:$C,2,0)=FALSE, EE25,(1/IF($D25=0,1,$D25))+EE25)))&gt;1,100%,IF(EF$4&lt;$E25,0,IF(EF$4&gt;=$F25,1,IF(VLOOKUP(EF$4,CALENDARIO!$B:$C,2,0)=FALSE, EE25,(1/IF($D25=0,1,$D25))+EE25))))</f>
        <v>1</v>
      </c>
      <c r="EG25" s="33">
        <f>IF(IF(EG$4&lt;$E25,0,IF(EG$4&gt;=$F25,1,IF(VLOOKUP(EG$4,CALENDARIO!$B:$C,2,0)=FALSE, EF25,(1/IF($D25=0,1,$D25))+EF25)))&gt;1,100%,IF(EG$4&lt;$E25,0,IF(EG$4&gt;=$F25,1,IF(VLOOKUP(EG$4,CALENDARIO!$B:$C,2,0)=FALSE, EF25,(1/IF($D25=0,1,$D25))+EF25))))</f>
        <v>1</v>
      </c>
      <c r="EH25" s="33">
        <f>IF(IF(EH$4&lt;$E25,0,IF(EH$4&gt;=$F25,1,IF(VLOOKUP(EH$4,CALENDARIO!$B:$C,2,0)=FALSE, EG25,(1/IF($D25=0,1,$D25))+EG25)))&gt;1,100%,IF(EH$4&lt;$E25,0,IF(EH$4&gt;=$F25,1,IF(VLOOKUP(EH$4,CALENDARIO!$B:$C,2,0)=FALSE, EG25,(1/IF($D25=0,1,$D25))+EG25))))</f>
        <v>1</v>
      </c>
      <c r="EI25" s="33">
        <f>IF(IF(EI$4&lt;$E25,0,IF(EI$4&gt;=$F25,1,IF(VLOOKUP(EI$4,CALENDARIO!$B:$C,2,0)=FALSE, EH25,(1/IF($D25=0,1,$D25))+EH25)))&gt;1,100%,IF(EI$4&lt;$E25,0,IF(EI$4&gt;=$F25,1,IF(VLOOKUP(EI$4,CALENDARIO!$B:$C,2,0)=FALSE, EH25,(1/IF($D25=0,1,$D25))+EH25))))</f>
        <v>1</v>
      </c>
      <c r="EJ25" s="33">
        <f>IF(IF(EJ$4&lt;$E25,0,IF(EJ$4&gt;=$F25,1,IF(VLOOKUP(EJ$4,CALENDARIO!$B:$C,2,0)=FALSE, EI25,(1/IF($D25=0,1,$D25))+EI25)))&gt;1,100%,IF(EJ$4&lt;$E25,0,IF(EJ$4&gt;=$F25,1,IF(VLOOKUP(EJ$4,CALENDARIO!$B:$C,2,0)=FALSE, EI25,(1/IF($D25=0,1,$D25))+EI25))))</f>
        <v>1</v>
      </c>
      <c r="EK25" s="33">
        <f>IF(IF(EK$4&lt;$E25,0,IF(EK$4&gt;=$F25,1,IF(VLOOKUP(EK$4,CALENDARIO!$B:$C,2,0)=FALSE, EJ25,(1/IF($D25=0,1,$D25))+EJ25)))&gt;1,100%,IF(EK$4&lt;$E25,0,IF(EK$4&gt;=$F25,1,IF(VLOOKUP(EK$4,CALENDARIO!$B:$C,2,0)=FALSE, EJ25,(1/IF($D25=0,1,$D25))+EJ25))))</f>
        <v>1</v>
      </c>
      <c r="EL25" s="33">
        <f>IF(IF(EL$4&lt;$E25,0,IF(EL$4&gt;=$F25,1,IF(VLOOKUP(EL$4,CALENDARIO!$B:$C,2,0)=FALSE, EK25,(1/IF($D25=0,1,$D25))+EK25)))&gt;1,100%,IF(EL$4&lt;$E25,0,IF(EL$4&gt;=$F25,1,IF(VLOOKUP(EL$4,CALENDARIO!$B:$C,2,0)=FALSE, EK25,(1/IF($D25=0,1,$D25))+EK25))))</f>
        <v>1</v>
      </c>
      <c r="EM25" s="33">
        <f>IF(IF(EM$4&lt;$E25,0,IF(EM$4&gt;=$F25,1,IF(VLOOKUP(EM$4,CALENDARIO!$B:$C,2,0)=FALSE, EL25,(1/IF($D25=0,1,$D25))+EL25)))&gt;1,100%,IF(EM$4&lt;$E25,0,IF(EM$4&gt;=$F25,1,IF(VLOOKUP(EM$4,CALENDARIO!$B:$C,2,0)=FALSE, EL25,(1/IF($D25=0,1,$D25))+EL25))))</f>
        <v>1</v>
      </c>
      <c r="EN25" s="33">
        <f>IF(IF(EN$4&lt;$E25,0,IF(EN$4&gt;=$F25,1,IF(VLOOKUP(EN$4,CALENDARIO!$B:$C,2,0)=FALSE, EM25,(1/IF($D25=0,1,$D25))+EM25)))&gt;1,100%,IF(EN$4&lt;$E25,0,IF(EN$4&gt;=$F25,1,IF(VLOOKUP(EN$4,CALENDARIO!$B:$C,2,0)=FALSE, EM25,(1/IF($D25=0,1,$D25))+EM25))))</f>
        <v>1</v>
      </c>
      <c r="EO25" s="33">
        <f>IF(IF(EO$4&lt;$E25,0,IF(EO$4&gt;=$F25,1,IF(VLOOKUP(EO$4,CALENDARIO!$B:$C,2,0)=FALSE, EN25,(1/IF($D25=0,1,$D25))+EN25)))&gt;1,100%,IF(EO$4&lt;$E25,0,IF(EO$4&gt;=$F25,1,IF(VLOOKUP(EO$4,CALENDARIO!$B:$C,2,0)=FALSE, EN25,(1/IF($D25=0,1,$D25))+EN25))))</f>
        <v>1</v>
      </c>
      <c r="EP25" s="33">
        <f>IF(IF(EP$4&lt;$E25,0,IF(EP$4&gt;=$F25,1,IF(VLOOKUP(EP$4,CALENDARIO!$B:$C,2,0)=FALSE, EO25,(1/IF($D25=0,1,$D25))+EO25)))&gt;1,100%,IF(EP$4&lt;$E25,0,IF(EP$4&gt;=$F25,1,IF(VLOOKUP(EP$4,CALENDARIO!$B:$C,2,0)=FALSE, EO25,(1/IF($D25=0,1,$D25))+EO25))))</f>
        <v>1</v>
      </c>
      <c r="EQ25" s="33">
        <f>IF(IF(EQ$4&lt;$E25,0,IF(EQ$4&gt;=$F25,1,IF(VLOOKUP(EQ$4,CALENDARIO!$B:$C,2,0)=FALSE, EP25,(1/IF($D25=0,1,$D25))+EP25)))&gt;1,100%,IF(EQ$4&lt;$E25,0,IF(EQ$4&gt;=$F25,1,IF(VLOOKUP(EQ$4,CALENDARIO!$B:$C,2,0)=FALSE, EP25,(1/IF($D25=0,1,$D25))+EP25))))</f>
        <v>1</v>
      </c>
      <c r="ER25" s="33">
        <f>IF(IF(ER$4&lt;$E25,0,IF(ER$4&gt;=$F25,1,IF(VLOOKUP(ER$4,CALENDARIO!$B:$C,2,0)=FALSE, EQ25,(1/IF($D25=0,1,$D25))+EQ25)))&gt;1,100%,IF(ER$4&lt;$E25,0,IF(ER$4&gt;=$F25,1,IF(VLOOKUP(ER$4,CALENDARIO!$B:$C,2,0)=FALSE, EQ25,(1/IF($D25=0,1,$D25))+EQ25))))</f>
        <v>1</v>
      </c>
      <c r="ES25" s="33">
        <f>IF(IF(ES$4&lt;$E25,0,IF(ES$4&gt;=$F25,1,IF(VLOOKUP(ES$4,CALENDARIO!$B:$C,2,0)=FALSE, ER25,(1/IF($D25=0,1,$D25))+ER25)))&gt;1,100%,IF(ES$4&lt;$E25,0,IF(ES$4&gt;=$F25,1,IF(VLOOKUP(ES$4,CALENDARIO!$B:$C,2,0)=FALSE, ER25,(1/IF($D25=0,1,$D25))+ER25))))</f>
        <v>1</v>
      </c>
      <c r="ET25" s="33">
        <f>IF(IF(ET$4&lt;$E25,0,IF(ET$4&gt;=$F25,1,IF(VLOOKUP(ET$4,CALENDARIO!$B:$C,2,0)=FALSE, ES25,(1/IF($D25=0,1,$D25))+ES25)))&gt;1,100%,IF(ET$4&lt;$E25,0,IF(ET$4&gt;=$F25,1,IF(VLOOKUP(ET$4,CALENDARIO!$B:$C,2,0)=FALSE, ES25,(1/IF($D25=0,1,$D25))+ES25))))</f>
        <v>1</v>
      </c>
      <c r="EU25" s="33">
        <f>IF(IF(EU$4&lt;$E25,0,IF(EU$4&gt;=$F25,1,IF(VLOOKUP(EU$4,CALENDARIO!$B:$C,2,0)=FALSE, ET25,(1/IF($D25=0,1,$D25))+ET25)))&gt;1,100%,IF(EU$4&lt;$E25,0,IF(EU$4&gt;=$F25,1,IF(VLOOKUP(EU$4,CALENDARIO!$B:$C,2,0)=FALSE, ET25,(1/IF($D25=0,1,$D25))+ET25))))</f>
        <v>1</v>
      </c>
      <c r="EV25" s="33">
        <f>IF(IF(EV$4&lt;$E25,0,IF(EV$4&gt;=$F25,1,IF(VLOOKUP(EV$4,CALENDARIO!$B:$C,2,0)=FALSE, EU25,(1/IF($D25=0,1,$D25))+EU25)))&gt;1,100%,IF(EV$4&lt;$E25,0,IF(EV$4&gt;=$F25,1,IF(VLOOKUP(EV$4,CALENDARIO!$B:$C,2,0)=FALSE, EU25,(1/IF($D25=0,1,$D25))+EU25))))</f>
        <v>1</v>
      </c>
    </row>
    <row r="26" spans="1:152" x14ac:dyDescent="0.3">
      <c r="A26" s="78">
        <v>3</v>
      </c>
      <c r="B26" s="78">
        <v>20</v>
      </c>
      <c r="C26" s="117" t="s">
        <v>60</v>
      </c>
      <c r="D26" s="108">
        <v>1</v>
      </c>
      <c r="E26" s="113">
        <v>40557</v>
      </c>
      <c r="F26" s="113">
        <v>40557</v>
      </c>
      <c r="G26" s="109" t="s">
        <v>91</v>
      </c>
      <c r="H26" s="73">
        <v>1</v>
      </c>
      <c r="I26" s="74">
        <v>1.1415525114155252E-2</v>
      </c>
      <c r="J26" s="108">
        <v>100</v>
      </c>
      <c r="K26" s="77"/>
      <c r="L26" s="142"/>
      <c r="M26" s="142"/>
      <c r="N26" s="120"/>
      <c r="O26" s="143">
        <f>IF(IF(O$4&lt;$E26,0,IF(O$4&gt;=$F26,1,IF(VLOOKUP(O$4,CALENDARIO!$B:$C,2,0)=FALSE, 0%,(1/$D26))))&gt;1,100%,IF(O$4&lt;$E26,0,IF(O$4&gt;=$F26,1,IF(VLOOKUP(O$4,CALENDARIO!$B:$C,2,0)=FALSE,0%,(1/$D26)))))</f>
        <v>0</v>
      </c>
      <c r="P26" s="33">
        <f>IF(IF(P$4&lt;$E26,0,IF(P$4&gt;=$F26,1,IF(VLOOKUP(P$4,CALENDARIO!$B:$C,2,0)=FALSE, O26,(1/IF($D26=0,1,$D26))+O26)))&gt;1,100%,IF(P$4&lt;$E26,0,IF(P$4&gt;=$F26,1,IF(VLOOKUP(P$4,CALENDARIO!$B:$C,2,0)=FALSE, O26,(1/IF($D26=0,1,$D26))+O26))))</f>
        <v>0</v>
      </c>
      <c r="Q26" s="33">
        <f>IF(IF(Q$4&lt;$E26,0,IF(Q$4&gt;=$F26,1,IF(VLOOKUP(Q$4,CALENDARIO!$B:$C,2,0)=FALSE, P26,(1/IF($D26=0,1,$D26))+P26)))&gt;1,100%,IF(Q$4&lt;$E26,0,IF(Q$4&gt;=$F26,1,IF(VLOOKUP(Q$4,CALENDARIO!$B:$C,2,0)=FALSE, P26,(1/IF($D26=0,1,$D26))+P26))))</f>
        <v>0</v>
      </c>
      <c r="R26" s="33">
        <f>IF(IF(R$4&lt;$E26,0,IF(R$4&gt;=$F26,1,IF(VLOOKUP(R$4,CALENDARIO!$B:$C,2,0)=FALSE, Q26,(1/IF($D26=0,1,$D26))+Q26)))&gt;1,100%,IF(R$4&lt;$E26,0,IF(R$4&gt;=$F26,1,IF(VLOOKUP(R$4,CALENDARIO!$B:$C,2,0)=FALSE, Q26,(1/IF($D26=0,1,$D26))+Q26))))</f>
        <v>0</v>
      </c>
      <c r="S26" s="33">
        <f>IF(IF(S$4&lt;$E26,0,IF(S$4&gt;=$F26,1,IF(VLOOKUP(S$4,CALENDARIO!$B:$C,2,0)=FALSE, R26,(1/IF($D26=0,1,$D26))+R26)))&gt;1,100%,IF(S$4&lt;$E26,0,IF(S$4&gt;=$F26,1,IF(VLOOKUP(S$4,CALENDARIO!$B:$C,2,0)=FALSE, R26,(1/IF($D26=0,1,$D26))+R26))))</f>
        <v>0</v>
      </c>
      <c r="T26" s="33">
        <f>IF(IF(T$4&lt;$E26,0,IF(T$4&gt;=$F26,1,IF(VLOOKUP(T$4,CALENDARIO!$B:$C,2,0)=FALSE, S26,(1/IF($D26=0,1,$D26))+S26)))&gt;1,100%,IF(T$4&lt;$E26,0,IF(T$4&gt;=$F26,1,IF(VLOOKUP(T$4,CALENDARIO!$B:$C,2,0)=FALSE, S26,(1/IF($D26=0,1,$D26))+S26))))</f>
        <v>0</v>
      </c>
      <c r="U26" s="33">
        <f>IF(IF(U$4&lt;$E26,0,IF(U$4&gt;=$F26,1,IF(VLOOKUP(U$4,CALENDARIO!$B:$C,2,0)=FALSE, T26,(1/IF($D26=0,1,$D26))+T26)))&gt;1,100%,IF(U$4&lt;$E26,0,IF(U$4&gt;=$F26,1,IF(VLOOKUP(U$4,CALENDARIO!$B:$C,2,0)=FALSE, T26,(1/IF($D26=0,1,$D26))+T26))))</f>
        <v>0</v>
      </c>
      <c r="V26" s="33">
        <f>IF(IF(V$4&lt;$E26,0,IF(V$4&gt;=$F26,1,IF(VLOOKUP(V$4,CALENDARIO!$B:$C,2,0)=FALSE, U26,(1/IF($D26=0,1,$D26))+U26)))&gt;1,100%,IF(V$4&lt;$E26,0,IF(V$4&gt;=$F26,1,IF(VLOOKUP(V$4,CALENDARIO!$B:$C,2,0)=FALSE, U26,(1/IF($D26=0,1,$D26))+U26))))</f>
        <v>0</v>
      </c>
      <c r="W26" s="33">
        <f>IF(IF(W$4&lt;$E26,0,IF(W$4&gt;=$F26,1,IF(VLOOKUP(W$4,CALENDARIO!$B:$C,2,0)=FALSE, V26,(1/IF($D26=0,1,$D26))+V26)))&gt;1,100%,IF(W$4&lt;$E26,0,IF(W$4&gt;=$F26,1,IF(VLOOKUP(W$4,CALENDARIO!$B:$C,2,0)=FALSE, V26,(1/IF($D26=0,1,$D26))+V26))))</f>
        <v>0</v>
      </c>
      <c r="X26" s="33">
        <f>IF(IF(X$4&lt;$E26,0,IF(X$4&gt;=$F26,1,IF(VLOOKUP(X$4,CALENDARIO!$B:$C,2,0)=FALSE, W26,(1/IF($D26=0,1,$D26))+W26)))&gt;1,100%,IF(X$4&lt;$E26,0,IF(X$4&gt;=$F26,1,IF(VLOOKUP(X$4,CALENDARIO!$B:$C,2,0)=FALSE, W26,(1/IF($D26=0,1,$D26))+W26))))</f>
        <v>0</v>
      </c>
      <c r="Y26" s="33">
        <f>IF(IF(Y$4&lt;$E26,0,IF(Y$4&gt;=$F26,1,IF(VLOOKUP(Y$4,CALENDARIO!$B:$C,2,0)=FALSE, X26,(1/IF($D26=0,1,$D26))+X26)))&gt;1,100%,IF(Y$4&lt;$E26,0,IF(Y$4&gt;=$F26,1,IF(VLOOKUP(Y$4,CALENDARIO!$B:$C,2,0)=FALSE, X26,(1/IF($D26=0,1,$D26))+X26))))</f>
        <v>0</v>
      </c>
      <c r="Z26" s="33">
        <f>IF(IF(Z$4&lt;$E26,0,IF(Z$4&gt;=$F26,1,IF(VLOOKUP(Z$4,CALENDARIO!$B:$C,2,0)=FALSE, Y26,(1/IF($D26=0,1,$D26))+Y26)))&gt;1,100%,IF(Z$4&lt;$E26,0,IF(Z$4&gt;=$F26,1,IF(VLOOKUP(Z$4,CALENDARIO!$B:$C,2,0)=FALSE, Y26,(1/IF($D26=0,1,$D26))+Y26))))</f>
        <v>0</v>
      </c>
      <c r="AA26" s="33">
        <f>IF(IF(AA$4&lt;$E26,0,IF(AA$4&gt;=$F26,1,IF(VLOOKUP(AA$4,CALENDARIO!$B:$C,2,0)=FALSE, Z26,(1/IF($D26=0,1,$D26))+Z26)))&gt;1,100%,IF(AA$4&lt;$E26,0,IF(AA$4&gt;=$F26,1,IF(VLOOKUP(AA$4,CALENDARIO!$B:$C,2,0)=FALSE, Z26,(1/IF($D26=0,1,$D26))+Z26))))</f>
        <v>0</v>
      </c>
      <c r="AB26" s="33">
        <f>IF(IF(AB$4&lt;$E26,0,IF(AB$4&gt;=$F26,1,IF(VLOOKUP(AB$4,CALENDARIO!$B:$C,2,0)=FALSE, AA26,(1/IF($D26=0,1,$D26))+AA26)))&gt;1,100%,IF(AB$4&lt;$E26,0,IF(AB$4&gt;=$F26,1,IF(VLOOKUP(AB$4,CALENDARIO!$B:$C,2,0)=FALSE, AA26,(1/IF($D26=0,1,$D26))+AA26))))</f>
        <v>0</v>
      </c>
      <c r="AC26" s="33">
        <f>IF(IF(AC$4&lt;$E26,0,IF(AC$4&gt;=$F26,1,IF(VLOOKUP(AC$4,CALENDARIO!$B:$C,2,0)=FALSE, AB26,(1/IF($D26=0,1,$D26))+AB26)))&gt;1,100%,IF(AC$4&lt;$E26,0,IF(AC$4&gt;=$F26,1,IF(VLOOKUP(AC$4,CALENDARIO!$B:$C,2,0)=FALSE, AB26,(1/IF($D26=0,1,$D26))+AB26))))</f>
        <v>0</v>
      </c>
      <c r="AD26" s="33">
        <f>IF(IF(AD$4&lt;$E26,0,IF(AD$4&gt;=$F26,1,IF(VLOOKUP(AD$4,CALENDARIO!$B:$C,2,0)=FALSE, AC26,(1/IF($D26=0,1,$D26))+AC26)))&gt;1,100%,IF(AD$4&lt;$E26,0,IF(AD$4&gt;=$F26,1,IF(VLOOKUP(AD$4,CALENDARIO!$B:$C,2,0)=FALSE, AC26,(1/IF($D26=0,1,$D26))+AC26))))</f>
        <v>0</v>
      </c>
      <c r="AE26" s="33">
        <f>IF(IF(AE$4&lt;$E26,0,IF(AE$4&gt;=$F26,1,IF(VLOOKUP(AE$4,CALENDARIO!$B:$C,2,0)=FALSE, AD26,(1/IF($D26=0,1,$D26))+AD26)))&gt;1,100%,IF(AE$4&lt;$E26,0,IF(AE$4&gt;=$F26,1,IF(VLOOKUP(AE$4,CALENDARIO!$B:$C,2,0)=FALSE, AD26,(1/IF($D26=0,1,$D26))+AD26))))</f>
        <v>0</v>
      </c>
      <c r="AF26" s="33">
        <f>IF(IF(AF$4&lt;$E26,0,IF(AF$4&gt;=$F26,1,IF(VLOOKUP(AF$4,CALENDARIO!$B:$C,2,0)=FALSE, AE26,(1/IF($D26=0,1,$D26))+AE26)))&gt;1,100%,IF(AF$4&lt;$E26,0,IF(AF$4&gt;=$F26,1,IF(VLOOKUP(AF$4,CALENDARIO!$B:$C,2,0)=FALSE, AE26,(1/IF($D26=0,1,$D26))+AE26))))</f>
        <v>0</v>
      </c>
      <c r="AG26" s="33">
        <f>IF(IF(AG$4&lt;$E26,0,IF(AG$4&gt;=$F26,1,IF(VLOOKUP(AG$4,CALENDARIO!$B:$C,2,0)=FALSE, AF26,(1/IF($D26=0,1,$D26))+AF26)))&gt;1,100%,IF(AG$4&lt;$E26,0,IF(AG$4&gt;=$F26,1,IF(VLOOKUP(AG$4,CALENDARIO!$B:$C,2,0)=FALSE, AF26,(1/IF($D26=0,1,$D26))+AF26))))</f>
        <v>0</v>
      </c>
      <c r="AH26" s="33">
        <f>IF(IF(AH$4&lt;$E26,0,IF(AH$4&gt;=$F26,1,IF(VLOOKUP(AH$4,CALENDARIO!$B:$C,2,0)=FALSE, AG26,(1/IF($D26=0,1,$D26))+AG26)))&gt;1,100%,IF(AH$4&lt;$E26,0,IF(AH$4&gt;=$F26,1,IF(VLOOKUP(AH$4,CALENDARIO!$B:$C,2,0)=FALSE, AG26,(1/IF($D26=0,1,$D26))+AG26))))</f>
        <v>0</v>
      </c>
      <c r="AI26" s="33">
        <f>IF(IF(AI$4&lt;$E26,0,IF(AI$4&gt;=$F26,1,IF(VLOOKUP(AI$4,CALENDARIO!$B:$C,2,0)=FALSE, AH26,(1/IF($D26=0,1,$D26))+AH26)))&gt;1,100%,IF(AI$4&lt;$E26,0,IF(AI$4&gt;=$F26,1,IF(VLOOKUP(AI$4,CALENDARIO!$B:$C,2,0)=FALSE, AH26,(1/IF($D26=0,1,$D26))+AH26))))</f>
        <v>0</v>
      </c>
      <c r="AJ26" s="33">
        <f>IF(IF(AJ$4&lt;$E26,0,IF(AJ$4&gt;=$F26,1,IF(VLOOKUP(AJ$4,CALENDARIO!$B:$C,2,0)=FALSE, AI26,(1/IF($D26=0,1,$D26))+AI26)))&gt;1,100%,IF(AJ$4&lt;$E26,0,IF(AJ$4&gt;=$F26,1,IF(VLOOKUP(AJ$4,CALENDARIO!$B:$C,2,0)=FALSE, AI26,(1/IF($D26=0,1,$D26))+AI26))))</f>
        <v>0</v>
      </c>
      <c r="AK26" s="33">
        <f>IF(IF(AK$4&lt;$E26,0,IF(AK$4&gt;=$F26,1,IF(VLOOKUP(AK$4,CALENDARIO!$B:$C,2,0)=FALSE, AJ26,(1/IF($D26=0,1,$D26))+AJ26)))&gt;1,100%,IF(AK$4&lt;$E26,0,IF(AK$4&gt;=$F26,1,IF(VLOOKUP(AK$4,CALENDARIO!$B:$C,2,0)=FALSE, AJ26,(1/IF($D26=0,1,$D26))+AJ26))))</f>
        <v>0</v>
      </c>
      <c r="AL26" s="33">
        <f>IF(IF(AL$4&lt;$E26,0,IF(AL$4&gt;=$F26,1,IF(VLOOKUP(AL$4,CALENDARIO!$B:$C,2,0)=FALSE, AK26,(1/IF($D26=0,1,$D26))+AK26)))&gt;1,100%,IF(AL$4&lt;$E26,0,IF(AL$4&gt;=$F26,1,IF(VLOOKUP(AL$4,CALENDARIO!$B:$C,2,0)=FALSE, AK26,(1/IF($D26=0,1,$D26))+AK26))))</f>
        <v>0</v>
      </c>
      <c r="AM26" s="33">
        <f>IF(IF(AM$4&lt;$E26,0,IF(AM$4&gt;=$F26,1,IF(VLOOKUP(AM$4,CALENDARIO!$B:$C,2,0)=FALSE, AL26,(1/IF($D26=0,1,$D26))+AL26)))&gt;1,100%,IF(AM$4&lt;$E26,0,IF(AM$4&gt;=$F26,1,IF(VLOOKUP(AM$4,CALENDARIO!$B:$C,2,0)=FALSE, AL26,(1/IF($D26=0,1,$D26))+AL26))))</f>
        <v>0</v>
      </c>
      <c r="AN26" s="33">
        <f>IF(IF(AN$4&lt;$E26,0,IF(AN$4&gt;=$F26,1,IF(VLOOKUP(AN$4,CALENDARIO!$B:$C,2,0)=FALSE, AM26,(1/IF($D26=0,1,$D26))+AM26)))&gt;1,100%,IF(AN$4&lt;$E26,0,IF(AN$4&gt;=$F26,1,IF(VLOOKUP(AN$4,CALENDARIO!$B:$C,2,0)=FALSE, AM26,(1/IF($D26=0,1,$D26))+AM26))))</f>
        <v>0</v>
      </c>
      <c r="AO26" s="33">
        <f>IF(IF(AO$4&lt;$E26,0,IF(AO$4&gt;=$F26,1,IF(VLOOKUP(AO$4,CALENDARIO!$B:$C,2,0)=FALSE, AN26,(1/IF($D26=0,1,$D26))+AN26)))&gt;1,100%,IF(AO$4&lt;$E26,0,IF(AO$4&gt;=$F26,1,IF(VLOOKUP(AO$4,CALENDARIO!$B:$C,2,0)=FALSE, AN26,(1/IF($D26=0,1,$D26))+AN26))))</f>
        <v>0</v>
      </c>
      <c r="AP26" s="33">
        <f>IF(IF(AP$4&lt;$E26,0,IF(AP$4&gt;=$F26,1,IF(VLOOKUP(AP$4,CALENDARIO!$B:$C,2,0)=FALSE, AO26,(1/IF($D26=0,1,$D26))+AO26)))&gt;1,100%,IF(AP$4&lt;$E26,0,IF(AP$4&gt;=$F26,1,IF(VLOOKUP(AP$4,CALENDARIO!$B:$C,2,0)=FALSE, AO26,(1/IF($D26=0,1,$D26))+AO26))))</f>
        <v>0</v>
      </c>
      <c r="AQ26" s="33">
        <f>IF(IF(AQ$4&lt;$E26,0,IF(AQ$4&gt;=$F26,1,IF(VLOOKUP(AQ$4,CALENDARIO!$B:$C,2,0)=FALSE, AP26,(1/IF($D26=0,1,$D26))+AP26)))&gt;1,100%,IF(AQ$4&lt;$E26,0,IF(AQ$4&gt;=$F26,1,IF(VLOOKUP(AQ$4,CALENDARIO!$B:$C,2,0)=FALSE, AP26,(1/IF($D26=0,1,$D26))+AP26))))</f>
        <v>0</v>
      </c>
      <c r="AR26" s="33">
        <f>IF(IF(AR$4&lt;$E26,0,IF(AR$4&gt;=$F26,1,IF(VLOOKUP(AR$4,CALENDARIO!$B:$C,2,0)=FALSE, AQ26,(1/IF($D26=0,1,$D26))+AQ26)))&gt;1,100%,IF(AR$4&lt;$E26,0,IF(AR$4&gt;=$F26,1,IF(VLOOKUP(AR$4,CALENDARIO!$B:$C,2,0)=FALSE, AQ26,(1/IF($D26=0,1,$D26))+AQ26))))</f>
        <v>0</v>
      </c>
      <c r="AS26" s="33">
        <f>IF(IF(AS$4&lt;$E26,0,IF(AS$4&gt;=$F26,1,IF(VLOOKUP(AS$4,CALENDARIO!$B:$C,2,0)=FALSE, AR26,(1/IF($D26=0,1,$D26))+AR26)))&gt;1,100%,IF(AS$4&lt;$E26,0,IF(AS$4&gt;=$F26,1,IF(VLOOKUP(AS$4,CALENDARIO!$B:$C,2,0)=FALSE, AR26,(1/IF($D26=0,1,$D26))+AR26))))</f>
        <v>0</v>
      </c>
      <c r="AT26" s="33">
        <f>IF(IF(AT$4&lt;$E26,0,IF(AT$4&gt;=$F26,1,IF(VLOOKUP(AT$4,CALENDARIO!$B:$C,2,0)=FALSE, AS26,(1/IF($D26=0,1,$D26))+AS26)))&gt;1,100%,IF(AT$4&lt;$E26,0,IF(AT$4&gt;=$F26,1,IF(VLOOKUP(AT$4,CALENDARIO!$B:$C,2,0)=FALSE, AS26,(1/IF($D26=0,1,$D26))+AS26))))</f>
        <v>0</v>
      </c>
      <c r="AU26" s="33">
        <f>IF(IF(AU$4&lt;$E26,0,IF(AU$4&gt;=$F26,1,IF(VLOOKUP(AU$4,CALENDARIO!$B:$C,2,0)=FALSE, AT26,(1/IF($D26=0,1,$D26))+AT26)))&gt;1,100%,IF(AU$4&lt;$E26,0,IF(AU$4&gt;=$F26,1,IF(VLOOKUP(AU$4,CALENDARIO!$B:$C,2,0)=FALSE, AT26,(1/IF($D26=0,1,$D26))+AT26))))</f>
        <v>0</v>
      </c>
      <c r="AV26" s="33">
        <f>IF(IF(AV$4&lt;$E26,0,IF(AV$4&gt;=$F26,1,IF(VLOOKUP(AV$4,CALENDARIO!$B:$C,2,0)=FALSE, AU26,(1/IF($D26=0,1,$D26))+AU26)))&gt;1,100%,IF(AV$4&lt;$E26,0,IF(AV$4&gt;=$F26,1,IF(VLOOKUP(AV$4,CALENDARIO!$B:$C,2,0)=FALSE, AU26,(1/IF($D26=0,1,$D26))+AU26))))</f>
        <v>0</v>
      </c>
      <c r="AW26" s="33">
        <f>IF(IF(AW$4&lt;$E26,0,IF(AW$4&gt;=$F26,1,IF(VLOOKUP(AW$4,CALENDARIO!$B:$C,2,0)=FALSE, AV26,(1/IF($D26=0,1,$D26))+AV26)))&gt;1,100%,IF(AW$4&lt;$E26,0,IF(AW$4&gt;=$F26,1,IF(VLOOKUP(AW$4,CALENDARIO!$B:$C,2,0)=FALSE, AV26,(1/IF($D26=0,1,$D26))+AV26))))</f>
        <v>0</v>
      </c>
      <c r="AX26" s="33">
        <f>IF(IF(AX$4&lt;$E26,0,IF(AX$4&gt;=$F26,1,IF(VLOOKUP(AX$4,CALENDARIO!$B:$C,2,0)=FALSE, AW26,(1/IF($D26=0,1,$D26))+AW26)))&gt;1,100%,IF(AX$4&lt;$E26,0,IF(AX$4&gt;=$F26,1,IF(VLOOKUP(AX$4,CALENDARIO!$B:$C,2,0)=FALSE, AW26,(1/IF($D26=0,1,$D26))+AW26))))</f>
        <v>0</v>
      </c>
      <c r="AY26" s="33">
        <f>IF(IF(AY$4&lt;$E26,0,IF(AY$4&gt;=$F26,1,IF(VLOOKUP(AY$4,CALENDARIO!$B:$C,2,0)=FALSE, AX26,(1/IF($D26=0,1,$D26))+AX26)))&gt;1,100%,IF(AY$4&lt;$E26,0,IF(AY$4&gt;=$F26,1,IF(VLOOKUP(AY$4,CALENDARIO!$B:$C,2,0)=FALSE, AX26,(1/IF($D26=0,1,$D26))+AX26))))</f>
        <v>0</v>
      </c>
      <c r="AZ26" s="33">
        <f>IF(IF(AZ$4&lt;$E26,0,IF(AZ$4&gt;=$F26,1,IF(VLOOKUP(AZ$4,CALENDARIO!$B:$C,2,0)=FALSE, AY26,(1/IF($D26=0,1,$D26))+AY26)))&gt;1,100%,IF(AZ$4&lt;$E26,0,IF(AZ$4&gt;=$F26,1,IF(VLOOKUP(AZ$4,CALENDARIO!$B:$C,2,0)=FALSE, AY26,(1/IF($D26=0,1,$D26))+AY26))))</f>
        <v>0</v>
      </c>
      <c r="BA26" s="33">
        <f>IF(IF(BA$4&lt;$E26,0,IF(BA$4&gt;=$F26,1,IF(VLOOKUP(BA$4,CALENDARIO!$B:$C,2,0)=FALSE, AZ26,(1/IF($D26=0,1,$D26))+AZ26)))&gt;1,100%,IF(BA$4&lt;$E26,0,IF(BA$4&gt;=$F26,1,IF(VLOOKUP(BA$4,CALENDARIO!$B:$C,2,0)=FALSE, AZ26,(1/IF($D26=0,1,$D26))+AZ26))))</f>
        <v>0</v>
      </c>
      <c r="BB26" s="33">
        <f>IF(IF(BB$4&lt;$E26,0,IF(BB$4&gt;=$F26,1,IF(VLOOKUP(BB$4,CALENDARIO!$B:$C,2,0)=FALSE, BA26,(1/IF($D26=0,1,$D26))+BA26)))&gt;1,100%,IF(BB$4&lt;$E26,0,IF(BB$4&gt;=$F26,1,IF(VLOOKUP(BB$4,CALENDARIO!$B:$C,2,0)=FALSE, BA26,(1/IF($D26=0,1,$D26))+BA26))))</f>
        <v>0</v>
      </c>
      <c r="BC26" s="33">
        <f>IF(IF(BC$4&lt;$E26,0,IF(BC$4&gt;=$F26,1,IF(VLOOKUP(BC$4,CALENDARIO!$B:$C,2,0)=FALSE, BB26,(1/IF($D26=0,1,$D26))+BB26)))&gt;1,100%,IF(BC$4&lt;$E26,0,IF(BC$4&gt;=$F26,1,IF(VLOOKUP(BC$4,CALENDARIO!$B:$C,2,0)=FALSE, BB26,(1/IF($D26=0,1,$D26))+BB26))))</f>
        <v>0</v>
      </c>
      <c r="BD26" s="33">
        <f>IF(IF(BD$4&lt;$E26,0,IF(BD$4&gt;=$F26,1,IF(VLOOKUP(BD$4,CALENDARIO!$B:$C,2,0)=FALSE, BC26,(1/IF($D26=0,1,$D26))+BC26)))&gt;1,100%,IF(BD$4&lt;$E26,0,IF(BD$4&gt;=$F26,1,IF(VLOOKUP(BD$4,CALENDARIO!$B:$C,2,0)=FALSE, BC26,(1/IF($D26=0,1,$D26))+BC26))))</f>
        <v>0</v>
      </c>
      <c r="BE26" s="33">
        <f>IF(IF(BE$4&lt;$E26,0,IF(BE$4&gt;=$F26,1,IF(VLOOKUP(BE$4,CALENDARIO!$B:$C,2,0)=FALSE, BD26,(1/IF($D26=0,1,$D26))+BD26)))&gt;1,100%,IF(BE$4&lt;$E26,0,IF(BE$4&gt;=$F26,1,IF(VLOOKUP(BE$4,CALENDARIO!$B:$C,2,0)=FALSE, BD26,(1/IF($D26=0,1,$D26))+BD26))))</f>
        <v>0</v>
      </c>
      <c r="BF26" s="33">
        <f>IF(IF(BF$4&lt;$E26,0,IF(BF$4&gt;=$F26,1,IF(VLOOKUP(BF$4,CALENDARIO!$B:$C,2,0)=FALSE, BE26,(1/IF($D26=0,1,$D26))+BE26)))&gt;1,100%,IF(BF$4&lt;$E26,0,IF(BF$4&gt;=$F26,1,IF(VLOOKUP(BF$4,CALENDARIO!$B:$C,2,0)=FALSE, BE26,(1/IF($D26=0,1,$D26))+BE26))))</f>
        <v>0</v>
      </c>
      <c r="BG26" s="33">
        <f>IF(IF(BG$4&lt;$E26,0,IF(BG$4&gt;=$F26,1,IF(VLOOKUP(BG$4,CALENDARIO!$B:$C,2,0)=FALSE, BF26,(1/IF($D26=0,1,$D26))+BF26)))&gt;1,100%,IF(BG$4&lt;$E26,0,IF(BG$4&gt;=$F26,1,IF(VLOOKUP(BG$4,CALENDARIO!$B:$C,2,0)=FALSE, BF26,(1/IF($D26=0,1,$D26))+BF26))))</f>
        <v>0</v>
      </c>
      <c r="BH26" s="33">
        <f>IF(IF(BH$4&lt;$E26,0,IF(BH$4&gt;=$F26,1,IF(VLOOKUP(BH$4,CALENDARIO!$B:$C,2,0)=FALSE, BG26,(1/IF($D26=0,1,$D26))+BG26)))&gt;1,100%,IF(BH$4&lt;$E26,0,IF(BH$4&gt;=$F26,1,IF(VLOOKUP(BH$4,CALENDARIO!$B:$C,2,0)=FALSE, BG26,(1/IF($D26=0,1,$D26))+BG26))))</f>
        <v>0</v>
      </c>
      <c r="BI26" s="33">
        <f>IF(IF(BI$4&lt;$E26,0,IF(BI$4&gt;=$F26,1,IF(VLOOKUP(BI$4,CALENDARIO!$B:$C,2,0)=FALSE, BH26,(1/IF($D26=0,1,$D26))+BH26)))&gt;1,100%,IF(BI$4&lt;$E26,0,IF(BI$4&gt;=$F26,1,IF(VLOOKUP(BI$4,CALENDARIO!$B:$C,2,0)=FALSE, BH26,(1/IF($D26=0,1,$D26))+BH26))))</f>
        <v>0</v>
      </c>
      <c r="BJ26" s="33">
        <f>IF(IF(BJ$4&lt;$E26,0,IF(BJ$4&gt;=$F26,1,IF(VLOOKUP(BJ$4,CALENDARIO!$B:$C,2,0)=FALSE, BI26,(1/IF($D26=0,1,$D26))+BI26)))&gt;1,100%,IF(BJ$4&lt;$E26,0,IF(BJ$4&gt;=$F26,1,IF(VLOOKUP(BJ$4,CALENDARIO!$B:$C,2,0)=FALSE, BI26,(1/IF($D26=0,1,$D26))+BI26))))</f>
        <v>1</v>
      </c>
      <c r="BK26" s="33">
        <f>IF(IF(BK$4&lt;$E26,0,IF(BK$4&gt;=$F26,1,IF(VLOOKUP(BK$4,CALENDARIO!$B:$C,2,0)=FALSE, BJ26,(1/IF($D26=0,1,$D26))+BJ26)))&gt;1,100%,IF(BK$4&lt;$E26,0,IF(BK$4&gt;=$F26,1,IF(VLOOKUP(BK$4,CALENDARIO!$B:$C,2,0)=FALSE, BJ26,(1/IF($D26=0,1,$D26))+BJ26))))</f>
        <v>1</v>
      </c>
      <c r="BL26" s="33">
        <f>IF(IF(BL$4&lt;$E26,0,IF(BL$4&gt;=$F26,1,IF(VLOOKUP(BL$4,CALENDARIO!$B:$C,2,0)=FALSE, BK26,(1/IF($D26=0,1,$D26))+BK26)))&gt;1,100%,IF(BL$4&lt;$E26,0,IF(BL$4&gt;=$F26,1,IF(VLOOKUP(BL$4,CALENDARIO!$B:$C,2,0)=FALSE, BK26,(1/IF($D26=0,1,$D26))+BK26))))</f>
        <v>1</v>
      </c>
      <c r="BM26" s="33">
        <f>IF(IF(BM$4&lt;$E26,0,IF(BM$4&gt;=$F26,1,IF(VLOOKUP(BM$4,CALENDARIO!$B:$C,2,0)=FALSE, BL26,(1/IF($D26=0,1,$D26))+BL26)))&gt;1,100%,IF(BM$4&lt;$E26,0,IF(BM$4&gt;=$F26,1,IF(VLOOKUP(BM$4,CALENDARIO!$B:$C,2,0)=FALSE, BL26,(1/IF($D26=0,1,$D26))+BL26))))</f>
        <v>1</v>
      </c>
      <c r="BN26" s="33">
        <f>IF(IF(BN$4&lt;$E26,0,IF(BN$4&gt;=$F26,1,IF(VLOOKUP(BN$4,CALENDARIO!$B:$C,2,0)=FALSE, BM26,(1/IF($D26=0,1,$D26))+BM26)))&gt;1,100%,IF(BN$4&lt;$E26,0,IF(BN$4&gt;=$F26,1,IF(VLOOKUP(BN$4,CALENDARIO!$B:$C,2,0)=FALSE, BM26,(1/IF($D26=0,1,$D26))+BM26))))</f>
        <v>1</v>
      </c>
      <c r="BO26" s="33">
        <f>IF(IF(BO$4&lt;$E26,0,IF(BO$4&gt;=$F26,1,IF(VLOOKUP(BO$4,CALENDARIO!$B:$C,2,0)=FALSE, BN26,(1/IF($D26=0,1,$D26))+BN26)))&gt;1,100%,IF(BO$4&lt;$E26,0,IF(BO$4&gt;=$F26,1,IF(VLOOKUP(BO$4,CALENDARIO!$B:$C,2,0)=FALSE, BN26,(1/IF($D26=0,1,$D26))+BN26))))</f>
        <v>1</v>
      </c>
      <c r="BP26" s="33">
        <f>IF(IF(BP$4&lt;$E26,0,IF(BP$4&gt;=$F26,1,IF(VLOOKUP(BP$4,CALENDARIO!$B:$C,2,0)=FALSE, BO26,(1/IF($D26=0,1,$D26))+BO26)))&gt;1,100%,IF(BP$4&lt;$E26,0,IF(BP$4&gt;=$F26,1,IF(VLOOKUP(BP$4,CALENDARIO!$B:$C,2,0)=FALSE, BO26,(1/IF($D26=0,1,$D26))+BO26))))</f>
        <v>1</v>
      </c>
      <c r="BQ26" s="33">
        <f>IF(IF(BQ$4&lt;$E26,0,IF(BQ$4&gt;=$F26,1,IF(VLOOKUP(BQ$4,CALENDARIO!$B:$C,2,0)=FALSE, BP26,(1/IF($D26=0,1,$D26))+BP26)))&gt;1,100%,IF(BQ$4&lt;$E26,0,IF(BQ$4&gt;=$F26,1,IF(VLOOKUP(BQ$4,CALENDARIO!$B:$C,2,0)=FALSE, BP26,(1/IF($D26=0,1,$D26))+BP26))))</f>
        <v>1</v>
      </c>
      <c r="BR26" s="33">
        <f>IF(IF(BR$4&lt;$E26,0,IF(BR$4&gt;=$F26,1,IF(VLOOKUP(BR$4,CALENDARIO!$B:$C,2,0)=FALSE, BQ26,(1/IF($D26=0,1,$D26))+BQ26)))&gt;1,100%,IF(BR$4&lt;$E26,0,IF(BR$4&gt;=$F26,1,IF(VLOOKUP(BR$4,CALENDARIO!$B:$C,2,0)=FALSE, BQ26,(1/IF($D26=0,1,$D26))+BQ26))))</f>
        <v>1</v>
      </c>
      <c r="BS26" s="33">
        <f>IF(IF(BS$4&lt;$E26,0,IF(BS$4&gt;=$F26,1,IF(VLOOKUP(BS$4,CALENDARIO!$B:$C,2,0)=FALSE, BR26,(1/IF($D26=0,1,$D26))+BR26)))&gt;1,100%,IF(BS$4&lt;$E26,0,IF(BS$4&gt;=$F26,1,IF(VLOOKUP(BS$4,CALENDARIO!$B:$C,2,0)=FALSE, BR26,(1/IF($D26=0,1,$D26))+BR26))))</f>
        <v>1</v>
      </c>
      <c r="BT26" s="33">
        <f>IF(IF(BT$4&lt;$E26,0,IF(BT$4&gt;=$F26,1,IF(VLOOKUP(BT$4,CALENDARIO!$B:$C,2,0)=FALSE, BS26,(1/IF($D26=0,1,$D26))+BS26)))&gt;1,100%,IF(BT$4&lt;$E26,0,IF(BT$4&gt;=$F26,1,IF(VLOOKUP(BT$4,CALENDARIO!$B:$C,2,0)=FALSE, BS26,(1/IF($D26=0,1,$D26))+BS26))))</f>
        <v>1</v>
      </c>
      <c r="BU26" s="33">
        <f>IF(IF(BU$4&lt;$E26,0,IF(BU$4&gt;=$F26,1,IF(VLOOKUP(BU$4,CALENDARIO!$B:$C,2,0)=FALSE, BT26,(1/IF($D26=0,1,$D26))+BT26)))&gt;1,100%,IF(BU$4&lt;$E26,0,IF(BU$4&gt;=$F26,1,IF(VLOOKUP(BU$4,CALENDARIO!$B:$C,2,0)=FALSE, BT26,(1/IF($D26=0,1,$D26))+BT26))))</f>
        <v>1</v>
      </c>
      <c r="BV26" s="33">
        <f>IF(IF(BV$4&lt;$E26,0,IF(BV$4&gt;=$F26,1,IF(VLOOKUP(BV$4,CALENDARIO!$B:$C,2,0)=FALSE, BU26,(1/IF($D26=0,1,$D26))+BU26)))&gt;1,100%,IF(BV$4&lt;$E26,0,IF(BV$4&gt;=$F26,1,IF(VLOOKUP(BV$4,CALENDARIO!$B:$C,2,0)=FALSE, BU26,(1/IF($D26=0,1,$D26))+BU26))))</f>
        <v>1</v>
      </c>
      <c r="BW26" s="33">
        <f>IF(IF(BW$4&lt;$E26,0,IF(BW$4&gt;=$F26,1,IF(VLOOKUP(BW$4,CALENDARIO!$B:$C,2,0)=FALSE, BV26,(1/IF($D26=0,1,$D26))+BV26)))&gt;1,100%,IF(BW$4&lt;$E26,0,IF(BW$4&gt;=$F26,1,IF(VLOOKUP(BW$4,CALENDARIO!$B:$C,2,0)=FALSE, BV26,(1/IF($D26=0,1,$D26))+BV26))))</f>
        <v>1</v>
      </c>
      <c r="BX26" s="33">
        <f>IF(IF(BX$4&lt;$E26,0,IF(BX$4&gt;=$F26,1,IF(VLOOKUP(BX$4,CALENDARIO!$B:$C,2,0)=FALSE, BW26,(1/IF($D26=0,1,$D26))+BW26)))&gt;1,100%,IF(BX$4&lt;$E26,0,IF(BX$4&gt;=$F26,1,IF(VLOOKUP(BX$4,CALENDARIO!$B:$C,2,0)=FALSE, BW26,(1/IF($D26=0,1,$D26))+BW26))))</f>
        <v>1</v>
      </c>
      <c r="BY26" s="33">
        <f>IF(IF(BY$4&lt;$E26,0,IF(BY$4&gt;=$F26,1,IF(VLOOKUP(BY$4,CALENDARIO!$B:$C,2,0)=FALSE, BX26,(1/IF($D26=0,1,$D26))+BX26)))&gt;1,100%,IF(BY$4&lt;$E26,0,IF(BY$4&gt;=$F26,1,IF(VLOOKUP(BY$4,CALENDARIO!$B:$C,2,0)=FALSE, BX26,(1/IF($D26=0,1,$D26))+BX26))))</f>
        <v>1</v>
      </c>
      <c r="BZ26" s="33">
        <f>IF(IF(BZ$4&lt;$E26,0,IF(BZ$4&gt;=$F26,1,IF(VLOOKUP(BZ$4,CALENDARIO!$B:$C,2,0)=FALSE, BY26,(1/IF($D26=0,1,$D26))+BY26)))&gt;1,100%,IF(BZ$4&lt;$E26,0,IF(BZ$4&gt;=$F26,1,IF(VLOOKUP(BZ$4,CALENDARIO!$B:$C,2,0)=FALSE, BY26,(1/IF($D26=0,1,$D26))+BY26))))</f>
        <v>1</v>
      </c>
      <c r="CA26" s="33">
        <f>IF(IF(CA$4&lt;$E26,0,IF(CA$4&gt;=$F26,1,IF(VLOOKUP(CA$4,CALENDARIO!$B:$C,2,0)=FALSE, BZ26,(1/IF($D26=0,1,$D26))+BZ26)))&gt;1,100%,IF(CA$4&lt;$E26,0,IF(CA$4&gt;=$F26,1,IF(VLOOKUP(CA$4,CALENDARIO!$B:$C,2,0)=FALSE, BZ26,(1/IF($D26=0,1,$D26))+BZ26))))</f>
        <v>1</v>
      </c>
      <c r="CB26" s="33">
        <f>IF(IF(CB$4&lt;$E26,0,IF(CB$4&gt;=$F26,1,IF(VLOOKUP(CB$4,CALENDARIO!$B:$C,2,0)=FALSE, CA26,(1/IF($D26=0,1,$D26))+CA26)))&gt;1,100%,IF(CB$4&lt;$E26,0,IF(CB$4&gt;=$F26,1,IF(VLOOKUP(CB$4,CALENDARIO!$B:$C,2,0)=FALSE, CA26,(1/IF($D26=0,1,$D26))+CA26))))</f>
        <v>1</v>
      </c>
      <c r="CC26" s="33">
        <f>IF(IF(CC$4&lt;$E26,0,IF(CC$4&gt;=$F26,1,IF(VLOOKUP(CC$4,CALENDARIO!$B:$C,2,0)=FALSE, CB26,(1/IF($D26=0,1,$D26))+CB26)))&gt;1,100%,IF(CC$4&lt;$E26,0,IF(CC$4&gt;=$F26,1,IF(VLOOKUP(CC$4,CALENDARIO!$B:$C,2,0)=FALSE, CB26,(1/IF($D26=0,1,$D26))+CB26))))</f>
        <v>1</v>
      </c>
      <c r="CD26" s="33">
        <f>IF(IF(CD$4&lt;$E26,0,IF(CD$4&gt;=$F26,1,IF(VLOOKUP(CD$4,CALENDARIO!$B:$C,2,0)=FALSE, CC26,(1/IF($D26=0,1,$D26))+CC26)))&gt;1,100%,IF(CD$4&lt;$E26,0,IF(CD$4&gt;=$F26,1,IF(VLOOKUP(CD$4,CALENDARIO!$B:$C,2,0)=FALSE, CC26,(1/IF($D26=0,1,$D26))+CC26))))</f>
        <v>1</v>
      </c>
      <c r="CE26" s="33">
        <f>IF(IF(CE$4&lt;$E26,0,IF(CE$4&gt;=$F26,1,IF(VLOOKUP(CE$4,CALENDARIO!$B:$C,2,0)=FALSE, CD26,(1/IF($D26=0,1,$D26))+CD26)))&gt;1,100%,IF(CE$4&lt;$E26,0,IF(CE$4&gt;=$F26,1,IF(VLOOKUP(CE$4,CALENDARIO!$B:$C,2,0)=FALSE, CD26,(1/IF($D26=0,1,$D26))+CD26))))</f>
        <v>1</v>
      </c>
      <c r="CF26" s="33">
        <f>IF(IF(CF$4&lt;$E26,0,IF(CF$4&gt;=$F26,1,IF(VLOOKUP(CF$4,CALENDARIO!$B:$C,2,0)=FALSE, CE26,(1/IF($D26=0,1,$D26))+CE26)))&gt;1,100%,IF(CF$4&lt;$E26,0,IF(CF$4&gt;=$F26,1,IF(VLOOKUP(CF$4,CALENDARIO!$B:$C,2,0)=FALSE, CE26,(1/IF($D26=0,1,$D26))+CE26))))</f>
        <v>1</v>
      </c>
      <c r="CG26" s="33">
        <f>IF(IF(CG$4&lt;$E26,0,IF(CG$4&gt;=$F26,1,IF(VLOOKUP(CG$4,CALENDARIO!$B:$C,2,0)=FALSE, CF26,(1/IF($D26=0,1,$D26))+CF26)))&gt;1,100%,IF(CG$4&lt;$E26,0,IF(CG$4&gt;=$F26,1,IF(VLOOKUP(CG$4,CALENDARIO!$B:$C,2,0)=FALSE, CF26,(1/IF($D26=0,1,$D26))+CF26))))</f>
        <v>1</v>
      </c>
      <c r="CH26" s="33">
        <f>IF(IF(CH$4&lt;$E26,0,IF(CH$4&gt;=$F26,1,IF(VLOOKUP(CH$4,CALENDARIO!$B:$C,2,0)=FALSE, CG26,(1/IF($D26=0,1,$D26))+CG26)))&gt;1,100%,IF(CH$4&lt;$E26,0,IF(CH$4&gt;=$F26,1,IF(VLOOKUP(CH$4,CALENDARIO!$B:$C,2,0)=FALSE, CG26,(1/IF($D26=0,1,$D26))+CG26))))</f>
        <v>1</v>
      </c>
      <c r="CI26" s="33">
        <f>IF(IF(CI$4&lt;$E26,0,IF(CI$4&gt;=$F26,1,IF(VLOOKUP(CI$4,CALENDARIO!$B:$C,2,0)=FALSE, CH26,(1/IF($D26=0,1,$D26))+CH26)))&gt;1,100%,IF(CI$4&lt;$E26,0,IF(CI$4&gt;=$F26,1,IF(VLOOKUP(CI$4,CALENDARIO!$B:$C,2,0)=FALSE, CH26,(1/IF($D26=0,1,$D26))+CH26))))</f>
        <v>1</v>
      </c>
      <c r="CJ26" s="33">
        <f>IF(IF(CJ$4&lt;$E26,0,IF(CJ$4&gt;=$F26,1,IF(VLOOKUP(CJ$4,CALENDARIO!$B:$C,2,0)=FALSE, CI26,(1/IF($D26=0,1,$D26))+CI26)))&gt;1,100%,IF(CJ$4&lt;$E26,0,IF(CJ$4&gt;=$F26,1,IF(VLOOKUP(CJ$4,CALENDARIO!$B:$C,2,0)=FALSE, CI26,(1/IF($D26=0,1,$D26))+CI26))))</f>
        <v>1</v>
      </c>
      <c r="CK26" s="33">
        <f>IF(IF(CK$4&lt;$E26,0,IF(CK$4&gt;=$F26,1,IF(VLOOKUP(CK$4,CALENDARIO!$B:$C,2,0)=FALSE, CJ26,(1/IF($D26=0,1,$D26))+CJ26)))&gt;1,100%,IF(CK$4&lt;$E26,0,IF(CK$4&gt;=$F26,1,IF(VLOOKUP(CK$4,CALENDARIO!$B:$C,2,0)=FALSE, CJ26,(1/IF($D26=0,1,$D26))+CJ26))))</f>
        <v>1</v>
      </c>
      <c r="CL26" s="33">
        <f>IF(IF(CL$4&lt;$E26,0,IF(CL$4&gt;=$F26,1,IF(VLOOKUP(CL$4,CALENDARIO!$B:$C,2,0)=FALSE, CK26,(1/IF($D26=0,1,$D26))+CK26)))&gt;1,100%,IF(CL$4&lt;$E26,0,IF(CL$4&gt;=$F26,1,IF(VLOOKUP(CL$4,CALENDARIO!$B:$C,2,0)=FALSE, CK26,(1/IF($D26=0,1,$D26))+CK26))))</f>
        <v>1</v>
      </c>
      <c r="CM26" s="33">
        <f>IF(IF(CM$4&lt;$E26,0,IF(CM$4&gt;=$F26,1,IF(VLOOKUP(CM$4,CALENDARIO!$B:$C,2,0)=FALSE, CL26,(1/IF($D26=0,1,$D26))+CL26)))&gt;1,100%,IF(CM$4&lt;$E26,0,IF(CM$4&gt;=$F26,1,IF(VLOOKUP(CM$4,CALENDARIO!$B:$C,2,0)=FALSE, CL26,(1/IF($D26=0,1,$D26))+CL26))))</f>
        <v>1</v>
      </c>
      <c r="CN26" s="33">
        <f>IF(IF(CN$4&lt;$E26,0,IF(CN$4&gt;=$F26,1,IF(VLOOKUP(CN$4,CALENDARIO!$B:$C,2,0)=FALSE, CM26,(1/IF($D26=0,1,$D26))+CM26)))&gt;1,100%,IF(CN$4&lt;$E26,0,IF(CN$4&gt;=$F26,1,IF(VLOOKUP(CN$4,CALENDARIO!$B:$C,2,0)=FALSE, CM26,(1/IF($D26=0,1,$D26))+CM26))))</f>
        <v>1</v>
      </c>
      <c r="CO26" s="33">
        <f>IF(IF(CO$4&lt;$E26,0,IF(CO$4&gt;=$F26,1,IF(VLOOKUP(CO$4,CALENDARIO!$B:$C,2,0)=FALSE, CN26,(1/IF($D26=0,1,$D26))+CN26)))&gt;1,100%,IF(CO$4&lt;$E26,0,IF(CO$4&gt;=$F26,1,IF(VLOOKUP(CO$4,CALENDARIO!$B:$C,2,0)=FALSE, CN26,(1/IF($D26=0,1,$D26))+CN26))))</f>
        <v>1</v>
      </c>
      <c r="CP26" s="33">
        <f>IF(IF(CP$4&lt;$E26,0,IF(CP$4&gt;=$F26,1,IF(VLOOKUP(CP$4,CALENDARIO!$B:$C,2,0)=FALSE, CO26,(1/IF($D26=0,1,$D26))+CO26)))&gt;1,100%,IF(CP$4&lt;$E26,0,IF(CP$4&gt;=$F26,1,IF(VLOOKUP(CP$4,CALENDARIO!$B:$C,2,0)=FALSE, CO26,(1/IF($D26=0,1,$D26))+CO26))))</f>
        <v>1</v>
      </c>
      <c r="CQ26" s="33">
        <f>IF(IF(CQ$4&lt;$E26,0,IF(CQ$4&gt;=$F26,1,IF(VLOOKUP(CQ$4,CALENDARIO!$B:$C,2,0)=FALSE, CP26,(1/IF($D26=0,1,$D26))+CP26)))&gt;1,100%,IF(CQ$4&lt;$E26,0,IF(CQ$4&gt;=$F26,1,IF(VLOOKUP(CQ$4,CALENDARIO!$B:$C,2,0)=FALSE, CP26,(1/IF($D26=0,1,$D26))+CP26))))</f>
        <v>1</v>
      </c>
      <c r="CR26" s="33">
        <f>IF(IF(CR$4&lt;$E26,0,IF(CR$4&gt;=$F26,1,IF(VLOOKUP(CR$4,CALENDARIO!$B:$C,2,0)=FALSE, CQ26,(1/IF($D26=0,1,$D26))+CQ26)))&gt;1,100%,IF(CR$4&lt;$E26,0,IF(CR$4&gt;=$F26,1,IF(VLOOKUP(CR$4,CALENDARIO!$B:$C,2,0)=FALSE, CQ26,(1/IF($D26=0,1,$D26))+CQ26))))</f>
        <v>1</v>
      </c>
      <c r="CS26" s="33">
        <f>IF(IF(CS$4&lt;$E26,0,IF(CS$4&gt;=$F26,1,IF(VLOOKUP(CS$4,CALENDARIO!$B:$C,2,0)=FALSE, CR26,(1/IF($D26=0,1,$D26))+CR26)))&gt;1,100%,IF(CS$4&lt;$E26,0,IF(CS$4&gt;=$F26,1,IF(VLOOKUP(CS$4,CALENDARIO!$B:$C,2,0)=FALSE, CR26,(1/IF($D26=0,1,$D26))+CR26))))</f>
        <v>1</v>
      </c>
      <c r="CT26" s="33">
        <f>IF(IF(CT$4&lt;$E26,0,IF(CT$4&gt;=$F26,1,IF(VLOOKUP(CT$4,CALENDARIO!$B:$C,2,0)=FALSE, CS26,(1/IF($D26=0,1,$D26))+CS26)))&gt;1,100%,IF(CT$4&lt;$E26,0,IF(CT$4&gt;=$F26,1,IF(VLOOKUP(CT$4,CALENDARIO!$B:$C,2,0)=FALSE, CS26,(1/IF($D26=0,1,$D26))+CS26))))</f>
        <v>1</v>
      </c>
      <c r="CU26" s="33">
        <f>IF(IF(CU$4&lt;$E26,0,IF(CU$4&gt;=$F26,1,IF(VLOOKUP(CU$4,CALENDARIO!$B:$C,2,0)=FALSE, CT26,(1/IF($D26=0,1,$D26))+CT26)))&gt;1,100%,IF(CU$4&lt;$E26,0,IF(CU$4&gt;=$F26,1,IF(VLOOKUP(CU$4,CALENDARIO!$B:$C,2,0)=FALSE, CT26,(1/IF($D26=0,1,$D26))+CT26))))</f>
        <v>1</v>
      </c>
      <c r="CV26" s="33">
        <f>IF(IF(CV$4&lt;$E26,0,IF(CV$4&gt;=$F26,1,IF(VLOOKUP(CV$4,CALENDARIO!$B:$C,2,0)=FALSE, CU26,(1/IF($D26=0,1,$D26))+CU26)))&gt;1,100%,IF(CV$4&lt;$E26,0,IF(CV$4&gt;=$F26,1,IF(VLOOKUP(CV$4,CALENDARIO!$B:$C,2,0)=FALSE, CU26,(1/IF($D26=0,1,$D26))+CU26))))</f>
        <v>1</v>
      </c>
      <c r="CW26" s="33">
        <f>IF(IF(CW$4&lt;$E26,0,IF(CW$4&gt;=$F26,1,IF(VLOOKUP(CW$4,CALENDARIO!$B:$C,2,0)=FALSE, CV26,(1/IF($D26=0,1,$D26))+CV26)))&gt;1,100%,IF(CW$4&lt;$E26,0,IF(CW$4&gt;=$F26,1,IF(VLOOKUP(CW$4,CALENDARIO!$B:$C,2,0)=FALSE, CV26,(1/IF($D26=0,1,$D26))+CV26))))</f>
        <v>1</v>
      </c>
      <c r="CX26" s="33">
        <f>IF(IF(CX$4&lt;$E26,0,IF(CX$4&gt;=$F26,1,IF(VLOOKUP(CX$4,CALENDARIO!$B:$C,2,0)=FALSE, CW26,(1/IF($D26=0,1,$D26))+CW26)))&gt;1,100%,IF(CX$4&lt;$E26,0,IF(CX$4&gt;=$F26,1,IF(VLOOKUP(CX$4,CALENDARIO!$B:$C,2,0)=FALSE, CW26,(1/IF($D26=0,1,$D26))+CW26))))</f>
        <v>1</v>
      </c>
      <c r="CY26" s="33">
        <f>IF(IF(CY$4&lt;$E26,0,IF(CY$4&gt;=$F26,1,IF(VLOOKUP(CY$4,CALENDARIO!$B:$C,2,0)=FALSE, CX26,(1/IF($D26=0,1,$D26))+CX26)))&gt;1,100%,IF(CY$4&lt;$E26,0,IF(CY$4&gt;=$F26,1,IF(VLOOKUP(CY$4,CALENDARIO!$B:$C,2,0)=FALSE, CX26,(1/IF($D26=0,1,$D26))+CX26))))</f>
        <v>1</v>
      </c>
      <c r="CZ26" s="33">
        <f>IF(IF(CZ$4&lt;$E26,0,IF(CZ$4&gt;=$F26,1,IF(VLOOKUP(CZ$4,CALENDARIO!$B:$C,2,0)=FALSE, CY26,(1/IF($D26=0,1,$D26))+CY26)))&gt;1,100%,IF(CZ$4&lt;$E26,0,IF(CZ$4&gt;=$F26,1,IF(VLOOKUP(CZ$4,CALENDARIO!$B:$C,2,0)=FALSE, CY26,(1/IF($D26=0,1,$D26))+CY26))))</f>
        <v>1</v>
      </c>
      <c r="DA26" s="33">
        <f>IF(IF(DA$4&lt;$E26,0,IF(DA$4&gt;=$F26,1,IF(VLOOKUP(DA$4,CALENDARIO!$B:$C,2,0)=FALSE, CZ26,(1/IF($D26=0,1,$D26))+CZ26)))&gt;1,100%,IF(DA$4&lt;$E26,0,IF(DA$4&gt;=$F26,1,IF(VLOOKUP(DA$4,CALENDARIO!$B:$C,2,0)=FALSE, CZ26,(1/IF($D26=0,1,$D26))+CZ26))))</f>
        <v>1</v>
      </c>
      <c r="DB26" s="33">
        <f>IF(IF(DB$4&lt;$E26,0,IF(DB$4&gt;=$F26,1,IF(VLOOKUP(DB$4,CALENDARIO!$B:$C,2,0)=FALSE, DA26,(1/IF($D26=0,1,$D26))+DA26)))&gt;1,100%,IF(DB$4&lt;$E26,0,IF(DB$4&gt;=$F26,1,IF(VLOOKUP(DB$4,CALENDARIO!$B:$C,2,0)=FALSE, DA26,(1/IF($D26=0,1,$D26))+DA26))))</f>
        <v>1</v>
      </c>
      <c r="DC26" s="33">
        <f>IF(IF(DC$4&lt;$E26,0,IF(DC$4&gt;=$F26,1,IF(VLOOKUP(DC$4,CALENDARIO!$B:$C,2,0)=FALSE, DB26,(1/IF($D26=0,1,$D26))+DB26)))&gt;1,100%,IF(DC$4&lt;$E26,0,IF(DC$4&gt;=$F26,1,IF(VLOOKUP(DC$4,CALENDARIO!$B:$C,2,0)=FALSE, DB26,(1/IF($D26=0,1,$D26))+DB26))))</f>
        <v>1</v>
      </c>
      <c r="DD26" s="33">
        <f>IF(IF(DD$4&lt;$E26,0,IF(DD$4&gt;=$F26,1,IF(VLOOKUP(DD$4,CALENDARIO!$B:$C,2,0)=FALSE, DC26,(1/IF($D26=0,1,$D26))+DC26)))&gt;1,100%,IF(DD$4&lt;$E26,0,IF(DD$4&gt;=$F26,1,IF(VLOOKUP(DD$4,CALENDARIO!$B:$C,2,0)=FALSE, DC26,(1/IF($D26=0,1,$D26))+DC26))))</f>
        <v>1</v>
      </c>
      <c r="DE26" s="33">
        <f>IF(IF(DE$4&lt;$E26,0,IF(DE$4&gt;=$F26,1,IF(VLOOKUP(DE$4,CALENDARIO!$B:$C,2,0)=FALSE, DD26,(1/IF($D26=0,1,$D26))+DD26)))&gt;1,100%,IF(DE$4&lt;$E26,0,IF(DE$4&gt;=$F26,1,IF(VLOOKUP(DE$4,CALENDARIO!$B:$C,2,0)=FALSE, DD26,(1/IF($D26=0,1,$D26))+DD26))))</f>
        <v>1</v>
      </c>
      <c r="DF26" s="33">
        <f>IF(IF(DF$4&lt;$E26,0,IF(DF$4&gt;=$F26,1,IF(VLOOKUP(DF$4,CALENDARIO!$B:$C,2,0)=FALSE, DE26,(1/IF($D26=0,1,$D26))+DE26)))&gt;1,100%,IF(DF$4&lt;$E26,0,IF(DF$4&gt;=$F26,1,IF(VLOOKUP(DF$4,CALENDARIO!$B:$C,2,0)=FALSE, DE26,(1/IF($D26=0,1,$D26))+DE26))))</f>
        <v>1</v>
      </c>
      <c r="DG26" s="33">
        <f>IF(IF(DG$4&lt;$E26,0,IF(DG$4&gt;=$F26,1,IF(VLOOKUP(DG$4,CALENDARIO!$B:$C,2,0)=FALSE, DF26,(1/IF($D26=0,1,$D26))+DF26)))&gt;1,100%,IF(DG$4&lt;$E26,0,IF(DG$4&gt;=$F26,1,IF(VLOOKUP(DG$4,CALENDARIO!$B:$C,2,0)=FALSE, DF26,(1/IF($D26=0,1,$D26))+DF26))))</f>
        <v>1</v>
      </c>
      <c r="DH26" s="33">
        <f>IF(IF(DH$4&lt;$E26,0,IF(DH$4&gt;=$F26,1,IF(VLOOKUP(DH$4,CALENDARIO!$B:$C,2,0)=FALSE, DG26,(1/IF($D26=0,1,$D26))+DG26)))&gt;1,100%,IF(DH$4&lt;$E26,0,IF(DH$4&gt;=$F26,1,IF(VLOOKUP(DH$4,CALENDARIO!$B:$C,2,0)=FALSE, DG26,(1/IF($D26=0,1,$D26))+DG26))))</f>
        <v>1</v>
      </c>
      <c r="DI26" s="33">
        <f>IF(IF(DI$4&lt;$E26,0,IF(DI$4&gt;=$F26,1,IF(VLOOKUP(DI$4,CALENDARIO!$B:$C,2,0)=FALSE, DH26,(1/IF($D26=0,1,$D26))+DH26)))&gt;1,100%,IF(DI$4&lt;$E26,0,IF(DI$4&gt;=$F26,1,IF(VLOOKUP(DI$4,CALENDARIO!$B:$C,2,0)=FALSE, DH26,(1/IF($D26=0,1,$D26))+DH26))))</f>
        <v>1</v>
      </c>
      <c r="DJ26" s="33">
        <f>IF(IF(DJ$4&lt;$E26,0,IF(DJ$4&gt;=$F26,1,IF(VLOOKUP(DJ$4,CALENDARIO!$B:$C,2,0)=FALSE, DI26,(1/IF($D26=0,1,$D26))+DI26)))&gt;1,100%,IF(DJ$4&lt;$E26,0,IF(DJ$4&gt;=$F26,1,IF(VLOOKUP(DJ$4,CALENDARIO!$B:$C,2,0)=FALSE, DI26,(1/IF($D26=0,1,$D26))+DI26))))</f>
        <v>1</v>
      </c>
      <c r="DK26" s="33">
        <f>IF(IF(DK$4&lt;$E26,0,IF(DK$4&gt;=$F26,1,IF(VLOOKUP(DK$4,CALENDARIO!$B:$C,2,0)=FALSE, DJ26,(1/IF($D26=0,1,$D26))+DJ26)))&gt;1,100%,IF(DK$4&lt;$E26,0,IF(DK$4&gt;=$F26,1,IF(VLOOKUP(DK$4,CALENDARIO!$B:$C,2,0)=FALSE, DJ26,(1/IF($D26=0,1,$D26))+DJ26))))</f>
        <v>1</v>
      </c>
      <c r="DL26" s="33">
        <f>IF(IF(DL$4&lt;$E26,0,IF(DL$4&gt;=$F26,1,IF(VLOOKUP(DL$4,CALENDARIO!$B:$C,2,0)=FALSE, DK26,(1/IF($D26=0,1,$D26))+DK26)))&gt;1,100%,IF(DL$4&lt;$E26,0,IF(DL$4&gt;=$F26,1,IF(VLOOKUP(DL$4,CALENDARIO!$B:$C,2,0)=FALSE, DK26,(1/IF($D26=0,1,$D26))+DK26))))</f>
        <v>1</v>
      </c>
      <c r="DM26" s="33">
        <f>IF(IF(DM$4&lt;$E26,0,IF(DM$4&gt;=$F26,1,IF(VLOOKUP(DM$4,CALENDARIO!$B:$C,2,0)=FALSE, DL26,(1/IF($D26=0,1,$D26))+DL26)))&gt;1,100%,IF(DM$4&lt;$E26,0,IF(DM$4&gt;=$F26,1,IF(VLOOKUP(DM$4,CALENDARIO!$B:$C,2,0)=FALSE, DL26,(1/IF($D26=0,1,$D26))+DL26))))</f>
        <v>1</v>
      </c>
      <c r="DN26" s="33">
        <f>IF(IF(DN$4&lt;$E26,0,IF(DN$4&gt;=$F26,1,IF(VLOOKUP(DN$4,CALENDARIO!$B:$C,2,0)=FALSE, DM26,(1/IF($D26=0,1,$D26))+DM26)))&gt;1,100%,IF(DN$4&lt;$E26,0,IF(DN$4&gt;=$F26,1,IF(VLOOKUP(DN$4,CALENDARIO!$B:$C,2,0)=FALSE, DM26,(1/IF($D26=0,1,$D26))+DM26))))</f>
        <v>1</v>
      </c>
      <c r="DO26" s="33">
        <f>IF(IF(DO$4&lt;$E26,0,IF(DO$4&gt;=$F26,1,IF(VLOOKUP(DO$4,CALENDARIO!$B:$C,2,0)=FALSE, DN26,(1/IF($D26=0,1,$D26))+DN26)))&gt;1,100%,IF(DO$4&lt;$E26,0,IF(DO$4&gt;=$F26,1,IF(VLOOKUP(DO$4,CALENDARIO!$B:$C,2,0)=FALSE, DN26,(1/IF($D26=0,1,$D26))+DN26))))</f>
        <v>1</v>
      </c>
      <c r="DP26" s="33">
        <f>IF(IF(DP$4&lt;$E26,0,IF(DP$4&gt;=$F26,1,IF(VLOOKUP(DP$4,CALENDARIO!$B:$C,2,0)=FALSE, DO26,(1/IF($D26=0,1,$D26))+DO26)))&gt;1,100%,IF(DP$4&lt;$E26,0,IF(DP$4&gt;=$F26,1,IF(VLOOKUP(DP$4,CALENDARIO!$B:$C,2,0)=FALSE, DO26,(1/IF($D26=0,1,$D26))+DO26))))</f>
        <v>1</v>
      </c>
      <c r="DQ26" s="33">
        <f>IF(IF(DQ$4&lt;$E26,0,IF(DQ$4&gt;=$F26,1,IF(VLOOKUP(DQ$4,CALENDARIO!$B:$C,2,0)=FALSE, DP26,(1/IF($D26=0,1,$D26))+DP26)))&gt;1,100%,IF(DQ$4&lt;$E26,0,IF(DQ$4&gt;=$F26,1,IF(VLOOKUP(DQ$4,CALENDARIO!$B:$C,2,0)=FALSE, DP26,(1/IF($D26=0,1,$D26))+DP26))))</f>
        <v>1</v>
      </c>
      <c r="DR26" s="33">
        <f>IF(IF(DR$4&lt;$E26,0,IF(DR$4&gt;=$F26,1,IF(VLOOKUP(DR$4,CALENDARIO!$B:$C,2,0)=FALSE, DQ26,(1/IF($D26=0,1,$D26))+DQ26)))&gt;1,100%,IF(DR$4&lt;$E26,0,IF(DR$4&gt;=$F26,1,IF(VLOOKUP(DR$4,CALENDARIO!$B:$C,2,0)=FALSE, DQ26,(1/IF($D26=0,1,$D26))+DQ26))))</f>
        <v>1</v>
      </c>
      <c r="DS26" s="33">
        <f>IF(IF(DS$4&lt;$E26,0,IF(DS$4&gt;=$F26,1,IF(VLOOKUP(DS$4,CALENDARIO!$B:$C,2,0)=FALSE, DR26,(1/IF($D26=0,1,$D26))+DR26)))&gt;1,100%,IF(DS$4&lt;$E26,0,IF(DS$4&gt;=$F26,1,IF(VLOOKUP(DS$4,CALENDARIO!$B:$C,2,0)=FALSE, DR26,(1/IF($D26=0,1,$D26))+DR26))))</f>
        <v>1</v>
      </c>
      <c r="DT26" s="33">
        <f>IF(IF(DT$4&lt;$E26,0,IF(DT$4&gt;=$F26,1,IF(VLOOKUP(DT$4,CALENDARIO!$B:$C,2,0)=FALSE, DS26,(1/IF($D26=0,1,$D26))+DS26)))&gt;1,100%,IF(DT$4&lt;$E26,0,IF(DT$4&gt;=$F26,1,IF(VLOOKUP(DT$4,CALENDARIO!$B:$C,2,0)=FALSE, DS26,(1/IF($D26=0,1,$D26))+DS26))))</f>
        <v>1</v>
      </c>
      <c r="DU26" s="33">
        <f>IF(IF(DU$4&lt;$E26,0,IF(DU$4&gt;=$F26,1,IF(VLOOKUP(DU$4,CALENDARIO!$B:$C,2,0)=FALSE, DT26,(1/IF($D26=0,1,$D26))+DT26)))&gt;1,100%,IF(DU$4&lt;$E26,0,IF(DU$4&gt;=$F26,1,IF(VLOOKUP(DU$4,CALENDARIO!$B:$C,2,0)=FALSE, DT26,(1/IF($D26=0,1,$D26))+DT26))))</f>
        <v>1</v>
      </c>
      <c r="DV26" s="33">
        <f>IF(IF(DV$4&lt;$E26,0,IF(DV$4&gt;=$F26,1,IF(VLOOKUP(DV$4,CALENDARIO!$B:$C,2,0)=FALSE, DU26,(1/IF($D26=0,1,$D26))+DU26)))&gt;1,100%,IF(DV$4&lt;$E26,0,IF(DV$4&gt;=$F26,1,IF(VLOOKUP(DV$4,CALENDARIO!$B:$C,2,0)=FALSE, DU26,(1/IF($D26=0,1,$D26))+DU26))))</f>
        <v>1</v>
      </c>
      <c r="DW26" s="33">
        <f>IF(IF(DW$4&lt;$E26,0,IF(DW$4&gt;=$F26,1,IF(VLOOKUP(DW$4,CALENDARIO!$B:$C,2,0)=FALSE, DV26,(1/IF($D26=0,1,$D26))+DV26)))&gt;1,100%,IF(DW$4&lt;$E26,0,IF(DW$4&gt;=$F26,1,IF(VLOOKUP(DW$4,CALENDARIO!$B:$C,2,0)=FALSE, DV26,(1/IF($D26=0,1,$D26))+DV26))))</f>
        <v>1</v>
      </c>
      <c r="DX26" s="33">
        <f>IF(IF(DX$4&lt;$E26,0,IF(DX$4&gt;=$F26,1,IF(VLOOKUP(DX$4,CALENDARIO!$B:$C,2,0)=FALSE, DW26,(1/IF($D26=0,1,$D26))+DW26)))&gt;1,100%,IF(DX$4&lt;$E26,0,IF(DX$4&gt;=$F26,1,IF(VLOOKUP(DX$4,CALENDARIO!$B:$C,2,0)=FALSE, DW26,(1/IF($D26=0,1,$D26))+DW26))))</f>
        <v>1</v>
      </c>
      <c r="DY26" s="33">
        <f>IF(IF(DY$4&lt;$E26,0,IF(DY$4&gt;=$F26,1,IF(VLOOKUP(DY$4,CALENDARIO!$B:$C,2,0)=FALSE, DX26,(1/IF($D26=0,1,$D26))+DX26)))&gt;1,100%,IF(DY$4&lt;$E26,0,IF(DY$4&gt;=$F26,1,IF(VLOOKUP(DY$4,CALENDARIO!$B:$C,2,0)=FALSE, DX26,(1/IF($D26=0,1,$D26))+DX26))))</f>
        <v>1</v>
      </c>
      <c r="DZ26" s="33">
        <f>IF(IF(DZ$4&lt;$E26,0,IF(DZ$4&gt;=$F26,1,IF(VLOOKUP(DZ$4,CALENDARIO!$B:$C,2,0)=FALSE, DY26,(1/IF($D26=0,1,$D26))+DY26)))&gt;1,100%,IF(DZ$4&lt;$E26,0,IF(DZ$4&gt;=$F26,1,IF(VLOOKUP(DZ$4,CALENDARIO!$B:$C,2,0)=FALSE, DY26,(1/IF($D26=0,1,$D26))+DY26))))</f>
        <v>1</v>
      </c>
      <c r="EA26" s="33">
        <f>IF(IF(EA$4&lt;$E26,0,IF(EA$4&gt;=$F26,1,IF(VLOOKUP(EA$4,CALENDARIO!$B:$C,2,0)=FALSE, DZ26,(1/IF($D26=0,1,$D26))+DZ26)))&gt;1,100%,IF(EA$4&lt;$E26,0,IF(EA$4&gt;=$F26,1,IF(VLOOKUP(EA$4,CALENDARIO!$B:$C,2,0)=FALSE, DZ26,(1/IF($D26=0,1,$D26))+DZ26))))</f>
        <v>1</v>
      </c>
      <c r="EB26" s="33">
        <f>IF(IF(EB$4&lt;$E26,0,IF(EB$4&gt;=$F26,1,IF(VLOOKUP(EB$4,CALENDARIO!$B:$C,2,0)=FALSE, EA26,(1/IF($D26=0,1,$D26))+EA26)))&gt;1,100%,IF(EB$4&lt;$E26,0,IF(EB$4&gt;=$F26,1,IF(VLOOKUP(EB$4,CALENDARIO!$B:$C,2,0)=FALSE, EA26,(1/IF($D26=0,1,$D26))+EA26))))</f>
        <v>1</v>
      </c>
      <c r="EC26" s="33">
        <f>IF(IF(EC$4&lt;$E26,0,IF(EC$4&gt;=$F26,1,IF(VLOOKUP(EC$4,CALENDARIO!$B:$C,2,0)=FALSE, EB26,(1/IF($D26=0,1,$D26))+EB26)))&gt;1,100%,IF(EC$4&lt;$E26,0,IF(EC$4&gt;=$F26,1,IF(VLOOKUP(EC$4,CALENDARIO!$B:$C,2,0)=FALSE, EB26,(1/IF($D26=0,1,$D26))+EB26))))</f>
        <v>1</v>
      </c>
      <c r="ED26" s="33">
        <f>IF(IF(ED$4&lt;$E26,0,IF(ED$4&gt;=$F26,1,IF(VLOOKUP(ED$4,CALENDARIO!$B:$C,2,0)=FALSE, EC26,(1/IF($D26=0,1,$D26))+EC26)))&gt;1,100%,IF(ED$4&lt;$E26,0,IF(ED$4&gt;=$F26,1,IF(VLOOKUP(ED$4,CALENDARIO!$B:$C,2,0)=FALSE, EC26,(1/IF($D26=0,1,$D26))+EC26))))</f>
        <v>1</v>
      </c>
      <c r="EE26" s="33">
        <f>IF(IF(EE$4&lt;$E26,0,IF(EE$4&gt;=$F26,1,IF(VLOOKUP(EE$4,CALENDARIO!$B:$C,2,0)=FALSE, ED26,(1/IF($D26=0,1,$D26))+ED26)))&gt;1,100%,IF(EE$4&lt;$E26,0,IF(EE$4&gt;=$F26,1,IF(VLOOKUP(EE$4,CALENDARIO!$B:$C,2,0)=FALSE, ED26,(1/IF($D26=0,1,$D26))+ED26))))</f>
        <v>1</v>
      </c>
      <c r="EF26" s="33">
        <f>IF(IF(EF$4&lt;$E26,0,IF(EF$4&gt;=$F26,1,IF(VLOOKUP(EF$4,CALENDARIO!$B:$C,2,0)=FALSE, EE26,(1/IF($D26=0,1,$D26))+EE26)))&gt;1,100%,IF(EF$4&lt;$E26,0,IF(EF$4&gt;=$F26,1,IF(VLOOKUP(EF$4,CALENDARIO!$B:$C,2,0)=FALSE, EE26,(1/IF($D26=0,1,$D26))+EE26))))</f>
        <v>1</v>
      </c>
      <c r="EG26" s="33">
        <f>IF(IF(EG$4&lt;$E26,0,IF(EG$4&gt;=$F26,1,IF(VLOOKUP(EG$4,CALENDARIO!$B:$C,2,0)=FALSE, EF26,(1/IF($D26=0,1,$D26))+EF26)))&gt;1,100%,IF(EG$4&lt;$E26,0,IF(EG$4&gt;=$F26,1,IF(VLOOKUP(EG$4,CALENDARIO!$B:$C,2,0)=FALSE, EF26,(1/IF($D26=0,1,$D26))+EF26))))</f>
        <v>1</v>
      </c>
      <c r="EH26" s="33">
        <f>IF(IF(EH$4&lt;$E26,0,IF(EH$4&gt;=$F26,1,IF(VLOOKUP(EH$4,CALENDARIO!$B:$C,2,0)=FALSE, EG26,(1/IF($D26=0,1,$D26))+EG26)))&gt;1,100%,IF(EH$4&lt;$E26,0,IF(EH$4&gt;=$F26,1,IF(VLOOKUP(EH$4,CALENDARIO!$B:$C,2,0)=FALSE, EG26,(1/IF($D26=0,1,$D26))+EG26))))</f>
        <v>1</v>
      </c>
      <c r="EI26" s="33">
        <f>IF(IF(EI$4&lt;$E26,0,IF(EI$4&gt;=$F26,1,IF(VLOOKUP(EI$4,CALENDARIO!$B:$C,2,0)=FALSE, EH26,(1/IF($D26=0,1,$D26))+EH26)))&gt;1,100%,IF(EI$4&lt;$E26,0,IF(EI$4&gt;=$F26,1,IF(VLOOKUP(EI$4,CALENDARIO!$B:$C,2,0)=FALSE, EH26,(1/IF($D26=0,1,$D26))+EH26))))</f>
        <v>1</v>
      </c>
      <c r="EJ26" s="33">
        <f>IF(IF(EJ$4&lt;$E26,0,IF(EJ$4&gt;=$F26,1,IF(VLOOKUP(EJ$4,CALENDARIO!$B:$C,2,0)=FALSE, EI26,(1/IF($D26=0,1,$D26))+EI26)))&gt;1,100%,IF(EJ$4&lt;$E26,0,IF(EJ$4&gt;=$F26,1,IF(VLOOKUP(EJ$4,CALENDARIO!$B:$C,2,0)=FALSE, EI26,(1/IF($D26=0,1,$D26))+EI26))))</f>
        <v>1</v>
      </c>
      <c r="EK26" s="33">
        <f>IF(IF(EK$4&lt;$E26,0,IF(EK$4&gt;=$F26,1,IF(VLOOKUP(EK$4,CALENDARIO!$B:$C,2,0)=FALSE, EJ26,(1/IF($D26=0,1,$D26))+EJ26)))&gt;1,100%,IF(EK$4&lt;$E26,0,IF(EK$4&gt;=$F26,1,IF(VLOOKUP(EK$4,CALENDARIO!$B:$C,2,0)=FALSE, EJ26,(1/IF($D26=0,1,$D26))+EJ26))))</f>
        <v>1</v>
      </c>
      <c r="EL26" s="33">
        <f>IF(IF(EL$4&lt;$E26,0,IF(EL$4&gt;=$F26,1,IF(VLOOKUP(EL$4,CALENDARIO!$B:$C,2,0)=FALSE, EK26,(1/IF($D26=0,1,$D26))+EK26)))&gt;1,100%,IF(EL$4&lt;$E26,0,IF(EL$4&gt;=$F26,1,IF(VLOOKUP(EL$4,CALENDARIO!$B:$C,2,0)=FALSE, EK26,(1/IF($D26=0,1,$D26))+EK26))))</f>
        <v>1</v>
      </c>
      <c r="EM26" s="33">
        <f>IF(IF(EM$4&lt;$E26,0,IF(EM$4&gt;=$F26,1,IF(VLOOKUP(EM$4,CALENDARIO!$B:$C,2,0)=FALSE, EL26,(1/IF($D26=0,1,$D26))+EL26)))&gt;1,100%,IF(EM$4&lt;$E26,0,IF(EM$4&gt;=$F26,1,IF(VLOOKUP(EM$4,CALENDARIO!$B:$C,2,0)=FALSE, EL26,(1/IF($D26=0,1,$D26))+EL26))))</f>
        <v>1</v>
      </c>
      <c r="EN26" s="33">
        <f>IF(IF(EN$4&lt;$E26,0,IF(EN$4&gt;=$F26,1,IF(VLOOKUP(EN$4,CALENDARIO!$B:$C,2,0)=FALSE, EM26,(1/IF($D26=0,1,$D26))+EM26)))&gt;1,100%,IF(EN$4&lt;$E26,0,IF(EN$4&gt;=$F26,1,IF(VLOOKUP(EN$4,CALENDARIO!$B:$C,2,0)=FALSE, EM26,(1/IF($D26=0,1,$D26))+EM26))))</f>
        <v>1</v>
      </c>
      <c r="EO26" s="33">
        <f>IF(IF(EO$4&lt;$E26,0,IF(EO$4&gt;=$F26,1,IF(VLOOKUP(EO$4,CALENDARIO!$B:$C,2,0)=FALSE, EN26,(1/IF($D26=0,1,$D26))+EN26)))&gt;1,100%,IF(EO$4&lt;$E26,0,IF(EO$4&gt;=$F26,1,IF(VLOOKUP(EO$4,CALENDARIO!$B:$C,2,0)=FALSE, EN26,(1/IF($D26=0,1,$D26))+EN26))))</f>
        <v>1</v>
      </c>
      <c r="EP26" s="33">
        <f>IF(IF(EP$4&lt;$E26,0,IF(EP$4&gt;=$F26,1,IF(VLOOKUP(EP$4,CALENDARIO!$B:$C,2,0)=FALSE, EO26,(1/IF($D26=0,1,$D26))+EO26)))&gt;1,100%,IF(EP$4&lt;$E26,0,IF(EP$4&gt;=$F26,1,IF(VLOOKUP(EP$4,CALENDARIO!$B:$C,2,0)=FALSE, EO26,(1/IF($D26=0,1,$D26))+EO26))))</f>
        <v>1</v>
      </c>
      <c r="EQ26" s="33">
        <f>IF(IF(EQ$4&lt;$E26,0,IF(EQ$4&gt;=$F26,1,IF(VLOOKUP(EQ$4,CALENDARIO!$B:$C,2,0)=FALSE, EP26,(1/IF($D26=0,1,$D26))+EP26)))&gt;1,100%,IF(EQ$4&lt;$E26,0,IF(EQ$4&gt;=$F26,1,IF(VLOOKUP(EQ$4,CALENDARIO!$B:$C,2,0)=FALSE, EP26,(1/IF($D26=0,1,$D26))+EP26))))</f>
        <v>1</v>
      </c>
      <c r="ER26" s="33">
        <f>IF(IF(ER$4&lt;$E26,0,IF(ER$4&gt;=$F26,1,IF(VLOOKUP(ER$4,CALENDARIO!$B:$C,2,0)=FALSE, EQ26,(1/IF($D26=0,1,$D26))+EQ26)))&gt;1,100%,IF(ER$4&lt;$E26,0,IF(ER$4&gt;=$F26,1,IF(VLOOKUP(ER$4,CALENDARIO!$B:$C,2,0)=FALSE, EQ26,(1/IF($D26=0,1,$D26))+EQ26))))</f>
        <v>1</v>
      </c>
      <c r="ES26" s="33">
        <f>IF(IF(ES$4&lt;$E26,0,IF(ES$4&gt;=$F26,1,IF(VLOOKUP(ES$4,CALENDARIO!$B:$C,2,0)=FALSE, ER26,(1/IF($D26=0,1,$D26))+ER26)))&gt;1,100%,IF(ES$4&lt;$E26,0,IF(ES$4&gt;=$F26,1,IF(VLOOKUP(ES$4,CALENDARIO!$B:$C,2,0)=FALSE, ER26,(1/IF($D26=0,1,$D26))+ER26))))</f>
        <v>1</v>
      </c>
      <c r="ET26" s="33">
        <f>IF(IF(ET$4&lt;$E26,0,IF(ET$4&gt;=$F26,1,IF(VLOOKUP(ET$4,CALENDARIO!$B:$C,2,0)=FALSE, ES26,(1/IF($D26=0,1,$D26))+ES26)))&gt;1,100%,IF(ET$4&lt;$E26,0,IF(ET$4&gt;=$F26,1,IF(VLOOKUP(ET$4,CALENDARIO!$B:$C,2,0)=FALSE, ES26,(1/IF($D26=0,1,$D26))+ES26))))</f>
        <v>1</v>
      </c>
      <c r="EU26" s="33">
        <f>IF(IF(EU$4&lt;$E26,0,IF(EU$4&gt;=$F26,1,IF(VLOOKUP(EU$4,CALENDARIO!$B:$C,2,0)=FALSE, ET26,(1/IF($D26=0,1,$D26))+ET26)))&gt;1,100%,IF(EU$4&lt;$E26,0,IF(EU$4&gt;=$F26,1,IF(VLOOKUP(EU$4,CALENDARIO!$B:$C,2,0)=FALSE, ET26,(1/IF($D26=0,1,$D26))+ET26))))</f>
        <v>1</v>
      </c>
      <c r="EV26" s="33">
        <f>IF(IF(EV$4&lt;$E26,0,IF(EV$4&gt;=$F26,1,IF(VLOOKUP(EV$4,CALENDARIO!$B:$C,2,0)=FALSE, EU26,(1/IF($D26=0,1,$D26))+EU26)))&gt;1,100%,IF(EV$4&lt;$E26,0,IF(EV$4&gt;=$F26,1,IF(VLOOKUP(EV$4,CALENDARIO!$B:$C,2,0)=FALSE, EU26,(1/IF($D26=0,1,$D26))+EU26))))</f>
        <v>1</v>
      </c>
    </row>
    <row r="27" spans="1:152" x14ac:dyDescent="0.3">
      <c r="A27" s="78">
        <v>3</v>
      </c>
      <c r="B27" s="78">
        <v>21</v>
      </c>
      <c r="C27" s="117" t="s">
        <v>61</v>
      </c>
      <c r="D27" s="108">
        <v>1</v>
      </c>
      <c r="E27" s="113">
        <v>40560</v>
      </c>
      <c r="F27" s="113">
        <v>40560</v>
      </c>
      <c r="G27" s="109" t="s">
        <v>91</v>
      </c>
      <c r="H27" s="73">
        <v>1</v>
      </c>
      <c r="I27" s="74">
        <v>1.1415525114155252E-2</v>
      </c>
      <c r="J27" s="108">
        <v>100</v>
      </c>
      <c r="K27" s="77"/>
      <c r="L27" s="133"/>
      <c r="M27" s="133"/>
      <c r="O27" s="33">
        <f>IF(IF(O$4&lt;$E27,0,IF(O$4&gt;=$F27,1,IF(VLOOKUP(O$4,CALENDARIO!$B:$C,2,0)=FALSE, 0%,(1/$D27))))&gt;1,100%,IF(O$4&lt;$E27,0,IF(O$4&gt;=$F27,1,IF(VLOOKUP(O$4,CALENDARIO!$B:$C,2,0)=FALSE,0%,(1/$D27)))))</f>
        <v>0</v>
      </c>
      <c r="P27" s="33">
        <f>IF(IF(P$4&lt;$E27,0,IF(P$4&gt;=$F27,1,IF(VLOOKUP(P$4,CALENDARIO!$B:$C,2,0)=FALSE, O27,(1/IF($D27=0,1,$D27))+O27)))&gt;1,100%,IF(P$4&lt;$E27,0,IF(P$4&gt;=$F27,1,IF(VLOOKUP(P$4,CALENDARIO!$B:$C,2,0)=FALSE, O27,(1/IF($D27=0,1,$D27))+O27))))</f>
        <v>0</v>
      </c>
      <c r="Q27" s="33">
        <f>IF(IF(Q$4&lt;$E27,0,IF(Q$4&gt;=$F27,1,IF(VLOOKUP(Q$4,CALENDARIO!$B:$C,2,0)=FALSE, P27,(1/IF($D27=0,1,$D27))+P27)))&gt;1,100%,IF(Q$4&lt;$E27,0,IF(Q$4&gt;=$F27,1,IF(VLOOKUP(Q$4,CALENDARIO!$B:$C,2,0)=FALSE, P27,(1/IF($D27=0,1,$D27))+P27))))</f>
        <v>0</v>
      </c>
      <c r="R27" s="33">
        <f>IF(IF(R$4&lt;$E27,0,IF(R$4&gt;=$F27,1,IF(VLOOKUP(R$4,CALENDARIO!$B:$C,2,0)=FALSE, Q27,(1/IF($D27=0,1,$D27))+Q27)))&gt;1,100%,IF(R$4&lt;$E27,0,IF(R$4&gt;=$F27,1,IF(VLOOKUP(R$4,CALENDARIO!$B:$C,2,0)=FALSE, Q27,(1/IF($D27=0,1,$D27))+Q27))))</f>
        <v>0</v>
      </c>
      <c r="S27" s="33">
        <f>IF(IF(S$4&lt;$E27,0,IF(S$4&gt;=$F27,1,IF(VLOOKUP(S$4,CALENDARIO!$B:$C,2,0)=FALSE, R27,(1/IF($D27=0,1,$D27))+R27)))&gt;1,100%,IF(S$4&lt;$E27,0,IF(S$4&gt;=$F27,1,IF(VLOOKUP(S$4,CALENDARIO!$B:$C,2,0)=FALSE, R27,(1/IF($D27=0,1,$D27))+R27))))</f>
        <v>0</v>
      </c>
      <c r="T27" s="33">
        <f>IF(IF(T$4&lt;$E27,0,IF(T$4&gt;=$F27,1,IF(VLOOKUP(T$4,CALENDARIO!$B:$C,2,0)=FALSE, S27,(1/IF($D27=0,1,$D27))+S27)))&gt;1,100%,IF(T$4&lt;$E27,0,IF(T$4&gt;=$F27,1,IF(VLOOKUP(T$4,CALENDARIO!$B:$C,2,0)=FALSE, S27,(1/IF($D27=0,1,$D27))+S27))))</f>
        <v>0</v>
      </c>
      <c r="U27" s="33">
        <f>IF(IF(U$4&lt;$E27,0,IF(U$4&gt;=$F27,1,IF(VLOOKUP(U$4,CALENDARIO!$B:$C,2,0)=FALSE, T27,(1/IF($D27=0,1,$D27))+T27)))&gt;1,100%,IF(U$4&lt;$E27,0,IF(U$4&gt;=$F27,1,IF(VLOOKUP(U$4,CALENDARIO!$B:$C,2,0)=FALSE, T27,(1/IF($D27=0,1,$D27))+T27))))</f>
        <v>0</v>
      </c>
      <c r="V27" s="33">
        <f>IF(IF(V$4&lt;$E27,0,IF(V$4&gt;=$F27,1,IF(VLOOKUP(V$4,CALENDARIO!$B:$C,2,0)=FALSE, U27,(1/IF($D27=0,1,$D27))+U27)))&gt;1,100%,IF(V$4&lt;$E27,0,IF(V$4&gt;=$F27,1,IF(VLOOKUP(V$4,CALENDARIO!$B:$C,2,0)=FALSE, U27,(1/IF($D27=0,1,$D27))+U27))))</f>
        <v>0</v>
      </c>
      <c r="W27" s="33">
        <f>IF(IF(W$4&lt;$E27,0,IF(W$4&gt;=$F27,1,IF(VLOOKUP(W$4,CALENDARIO!$B:$C,2,0)=FALSE, V27,(1/IF($D27=0,1,$D27))+V27)))&gt;1,100%,IF(W$4&lt;$E27,0,IF(W$4&gt;=$F27,1,IF(VLOOKUP(W$4,CALENDARIO!$B:$C,2,0)=FALSE, V27,(1/IF($D27=0,1,$D27))+V27))))</f>
        <v>0</v>
      </c>
      <c r="X27" s="33">
        <f>IF(IF(X$4&lt;$E27,0,IF(X$4&gt;=$F27,1,IF(VLOOKUP(X$4,CALENDARIO!$B:$C,2,0)=FALSE, W27,(1/IF($D27=0,1,$D27))+W27)))&gt;1,100%,IF(X$4&lt;$E27,0,IF(X$4&gt;=$F27,1,IF(VLOOKUP(X$4,CALENDARIO!$B:$C,2,0)=FALSE, W27,(1/IF($D27=0,1,$D27))+W27))))</f>
        <v>0</v>
      </c>
      <c r="Y27" s="33">
        <f>IF(IF(Y$4&lt;$E27,0,IF(Y$4&gt;=$F27,1,IF(VLOOKUP(Y$4,CALENDARIO!$B:$C,2,0)=FALSE, X27,(1/IF($D27=0,1,$D27))+X27)))&gt;1,100%,IF(Y$4&lt;$E27,0,IF(Y$4&gt;=$F27,1,IF(VLOOKUP(Y$4,CALENDARIO!$B:$C,2,0)=FALSE, X27,(1/IF($D27=0,1,$D27))+X27))))</f>
        <v>0</v>
      </c>
      <c r="Z27" s="33">
        <f>IF(IF(Z$4&lt;$E27,0,IF(Z$4&gt;=$F27,1,IF(VLOOKUP(Z$4,CALENDARIO!$B:$C,2,0)=FALSE, Y27,(1/IF($D27=0,1,$D27))+Y27)))&gt;1,100%,IF(Z$4&lt;$E27,0,IF(Z$4&gt;=$F27,1,IF(VLOOKUP(Z$4,CALENDARIO!$B:$C,2,0)=FALSE, Y27,(1/IF($D27=0,1,$D27))+Y27))))</f>
        <v>0</v>
      </c>
      <c r="AA27" s="33">
        <f>IF(IF(AA$4&lt;$E27,0,IF(AA$4&gt;=$F27,1,IF(VLOOKUP(AA$4,CALENDARIO!$B:$C,2,0)=FALSE, Z27,(1/IF($D27=0,1,$D27))+Z27)))&gt;1,100%,IF(AA$4&lt;$E27,0,IF(AA$4&gt;=$F27,1,IF(VLOOKUP(AA$4,CALENDARIO!$B:$C,2,0)=FALSE, Z27,(1/IF($D27=0,1,$D27))+Z27))))</f>
        <v>0</v>
      </c>
      <c r="AB27" s="33">
        <f>IF(IF(AB$4&lt;$E27,0,IF(AB$4&gt;=$F27,1,IF(VLOOKUP(AB$4,CALENDARIO!$B:$C,2,0)=FALSE, AA27,(1/IF($D27=0,1,$D27))+AA27)))&gt;1,100%,IF(AB$4&lt;$E27,0,IF(AB$4&gt;=$F27,1,IF(VLOOKUP(AB$4,CALENDARIO!$B:$C,2,0)=FALSE, AA27,(1/IF($D27=0,1,$D27))+AA27))))</f>
        <v>0</v>
      </c>
      <c r="AC27" s="33">
        <f>IF(IF(AC$4&lt;$E27,0,IF(AC$4&gt;=$F27,1,IF(VLOOKUP(AC$4,CALENDARIO!$B:$C,2,0)=FALSE, AB27,(1/IF($D27=0,1,$D27))+AB27)))&gt;1,100%,IF(AC$4&lt;$E27,0,IF(AC$4&gt;=$F27,1,IF(VLOOKUP(AC$4,CALENDARIO!$B:$C,2,0)=FALSE, AB27,(1/IF($D27=0,1,$D27))+AB27))))</f>
        <v>0</v>
      </c>
      <c r="AD27" s="33">
        <f>IF(IF(AD$4&lt;$E27,0,IF(AD$4&gt;=$F27,1,IF(VLOOKUP(AD$4,CALENDARIO!$B:$C,2,0)=FALSE, AC27,(1/IF($D27=0,1,$D27))+AC27)))&gt;1,100%,IF(AD$4&lt;$E27,0,IF(AD$4&gt;=$F27,1,IF(VLOOKUP(AD$4,CALENDARIO!$B:$C,2,0)=FALSE, AC27,(1/IF($D27=0,1,$D27))+AC27))))</f>
        <v>0</v>
      </c>
      <c r="AE27" s="33">
        <f>IF(IF(AE$4&lt;$E27,0,IF(AE$4&gt;=$F27,1,IF(VLOOKUP(AE$4,CALENDARIO!$B:$C,2,0)=FALSE, AD27,(1/IF($D27=0,1,$D27))+AD27)))&gt;1,100%,IF(AE$4&lt;$E27,0,IF(AE$4&gt;=$F27,1,IF(VLOOKUP(AE$4,CALENDARIO!$B:$C,2,0)=FALSE, AD27,(1/IF($D27=0,1,$D27))+AD27))))</f>
        <v>0</v>
      </c>
      <c r="AF27" s="33">
        <f>IF(IF(AF$4&lt;$E27,0,IF(AF$4&gt;=$F27,1,IF(VLOOKUP(AF$4,CALENDARIO!$B:$C,2,0)=FALSE, AE27,(1/IF($D27=0,1,$D27))+AE27)))&gt;1,100%,IF(AF$4&lt;$E27,0,IF(AF$4&gt;=$F27,1,IF(VLOOKUP(AF$4,CALENDARIO!$B:$C,2,0)=FALSE, AE27,(1/IF($D27=0,1,$D27))+AE27))))</f>
        <v>0</v>
      </c>
      <c r="AG27" s="33">
        <f>IF(IF(AG$4&lt;$E27,0,IF(AG$4&gt;=$F27,1,IF(VLOOKUP(AG$4,CALENDARIO!$B:$C,2,0)=FALSE, AF27,(1/IF($D27=0,1,$D27))+AF27)))&gt;1,100%,IF(AG$4&lt;$E27,0,IF(AG$4&gt;=$F27,1,IF(VLOOKUP(AG$4,CALENDARIO!$B:$C,2,0)=FALSE, AF27,(1/IF($D27=0,1,$D27))+AF27))))</f>
        <v>0</v>
      </c>
      <c r="AH27" s="33">
        <f>IF(IF(AH$4&lt;$E27,0,IF(AH$4&gt;=$F27,1,IF(VLOOKUP(AH$4,CALENDARIO!$B:$C,2,0)=FALSE, AG27,(1/IF($D27=0,1,$D27))+AG27)))&gt;1,100%,IF(AH$4&lt;$E27,0,IF(AH$4&gt;=$F27,1,IF(VLOOKUP(AH$4,CALENDARIO!$B:$C,2,0)=FALSE, AG27,(1/IF($D27=0,1,$D27))+AG27))))</f>
        <v>0</v>
      </c>
      <c r="AI27" s="33">
        <f>IF(IF(AI$4&lt;$E27,0,IF(AI$4&gt;=$F27,1,IF(VLOOKUP(AI$4,CALENDARIO!$B:$C,2,0)=FALSE, AH27,(1/IF($D27=0,1,$D27))+AH27)))&gt;1,100%,IF(AI$4&lt;$E27,0,IF(AI$4&gt;=$F27,1,IF(VLOOKUP(AI$4,CALENDARIO!$B:$C,2,0)=FALSE, AH27,(1/IF($D27=0,1,$D27))+AH27))))</f>
        <v>0</v>
      </c>
      <c r="AJ27" s="33">
        <f>IF(IF(AJ$4&lt;$E27,0,IF(AJ$4&gt;=$F27,1,IF(VLOOKUP(AJ$4,CALENDARIO!$B:$C,2,0)=FALSE, AI27,(1/IF($D27=0,1,$D27))+AI27)))&gt;1,100%,IF(AJ$4&lt;$E27,0,IF(AJ$4&gt;=$F27,1,IF(VLOOKUP(AJ$4,CALENDARIO!$B:$C,2,0)=FALSE, AI27,(1/IF($D27=0,1,$D27))+AI27))))</f>
        <v>0</v>
      </c>
      <c r="AK27" s="33">
        <f>IF(IF(AK$4&lt;$E27,0,IF(AK$4&gt;=$F27,1,IF(VLOOKUP(AK$4,CALENDARIO!$B:$C,2,0)=FALSE, AJ27,(1/IF($D27=0,1,$D27))+AJ27)))&gt;1,100%,IF(AK$4&lt;$E27,0,IF(AK$4&gt;=$F27,1,IF(VLOOKUP(AK$4,CALENDARIO!$B:$C,2,0)=FALSE, AJ27,(1/IF($D27=0,1,$D27))+AJ27))))</f>
        <v>0</v>
      </c>
      <c r="AL27" s="33">
        <f>IF(IF(AL$4&lt;$E27,0,IF(AL$4&gt;=$F27,1,IF(VLOOKUP(AL$4,CALENDARIO!$B:$C,2,0)=FALSE, AK27,(1/IF($D27=0,1,$D27))+AK27)))&gt;1,100%,IF(AL$4&lt;$E27,0,IF(AL$4&gt;=$F27,1,IF(VLOOKUP(AL$4,CALENDARIO!$B:$C,2,0)=FALSE, AK27,(1/IF($D27=0,1,$D27))+AK27))))</f>
        <v>0</v>
      </c>
      <c r="AM27" s="33">
        <f>IF(IF(AM$4&lt;$E27,0,IF(AM$4&gt;=$F27,1,IF(VLOOKUP(AM$4,CALENDARIO!$B:$C,2,0)=FALSE, AL27,(1/IF($D27=0,1,$D27))+AL27)))&gt;1,100%,IF(AM$4&lt;$E27,0,IF(AM$4&gt;=$F27,1,IF(VLOOKUP(AM$4,CALENDARIO!$B:$C,2,0)=FALSE, AL27,(1/IF($D27=0,1,$D27))+AL27))))</f>
        <v>0</v>
      </c>
      <c r="AN27" s="33">
        <f>IF(IF(AN$4&lt;$E27,0,IF(AN$4&gt;=$F27,1,IF(VLOOKUP(AN$4,CALENDARIO!$B:$C,2,0)=FALSE, AM27,(1/IF($D27=0,1,$D27))+AM27)))&gt;1,100%,IF(AN$4&lt;$E27,0,IF(AN$4&gt;=$F27,1,IF(VLOOKUP(AN$4,CALENDARIO!$B:$C,2,0)=FALSE, AM27,(1/IF($D27=0,1,$D27))+AM27))))</f>
        <v>0</v>
      </c>
      <c r="AO27" s="33">
        <f>IF(IF(AO$4&lt;$E27,0,IF(AO$4&gt;=$F27,1,IF(VLOOKUP(AO$4,CALENDARIO!$B:$C,2,0)=FALSE, AN27,(1/IF($D27=0,1,$D27))+AN27)))&gt;1,100%,IF(AO$4&lt;$E27,0,IF(AO$4&gt;=$F27,1,IF(VLOOKUP(AO$4,CALENDARIO!$B:$C,2,0)=FALSE, AN27,(1/IF($D27=0,1,$D27))+AN27))))</f>
        <v>0</v>
      </c>
      <c r="AP27" s="33">
        <f>IF(IF(AP$4&lt;$E27,0,IF(AP$4&gt;=$F27,1,IF(VLOOKUP(AP$4,CALENDARIO!$B:$C,2,0)=FALSE, AO27,(1/IF($D27=0,1,$D27))+AO27)))&gt;1,100%,IF(AP$4&lt;$E27,0,IF(AP$4&gt;=$F27,1,IF(VLOOKUP(AP$4,CALENDARIO!$B:$C,2,0)=FALSE, AO27,(1/IF($D27=0,1,$D27))+AO27))))</f>
        <v>0</v>
      </c>
      <c r="AQ27" s="33">
        <f>IF(IF(AQ$4&lt;$E27,0,IF(AQ$4&gt;=$F27,1,IF(VLOOKUP(AQ$4,CALENDARIO!$B:$C,2,0)=FALSE, AP27,(1/IF($D27=0,1,$D27))+AP27)))&gt;1,100%,IF(AQ$4&lt;$E27,0,IF(AQ$4&gt;=$F27,1,IF(VLOOKUP(AQ$4,CALENDARIO!$B:$C,2,0)=FALSE, AP27,(1/IF($D27=0,1,$D27))+AP27))))</f>
        <v>0</v>
      </c>
      <c r="AR27" s="33">
        <f>IF(IF(AR$4&lt;$E27,0,IF(AR$4&gt;=$F27,1,IF(VLOOKUP(AR$4,CALENDARIO!$B:$C,2,0)=FALSE, AQ27,(1/IF($D27=0,1,$D27))+AQ27)))&gt;1,100%,IF(AR$4&lt;$E27,0,IF(AR$4&gt;=$F27,1,IF(VLOOKUP(AR$4,CALENDARIO!$B:$C,2,0)=FALSE, AQ27,(1/IF($D27=0,1,$D27))+AQ27))))</f>
        <v>0</v>
      </c>
      <c r="AS27" s="33">
        <f>IF(IF(AS$4&lt;$E27,0,IF(AS$4&gt;=$F27,1,IF(VLOOKUP(AS$4,CALENDARIO!$B:$C,2,0)=FALSE, AR27,(1/IF($D27=0,1,$D27))+AR27)))&gt;1,100%,IF(AS$4&lt;$E27,0,IF(AS$4&gt;=$F27,1,IF(VLOOKUP(AS$4,CALENDARIO!$B:$C,2,0)=FALSE, AR27,(1/IF($D27=0,1,$D27))+AR27))))</f>
        <v>0</v>
      </c>
      <c r="AT27" s="33">
        <f>IF(IF(AT$4&lt;$E27,0,IF(AT$4&gt;=$F27,1,IF(VLOOKUP(AT$4,CALENDARIO!$B:$C,2,0)=FALSE, AS27,(1/IF($D27=0,1,$D27))+AS27)))&gt;1,100%,IF(AT$4&lt;$E27,0,IF(AT$4&gt;=$F27,1,IF(VLOOKUP(AT$4,CALENDARIO!$B:$C,2,0)=FALSE, AS27,(1/IF($D27=0,1,$D27))+AS27))))</f>
        <v>0</v>
      </c>
      <c r="AU27" s="33">
        <f>IF(IF(AU$4&lt;$E27,0,IF(AU$4&gt;=$F27,1,IF(VLOOKUP(AU$4,CALENDARIO!$B:$C,2,0)=FALSE, AT27,(1/IF($D27=0,1,$D27))+AT27)))&gt;1,100%,IF(AU$4&lt;$E27,0,IF(AU$4&gt;=$F27,1,IF(VLOOKUP(AU$4,CALENDARIO!$B:$C,2,0)=FALSE, AT27,(1/IF($D27=0,1,$D27))+AT27))))</f>
        <v>0</v>
      </c>
      <c r="AV27" s="33">
        <f>IF(IF(AV$4&lt;$E27,0,IF(AV$4&gt;=$F27,1,IF(VLOOKUP(AV$4,CALENDARIO!$B:$C,2,0)=FALSE, AU27,(1/IF($D27=0,1,$D27))+AU27)))&gt;1,100%,IF(AV$4&lt;$E27,0,IF(AV$4&gt;=$F27,1,IF(VLOOKUP(AV$4,CALENDARIO!$B:$C,2,0)=FALSE, AU27,(1/IF($D27=0,1,$D27))+AU27))))</f>
        <v>0</v>
      </c>
      <c r="AW27" s="33">
        <f>IF(IF(AW$4&lt;$E27,0,IF(AW$4&gt;=$F27,1,IF(VLOOKUP(AW$4,CALENDARIO!$B:$C,2,0)=FALSE, AV27,(1/IF($D27=0,1,$D27))+AV27)))&gt;1,100%,IF(AW$4&lt;$E27,0,IF(AW$4&gt;=$F27,1,IF(VLOOKUP(AW$4,CALENDARIO!$B:$C,2,0)=FALSE, AV27,(1/IF($D27=0,1,$D27))+AV27))))</f>
        <v>0</v>
      </c>
      <c r="AX27" s="33">
        <f>IF(IF(AX$4&lt;$E27,0,IF(AX$4&gt;=$F27,1,IF(VLOOKUP(AX$4,CALENDARIO!$B:$C,2,0)=FALSE, AW27,(1/IF($D27=0,1,$D27))+AW27)))&gt;1,100%,IF(AX$4&lt;$E27,0,IF(AX$4&gt;=$F27,1,IF(VLOOKUP(AX$4,CALENDARIO!$B:$C,2,0)=FALSE, AW27,(1/IF($D27=0,1,$D27))+AW27))))</f>
        <v>0</v>
      </c>
      <c r="AY27" s="33">
        <f>IF(IF(AY$4&lt;$E27,0,IF(AY$4&gt;=$F27,1,IF(VLOOKUP(AY$4,CALENDARIO!$B:$C,2,0)=FALSE, AX27,(1/IF($D27=0,1,$D27))+AX27)))&gt;1,100%,IF(AY$4&lt;$E27,0,IF(AY$4&gt;=$F27,1,IF(VLOOKUP(AY$4,CALENDARIO!$B:$C,2,0)=FALSE, AX27,(1/IF($D27=0,1,$D27))+AX27))))</f>
        <v>0</v>
      </c>
      <c r="AZ27" s="33">
        <f>IF(IF(AZ$4&lt;$E27,0,IF(AZ$4&gt;=$F27,1,IF(VLOOKUP(AZ$4,CALENDARIO!$B:$C,2,0)=FALSE, AY27,(1/IF($D27=0,1,$D27))+AY27)))&gt;1,100%,IF(AZ$4&lt;$E27,0,IF(AZ$4&gt;=$F27,1,IF(VLOOKUP(AZ$4,CALENDARIO!$B:$C,2,0)=FALSE, AY27,(1/IF($D27=0,1,$D27))+AY27))))</f>
        <v>0</v>
      </c>
      <c r="BA27" s="33">
        <f>IF(IF(BA$4&lt;$E27,0,IF(BA$4&gt;=$F27,1,IF(VLOOKUP(BA$4,CALENDARIO!$B:$C,2,0)=FALSE, AZ27,(1/IF($D27=0,1,$D27))+AZ27)))&gt;1,100%,IF(BA$4&lt;$E27,0,IF(BA$4&gt;=$F27,1,IF(VLOOKUP(BA$4,CALENDARIO!$B:$C,2,0)=FALSE, AZ27,(1/IF($D27=0,1,$D27))+AZ27))))</f>
        <v>0</v>
      </c>
      <c r="BB27" s="33">
        <f>IF(IF(BB$4&lt;$E27,0,IF(BB$4&gt;=$F27,1,IF(VLOOKUP(BB$4,CALENDARIO!$B:$C,2,0)=FALSE, BA27,(1/IF($D27=0,1,$D27))+BA27)))&gt;1,100%,IF(BB$4&lt;$E27,0,IF(BB$4&gt;=$F27,1,IF(VLOOKUP(BB$4,CALENDARIO!$B:$C,2,0)=FALSE, BA27,(1/IF($D27=0,1,$D27))+BA27))))</f>
        <v>0</v>
      </c>
      <c r="BC27" s="33">
        <f>IF(IF(BC$4&lt;$E27,0,IF(BC$4&gt;=$F27,1,IF(VLOOKUP(BC$4,CALENDARIO!$B:$C,2,0)=FALSE, BB27,(1/IF($D27=0,1,$D27))+BB27)))&gt;1,100%,IF(BC$4&lt;$E27,0,IF(BC$4&gt;=$F27,1,IF(VLOOKUP(BC$4,CALENDARIO!$B:$C,2,0)=FALSE, BB27,(1/IF($D27=0,1,$D27))+BB27))))</f>
        <v>0</v>
      </c>
      <c r="BD27" s="33">
        <f>IF(IF(BD$4&lt;$E27,0,IF(BD$4&gt;=$F27,1,IF(VLOOKUP(BD$4,CALENDARIO!$B:$C,2,0)=FALSE, BC27,(1/IF($D27=0,1,$D27))+BC27)))&gt;1,100%,IF(BD$4&lt;$E27,0,IF(BD$4&gt;=$F27,1,IF(VLOOKUP(BD$4,CALENDARIO!$B:$C,2,0)=FALSE, BC27,(1/IF($D27=0,1,$D27))+BC27))))</f>
        <v>0</v>
      </c>
      <c r="BE27" s="33">
        <f>IF(IF(BE$4&lt;$E27,0,IF(BE$4&gt;=$F27,1,IF(VLOOKUP(BE$4,CALENDARIO!$B:$C,2,0)=FALSE, BD27,(1/IF($D27=0,1,$D27))+BD27)))&gt;1,100%,IF(BE$4&lt;$E27,0,IF(BE$4&gt;=$F27,1,IF(VLOOKUP(BE$4,CALENDARIO!$B:$C,2,0)=FALSE, BD27,(1/IF($D27=0,1,$D27))+BD27))))</f>
        <v>0</v>
      </c>
      <c r="BF27" s="33">
        <f>IF(IF(BF$4&lt;$E27,0,IF(BF$4&gt;=$F27,1,IF(VLOOKUP(BF$4,CALENDARIO!$B:$C,2,0)=FALSE, BE27,(1/IF($D27=0,1,$D27))+BE27)))&gt;1,100%,IF(BF$4&lt;$E27,0,IF(BF$4&gt;=$F27,1,IF(VLOOKUP(BF$4,CALENDARIO!$B:$C,2,0)=FALSE, BE27,(1/IF($D27=0,1,$D27))+BE27))))</f>
        <v>0</v>
      </c>
      <c r="BG27" s="33">
        <f>IF(IF(BG$4&lt;$E27,0,IF(BG$4&gt;=$F27,1,IF(VLOOKUP(BG$4,CALENDARIO!$B:$C,2,0)=FALSE, BF27,(1/IF($D27=0,1,$D27))+BF27)))&gt;1,100%,IF(BG$4&lt;$E27,0,IF(BG$4&gt;=$F27,1,IF(VLOOKUP(BG$4,CALENDARIO!$B:$C,2,0)=FALSE, BF27,(1/IF($D27=0,1,$D27))+BF27))))</f>
        <v>0</v>
      </c>
      <c r="BH27" s="33">
        <f>IF(IF(BH$4&lt;$E27,0,IF(BH$4&gt;=$F27,1,IF(VLOOKUP(BH$4,CALENDARIO!$B:$C,2,0)=FALSE, BG27,(1/IF($D27=0,1,$D27))+BG27)))&gt;1,100%,IF(BH$4&lt;$E27,0,IF(BH$4&gt;=$F27,1,IF(VLOOKUP(BH$4,CALENDARIO!$B:$C,2,0)=FALSE, BG27,(1/IF($D27=0,1,$D27))+BG27))))</f>
        <v>0</v>
      </c>
      <c r="BI27" s="33">
        <f>IF(IF(BI$4&lt;$E27,0,IF(BI$4&gt;=$F27,1,IF(VLOOKUP(BI$4,CALENDARIO!$B:$C,2,0)=FALSE, BH27,(1/IF($D27=0,1,$D27))+BH27)))&gt;1,100%,IF(BI$4&lt;$E27,0,IF(BI$4&gt;=$F27,1,IF(VLOOKUP(BI$4,CALENDARIO!$B:$C,2,0)=FALSE, BH27,(1/IF($D27=0,1,$D27))+BH27))))</f>
        <v>0</v>
      </c>
      <c r="BJ27" s="33">
        <f>IF(IF(BJ$4&lt;$E27,0,IF(BJ$4&gt;=$F27,1,IF(VLOOKUP(BJ$4,CALENDARIO!$B:$C,2,0)=FALSE, BI27,(1/IF($D27=0,1,$D27))+BI27)))&gt;1,100%,IF(BJ$4&lt;$E27,0,IF(BJ$4&gt;=$F27,1,IF(VLOOKUP(BJ$4,CALENDARIO!$B:$C,2,0)=FALSE, BI27,(1/IF($D27=0,1,$D27))+BI27))))</f>
        <v>0</v>
      </c>
      <c r="BK27" s="33">
        <f>IF(IF(BK$4&lt;$E27,0,IF(BK$4&gt;=$F27,1,IF(VLOOKUP(BK$4,CALENDARIO!$B:$C,2,0)=FALSE, BJ27,(1/IF($D27=0,1,$D27))+BJ27)))&gt;1,100%,IF(BK$4&lt;$E27,0,IF(BK$4&gt;=$F27,1,IF(VLOOKUP(BK$4,CALENDARIO!$B:$C,2,0)=FALSE, BJ27,(1/IF($D27=0,1,$D27))+BJ27))))</f>
        <v>0</v>
      </c>
      <c r="BL27" s="33">
        <f>IF(IF(BL$4&lt;$E27,0,IF(BL$4&gt;=$F27,1,IF(VLOOKUP(BL$4,CALENDARIO!$B:$C,2,0)=FALSE, BK27,(1/IF($D27=0,1,$D27))+BK27)))&gt;1,100%,IF(BL$4&lt;$E27,0,IF(BL$4&gt;=$F27,1,IF(VLOOKUP(BL$4,CALENDARIO!$B:$C,2,0)=FALSE, BK27,(1/IF($D27=0,1,$D27))+BK27))))</f>
        <v>0</v>
      </c>
      <c r="BM27" s="33">
        <f>IF(IF(BM$4&lt;$E27,0,IF(BM$4&gt;=$F27,1,IF(VLOOKUP(BM$4,CALENDARIO!$B:$C,2,0)=FALSE, BL27,(1/IF($D27=0,1,$D27))+BL27)))&gt;1,100%,IF(BM$4&lt;$E27,0,IF(BM$4&gt;=$F27,1,IF(VLOOKUP(BM$4,CALENDARIO!$B:$C,2,0)=FALSE, BL27,(1/IF($D27=0,1,$D27))+BL27))))</f>
        <v>1</v>
      </c>
      <c r="BN27" s="33">
        <f>IF(IF(BN$4&lt;$E27,0,IF(BN$4&gt;=$F27,1,IF(VLOOKUP(BN$4,CALENDARIO!$B:$C,2,0)=FALSE, BM27,(1/IF($D27=0,1,$D27))+BM27)))&gt;1,100%,IF(BN$4&lt;$E27,0,IF(BN$4&gt;=$F27,1,IF(VLOOKUP(BN$4,CALENDARIO!$B:$C,2,0)=FALSE, BM27,(1/IF($D27=0,1,$D27))+BM27))))</f>
        <v>1</v>
      </c>
      <c r="BO27" s="33">
        <f>IF(IF(BO$4&lt;$E27,0,IF(BO$4&gt;=$F27,1,IF(VLOOKUP(BO$4,CALENDARIO!$B:$C,2,0)=FALSE, BN27,(1/IF($D27=0,1,$D27))+BN27)))&gt;1,100%,IF(BO$4&lt;$E27,0,IF(BO$4&gt;=$F27,1,IF(VLOOKUP(BO$4,CALENDARIO!$B:$C,2,0)=FALSE, BN27,(1/IF($D27=0,1,$D27))+BN27))))</f>
        <v>1</v>
      </c>
      <c r="BP27" s="33">
        <f>IF(IF(BP$4&lt;$E27,0,IF(BP$4&gt;=$F27,1,IF(VLOOKUP(BP$4,CALENDARIO!$B:$C,2,0)=FALSE, BO27,(1/IF($D27=0,1,$D27))+BO27)))&gt;1,100%,IF(BP$4&lt;$E27,0,IF(BP$4&gt;=$F27,1,IF(VLOOKUP(BP$4,CALENDARIO!$B:$C,2,0)=FALSE, BO27,(1/IF($D27=0,1,$D27))+BO27))))</f>
        <v>1</v>
      </c>
      <c r="BQ27" s="33">
        <f>IF(IF(BQ$4&lt;$E27,0,IF(BQ$4&gt;=$F27,1,IF(VLOOKUP(BQ$4,CALENDARIO!$B:$C,2,0)=FALSE, BP27,(1/IF($D27=0,1,$D27))+BP27)))&gt;1,100%,IF(BQ$4&lt;$E27,0,IF(BQ$4&gt;=$F27,1,IF(VLOOKUP(BQ$4,CALENDARIO!$B:$C,2,0)=FALSE, BP27,(1/IF($D27=0,1,$D27))+BP27))))</f>
        <v>1</v>
      </c>
      <c r="BR27" s="33">
        <f>IF(IF(BR$4&lt;$E27,0,IF(BR$4&gt;=$F27,1,IF(VLOOKUP(BR$4,CALENDARIO!$B:$C,2,0)=FALSE, BQ27,(1/IF($D27=0,1,$D27))+BQ27)))&gt;1,100%,IF(BR$4&lt;$E27,0,IF(BR$4&gt;=$F27,1,IF(VLOOKUP(BR$4,CALENDARIO!$B:$C,2,0)=FALSE, BQ27,(1/IF($D27=0,1,$D27))+BQ27))))</f>
        <v>1</v>
      </c>
      <c r="BS27" s="33">
        <f>IF(IF(BS$4&lt;$E27,0,IF(BS$4&gt;=$F27,1,IF(VLOOKUP(BS$4,CALENDARIO!$B:$C,2,0)=FALSE, BR27,(1/IF($D27=0,1,$D27))+BR27)))&gt;1,100%,IF(BS$4&lt;$E27,0,IF(BS$4&gt;=$F27,1,IF(VLOOKUP(BS$4,CALENDARIO!$B:$C,2,0)=FALSE, BR27,(1/IF($D27=0,1,$D27))+BR27))))</f>
        <v>1</v>
      </c>
      <c r="BT27" s="33">
        <f>IF(IF(BT$4&lt;$E27,0,IF(BT$4&gt;=$F27,1,IF(VLOOKUP(BT$4,CALENDARIO!$B:$C,2,0)=FALSE, BS27,(1/IF($D27=0,1,$D27))+BS27)))&gt;1,100%,IF(BT$4&lt;$E27,0,IF(BT$4&gt;=$F27,1,IF(VLOOKUP(BT$4,CALENDARIO!$B:$C,2,0)=FALSE, BS27,(1/IF($D27=0,1,$D27))+BS27))))</f>
        <v>1</v>
      </c>
      <c r="BU27" s="33">
        <f>IF(IF(BU$4&lt;$E27,0,IF(BU$4&gt;=$F27,1,IF(VLOOKUP(BU$4,CALENDARIO!$B:$C,2,0)=FALSE, BT27,(1/IF($D27=0,1,$D27))+BT27)))&gt;1,100%,IF(BU$4&lt;$E27,0,IF(BU$4&gt;=$F27,1,IF(VLOOKUP(BU$4,CALENDARIO!$B:$C,2,0)=FALSE, BT27,(1/IF($D27=0,1,$D27))+BT27))))</f>
        <v>1</v>
      </c>
      <c r="BV27" s="33">
        <f>IF(IF(BV$4&lt;$E27,0,IF(BV$4&gt;=$F27,1,IF(VLOOKUP(BV$4,CALENDARIO!$B:$C,2,0)=FALSE, BU27,(1/IF($D27=0,1,$D27))+BU27)))&gt;1,100%,IF(BV$4&lt;$E27,0,IF(BV$4&gt;=$F27,1,IF(VLOOKUP(BV$4,CALENDARIO!$B:$C,2,0)=FALSE, BU27,(1/IF($D27=0,1,$D27))+BU27))))</f>
        <v>1</v>
      </c>
      <c r="BW27" s="33">
        <f>IF(IF(BW$4&lt;$E27,0,IF(BW$4&gt;=$F27,1,IF(VLOOKUP(BW$4,CALENDARIO!$B:$C,2,0)=FALSE, BV27,(1/IF($D27=0,1,$D27))+BV27)))&gt;1,100%,IF(BW$4&lt;$E27,0,IF(BW$4&gt;=$F27,1,IF(VLOOKUP(BW$4,CALENDARIO!$B:$C,2,0)=FALSE, BV27,(1/IF($D27=0,1,$D27))+BV27))))</f>
        <v>1</v>
      </c>
      <c r="BX27" s="33">
        <f>IF(IF(BX$4&lt;$E27,0,IF(BX$4&gt;=$F27,1,IF(VLOOKUP(BX$4,CALENDARIO!$B:$C,2,0)=FALSE, BW27,(1/IF($D27=0,1,$D27))+BW27)))&gt;1,100%,IF(BX$4&lt;$E27,0,IF(BX$4&gt;=$F27,1,IF(VLOOKUP(BX$4,CALENDARIO!$B:$C,2,0)=FALSE, BW27,(1/IF($D27=0,1,$D27))+BW27))))</f>
        <v>1</v>
      </c>
      <c r="BY27" s="33">
        <f>IF(IF(BY$4&lt;$E27,0,IF(BY$4&gt;=$F27,1,IF(VLOOKUP(BY$4,CALENDARIO!$B:$C,2,0)=FALSE, BX27,(1/IF($D27=0,1,$D27))+BX27)))&gt;1,100%,IF(BY$4&lt;$E27,0,IF(BY$4&gt;=$F27,1,IF(VLOOKUP(BY$4,CALENDARIO!$B:$C,2,0)=FALSE, BX27,(1/IF($D27=0,1,$D27))+BX27))))</f>
        <v>1</v>
      </c>
      <c r="BZ27" s="33">
        <f>IF(IF(BZ$4&lt;$E27,0,IF(BZ$4&gt;=$F27,1,IF(VLOOKUP(BZ$4,CALENDARIO!$B:$C,2,0)=FALSE, BY27,(1/IF($D27=0,1,$D27))+BY27)))&gt;1,100%,IF(BZ$4&lt;$E27,0,IF(BZ$4&gt;=$F27,1,IF(VLOOKUP(BZ$4,CALENDARIO!$B:$C,2,0)=FALSE, BY27,(1/IF($D27=0,1,$D27))+BY27))))</f>
        <v>1</v>
      </c>
      <c r="CA27" s="33">
        <f>IF(IF(CA$4&lt;$E27,0,IF(CA$4&gt;=$F27,1,IF(VLOOKUP(CA$4,CALENDARIO!$B:$C,2,0)=FALSE, BZ27,(1/IF($D27=0,1,$D27))+BZ27)))&gt;1,100%,IF(CA$4&lt;$E27,0,IF(CA$4&gt;=$F27,1,IF(VLOOKUP(CA$4,CALENDARIO!$B:$C,2,0)=FALSE, BZ27,(1/IF($D27=0,1,$D27))+BZ27))))</f>
        <v>1</v>
      </c>
      <c r="CB27" s="33">
        <f>IF(IF(CB$4&lt;$E27,0,IF(CB$4&gt;=$F27,1,IF(VLOOKUP(CB$4,CALENDARIO!$B:$C,2,0)=FALSE, CA27,(1/IF($D27=0,1,$D27))+CA27)))&gt;1,100%,IF(CB$4&lt;$E27,0,IF(CB$4&gt;=$F27,1,IF(VLOOKUP(CB$4,CALENDARIO!$B:$C,2,0)=FALSE, CA27,(1/IF($D27=0,1,$D27))+CA27))))</f>
        <v>1</v>
      </c>
      <c r="CC27" s="33">
        <f>IF(IF(CC$4&lt;$E27,0,IF(CC$4&gt;=$F27,1,IF(VLOOKUP(CC$4,CALENDARIO!$B:$C,2,0)=FALSE, CB27,(1/IF($D27=0,1,$D27))+CB27)))&gt;1,100%,IF(CC$4&lt;$E27,0,IF(CC$4&gt;=$F27,1,IF(VLOOKUP(CC$4,CALENDARIO!$B:$C,2,0)=FALSE, CB27,(1/IF($D27=0,1,$D27))+CB27))))</f>
        <v>1</v>
      </c>
      <c r="CD27" s="33">
        <f>IF(IF(CD$4&lt;$E27,0,IF(CD$4&gt;=$F27,1,IF(VLOOKUP(CD$4,CALENDARIO!$B:$C,2,0)=FALSE, CC27,(1/IF($D27=0,1,$D27))+CC27)))&gt;1,100%,IF(CD$4&lt;$E27,0,IF(CD$4&gt;=$F27,1,IF(VLOOKUP(CD$4,CALENDARIO!$B:$C,2,0)=FALSE, CC27,(1/IF($D27=0,1,$D27))+CC27))))</f>
        <v>1</v>
      </c>
      <c r="CE27" s="33">
        <f>IF(IF(CE$4&lt;$E27,0,IF(CE$4&gt;=$F27,1,IF(VLOOKUP(CE$4,CALENDARIO!$B:$C,2,0)=FALSE, CD27,(1/IF($D27=0,1,$D27))+CD27)))&gt;1,100%,IF(CE$4&lt;$E27,0,IF(CE$4&gt;=$F27,1,IF(VLOOKUP(CE$4,CALENDARIO!$B:$C,2,0)=FALSE, CD27,(1/IF($D27=0,1,$D27))+CD27))))</f>
        <v>1</v>
      </c>
      <c r="CF27" s="33">
        <f>IF(IF(CF$4&lt;$E27,0,IF(CF$4&gt;=$F27,1,IF(VLOOKUP(CF$4,CALENDARIO!$B:$C,2,0)=FALSE, CE27,(1/IF($D27=0,1,$D27))+CE27)))&gt;1,100%,IF(CF$4&lt;$E27,0,IF(CF$4&gt;=$F27,1,IF(VLOOKUP(CF$4,CALENDARIO!$B:$C,2,0)=FALSE, CE27,(1/IF($D27=0,1,$D27))+CE27))))</f>
        <v>1</v>
      </c>
      <c r="CG27" s="33">
        <f>IF(IF(CG$4&lt;$E27,0,IF(CG$4&gt;=$F27,1,IF(VLOOKUP(CG$4,CALENDARIO!$B:$C,2,0)=FALSE, CF27,(1/IF($D27=0,1,$D27))+CF27)))&gt;1,100%,IF(CG$4&lt;$E27,0,IF(CG$4&gt;=$F27,1,IF(VLOOKUP(CG$4,CALENDARIO!$B:$C,2,0)=FALSE, CF27,(1/IF($D27=0,1,$D27))+CF27))))</f>
        <v>1</v>
      </c>
      <c r="CH27" s="33">
        <f>IF(IF(CH$4&lt;$E27,0,IF(CH$4&gt;=$F27,1,IF(VLOOKUP(CH$4,CALENDARIO!$B:$C,2,0)=FALSE, CG27,(1/IF($D27=0,1,$D27))+CG27)))&gt;1,100%,IF(CH$4&lt;$E27,0,IF(CH$4&gt;=$F27,1,IF(VLOOKUP(CH$4,CALENDARIO!$B:$C,2,0)=FALSE, CG27,(1/IF($D27=0,1,$D27))+CG27))))</f>
        <v>1</v>
      </c>
      <c r="CI27" s="33">
        <f>IF(IF(CI$4&lt;$E27,0,IF(CI$4&gt;=$F27,1,IF(VLOOKUP(CI$4,CALENDARIO!$B:$C,2,0)=FALSE, CH27,(1/IF($D27=0,1,$D27))+CH27)))&gt;1,100%,IF(CI$4&lt;$E27,0,IF(CI$4&gt;=$F27,1,IF(VLOOKUP(CI$4,CALENDARIO!$B:$C,2,0)=FALSE, CH27,(1/IF($D27=0,1,$D27))+CH27))))</f>
        <v>1</v>
      </c>
      <c r="CJ27" s="33">
        <f>IF(IF(CJ$4&lt;$E27,0,IF(CJ$4&gt;=$F27,1,IF(VLOOKUP(CJ$4,CALENDARIO!$B:$C,2,0)=FALSE, CI27,(1/IF($D27=0,1,$D27))+CI27)))&gt;1,100%,IF(CJ$4&lt;$E27,0,IF(CJ$4&gt;=$F27,1,IF(VLOOKUP(CJ$4,CALENDARIO!$B:$C,2,0)=FALSE, CI27,(1/IF($D27=0,1,$D27))+CI27))))</f>
        <v>1</v>
      </c>
      <c r="CK27" s="33">
        <f>IF(IF(CK$4&lt;$E27,0,IF(CK$4&gt;=$F27,1,IF(VLOOKUP(CK$4,CALENDARIO!$B:$C,2,0)=FALSE, CJ27,(1/IF($D27=0,1,$D27))+CJ27)))&gt;1,100%,IF(CK$4&lt;$E27,0,IF(CK$4&gt;=$F27,1,IF(VLOOKUP(CK$4,CALENDARIO!$B:$C,2,0)=FALSE, CJ27,(1/IF($D27=0,1,$D27))+CJ27))))</f>
        <v>1</v>
      </c>
      <c r="CL27" s="33">
        <f>IF(IF(CL$4&lt;$E27,0,IF(CL$4&gt;=$F27,1,IF(VLOOKUP(CL$4,CALENDARIO!$B:$C,2,0)=FALSE, CK27,(1/IF($D27=0,1,$D27))+CK27)))&gt;1,100%,IF(CL$4&lt;$E27,0,IF(CL$4&gt;=$F27,1,IF(VLOOKUP(CL$4,CALENDARIO!$B:$C,2,0)=FALSE, CK27,(1/IF($D27=0,1,$D27))+CK27))))</f>
        <v>1</v>
      </c>
      <c r="CM27" s="33">
        <f>IF(IF(CM$4&lt;$E27,0,IF(CM$4&gt;=$F27,1,IF(VLOOKUP(CM$4,CALENDARIO!$B:$C,2,0)=FALSE, CL27,(1/IF($D27=0,1,$D27))+CL27)))&gt;1,100%,IF(CM$4&lt;$E27,0,IF(CM$4&gt;=$F27,1,IF(VLOOKUP(CM$4,CALENDARIO!$B:$C,2,0)=FALSE, CL27,(1/IF($D27=0,1,$D27))+CL27))))</f>
        <v>1</v>
      </c>
      <c r="CN27" s="33">
        <f>IF(IF(CN$4&lt;$E27,0,IF(CN$4&gt;=$F27,1,IF(VLOOKUP(CN$4,CALENDARIO!$B:$C,2,0)=FALSE, CM27,(1/IF($D27=0,1,$D27))+CM27)))&gt;1,100%,IF(CN$4&lt;$E27,0,IF(CN$4&gt;=$F27,1,IF(VLOOKUP(CN$4,CALENDARIO!$B:$C,2,0)=FALSE, CM27,(1/IF($D27=0,1,$D27))+CM27))))</f>
        <v>1</v>
      </c>
      <c r="CO27" s="33">
        <f>IF(IF(CO$4&lt;$E27,0,IF(CO$4&gt;=$F27,1,IF(VLOOKUP(CO$4,CALENDARIO!$B:$C,2,0)=FALSE, CN27,(1/IF($D27=0,1,$D27))+CN27)))&gt;1,100%,IF(CO$4&lt;$E27,0,IF(CO$4&gt;=$F27,1,IF(VLOOKUP(CO$4,CALENDARIO!$B:$C,2,0)=FALSE, CN27,(1/IF($D27=0,1,$D27))+CN27))))</f>
        <v>1</v>
      </c>
      <c r="CP27" s="33">
        <f>IF(IF(CP$4&lt;$E27,0,IF(CP$4&gt;=$F27,1,IF(VLOOKUP(CP$4,CALENDARIO!$B:$C,2,0)=FALSE, CO27,(1/IF($D27=0,1,$D27))+CO27)))&gt;1,100%,IF(CP$4&lt;$E27,0,IF(CP$4&gt;=$F27,1,IF(VLOOKUP(CP$4,CALENDARIO!$B:$C,2,0)=FALSE, CO27,(1/IF($D27=0,1,$D27))+CO27))))</f>
        <v>1</v>
      </c>
      <c r="CQ27" s="33">
        <f>IF(IF(CQ$4&lt;$E27,0,IF(CQ$4&gt;=$F27,1,IF(VLOOKUP(CQ$4,CALENDARIO!$B:$C,2,0)=FALSE, CP27,(1/IF($D27=0,1,$D27))+CP27)))&gt;1,100%,IF(CQ$4&lt;$E27,0,IF(CQ$4&gt;=$F27,1,IF(VLOOKUP(CQ$4,CALENDARIO!$B:$C,2,0)=FALSE, CP27,(1/IF($D27=0,1,$D27))+CP27))))</f>
        <v>1</v>
      </c>
      <c r="CR27" s="33">
        <f>IF(IF(CR$4&lt;$E27,0,IF(CR$4&gt;=$F27,1,IF(VLOOKUP(CR$4,CALENDARIO!$B:$C,2,0)=FALSE, CQ27,(1/IF($D27=0,1,$D27))+CQ27)))&gt;1,100%,IF(CR$4&lt;$E27,0,IF(CR$4&gt;=$F27,1,IF(VLOOKUP(CR$4,CALENDARIO!$B:$C,2,0)=FALSE, CQ27,(1/IF($D27=0,1,$D27))+CQ27))))</f>
        <v>1</v>
      </c>
      <c r="CS27" s="33">
        <f>IF(IF(CS$4&lt;$E27,0,IF(CS$4&gt;=$F27,1,IF(VLOOKUP(CS$4,CALENDARIO!$B:$C,2,0)=FALSE, CR27,(1/IF($D27=0,1,$D27))+CR27)))&gt;1,100%,IF(CS$4&lt;$E27,0,IF(CS$4&gt;=$F27,1,IF(VLOOKUP(CS$4,CALENDARIO!$B:$C,2,0)=FALSE, CR27,(1/IF($D27=0,1,$D27))+CR27))))</f>
        <v>1</v>
      </c>
      <c r="CT27" s="33">
        <f>IF(IF(CT$4&lt;$E27,0,IF(CT$4&gt;=$F27,1,IF(VLOOKUP(CT$4,CALENDARIO!$B:$C,2,0)=FALSE, CS27,(1/IF($D27=0,1,$D27))+CS27)))&gt;1,100%,IF(CT$4&lt;$E27,0,IF(CT$4&gt;=$F27,1,IF(VLOOKUP(CT$4,CALENDARIO!$B:$C,2,0)=FALSE, CS27,(1/IF($D27=0,1,$D27))+CS27))))</f>
        <v>1</v>
      </c>
      <c r="CU27" s="33">
        <f>IF(IF(CU$4&lt;$E27,0,IF(CU$4&gt;=$F27,1,IF(VLOOKUP(CU$4,CALENDARIO!$B:$C,2,0)=FALSE, CT27,(1/IF($D27=0,1,$D27))+CT27)))&gt;1,100%,IF(CU$4&lt;$E27,0,IF(CU$4&gt;=$F27,1,IF(VLOOKUP(CU$4,CALENDARIO!$B:$C,2,0)=FALSE, CT27,(1/IF($D27=0,1,$D27))+CT27))))</f>
        <v>1</v>
      </c>
      <c r="CV27" s="33">
        <f>IF(IF(CV$4&lt;$E27,0,IF(CV$4&gt;=$F27,1,IF(VLOOKUP(CV$4,CALENDARIO!$B:$C,2,0)=FALSE, CU27,(1/IF($D27=0,1,$D27))+CU27)))&gt;1,100%,IF(CV$4&lt;$E27,0,IF(CV$4&gt;=$F27,1,IF(VLOOKUP(CV$4,CALENDARIO!$B:$C,2,0)=FALSE, CU27,(1/IF($D27=0,1,$D27))+CU27))))</f>
        <v>1</v>
      </c>
      <c r="CW27" s="33">
        <f>IF(IF(CW$4&lt;$E27,0,IF(CW$4&gt;=$F27,1,IF(VLOOKUP(CW$4,CALENDARIO!$B:$C,2,0)=FALSE, CV27,(1/IF($D27=0,1,$D27))+CV27)))&gt;1,100%,IF(CW$4&lt;$E27,0,IF(CW$4&gt;=$F27,1,IF(VLOOKUP(CW$4,CALENDARIO!$B:$C,2,0)=FALSE, CV27,(1/IF($D27=0,1,$D27))+CV27))))</f>
        <v>1</v>
      </c>
      <c r="CX27" s="33">
        <f>IF(IF(CX$4&lt;$E27,0,IF(CX$4&gt;=$F27,1,IF(VLOOKUP(CX$4,CALENDARIO!$B:$C,2,0)=FALSE, CW27,(1/IF($D27=0,1,$D27))+CW27)))&gt;1,100%,IF(CX$4&lt;$E27,0,IF(CX$4&gt;=$F27,1,IF(VLOOKUP(CX$4,CALENDARIO!$B:$C,2,0)=FALSE, CW27,(1/IF($D27=0,1,$D27))+CW27))))</f>
        <v>1</v>
      </c>
      <c r="CY27" s="33">
        <f>IF(IF(CY$4&lt;$E27,0,IF(CY$4&gt;=$F27,1,IF(VLOOKUP(CY$4,CALENDARIO!$B:$C,2,0)=FALSE, CX27,(1/IF($D27=0,1,$D27))+CX27)))&gt;1,100%,IF(CY$4&lt;$E27,0,IF(CY$4&gt;=$F27,1,IF(VLOOKUP(CY$4,CALENDARIO!$B:$C,2,0)=FALSE, CX27,(1/IF($D27=0,1,$D27))+CX27))))</f>
        <v>1</v>
      </c>
      <c r="CZ27" s="33">
        <f>IF(IF(CZ$4&lt;$E27,0,IF(CZ$4&gt;=$F27,1,IF(VLOOKUP(CZ$4,CALENDARIO!$B:$C,2,0)=FALSE, CY27,(1/IF($D27=0,1,$D27))+CY27)))&gt;1,100%,IF(CZ$4&lt;$E27,0,IF(CZ$4&gt;=$F27,1,IF(VLOOKUP(CZ$4,CALENDARIO!$B:$C,2,0)=FALSE, CY27,(1/IF($D27=0,1,$D27))+CY27))))</f>
        <v>1</v>
      </c>
      <c r="DA27" s="33">
        <f>IF(IF(DA$4&lt;$E27,0,IF(DA$4&gt;=$F27,1,IF(VLOOKUP(DA$4,CALENDARIO!$B:$C,2,0)=FALSE, CZ27,(1/IF($D27=0,1,$D27))+CZ27)))&gt;1,100%,IF(DA$4&lt;$E27,0,IF(DA$4&gt;=$F27,1,IF(VLOOKUP(DA$4,CALENDARIO!$B:$C,2,0)=FALSE, CZ27,(1/IF($D27=0,1,$D27))+CZ27))))</f>
        <v>1</v>
      </c>
      <c r="DB27" s="33">
        <f>IF(IF(DB$4&lt;$E27,0,IF(DB$4&gt;=$F27,1,IF(VLOOKUP(DB$4,CALENDARIO!$B:$C,2,0)=FALSE, DA27,(1/IF($D27=0,1,$D27))+DA27)))&gt;1,100%,IF(DB$4&lt;$E27,0,IF(DB$4&gt;=$F27,1,IF(VLOOKUP(DB$4,CALENDARIO!$B:$C,2,0)=FALSE, DA27,(1/IF($D27=0,1,$D27))+DA27))))</f>
        <v>1</v>
      </c>
      <c r="DC27" s="33">
        <f>IF(IF(DC$4&lt;$E27,0,IF(DC$4&gt;=$F27,1,IF(VLOOKUP(DC$4,CALENDARIO!$B:$C,2,0)=FALSE, DB27,(1/IF($D27=0,1,$D27))+DB27)))&gt;1,100%,IF(DC$4&lt;$E27,0,IF(DC$4&gt;=$F27,1,IF(VLOOKUP(DC$4,CALENDARIO!$B:$C,2,0)=FALSE, DB27,(1/IF($D27=0,1,$D27))+DB27))))</f>
        <v>1</v>
      </c>
      <c r="DD27" s="33">
        <f>IF(IF(DD$4&lt;$E27,0,IF(DD$4&gt;=$F27,1,IF(VLOOKUP(DD$4,CALENDARIO!$B:$C,2,0)=FALSE, DC27,(1/IF($D27=0,1,$D27))+DC27)))&gt;1,100%,IF(DD$4&lt;$E27,0,IF(DD$4&gt;=$F27,1,IF(VLOOKUP(DD$4,CALENDARIO!$B:$C,2,0)=FALSE, DC27,(1/IF($D27=0,1,$D27))+DC27))))</f>
        <v>1</v>
      </c>
      <c r="DE27" s="33">
        <f>IF(IF(DE$4&lt;$E27,0,IF(DE$4&gt;=$F27,1,IF(VLOOKUP(DE$4,CALENDARIO!$B:$C,2,0)=FALSE, DD27,(1/IF($D27=0,1,$D27))+DD27)))&gt;1,100%,IF(DE$4&lt;$E27,0,IF(DE$4&gt;=$F27,1,IF(VLOOKUP(DE$4,CALENDARIO!$B:$C,2,0)=FALSE, DD27,(1/IF($D27=0,1,$D27))+DD27))))</f>
        <v>1</v>
      </c>
      <c r="DF27" s="33">
        <f>IF(IF(DF$4&lt;$E27,0,IF(DF$4&gt;=$F27,1,IF(VLOOKUP(DF$4,CALENDARIO!$B:$C,2,0)=FALSE, DE27,(1/IF($D27=0,1,$D27))+DE27)))&gt;1,100%,IF(DF$4&lt;$E27,0,IF(DF$4&gt;=$F27,1,IF(VLOOKUP(DF$4,CALENDARIO!$B:$C,2,0)=FALSE, DE27,(1/IF($D27=0,1,$D27))+DE27))))</f>
        <v>1</v>
      </c>
      <c r="DG27" s="33">
        <f>IF(IF(DG$4&lt;$E27,0,IF(DG$4&gt;=$F27,1,IF(VLOOKUP(DG$4,CALENDARIO!$B:$C,2,0)=FALSE, DF27,(1/IF($D27=0,1,$D27))+DF27)))&gt;1,100%,IF(DG$4&lt;$E27,0,IF(DG$4&gt;=$F27,1,IF(VLOOKUP(DG$4,CALENDARIO!$B:$C,2,0)=FALSE, DF27,(1/IF($D27=0,1,$D27))+DF27))))</f>
        <v>1</v>
      </c>
      <c r="DH27" s="33">
        <f>IF(IF(DH$4&lt;$E27,0,IF(DH$4&gt;=$F27,1,IF(VLOOKUP(DH$4,CALENDARIO!$B:$C,2,0)=FALSE, DG27,(1/IF($D27=0,1,$D27))+DG27)))&gt;1,100%,IF(DH$4&lt;$E27,0,IF(DH$4&gt;=$F27,1,IF(VLOOKUP(DH$4,CALENDARIO!$B:$C,2,0)=FALSE, DG27,(1/IF($D27=0,1,$D27))+DG27))))</f>
        <v>1</v>
      </c>
      <c r="DI27" s="33">
        <f>IF(IF(DI$4&lt;$E27,0,IF(DI$4&gt;=$F27,1,IF(VLOOKUP(DI$4,CALENDARIO!$B:$C,2,0)=FALSE, DH27,(1/IF($D27=0,1,$D27))+DH27)))&gt;1,100%,IF(DI$4&lt;$E27,0,IF(DI$4&gt;=$F27,1,IF(VLOOKUP(DI$4,CALENDARIO!$B:$C,2,0)=FALSE, DH27,(1/IF($D27=0,1,$D27))+DH27))))</f>
        <v>1</v>
      </c>
      <c r="DJ27" s="33">
        <f>IF(IF(DJ$4&lt;$E27,0,IF(DJ$4&gt;=$F27,1,IF(VLOOKUP(DJ$4,CALENDARIO!$B:$C,2,0)=FALSE, DI27,(1/IF($D27=0,1,$D27))+DI27)))&gt;1,100%,IF(DJ$4&lt;$E27,0,IF(DJ$4&gt;=$F27,1,IF(VLOOKUP(DJ$4,CALENDARIO!$B:$C,2,0)=FALSE, DI27,(1/IF($D27=0,1,$D27))+DI27))))</f>
        <v>1</v>
      </c>
      <c r="DK27" s="33">
        <f>IF(IF(DK$4&lt;$E27,0,IF(DK$4&gt;=$F27,1,IF(VLOOKUP(DK$4,CALENDARIO!$B:$C,2,0)=FALSE, DJ27,(1/IF($D27=0,1,$D27))+DJ27)))&gt;1,100%,IF(DK$4&lt;$E27,0,IF(DK$4&gt;=$F27,1,IF(VLOOKUP(DK$4,CALENDARIO!$B:$C,2,0)=FALSE, DJ27,(1/IF($D27=0,1,$D27))+DJ27))))</f>
        <v>1</v>
      </c>
      <c r="DL27" s="33">
        <f>IF(IF(DL$4&lt;$E27,0,IF(DL$4&gt;=$F27,1,IF(VLOOKUP(DL$4,CALENDARIO!$B:$C,2,0)=FALSE, DK27,(1/IF($D27=0,1,$D27))+DK27)))&gt;1,100%,IF(DL$4&lt;$E27,0,IF(DL$4&gt;=$F27,1,IF(VLOOKUP(DL$4,CALENDARIO!$B:$C,2,0)=FALSE, DK27,(1/IF($D27=0,1,$D27))+DK27))))</f>
        <v>1</v>
      </c>
      <c r="DM27" s="33">
        <f>IF(IF(DM$4&lt;$E27,0,IF(DM$4&gt;=$F27,1,IF(VLOOKUP(DM$4,CALENDARIO!$B:$C,2,0)=FALSE, DL27,(1/IF($D27=0,1,$D27))+DL27)))&gt;1,100%,IF(DM$4&lt;$E27,0,IF(DM$4&gt;=$F27,1,IF(VLOOKUP(DM$4,CALENDARIO!$B:$C,2,0)=FALSE, DL27,(1/IF($D27=0,1,$D27))+DL27))))</f>
        <v>1</v>
      </c>
      <c r="DN27" s="33">
        <f>IF(IF(DN$4&lt;$E27,0,IF(DN$4&gt;=$F27,1,IF(VLOOKUP(DN$4,CALENDARIO!$B:$C,2,0)=FALSE, DM27,(1/IF($D27=0,1,$D27))+DM27)))&gt;1,100%,IF(DN$4&lt;$E27,0,IF(DN$4&gt;=$F27,1,IF(VLOOKUP(DN$4,CALENDARIO!$B:$C,2,0)=FALSE, DM27,(1/IF($D27=0,1,$D27))+DM27))))</f>
        <v>1</v>
      </c>
      <c r="DO27" s="33">
        <f>IF(IF(DO$4&lt;$E27,0,IF(DO$4&gt;=$F27,1,IF(VLOOKUP(DO$4,CALENDARIO!$B:$C,2,0)=FALSE, DN27,(1/IF($D27=0,1,$D27))+DN27)))&gt;1,100%,IF(DO$4&lt;$E27,0,IF(DO$4&gt;=$F27,1,IF(VLOOKUP(DO$4,CALENDARIO!$B:$C,2,0)=FALSE, DN27,(1/IF($D27=0,1,$D27))+DN27))))</f>
        <v>1</v>
      </c>
      <c r="DP27" s="33">
        <f>IF(IF(DP$4&lt;$E27,0,IF(DP$4&gt;=$F27,1,IF(VLOOKUP(DP$4,CALENDARIO!$B:$C,2,0)=FALSE, DO27,(1/IF($D27=0,1,$D27))+DO27)))&gt;1,100%,IF(DP$4&lt;$E27,0,IF(DP$4&gt;=$F27,1,IF(VLOOKUP(DP$4,CALENDARIO!$B:$C,2,0)=FALSE, DO27,(1/IF($D27=0,1,$D27))+DO27))))</f>
        <v>1</v>
      </c>
      <c r="DQ27" s="33">
        <f>IF(IF(DQ$4&lt;$E27,0,IF(DQ$4&gt;=$F27,1,IF(VLOOKUP(DQ$4,CALENDARIO!$B:$C,2,0)=FALSE, DP27,(1/IF($D27=0,1,$D27))+DP27)))&gt;1,100%,IF(DQ$4&lt;$E27,0,IF(DQ$4&gt;=$F27,1,IF(VLOOKUP(DQ$4,CALENDARIO!$B:$C,2,0)=FALSE, DP27,(1/IF($D27=0,1,$D27))+DP27))))</f>
        <v>1</v>
      </c>
      <c r="DR27" s="33">
        <f>IF(IF(DR$4&lt;$E27,0,IF(DR$4&gt;=$F27,1,IF(VLOOKUP(DR$4,CALENDARIO!$B:$C,2,0)=FALSE, DQ27,(1/IF($D27=0,1,$D27))+DQ27)))&gt;1,100%,IF(DR$4&lt;$E27,0,IF(DR$4&gt;=$F27,1,IF(VLOOKUP(DR$4,CALENDARIO!$B:$C,2,0)=FALSE, DQ27,(1/IF($D27=0,1,$D27))+DQ27))))</f>
        <v>1</v>
      </c>
      <c r="DS27" s="33">
        <f>IF(IF(DS$4&lt;$E27,0,IF(DS$4&gt;=$F27,1,IF(VLOOKUP(DS$4,CALENDARIO!$B:$C,2,0)=FALSE, DR27,(1/IF($D27=0,1,$D27))+DR27)))&gt;1,100%,IF(DS$4&lt;$E27,0,IF(DS$4&gt;=$F27,1,IF(VLOOKUP(DS$4,CALENDARIO!$B:$C,2,0)=FALSE, DR27,(1/IF($D27=0,1,$D27))+DR27))))</f>
        <v>1</v>
      </c>
      <c r="DT27" s="33">
        <f>IF(IF(DT$4&lt;$E27,0,IF(DT$4&gt;=$F27,1,IF(VLOOKUP(DT$4,CALENDARIO!$B:$C,2,0)=FALSE, DS27,(1/IF($D27=0,1,$D27))+DS27)))&gt;1,100%,IF(DT$4&lt;$E27,0,IF(DT$4&gt;=$F27,1,IF(VLOOKUP(DT$4,CALENDARIO!$B:$C,2,0)=FALSE, DS27,(1/IF($D27=0,1,$D27))+DS27))))</f>
        <v>1</v>
      </c>
      <c r="DU27" s="33">
        <f>IF(IF(DU$4&lt;$E27,0,IF(DU$4&gt;=$F27,1,IF(VLOOKUP(DU$4,CALENDARIO!$B:$C,2,0)=FALSE, DT27,(1/IF($D27=0,1,$D27))+DT27)))&gt;1,100%,IF(DU$4&lt;$E27,0,IF(DU$4&gt;=$F27,1,IF(VLOOKUP(DU$4,CALENDARIO!$B:$C,2,0)=FALSE, DT27,(1/IF($D27=0,1,$D27))+DT27))))</f>
        <v>1</v>
      </c>
      <c r="DV27" s="33">
        <f>IF(IF(DV$4&lt;$E27,0,IF(DV$4&gt;=$F27,1,IF(VLOOKUP(DV$4,CALENDARIO!$B:$C,2,0)=FALSE, DU27,(1/IF($D27=0,1,$D27))+DU27)))&gt;1,100%,IF(DV$4&lt;$E27,0,IF(DV$4&gt;=$F27,1,IF(VLOOKUP(DV$4,CALENDARIO!$B:$C,2,0)=FALSE, DU27,(1/IF($D27=0,1,$D27))+DU27))))</f>
        <v>1</v>
      </c>
      <c r="DW27" s="33">
        <f>IF(IF(DW$4&lt;$E27,0,IF(DW$4&gt;=$F27,1,IF(VLOOKUP(DW$4,CALENDARIO!$B:$C,2,0)=FALSE, DV27,(1/IF($D27=0,1,$D27))+DV27)))&gt;1,100%,IF(DW$4&lt;$E27,0,IF(DW$4&gt;=$F27,1,IF(VLOOKUP(DW$4,CALENDARIO!$B:$C,2,0)=FALSE, DV27,(1/IF($D27=0,1,$D27))+DV27))))</f>
        <v>1</v>
      </c>
      <c r="DX27" s="33">
        <f>IF(IF(DX$4&lt;$E27,0,IF(DX$4&gt;=$F27,1,IF(VLOOKUP(DX$4,CALENDARIO!$B:$C,2,0)=FALSE, DW27,(1/IF($D27=0,1,$D27))+DW27)))&gt;1,100%,IF(DX$4&lt;$E27,0,IF(DX$4&gt;=$F27,1,IF(VLOOKUP(DX$4,CALENDARIO!$B:$C,2,0)=FALSE, DW27,(1/IF($D27=0,1,$D27))+DW27))))</f>
        <v>1</v>
      </c>
      <c r="DY27" s="33">
        <f>IF(IF(DY$4&lt;$E27,0,IF(DY$4&gt;=$F27,1,IF(VLOOKUP(DY$4,CALENDARIO!$B:$C,2,0)=FALSE, DX27,(1/IF($D27=0,1,$D27))+DX27)))&gt;1,100%,IF(DY$4&lt;$E27,0,IF(DY$4&gt;=$F27,1,IF(VLOOKUP(DY$4,CALENDARIO!$B:$C,2,0)=FALSE, DX27,(1/IF($D27=0,1,$D27))+DX27))))</f>
        <v>1</v>
      </c>
      <c r="DZ27" s="33">
        <f>IF(IF(DZ$4&lt;$E27,0,IF(DZ$4&gt;=$F27,1,IF(VLOOKUP(DZ$4,CALENDARIO!$B:$C,2,0)=FALSE, DY27,(1/IF($D27=0,1,$D27))+DY27)))&gt;1,100%,IF(DZ$4&lt;$E27,0,IF(DZ$4&gt;=$F27,1,IF(VLOOKUP(DZ$4,CALENDARIO!$B:$C,2,0)=FALSE, DY27,(1/IF($D27=0,1,$D27))+DY27))))</f>
        <v>1</v>
      </c>
      <c r="EA27" s="33">
        <f>IF(IF(EA$4&lt;$E27,0,IF(EA$4&gt;=$F27,1,IF(VLOOKUP(EA$4,CALENDARIO!$B:$C,2,0)=FALSE, DZ27,(1/IF($D27=0,1,$D27))+DZ27)))&gt;1,100%,IF(EA$4&lt;$E27,0,IF(EA$4&gt;=$F27,1,IF(VLOOKUP(EA$4,CALENDARIO!$B:$C,2,0)=FALSE, DZ27,(1/IF($D27=0,1,$D27))+DZ27))))</f>
        <v>1</v>
      </c>
      <c r="EB27" s="33">
        <f>IF(IF(EB$4&lt;$E27,0,IF(EB$4&gt;=$F27,1,IF(VLOOKUP(EB$4,CALENDARIO!$B:$C,2,0)=FALSE, EA27,(1/IF($D27=0,1,$D27))+EA27)))&gt;1,100%,IF(EB$4&lt;$E27,0,IF(EB$4&gt;=$F27,1,IF(VLOOKUP(EB$4,CALENDARIO!$B:$C,2,0)=FALSE, EA27,(1/IF($D27=0,1,$D27))+EA27))))</f>
        <v>1</v>
      </c>
      <c r="EC27" s="33">
        <f>IF(IF(EC$4&lt;$E27,0,IF(EC$4&gt;=$F27,1,IF(VLOOKUP(EC$4,CALENDARIO!$B:$C,2,0)=FALSE, EB27,(1/IF($D27=0,1,$D27))+EB27)))&gt;1,100%,IF(EC$4&lt;$E27,0,IF(EC$4&gt;=$F27,1,IF(VLOOKUP(EC$4,CALENDARIO!$B:$C,2,0)=FALSE, EB27,(1/IF($D27=0,1,$D27))+EB27))))</f>
        <v>1</v>
      </c>
      <c r="ED27" s="33">
        <f>IF(IF(ED$4&lt;$E27,0,IF(ED$4&gt;=$F27,1,IF(VLOOKUP(ED$4,CALENDARIO!$B:$C,2,0)=FALSE, EC27,(1/IF($D27=0,1,$D27))+EC27)))&gt;1,100%,IF(ED$4&lt;$E27,0,IF(ED$4&gt;=$F27,1,IF(VLOOKUP(ED$4,CALENDARIO!$B:$C,2,0)=FALSE, EC27,(1/IF($D27=0,1,$D27))+EC27))))</f>
        <v>1</v>
      </c>
      <c r="EE27" s="33">
        <f>IF(IF(EE$4&lt;$E27,0,IF(EE$4&gt;=$F27,1,IF(VLOOKUP(EE$4,CALENDARIO!$B:$C,2,0)=FALSE, ED27,(1/IF($D27=0,1,$D27))+ED27)))&gt;1,100%,IF(EE$4&lt;$E27,0,IF(EE$4&gt;=$F27,1,IF(VLOOKUP(EE$4,CALENDARIO!$B:$C,2,0)=FALSE, ED27,(1/IF($D27=0,1,$D27))+ED27))))</f>
        <v>1</v>
      </c>
      <c r="EF27" s="33">
        <f>IF(IF(EF$4&lt;$E27,0,IF(EF$4&gt;=$F27,1,IF(VLOOKUP(EF$4,CALENDARIO!$B:$C,2,0)=FALSE, EE27,(1/IF($D27=0,1,$D27))+EE27)))&gt;1,100%,IF(EF$4&lt;$E27,0,IF(EF$4&gt;=$F27,1,IF(VLOOKUP(EF$4,CALENDARIO!$B:$C,2,0)=FALSE, EE27,(1/IF($D27=0,1,$D27))+EE27))))</f>
        <v>1</v>
      </c>
      <c r="EG27" s="33">
        <f>IF(IF(EG$4&lt;$E27,0,IF(EG$4&gt;=$F27,1,IF(VLOOKUP(EG$4,CALENDARIO!$B:$C,2,0)=FALSE, EF27,(1/IF($D27=0,1,$D27))+EF27)))&gt;1,100%,IF(EG$4&lt;$E27,0,IF(EG$4&gt;=$F27,1,IF(VLOOKUP(EG$4,CALENDARIO!$B:$C,2,0)=FALSE, EF27,(1/IF($D27=0,1,$D27))+EF27))))</f>
        <v>1</v>
      </c>
      <c r="EH27" s="33">
        <f>IF(IF(EH$4&lt;$E27,0,IF(EH$4&gt;=$F27,1,IF(VLOOKUP(EH$4,CALENDARIO!$B:$C,2,0)=FALSE, EG27,(1/IF($D27=0,1,$D27))+EG27)))&gt;1,100%,IF(EH$4&lt;$E27,0,IF(EH$4&gt;=$F27,1,IF(VLOOKUP(EH$4,CALENDARIO!$B:$C,2,0)=FALSE, EG27,(1/IF($D27=0,1,$D27))+EG27))))</f>
        <v>1</v>
      </c>
      <c r="EI27" s="33">
        <f>IF(IF(EI$4&lt;$E27,0,IF(EI$4&gt;=$F27,1,IF(VLOOKUP(EI$4,CALENDARIO!$B:$C,2,0)=FALSE, EH27,(1/IF($D27=0,1,$D27))+EH27)))&gt;1,100%,IF(EI$4&lt;$E27,0,IF(EI$4&gt;=$F27,1,IF(VLOOKUP(EI$4,CALENDARIO!$B:$C,2,0)=FALSE, EH27,(1/IF($D27=0,1,$D27))+EH27))))</f>
        <v>1</v>
      </c>
      <c r="EJ27" s="33">
        <f>IF(IF(EJ$4&lt;$E27,0,IF(EJ$4&gt;=$F27,1,IF(VLOOKUP(EJ$4,CALENDARIO!$B:$C,2,0)=FALSE, EI27,(1/IF($D27=0,1,$D27))+EI27)))&gt;1,100%,IF(EJ$4&lt;$E27,0,IF(EJ$4&gt;=$F27,1,IF(VLOOKUP(EJ$4,CALENDARIO!$B:$C,2,0)=FALSE, EI27,(1/IF($D27=0,1,$D27))+EI27))))</f>
        <v>1</v>
      </c>
      <c r="EK27" s="33">
        <f>IF(IF(EK$4&lt;$E27,0,IF(EK$4&gt;=$F27,1,IF(VLOOKUP(EK$4,CALENDARIO!$B:$C,2,0)=FALSE, EJ27,(1/IF($D27=0,1,$D27))+EJ27)))&gt;1,100%,IF(EK$4&lt;$E27,0,IF(EK$4&gt;=$F27,1,IF(VLOOKUP(EK$4,CALENDARIO!$B:$C,2,0)=FALSE, EJ27,(1/IF($D27=0,1,$D27))+EJ27))))</f>
        <v>1</v>
      </c>
      <c r="EL27" s="33">
        <f>IF(IF(EL$4&lt;$E27,0,IF(EL$4&gt;=$F27,1,IF(VLOOKUP(EL$4,CALENDARIO!$B:$C,2,0)=FALSE, EK27,(1/IF($D27=0,1,$D27))+EK27)))&gt;1,100%,IF(EL$4&lt;$E27,0,IF(EL$4&gt;=$F27,1,IF(VLOOKUP(EL$4,CALENDARIO!$B:$C,2,0)=FALSE, EK27,(1/IF($D27=0,1,$D27))+EK27))))</f>
        <v>1</v>
      </c>
      <c r="EM27" s="33">
        <f>IF(IF(EM$4&lt;$E27,0,IF(EM$4&gt;=$F27,1,IF(VLOOKUP(EM$4,CALENDARIO!$B:$C,2,0)=FALSE, EL27,(1/IF($D27=0,1,$D27))+EL27)))&gt;1,100%,IF(EM$4&lt;$E27,0,IF(EM$4&gt;=$F27,1,IF(VLOOKUP(EM$4,CALENDARIO!$B:$C,2,0)=FALSE, EL27,(1/IF($D27=0,1,$D27))+EL27))))</f>
        <v>1</v>
      </c>
      <c r="EN27" s="33">
        <f>IF(IF(EN$4&lt;$E27,0,IF(EN$4&gt;=$F27,1,IF(VLOOKUP(EN$4,CALENDARIO!$B:$C,2,0)=FALSE, EM27,(1/IF($D27=0,1,$D27))+EM27)))&gt;1,100%,IF(EN$4&lt;$E27,0,IF(EN$4&gt;=$F27,1,IF(VLOOKUP(EN$4,CALENDARIO!$B:$C,2,0)=FALSE, EM27,(1/IF($D27=0,1,$D27))+EM27))))</f>
        <v>1</v>
      </c>
      <c r="EO27" s="33">
        <f>IF(IF(EO$4&lt;$E27,0,IF(EO$4&gt;=$F27,1,IF(VLOOKUP(EO$4,CALENDARIO!$B:$C,2,0)=FALSE, EN27,(1/IF($D27=0,1,$D27))+EN27)))&gt;1,100%,IF(EO$4&lt;$E27,0,IF(EO$4&gt;=$F27,1,IF(VLOOKUP(EO$4,CALENDARIO!$B:$C,2,0)=FALSE, EN27,(1/IF($D27=0,1,$D27))+EN27))))</f>
        <v>1</v>
      </c>
      <c r="EP27" s="33">
        <f>IF(IF(EP$4&lt;$E27,0,IF(EP$4&gt;=$F27,1,IF(VLOOKUP(EP$4,CALENDARIO!$B:$C,2,0)=FALSE, EO27,(1/IF($D27=0,1,$D27))+EO27)))&gt;1,100%,IF(EP$4&lt;$E27,0,IF(EP$4&gt;=$F27,1,IF(VLOOKUP(EP$4,CALENDARIO!$B:$C,2,0)=FALSE, EO27,(1/IF($D27=0,1,$D27))+EO27))))</f>
        <v>1</v>
      </c>
      <c r="EQ27" s="33">
        <f>IF(IF(EQ$4&lt;$E27,0,IF(EQ$4&gt;=$F27,1,IF(VLOOKUP(EQ$4,CALENDARIO!$B:$C,2,0)=FALSE, EP27,(1/IF($D27=0,1,$D27))+EP27)))&gt;1,100%,IF(EQ$4&lt;$E27,0,IF(EQ$4&gt;=$F27,1,IF(VLOOKUP(EQ$4,CALENDARIO!$B:$C,2,0)=FALSE, EP27,(1/IF($D27=0,1,$D27))+EP27))))</f>
        <v>1</v>
      </c>
      <c r="ER27" s="33">
        <f>IF(IF(ER$4&lt;$E27,0,IF(ER$4&gt;=$F27,1,IF(VLOOKUP(ER$4,CALENDARIO!$B:$C,2,0)=FALSE, EQ27,(1/IF($D27=0,1,$D27))+EQ27)))&gt;1,100%,IF(ER$4&lt;$E27,0,IF(ER$4&gt;=$F27,1,IF(VLOOKUP(ER$4,CALENDARIO!$B:$C,2,0)=FALSE, EQ27,(1/IF($D27=0,1,$D27))+EQ27))))</f>
        <v>1</v>
      </c>
      <c r="ES27" s="33">
        <f>IF(IF(ES$4&lt;$E27,0,IF(ES$4&gt;=$F27,1,IF(VLOOKUP(ES$4,CALENDARIO!$B:$C,2,0)=FALSE, ER27,(1/IF($D27=0,1,$D27))+ER27)))&gt;1,100%,IF(ES$4&lt;$E27,0,IF(ES$4&gt;=$F27,1,IF(VLOOKUP(ES$4,CALENDARIO!$B:$C,2,0)=FALSE, ER27,(1/IF($D27=0,1,$D27))+ER27))))</f>
        <v>1</v>
      </c>
      <c r="ET27" s="33">
        <f>IF(IF(ET$4&lt;$E27,0,IF(ET$4&gt;=$F27,1,IF(VLOOKUP(ET$4,CALENDARIO!$B:$C,2,0)=FALSE, ES27,(1/IF($D27=0,1,$D27))+ES27)))&gt;1,100%,IF(ET$4&lt;$E27,0,IF(ET$4&gt;=$F27,1,IF(VLOOKUP(ET$4,CALENDARIO!$B:$C,2,0)=FALSE, ES27,(1/IF($D27=0,1,$D27))+ES27))))</f>
        <v>1</v>
      </c>
      <c r="EU27" s="33">
        <f>IF(IF(EU$4&lt;$E27,0,IF(EU$4&gt;=$F27,1,IF(VLOOKUP(EU$4,CALENDARIO!$B:$C,2,0)=FALSE, ET27,(1/IF($D27=0,1,$D27))+ET27)))&gt;1,100%,IF(EU$4&lt;$E27,0,IF(EU$4&gt;=$F27,1,IF(VLOOKUP(EU$4,CALENDARIO!$B:$C,2,0)=FALSE, ET27,(1/IF($D27=0,1,$D27))+ET27))))</f>
        <v>1</v>
      </c>
      <c r="EV27" s="33">
        <f>IF(IF(EV$4&lt;$E27,0,IF(EV$4&gt;=$F27,1,IF(VLOOKUP(EV$4,CALENDARIO!$B:$C,2,0)=FALSE, EU27,(1/IF($D27=0,1,$D27))+EU27)))&gt;1,100%,IF(EV$4&lt;$E27,0,IF(EV$4&gt;=$F27,1,IF(VLOOKUP(EV$4,CALENDARIO!$B:$C,2,0)=FALSE, EU27,(1/IF($D27=0,1,$D27))+EU27))))</f>
        <v>1</v>
      </c>
    </row>
    <row r="28" spans="1:152" x14ac:dyDescent="0.3">
      <c r="A28" s="78">
        <v>3</v>
      </c>
      <c r="B28" s="78">
        <v>22</v>
      </c>
      <c r="C28" s="117" t="s">
        <v>62</v>
      </c>
      <c r="D28" s="108">
        <v>0</v>
      </c>
      <c r="E28" s="113">
        <v>40560</v>
      </c>
      <c r="F28" s="113">
        <v>40560</v>
      </c>
      <c r="G28" s="109" t="s">
        <v>91</v>
      </c>
      <c r="H28" s="73">
        <v>0</v>
      </c>
      <c r="I28" s="74">
        <v>9.9999999999999986E-10</v>
      </c>
      <c r="J28" s="108">
        <v>100</v>
      </c>
      <c r="K28" s="77"/>
      <c r="L28" s="133"/>
      <c r="M28" s="133"/>
      <c r="O28" s="33">
        <f>IF(IF(O$4&lt;$E28,0,IF(O$4&gt;=$F28,1,IF(VLOOKUP(O$4,CALENDARIO!$B:$C,2,0)=FALSE, 0%,(1/$D28))))&gt;1,100%,IF(O$4&lt;$E28,0,IF(O$4&gt;=$F28,1,IF(VLOOKUP(O$4,CALENDARIO!$B:$C,2,0)=FALSE,0%,(1/$D28)))))</f>
        <v>0</v>
      </c>
      <c r="P28" s="33">
        <f>IF(IF(P$4&lt;$E28,0,IF(P$4&gt;=$F28,1,IF(VLOOKUP(P$4,CALENDARIO!$B:$C,2,0)=FALSE, O28,(1/IF($D28=0,1,$D28))+O28)))&gt;1,100%,IF(P$4&lt;$E28,0,IF(P$4&gt;=$F28,1,IF(VLOOKUP(P$4,CALENDARIO!$B:$C,2,0)=FALSE, O28,(1/IF($D28=0,1,$D28))+O28))))</f>
        <v>0</v>
      </c>
      <c r="Q28" s="33">
        <f>IF(IF(Q$4&lt;$E28,0,IF(Q$4&gt;=$F28,1,IF(VLOOKUP(Q$4,CALENDARIO!$B:$C,2,0)=FALSE, P28,(1/IF($D28=0,1,$D28))+P28)))&gt;1,100%,IF(Q$4&lt;$E28,0,IF(Q$4&gt;=$F28,1,IF(VLOOKUP(Q$4,CALENDARIO!$B:$C,2,0)=FALSE, P28,(1/IF($D28=0,1,$D28))+P28))))</f>
        <v>0</v>
      </c>
      <c r="R28" s="33">
        <f>IF(IF(R$4&lt;$E28,0,IF(R$4&gt;=$F28,1,IF(VLOOKUP(R$4,CALENDARIO!$B:$C,2,0)=FALSE, Q28,(1/IF($D28=0,1,$D28))+Q28)))&gt;1,100%,IF(R$4&lt;$E28,0,IF(R$4&gt;=$F28,1,IF(VLOOKUP(R$4,CALENDARIO!$B:$C,2,0)=FALSE, Q28,(1/IF($D28=0,1,$D28))+Q28))))</f>
        <v>0</v>
      </c>
      <c r="S28" s="33">
        <f>IF(IF(S$4&lt;$E28,0,IF(S$4&gt;=$F28,1,IF(VLOOKUP(S$4,CALENDARIO!$B:$C,2,0)=FALSE, R28,(1/IF($D28=0,1,$D28))+R28)))&gt;1,100%,IF(S$4&lt;$E28,0,IF(S$4&gt;=$F28,1,IF(VLOOKUP(S$4,CALENDARIO!$B:$C,2,0)=FALSE, R28,(1/IF($D28=0,1,$D28))+R28))))</f>
        <v>0</v>
      </c>
      <c r="T28" s="33">
        <f>IF(IF(T$4&lt;$E28,0,IF(T$4&gt;=$F28,1,IF(VLOOKUP(T$4,CALENDARIO!$B:$C,2,0)=FALSE, S28,(1/IF($D28=0,1,$D28))+S28)))&gt;1,100%,IF(T$4&lt;$E28,0,IF(T$4&gt;=$F28,1,IF(VLOOKUP(T$4,CALENDARIO!$B:$C,2,0)=FALSE, S28,(1/IF($D28=0,1,$D28))+S28))))</f>
        <v>0</v>
      </c>
      <c r="U28" s="33">
        <f>IF(IF(U$4&lt;$E28,0,IF(U$4&gt;=$F28,1,IF(VLOOKUP(U$4,CALENDARIO!$B:$C,2,0)=FALSE, T28,(1/IF($D28=0,1,$D28))+T28)))&gt;1,100%,IF(U$4&lt;$E28,0,IF(U$4&gt;=$F28,1,IF(VLOOKUP(U$4,CALENDARIO!$B:$C,2,0)=FALSE, T28,(1/IF($D28=0,1,$D28))+T28))))</f>
        <v>0</v>
      </c>
      <c r="V28" s="33">
        <f>IF(IF(V$4&lt;$E28,0,IF(V$4&gt;=$F28,1,IF(VLOOKUP(V$4,CALENDARIO!$B:$C,2,0)=FALSE, U28,(1/IF($D28=0,1,$D28))+U28)))&gt;1,100%,IF(V$4&lt;$E28,0,IF(V$4&gt;=$F28,1,IF(VLOOKUP(V$4,CALENDARIO!$B:$C,2,0)=FALSE, U28,(1/IF($D28=0,1,$D28))+U28))))</f>
        <v>0</v>
      </c>
      <c r="W28" s="33">
        <f>IF(IF(W$4&lt;$E28,0,IF(W$4&gt;=$F28,1,IF(VLOOKUP(W$4,CALENDARIO!$B:$C,2,0)=FALSE, V28,(1/IF($D28=0,1,$D28))+V28)))&gt;1,100%,IF(W$4&lt;$E28,0,IF(W$4&gt;=$F28,1,IF(VLOOKUP(W$4,CALENDARIO!$B:$C,2,0)=FALSE, V28,(1/IF($D28=0,1,$D28))+V28))))</f>
        <v>0</v>
      </c>
      <c r="X28" s="33">
        <f>IF(IF(X$4&lt;$E28,0,IF(X$4&gt;=$F28,1,IF(VLOOKUP(X$4,CALENDARIO!$B:$C,2,0)=FALSE, W28,(1/IF($D28=0,1,$D28))+W28)))&gt;1,100%,IF(X$4&lt;$E28,0,IF(X$4&gt;=$F28,1,IF(VLOOKUP(X$4,CALENDARIO!$B:$C,2,0)=FALSE, W28,(1/IF($D28=0,1,$D28))+W28))))</f>
        <v>0</v>
      </c>
      <c r="Y28" s="33">
        <f>IF(IF(Y$4&lt;$E28,0,IF(Y$4&gt;=$F28,1,IF(VLOOKUP(Y$4,CALENDARIO!$B:$C,2,0)=FALSE, X28,(1/IF($D28=0,1,$D28))+X28)))&gt;1,100%,IF(Y$4&lt;$E28,0,IF(Y$4&gt;=$F28,1,IF(VLOOKUP(Y$4,CALENDARIO!$B:$C,2,0)=FALSE, X28,(1/IF($D28=0,1,$D28))+X28))))</f>
        <v>0</v>
      </c>
      <c r="Z28" s="33">
        <f>IF(IF(Z$4&lt;$E28,0,IF(Z$4&gt;=$F28,1,IF(VLOOKUP(Z$4,CALENDARIO!$B:$C,2,0)=FALSE, Y28,(1/IF($D28=0,1,$D28))+Y28)))&gt;1,100%,IF(Z$4&lt;$E28,0,IF(Z$4&gt;=$F28,1,IF(VLOOKUP(Z$4,CALENDARIO!$B:$C,2,0)=FALSE, Y28,(1/IF($D28=0,1,$D28))+Y28))))</f>
        <v>0</v>
      </c>
      <c r="AA28" s="33">
        <f>IF(IF(AA$4&lt;$E28,0,IF(AA$4&gt;=$F28,1,IF(VLOOKUP(AA$4,CALENDARIO!$B:$C,2,0)=FALSE, Z28,(1/IF($D28=0,1,$D28))+Z28)))&gt;1,100%,IF(AA$4&lt;$E28,0,IF(AA$4&gt;=$F28,1,IF(VLOOKUP(AA$4,CALENDARIO!$B:$C,2,0)=FALSE, Z28,(1/IF($D28=0,1,$D28))+Z28))))</f>
        <v>0</v>
      </c>
      <c r="AB28" s="33">
        <f>IF(IF(AB$4&lt;$E28,0,IF(AB$4&gt;=$F28,1,IF(VLOOKUP(AB$4,CALENDARIO!$B:$C,2,0)=FALSE, AA28,(1/IF($D28=0,1,$D28))+AA28)))&gt;1,100%,IF(AB$4&lt;$E28,0,IF(AB$4&gt;=$F28,1,IF(VLOOKUP(AB$4,CALENDARIO!$B:$C,2,0)=FALSE, AA28,(1/IF($D28=0,1,$D28))+AA28))))</f>
        <v>0</v>
      </c>
      <c r="AC28" s="33">
        <f>IF(IF(AC$4&lt;$E28,0,IF(AC$4&gt;=$F28,1,IF(VLOOKUP(AC$4,CALENDARIO!$B:$C,2,0)=FALSE, AB28,(1/IF($D28=0,1,$D28))+AB28)))&gt;1,100%,IF(AC$4&lt;$E28,0,IF(AC$4&gt;=$F28,1,IF(VLOOKUP(AC$4,CALENDARIO!$B:$C,2,0)=FALSE, AB28,(1/IF($D28=0,1,$D28))+AB28))))</f>
        <v>0</v>
      </c>
      <c r="AD28" s="33">
        <f>IF(IF(AD$4&lt;$E28,0,IF(AD$4&gt;=$F28,1,IF(VLOOKUP(AD$4,CALENDARIO!$B:$C,2,0)=FALSE, AC28,(1/IF($D28=0,1,$D28))+AC28)))&gt;1,100%,IF(AD$4&lt;$E28,0,IF(AD$4&gt;=$F28,1,IF(VLOOKUP(AD$4,CALENDARIO!$B:$C,2,0)=FALSE, AC28,(1/IF($D28=0,1,$D28))+AC28))))</f>
        <v>0</v>
      </c>
      <c r="AE28" s="33">
        <f>IF(IF(AE$4&lt;$E28,0,IF(AE$4&gt;=$F28,1,IF(VLOOKUP(AE$4,CALENDARIO!$B:$C,2,0)=FALSE, AD28,(1/IF($D28=0,1,$D28))+AD28)))&gt;1,100%,IF(AE$4&lt;$E28,0,IF(AE$4&gt;=$F28,1,IF(VLOOKUP(AE$4,CALENDARIO!$B:$C,2,0)=FALSE, AD28,(1/IF($D28=0,1,$D28))+AD28))))</f>
        <v>0</v>
      </c>
      <c r="AF28" s="33">
        <f>IF(IF(AF$4&lt;$E28,0,IF(AF$4&gt;=$F28,1,IF(VLOOKUP(AF$4,CALENDARIO!$B:$C,2,0)=FALSE, AE28,(1/IF($D28=0,1,$D28))+AE28)))&gt;1,100%,IF(AF$4&lt;$E28,0,IF(AF$4&gt;=$F28,1,IF(VLOOKUP(AF$4,CALENDARIO!$B:$C,2,0)=FALSE, AE28,(1/IF($D28=0,1,$D28))+AE28))))</f>
        <v>0</v>
      </c>
      <c r="AG28" s="33">
        <f>IF(IF(AG$4&lt;$E28,0,IF(AG$4&gt;=$F28,1,IF(VLOOKUP(AG$4,CALENDARIO!$B:$C,2,0)=FALSE, AF28,(1/IF($D28=0,1,$D28))+AF28)))&gt;1,100%,IF(AG$4&lt;$E28,0,IF(AG$4&gt;=$F28,1,IF(VLOOKUP(AG$4,CALENDARIO!$B:$C,2,0)=FALSE, AF28,(1/IF($D28=0,1,$D28))+AF28))))</f>
        <v>0</v>
      </c>
      <c r="AH28" s="33">
        <f>IF(IF(AH$4&lt;$E28,0,IF(AH$4&gt;=$F28,1,IF(VLOOKUP(AH$4,CALENDARIO!$B:$C,2,0)=FALSE, AG28,(1/IF($D28=0,1,$D28))+AG28)))&gt;1,100%,IF(AH$4&lt;$E28,0,IF(AH$4&gt;=$F28,1,IF(VLOOKUP(AH$4,CALENDARIO!$B:$C,2,0)=FALSE, AG28,(1/IF($D28=0,1,$D28))+AG28))))</f>
        <v>0</v>
      </c>
      <c r="AI28" s="33">
        <f>IF(IF(AI$4&lt;$E28,0,IF(AI$4&gt;=$F28,1,IF(VLOOKUP(AI$4,CALENDARIO!$B:$C,2,0)=FALSE, AH28,(1/IF($D28=0,1,$D28))+AH28)))&gt;1,100%,IF(AI$4&lt;$E28,0,IF(AI$4&gt;=$F28,1,IF(VLOOKUP(AI$4,CALENDARIO!$B:$C,2,0)=FALSE, AH28,(1/IF($D28=0,1,$D28))+AH28))))</f>
        <v>0</v>
      </c>
      <c r="AJ28" s="33">
        <f>IF(IF(AJ$4&lt;$E28,0,IF(AJ$4&gt;=$F28,1,IF(VLOOKUP(AJ$4,CALENDARIO!$B:$C,2,0)=FALSE, AI28,(1/IF($D28=0,1,$D28))+AI28)))&gt;1,100%,IF(AJ$4&lt;$E28,0,IF(AJ$4&gt;=$F28,1,IF(VLOOKUP(AJ$4,CALENDARIO!$B:$C,2,0)=FALSE, AI28,(1/IF($D28=0,1,$D28))+AI28))))</f>
        <v>0</v>
      </c>
      <c r="AK28" s="33">
        <f>IF(IF(AK$4&lt;$E28,0,IF(AK$4&gt;=$F28,1,IF(VLOOKUP(AK$4,CALENDARIO!$B:$C,2,0)=FALSE, AJ28,(1/IF($D28=0,1,$D28))+AJ28)))&gt;1,100%,IF(AK$4&lt;$E28,0,IF(AK$4&gt;=$F28,1,IF(VLOOKUP(AK$4,CALENDARIO!$B:$C,2,0)=FALSE, AJ28,(1/IF($D28=0,1,$D28))+AJ28))))</f>
        <v>0</v>
      </c>
      <c r="AL28" s="33">
        <f>IF(IF(AL$4&lt;$E28,0,IF(AL$4&gt;=$F28,1,IF(VLOOKUP(AL$4,CALENDARIO!$B:$C,2,0)=FALSE, AK28,(1/IF($D28=0,1,$D28))+AK28)))&gt;1,100%,IF(AL$4&lt;$E28,0,IF(AL$4&gt;=$F28,1,IF(VLOOKUP(AL$4,CALENDARIO!$B:$C,2,0)=FALSE, AK28,(1/IF($D28=0,1,$D28))+AK28))))</f>
        <v>0</v>
      </c>
      <c r="AM28" s="33">
        <f>IF(IF(AM$4&lt;$E28,0,IF(AM$4&gt;=$F28,1,IF(VLOOKUP(AM$4,CALENDARIO!$B:$C,2,0)=FALSE, AL28,(1/IF($D28=0,1,$D28))+AL28)))&gt;1,100%,IF(AM$4&lt;$E28,0,IF(AM$4&gt;=$F28,1,IF(VLOOKUP(AM$4,CALENDARIO!$B:$C,2,0)=FALSE, AL28,(1/IF($D28=0,1,$D28))+AL28))))</f>
        <v>0</v>
      </c>
      <c r="AN28" s="33">
        <f>IF(IF(AN$4&lt;$E28,0,IF(AN$4&gt;=$F28,1,IF(VLOOKUP(AN$4,CALENDARIO!$B:$C,2,0)=FALSE, AM28,(1/IF($D28=0,1,$D28))+AM28)))&gt;1,100%,IF(AN$4&lt;$E28,0,IF(AN$4&gt;=$F28,1,IF(VLOOKUP(AN$4,CALENDARIO!$B:$C,2,0)=FALSE, AM28,(1/IF($D28=0,1,$D28))+AM28))))</f>
        <v>0</v>
      </c>
      <c r="AO28" s="33">
        <f>IF(IF(AO$4&lt;$E28,0,IF(AO$4&gt;=$F28,1,IF(VLOOKUP(AO$4,CALENDARIO!$B:$C,2,0)=FALSE, AN28,(1/IF($D28=0,1,$D28))+AN28)))&gt;1,100%,IF(AO$4&lt;$E28,0,IF(AO$4&gt;=$F28,1,IF(VLOOKUP(AO$4,CALENDARIO!$B:$C,2,0)=FALSE, AN28,(1/IF($D28=0,1,$D28))+AN28))))</f>
        <v>0</v>
      </c>
      <c r="AP28" s="33">
        <f>IF(IF(AP$4&lt;$E28,0,IF(AP$4&gt;=$F28,1,IF(VLOOKUP(AP$4,CALENDARIO!$B:$C,2,0)=FALSE, AO28,(1/IF($D28=0,1,$D28))+AO28)))&gt;1,100%,IF(AP$4&lt;$E28,0,IF(AP$4&gt;=$F28,1,IF(VLOOKUP(AP$4,CALENDARIO!$B:$C,2,0)=FALSE, AO28,(1/IF($D28=0,1,$D28))+AO28))))</f>
        <v>0</v>
      </c>
      <c r="AQ28" s="33">
        <f>IF(IF(AQ$4&lt;$E28,0,IF(AQ$4&gt;=$F28,1,IF(VLOOKUP(AQ$4,CALENDARIO!$B:$C,2,0)=FALSE, AP28,(1/IF($D28=0,1,$D28))+AP28)))&gt;1,100%,IF(AQ$4&lt;$E28,0,IF(AQ$4&gt;=$F28,1,IF(VLOOKUP(AQ$4,CALENDARIO!$B:$C,2,0)=FALSE, AP28,(1/IF($D28=0,1,$D28))+AP28))))</f>
        <v>0</v>
      </c>
      <c r="AR28" s="33">
        <f>IF(IF(AR$4&lt;$E28,0,IF(AR$4&gt;=$F28,1,IF(VLOOKUP(AR$4,CALENDARIO!$B:$C,2,0)=FALSE, AQ28,(1/IF($D28=0,1,$D28))+AQ28)))&gt;1,100%,IF(AR$4&lt;$E28,0,IF(AR$4&gt;=$F28,1,IF(VLOOKUP(AR$4,CALENDARIO!$B:$C,2,0)=FALSE, AQ28,(1/IF($D28=0,1,$D28))+AQ28))))</f>
        <v>0</v>
      </c>
      <c r="AS28" s="33">
        <f>IF(IF(AS$4&lt;$E28,0,IF(AS$4&gt;=$F28,1,IF(VLOOKUP(AS$4,CALENDARIO!$B:$C,2,0)=FALSE, AR28,(1/IF($D28=0,1,$D28))+AR28)))&gt;1,100%,IF(AS$4&lt;$E28,0,IF(AS$4&gt;=$F28,1,IF(VLOOKUP(AS$4,CALENDARIO!$B:$C,2,0)=FALSE, AR28,(1/IF($D28=0,1,$D28))+AR28))))</f>
        <v>0</v>
      </c>
      <c r="AT28" s="33">
        <f>IF(IF(AT$4&lt;$E28,0,IF(AT$4&gt;=$F28,1,IF(VLOOKUP(AT$4,CALENDARIO!$B:$C,2,0)=FALSE, AS28,(1/IF($D28=0,1,$D28))+AS28)))&gt;1,100%,IF(AT$4&lt;$E28,0,IF(AT$4&gt;=$F28,1,IF(VLOOKUP(AT$4,CALENDARIO!$B:$C,2,0)=FALSE, AS28,(1/IF($D28=0,1,$D28))+AS28))))</f>
        <v>0</v>
      </c>
      <c r="AU28" s="33">
        <f>IF(IF(AU$4&lt;$E28,0,IF(AU$4&gt;=$F28,1,IF(VLOOKUP(AU$4,CALENDARIO!$B:$C,2,0)=FALSE, AT28,(1/IF($D28=0,1,$D28))+AT28)))&gt;1,100%,IF(AU$4&lt;$E28,0,IF(AU$4&gt;=$F28,1,IF(VLOOKUP(AU$4,CALENDARIO!$B:$C,2,0)=FALSE, AT28,(1/IF($D28=0,1,$D28))+AT28))))</f>
        <v>0</v>
      </c>
      <c r="AV28" s="33">
        <f>IF(IF(AV$4&lt;$E28,0,IF(AV$4&gt;=$F28,1,IF(VLOOKUP(AV$4,CALENDARIO!$B:$C,2,0)=FALSE, AU28,(1/IF($D28=0,1,$D28))+AU28)))&gt;1,100%,IF(AV$4&lt;$E28,0,IF(AV$4&gt;=$F28,1,IF(VLOOKUP(AV$4,CALENDARIO!$B:$C,2,0)=FALSE, AU28,(1/IF($D28=0,1,$D28))+AU28))))</f>
        <v>0</v>
      </c>
      <c r="AW28" s="33">
        <f>IF(IF(AW$4&lt;$E28,0,IF(AW$4&gt;=$F28,1,IF(VLOOKUP(AW$4,CALENDARIO!$B:$C,2,0)=FALSE, AV28,(1/IF($D28=0,1,$D28))+AV28)))&gt;1,100%,IF(AW$4&lt;$E28,0,IF(AW$4&gt;=$F28,1,IF(VLOOKUP(AW$4,CALENDARIO!$B:$C,2,0)=FALSE, AV28,(1/IF($D28=0,1,$D28))+AV28))))</f>
        <v>0</v>
      </c>
      <c r="AX28" s="33">
        <f>IF(IF(AX$4&lt;$E28,0,IF(AX$4&gt;=$F28,1,IF(VLOOKUP(AX$4,CALENDARIO!$B:$C,2,0)=FALSE, AW28,(1/IF($D28=0,1,$D28))+AW28)))&gt;1,100%,IF(AX$4&lt;$E28,0,IF(AX$4&gt;=$F28,1,IF(VLOOKUP(AX$4,CALENDARIO!$B:$C,2,0)=FALSE, AW28,(1/IF($D28=0,1,$D28))+AW28))))</f>
        <v>0</v>
      </c>
      <c r="AY28" s="33">
        <f>IF(IF(AY$4&lt;$E28,0,IF(AY$4&gt;=$F28,1,IF(VLOOKUP(AY$4,CALENDARIO!$B:$C,2,0)=FALSE, AX28,(1/IF($D28=0,1,$D28))+AX28)))&gt;1,100%,IF(AY$4&lt;$E28,0,IF(AY$4&gt;=$F28,1,IF(VLOOKUP(AY$4,CALENDARIO!$B:$C,2,0)=FALSE, AX28,(1/IF($D28=0,1,$D28))+AX28))))</f>
        <v>0</v>
      </c>
      <c r="AZ28" s="33">
        <f>IF(IF(AZ$4&lt;$E28,0,IF(AZ$4&gt;=$F28,1,IF(VLOOKUP(AZ$4,CALENDARIO!$B:$C,2,0)=FALSE, AY28,(1/IF($D28=0,1,$D28))+AY28)))&gt;1,100%,IF(AZ$4&lt;$E28,0,IF(AZ$4&gt;=$F28,1,IF(VLOOKUP(AZ$4,CALENDARIO!$B:$C,2,0)=FALSE, AY28,(1/IF($D28=0,1,$D28))+AY28))))</f>
        <v>0</v>
      </c>
      <c r="BA28" s="33">
        <f>IF(IF(BA$4&lt;$E28,0,IF(BA$4&gt;=$F28,1,IF(VLOOKUP(BA$4,CALENDARIO!$B:$C,2,0)=FALSE, AZ28,(1/IF($D28=0,1,$D28))+AZ28)))&gt;1,100%,IF(BA$4&lt;$E28,0,IF(BA$4&gt;=$F28,1,IF(VLOOKUP(BA$4,CALENDARIO!$B:$C,2,0)=FALSE, AZ28,(1/IF($D28=0,1,$D28))+AZ28))))</f>
        <v>0</v>
      </c>
      <c r="BB28" s="33">
        <f>IF(IF(BB$4&lt;$E28,0,IF(BB$4&gt;=$F28,1,IF(VLOOKUP(BB$4,CALENDARIO!$B:$C,2,0)=FALSE, BA28,(1/IF($D28=0,1,$D28))+BA28)))&gt;1,100%,IF(BB$4&lt;$E28,0,IF(BB$4&gt;=$F28,1,IF(VLOOKUP(BB$4,CALENDARIO!$B:$C,2,0)=FALSE, BA28,(1/IF($D28=0,1,$D28))+BA28))))</f>
        <v>0</v>
      </c>
      <c r="BC28" s="33">
        <f>IF(IF(BC$4&lt;$E28,0,IF(BC$4&gt;=$F28,1,IF(VLOOKUP(BC$4,CALENDARIO!$B:$C,2,0)=FALSE, BB28,(1/IF($D28=0,1,$D28))+BB28)))&gt;1,100%,IF(BC$4&lt;$E28,0,IF(BC$4&gt;=$F28,1,IF(VLOOKUP(BC$4,CALENDARIO!$B:$C,2,0)=FALSE, BB28,(1/IF($D28=0,1,$D28))+BB28))))</f>
        <v>0</v>
      </c>
      <c r="BD28" s="33">
        <f>IF(IF(BD$4&lt;$E28,0,IF(BD$4&gt;=$F28,1,IF(VLOOKUP(BD$4,CALENDARIO!$B:$C,2,0)=FALSE, BC28,(1/IF($D28=0,1,$D28))+BC28)))&gt;1,100%,IF(BD$4&lt;$E28,0,IF(BD$4&gt;=$F28,1,IF(VLOOKUP(BD$4,CALENDARIO!$B:$C,2,0)=FALSE, BC28,(1/IF($D28=0,1,$D28))+BC28))))</f>
        <v>0</v>
      </c>
      <c r="BE28" s="33">
        <f>IF(IF(BE$4&lt;$E28,0,IF(BE$4&gt;=$F28,1,IF(VLOOKUP(BE$4,CALENDARIO!$B:$C,2,0)=FALSE, BD28,(1/IF($D28=0,1,$D28))+BD28)))&gt;1,100%,IF(BE$4&lt;$E28,0,IF(BE$4&gt;=$F28,1,IF(VLOOKUP(BE$4,CALENDARIO!$B:$C,2,0)=FALSE, BD28,(1/IF($D28=0,1,$D28))+BD28))))</f>
        <v>0</v>
      </c>
      <c r="BF28" s="33">
        <f>IF(IF(BF$4&lt;$E28,0,IF(BF$4&gt;=$F28,1,IF(VLOOKUP(BF$4,CALENDARIO!$B:$C,2,0)=FALSE, BE28,(1/IF($D28=0,1,$D28))+BE28)))&gt;1,100%,IF(BF$4&lt;$E28,0,IF(BF$4&gt;=$F28,1,IF(VLOOKUP(BF$4,CALENDARIO!$B:$C,2,0)=FALSE, BE28,(1/IF($D28=0,1,$D28))+BE28))))</f>
        <v>0</v>
      </c>
      <c r="BG28" s="33">
        <f>IF(IF(BG$4&lt;$E28,0,IF(BG$4&gt;=$F28,1,IF(VLOOKUP(BG$4,CALENDARIO!$B:$C,2,0)=FALSE, BF28,(1/IF($D28=0,1,$D28))+BF28)))&gt;1,100%,IF(BG$4&lt;$E28,0,IF(BG$4&gt;=$F28,1,IF(VLOOKUP(BG$4,CALENDARIO!$B:$C,2,0)=FALSE, BF28,(1/IF($D28=0,1,$D28))+BF28))))</f>
        <v>0</v>
      </c>
      <c r="BH28" s="33">
        <f>IF(IF(BH$4&lt;$E28,0,IF(BH$4&gt;=$F28,1,IF(VLOOKUP(BH$4,CALENDARIO!$B:$C,2,0)=FALSE, BG28,(1/IF($D28=0,1,$D28))+BG28)))&gt;1,100%,IF(BH$4&lt;$E28,0,IF(BH$4&gt;=$F28,1,IF(VLOOKUP(BH$4,CALENDARIO!$B:$C,2,0)=FALSE, BG28,(1/IF($D28=0,1,$D28))+BG28))))</f>
        <v>0</v>
      </c>
      <c r="BI28" s="33">
        <f>IF(IF(BI$4&lt;$E28,0,IF(BI$4&gt;=$F28,1,IF(VLOOKUP(BI$4,CALENDARIO!$B:$C,2,0)=FALSE, BH28,(1/IF($D28=0,1,$D28))+BH28)))&gt;1,100%,IF(BI$4&lt;$E28,0,IF(BI$4&gt;=$F28,1,IF(VLOOKUP(BI$4,CALENDARIO!$B:$C,2,0)=FALSE, BH28,(1/IF($D28=0,1,$D28))+BH28))))</f>
        <v>0</v>
      </c>
      <c r="BJ28" s="33">
        <f>IF(IF(BJ$4&lt;$E28,0,IF(BJ$4&gt;=$F28,1,IF(VLOOKUP(BJ$4,CALENDARIO!$B:$C,2,0)=FALSE, BI28,(1/IF($D28=0,1,$D28))+BI28)))&gt;1,100%,IF(BJ$4&lt;$E28,0,IF(BJ$4&gt;=$F28,1,IF(VLOOKUP(BJ$4,CALENDARIO!$B:$C,2,0)=FALSE, BI28,(1/IF($D28=0,1,$D28))+BI28))))</f>
        <v>0</v>
      </c>
      <c r="BK28" s="33">
        <f>IF(IF(BK$4&lt;$E28,0,IF(BK$4&gt;=$F28,1,IF(VLOOKUP(BK$4,CALENDARIO!$B:$C,2,0)=FALSE, BJ28,(1/IF($D28=0,1,$D28))+BJ28)))&gt;1,100%,IF(BK$4&lt;$E28,0,IF(BK$4&gt;=$F28,1,IF(VLOOKUP(BK$4,CALENDARIO!$B:$C,2,0)=FALSE, BJ28,(1/IF($D28=0,1,$D28))+BJ28))))</f>
        <v>0</v>
      </c>
      <c r="BL28" s="33">
        <f>IF(IF(BL$4&lt;$E28,0,IF(BL$4&gt;=$F28,1,IF(VLOOKUP(BL$4,CALENDARIO!$B:$C,2,0)=FALSE, BK28,(1/IF($D28=0,1,$D28))+BK28)))&gt;1,100%,IF(BL$4&lt;$E28,0,IF(BL$4&gt;=$F28,1,IF(VLOOKUP(BL$4,CALENDARIO!$B:$C,2,0)=FALSE, BK28,(1/IF($D28=0,1,$D28))+BK28))))</f>
        <v>0</v>
      </c>
      <c r="BM28" s="33">
        <f>IF(IF(BM$4&lt;$E28,0,IF(BM$4&gt;=$F28,1,IF(VLOOKUP(BM$4,CALENDARIO!$B:$C,2,0)=FALSE, BL28,(1/IF($D28=0,1,$D28))+BL28)))&gt;1,100%,IF(BM$4&lt;$E28,0,IF(BM$4&gt;=$F28,1,IF(VLOOKUP(BM$4,CALENDARIO!$B:$C,2,0)=FALSE, BL28,(1/IF($D28=0,1,$D28))+BL28))))</f>
        <v>1</v>
      </c>
      <c r="BN28" s="33">
        <f>IF(IF(BN$4&lt;$E28,0,IF(BN$4&gt;=$F28,1,IF(VLOOKUP(BN$4,CALENDARIO!$B:$C,2,0)=FALSE, BM28,(1/IF($D28=0,1,$D28))+BM28)))&gt;1,100%,IF(BN$4&lt;$E28,0,IF(BN$4&gt;=$F28,1,IF(VLOOKUP(BN$4,CALENDARIO!$B:$C,2,0)=FALSE, BM28,(1/IF($D28=0,1,$D28))+BM28))))</f>
        <v>1</v>
      </c>
      <c r="BO28" s="33">
        <f>IF(IF(BO$4&lt;$E28,0,IF(BO$4&gt;=$F28,1,IF(VLOOKUP(BO$4,CALENDARIO!$B:$C,2,0)=FALSE, BN28,(1/IF($D28=0,1,$D28))+BN28)))&gt;1,100%,IF(BO$4&lt;$E28,0,IF(BO$4&gt;=$F28,1,IF(VLOOKUP(BO$4,CALENDARIO!$B:$C,2,0)=FALSE, BN28,(1/IF($D28=0,1,$D28))+BN28))))</f>
        <v>1</v>
      </c>
      <c r="BP28" s="33">
        <f>IF(IF(BP$4&lt;$E28,0,IF(BP$4&gt;=$F28,1,IF(VLOOKUP(BP$4,CALENDARIO!$B:$C,2,0)=FALSE, BO28,(1/IF($D28=0,1,$D28))+BO28)))&gt;1,100%,IF(BP$4&lt;$E28,0,IF(BP$4&gt;=$F28,1,IF(VLOOKUP(BP$4,CALENDARIO!$B:$C,2,0)=FALSE, BO28,(1/IF($D28=0,1,$D28))+BO28))))</f>
        <v>1</v>
      </c>
      <c r="BQ28" s="33">
        <f>IF(IF(BQ$4&lt;$E28,0,IF(BQ$4&gt;=$F28,1,IF(VLOOKUP(BQ$4,CALENDARIO!$B:$C,2,0)=FALSE, BP28,(1/IF($D28=0,1,$D28))+BP28)))&gt;1,100%,IF(BQ$4&lt;$E28,0,IF(BQ$4&gt;=$F28,1,IF(VLOOKUP(BQ$4,CALENDARIO!$B:$C,2,0)=FALSE, BP28,(1/IF($D28=0,1,$D28))+BP28))))</f>
        <v>1</v>
      </c>
      <c r="BR28" s="33">
        <f>IF(IF(BR$4&lt;$E28,0,IF(BR$4&gt;=$F28,1,IF(VLOOKUP(BR$4,CALENDARIO!$B:$C,2,0)=FALSE, BQ28,(1/IF($D28=0,1,$D28))+BQ28)))&gt;1,100%,IF(BR$4&lt;$E28,0,IF(BR$4&gt;=$F28,1,IF(VLOOKUP(BR$4,CALENDARIO!$B:$C,2,0)=FALSE, BQ28,(1/IF($D28=0,1,$D28))+BQ28))))</f>
        <v>1</v>
      </c>
      <c r="BS28" s="33">
        <f>IF(IF(BS$4&lt;$E28,0,IF(BS$4&gt;=$F28,1,IF(VLOOKUP(BS$4,CALENDARIO!$B:$C,2,0)=FALSE, BR28,(1/IF($D28=0,1,$D28))+BR28)))&gt;1,100%,IF(BS$4&lt;$E28,0,IF(BS$4&gt;=$F28,1,IF(VLOOKUP(BS$4,CALENDARIO!$B:$C,2,0)=FALSE, BR28,(1/IF($D28=0,1,$D28))+BR28))))</f>
        <v>1</v>
      </c>
      <c r="BT28" s="33">
        <f>IF(IF(BT$4&lt;$E28,0,IF(BT$4&gt;=$F28,1,IF(VLOOKUP(BT$4,CALENDARIO!$B:$C,2,0)=FALSE, BS28,(1/IF($D28=0,1,$D28))+BS28)))&gt;1,100%,IF(BT$4&lt;$E28,0,IF(BT$4&gt;=$F28,1,IF(VLOOKUP(BT$4,CALENDARIO!$B:$C,2,0)=FALSE, BS28,(1/IF($D28=0,1,$D28))+BS28))))</f>
        <v>1</v>
      </c>
      <c r="BU28" s="33">
        <f>IF(IF(BU$4&lt;$E28,0,IF(BU$4&gt;=$F28,1,IF(VLOOKUP(BU$4,CALENDARIO!$B:$C,2,0)=FALSE, BT28,(1/IF($D28=0,1,$D28))+BT28)))&gt;1,100%,IF(BU$4&lt;$E28,0,IF(BU$4&gt;=$F28,1,IF(VLOOKUP(BU$4,CALENDARIO!$B:$C,2,0)=FALSE, BT28,(1/IF($D28=0,1,$D28))+BT28))))</f>
        <v>1</v>
      </c>
      <c r="BV28" s="33">
        <f>IF(IF(BV$4&lt;$E28,0,IF(BV$4&gt;=$F28,1,IF(VLOOKUP(BV$4,CALENDARIO!$B:$C,2,0)=FALSE, BU28,(1/IF($D28=0,1,$D28))+BU28)))&gt;1,100%,IF(BV$4&lt;$E28,0,IF(BV$4&gt;=$F28,1,IF(VLOOKUP(BV$4,CALENDARIO!$B:$C,2,0)=FALSE, BU28,(1/IF($D28=0,1,$D28))+BU28))))</f>
        <v>1</v>
      </c>
      <c r="BW28" s="33">
        <f>IF(IF(BW$4&lt;$E28,0,IF(BW$4&gt;=$F28,1,IF(VLOOKUP(BW$4,CALENDARIO!$B:$C,2,0)=FALSE, BV28,(1/IF($D28=0,1,$D28))+BV28)))&gt;1,100%,IF(BW$4&lt;$E28,0,IF(BW$4&gt;=$F28,1,IF(VLOOKUP(BW$4,CALENDARIO!$B:$C,2,0)=FALSE, BV28,(1/IF($D28=0,1,$D28))+BV28))))</f>
        <v>1</v>
      </c>
      <c r="BX28" s="33">
        <f>IF(IF(BX$4&lt;$E28,0,IF(BX$4&gt;=$F28,1,IF(VLOOKUP(BX$4,CALENDARIO!$B:$C,2,0)=FALSE, BW28,(1/IF($D28=0,1,$D28))+BW28)))&gt;1,100%,IF(BX$4&lt;$E28,0,IF(BX$4&gt;=$F28,1,IF(VLOOKUP(BX$4,CALENDARIO!$B:$C,2,0)=FALSE, BW28,(1/IF($D28=0,1,$D28))+BW28))))</f>
        <v>1</v>
      </c>
      <c r="BY28" s="33">
        <f>IF(IF(BY$4&lt;$E28,0,IF(BY$4&gt;=$F28,1,IF(VLOOKUP(BY$4,CALENDARIO!$B:$C,2,0)=FALSE, BX28,(1/IF($D28=0,1,$D28))+BX28)))&gt;1,100%,IF(BY$4&lt;$E28,0,IF(BY$4&gt;=$F28,1,IF(VLOOKUP(BY$4,CALENDARIO!$B:$C,2,0)=FALSE, BX28,(1/IF($D28=0,1,$D28))+BX28))))</f>
        <v>1</v>
      </c>
      <c r="BZ28" s="33">
        <f>IF(IF(BZ$4&lt;$E28,0,IF(BZ$4&gt;=$F28,1,IF(VLOOKUP(BZ$4,CALENDARIO!$B:$C,2,0)=FALSE, BY28,(1/IF($D28=0,1,$D28))+BY28)))&gt;1,100%,IF(BZ$4&lt;$E28,0,IF(BZ$4&gt;=$F28,1,IF(VLOOKUP(BZ$4,CALENDARIO!$B:$C,2,0)=FALSE, BY28,(1/IF($D28=0,1,$D28))+BY28))))</f>
        <v>1</v>
      </c>
      <c r="CA28" s="33">
        <f>IF(IF(CA$4&lt;$E28,0,IF(CA$4&gt;=$F28,1,IF(VLOOKUP(CA$4,CALENDARIO!$B:$C,2,0)=FALSE, BZ28,(1/IF($D28=0,1,$D28))+BZ28)))&gt;1,100%,IF(CA$4&lt;$E28,0,IF(CA$4&gt;=$F28,1,IF(VLOOKUP(CA$4,CALENDARIO!$B:$C,2,0)=FALSE, BZ28,(1/IF($D28=0,1,$D28))+BZ28))))</f>
        <v>1</v>
      </c>
      <c r="CB28" s="33">
        <f>IF(IF(CB$4&lt;$E28,0,IF(CB$4&gt;=$F28,1,IF(VLOOKUP(CB$4,CALENDARIO!$B:$C,2,0)=FALSE, CA28,(1/IF($D28=0,1,$D28))+CA28)))&gt;1,100%,IF(CB$4&lt;$E28,0,IF(CB$4&gt;=$F28,1,IF(VLOOKUP(CB$4,CALENDARIO!$B:$C,2,0)=FALSE, CA28,(1/IF($D28=0,1,$D28))+CA28))))</f>
        <v>1</v>
      </c>
      <c r="CC28" s="33">
        <f>IF(IF(CC$4&lt;$E28,0,IF(CC$4&gt;=$F28,1,IF(VLOOKUP(CC$4,CALENDARIO!$B:$C,2,0)=FALSE, CB28,(1/IF($D28=0,1,$D28))+CB28)))&gt;1,100%,IF(CC$4&lt;$E28,0,IF(CC$4&gt;=$F28,1,IF(VLOOKUP(CC$4,CALENDARIO!$B:$C,2,0)=FALSE, CB28,(1/IF($D28=0,1,$D28))+CB28))))</f>
        <v>1</v>
      </c>
      <c r="CD28" s="33">
        <f>IF(IF(CD$4&lt;$E28,0,IF(CD$4&gt;=$F28,1,IF(VLOOKUP(CD$4,CALENDARIO!$B:$C,2,0)=FALSE, CC28,(1/IF($D28=0,1,$D28))+CC28)))&gt;1,100%,IF(CD$4&lt;$E28,0,IF(CD$4&gt;=$F28,1,IF(VLOOKUP(CD$4,CALENDARIO!$B:$C,2,0)=FALSE, CC28,(1/IF($D28=0,1,$D28))+CC28))))</f>
        <v>1</v>
      </c>
      <c r="CE28" s="33">
        <f>IF(IF(CE$4&lt;$E28,0,IF(CE$4&gt;=$F28,1,IF(VLOOKUP(CE$4,CALENDARIO!$B:$C,2,0)=FALSE, CD28,(1/IF($D28=0,1,$D28))+CD28)))&gt;1,100%,IF(CE$4&lt;$E28,0,IF(CE$4&gt;=$F28,1,IF(VLOOKUP(CE$4,CALENDARIO!$B:$C,2,0)=FALSE, CD28,(1/IF($D28=0,1,$D28))+CD28))))</f>
        <v>1</v>
      </c>
      <c r="CF28" s="33">
        <f>IF(IF(CF$4&lt;$E28,0,IF(CF$4&gt;=$F28,1,IF(VLOOKUP(CF$4,CALENDARIO!$B:$C,2,0)=FALSE, CE28,(1/IF($D28=0,1,$D28))+CE28)))&gt;1,100%,IF(CF$4&lt;$E28,0,IF(CF$4&gt;=$F28,1,IF(VLOOKUP(CF$4,CALENDARIO!$B:$C,2,0)=FALSE, CE28,(1/IF($D28=0,1,$D28))+CE28))))</f>
        <v>1</v>
      </c>
      <c r="CG28" s="33">
        <f>IF(IF(CG$4&lt;$E28,0,IF(CG$4&gt;=$F28,1,IF(VLOOKUP(CG$4,CALENDARIO!$B:$C,2,0)=FALSE, CF28,(1/IF($D28=0,1,$D28))+CF28)))&gt;1,100%,IF(CG$4&lt;$E28,0,IF(CG$4&gt;=$F28,1,IF(VLOOKUP(CG$4,CALENDARIO!$B:$C,2,0)=FALSE, CF28,(1/IF($D28=0,1,$D28))+CF28))))</f>
        <v>1</v>
      </c>
      <c r="CH28" s="33">
        <f>IF(IF(CH$4&lt;$E28,0,IF(CH$4&gt;=$F28,1,IF(VLOOKUP(CH$4,CALENDARIO!$B:$C,2,0)=FALSE, CG28,(1/IF($D28=0,1,$D28))+CG28)))&gt;1,100%,IF(CH$4&lt;$E28,0,IF(CH$4&gt;=$F28,1,IF(VLOOKUP(CH$4,CALENDARIO!$B:$C,2,0)=FALSE, CG28,(1/IF($D28=0,1,$D28))+CG28))))</f>
        <v>1</v>
      </c>
      <c r="CI28" s="33">
        <f>IF(IF(CI$4&lt;$E28,0,IF(CI$4&gt;=$F28,1,IF(VLOOKUP(CI$4,CALENDARIO!$B:$C,2,0)=FALSE, CH28,(1/IF($D28=0,1,$D28))+CH28)))&gt;1,100%,IF(CI$4&lt;$E28,0,IF(CI$4&gt;=$F28,1,IF(VLOOKUP(CI$4,CALENDARIO!$B:$C,2,0)=FALSE, CH28,(1/IF($D28=0,1,$D28))+CH28))))</f>
        <v>1</v>
      </c>
      <c r="CJ28" s="33">
        <f>IF(IF(CJ$4&lt;$E28,0,IF(CJ$4&gt;=$F28,1,IF(VLOOKUP(CJ$4,CALENDARIO!$B:$C,2,0)=FALSE, CI28,(1/IF($D28=0,1,$D28))+CI28)))&gt;1,100%,IF(CJ$4&lt;$E28,0,IF(CJ$4&gt;=$F28,1,IF(VLOOKUP(CJ$4,CALENDARIO!$B:$C,2,0)=FALSE, CI28,(1/IF($D28=0,1,$D28))+CI28))))</f>
        <v>1</v>
      </c>
      <c r="CK28" s="33">
        <f>IF(IF(CK$4&lt;$E28,0,IF(CK$4&gt;=$F28,1,IF(VLOOKUP(CK$4,CALENDARIO!$B:$C,2,0)=FALSE, CJ28,(1/IF($D28=0,1,$D28))+CJ28)))&gt;1,100%,IF(CK$4&lt;$E28,0,IF(CK$4&gt;=$F28,1,IF(VLOOKUP(CK$4,CALENDARIO!$B:$C,2,0)=FALSE, CJ28,(1/IF($D28=0,1,$D28))+CJ28))))</f>
        <v>1</v>
      </c>
      <c r="CL28" s="33">
        <f>IF(IF(CL$4&lt;$E28,0,IF(CL$4&gt;=$F28,1,IF(VLOOKUP(CL$4,CALENDARIO!$B:$C,2,0)=FALSE, CK28,(1/IF($D28=0,1,$D28))+CK28)))&gt;1,100%,IF(CL$4&lt;$E28,0,IF(CL$4&gt;=$F28,1,IF(VLOOKUP(CL$4,CALENDARIO!$B:$C,2,0)=FALSE, CK28,(1/IF($D28=0,1,$D28))+CK28))))</f>
        <v>1</v>
      </c>
      <c r="CM28" s="33">
        <f>IF(IF(CM$4&lt;$E28,0,IF(CM$4&gt;=$F28,1,IF(VLOOKUP(CM$4,CALENDARIO!$B:$C,2,0)=FALSE, CL28,(1/IF($D28=0,1,$D28))+CL28)))&gt;1,100%,IF(CM$4&lt;$E28,0,IF(CM$4&gt;=$F28,1,IF(VLOOKUP(CM$4,CALENDARIO!$B:$C,2,0)=FALSE, CL28,(1/IF($D28=0,1,$D28))+CL28))))</f>
        <v>1</v>
      </c>
      <c r="CN28" s="33">
        <f>IF(IF(CN$4&lt;$E28,0,IF(CN$4&gt;=$F28,1,IF(VLOOKUP(CN$4,CALENDARIO!$B:$C,2,0)=FALSE, CM28,(1/IF($D28=0,1,$D28))+CM28)))&gt;1,100%,IF(CN$4&lt;$E28,0,IF(CN$4&gt;=$F28,1,IF(VLOOKUP(CN$4,CALENDARIO!$B:$C,2,0)=FALSE, CM28,(1/IF($D28=0,1,$D28))+CM28))))</f>
        <v>1</v>
      </c>
      <c r="CO28" s="33">
        <f>IF(IF(CO$4&lt;$E28,0,IF(CO$4&gt;=$F28,1,IF(VLOOKUP(CO$4,CALENDARIO!$B:$C,2,0)=FALSE, CN28,(1/IF($D28=0,1,$D28))+CN28)))&gt;1,100%,IF(CO$4&lt;$E28,0,IF(CO$4&gt;=$F28,1,IF(VLOOKUP(CO$4,CALENDARIO!$B:$C,2,0)=FALSE, CN28,(1/IF($D28=0,1,$D28))+CN28))))</f>
        <v>1</v>
      </c>
      <c r="CP28" s="33">
        <f>IF(IF(CP$4&lt;$E28,0,IF(CP$4&gt;=$F28,1,IF(VLOOKUP(CP$4,CALENDARIO!$B:$C,2,0)=FALSE, CO28,(1/IF($D28=0,1,$D28))+CO28)))&gt;1,100%,IF(CP$4&lt;$E28,0,IF(CP$4&gt;=$F28,1,IF(VLOOKUP(CP$4,CALENDARIO!$B:$C,2,0)=FALSE, CO28,(1/IF($D28=0,1,$D28))+CO28))))</f>
        <v>1</v>
      </c>
      <c r="CQ28" s="33">
        <f>IF(IF(CQ$4&lt;$E28,0,IF(CQ$4&gt;=$F28,1,IF(VLOOKUP(CQ$4,CALENDARIO!$B:$C,2,0)=FALSE, CP28,(1/IF($D28=0,1,$D28))+CP28)))&gt;1,100%,IF(CQ$4&lt;$E28,0,IF(CQ$4&gt;=$F28,1,IF(VLOOKUP(CQ$4,CALENDARIO!$B:$C,2,0)=FALSE, CP28,(1/IF($D28=0,1,$D28))+CP28))))</f>
        <v>1</v>
      </c>
      <c r="CR28" s="33">
        <f>IF(IF(CR$4&lt;$E28,0,IF(CR$4&gt;=$F28,1,IF(VLOOKUP(CR$4,CALENDARIO!$B:$C,2,0)=FALSE, CQ28,(1/IF($D28=0,1,$D28))+CQ28)))&gt;1,100%,IF(CR$4&lt;$E28,0,IF(CR$4&gt;=$F28,1,IF(VLOOKUP(CR$4,CALENDARIO!$B:$C,2,0)=FALSE, CQ28,(1/IF($D28=0,1,$D28))+CQ28))))</f>
        <v>1</v>
      </c>
      <c r="CS28" s="33">
        <f>IF(IF(CS$4&lt;$E28,0,IF(CS$4&gt;=$F28,1,IF(VLOOKUP(CS$4,CALENDARIO!$B:$C,2,0)=FALSE, CR28,(1/IF($D28=0,1,$D28))+CR28)))&gt;1,100%,IF(CS$4&lt;$E28,0,IF(CS$4&gt;=$F28,1,IF(VLOOKUP(CS$4,CALENDARIO!$B:$C,2,0)=FALSE, CR28,(1/IF($D28=0,1,$D28))+CR28))))</f>
        <v>1</v>
      </c>
      <c r="CT28" s="33">
        <f>IF(IF(CT$4&lt;$E28,0,IF(CT$4&gt;=$F28,1,IF(VLOOKUP(CT$4,CALENDARIO!$B:$C,2,0)=FALSE, CS28,(1/IF($D28=0,1,$D28))+CS28)))&gt;1,100%,IF(CT$4&lt;$E28,0,IF(CT$4&gt;=$F28,1,IF(VLOOKUP(CT$4,CALENDARIO!$B:$C,2,0)=FALSE, CS28,(1/IF($D28=0,1,$D28))+CS28))))</f>
        <v>1</v>
      </c>
      <c r="CU28" s="33">
        <f>IF(IF(CU$4&lt;$E28,0,IF(CU$4&gt;=$F28,1,IF(VLOOKUP(CU$4,CALENDARIO!$B:$C,2,0)=FALSE, CT28,(1/IF($D28=0,1,$D28))+CT28)))&gt;1,100%,IF(CU$4&lt;$E28,0,IF(CU$4&gt;=$F28,1,IF(VLOOKUP(CU$4,CALENDARIO!$B:$C,2,0)=FALSE, CT28,(1/IF($D28=0,1,$D28))+CT28))))</f>
        <v>1</v>
      </c>
      <c r="CV28" s="33">
        <f>IF(IF(CV$4&lt;$E28,0,IF(CV$4&gt;=$F28,1,IF(VLOOKUP(CV$4,CALENDARIO!$B:$C,2,0)=FALSE, CU28,(1/IF($D28=0,1,$D28))+CU28)))&gt;1,100%,IF(CV$4&lt;$E28,0,IF(CV$4&gt;=$F28,1,IF(VLOOKUP(CV$4,CALENDARIO!$B:$C,2,0)=FALSE, CU28,(1/IF($D28=0,1,$D28))+CU28))))</f>
        <v>1</v>
      </c>
      <c r="CW28" s="33">
        <f>IF(IF(CW$4&lt;$E28,0,IF(CW$4&gt;=$F28,1,IF(VLOOKUP(CW$4,CALENDARIO!$B:$C,2,0)=FALSE, CV28,(1/IF($D28=0,1,$D28))+CV28)))&gt;1,100%,IF(CW$4&lt;$E28,0,IF(CW$4&gt;=$F28,1,IF(VLOOKUP(CW$4,CALENDARIO!$B:$C,2,0)=FALSE, CV28,(1/IF($D28=0,1,$D28))+CV28))))</f>
        <v>1</v>
      </c>
      <c r="CX28" s="33">
        <f>IF(IF(CX$4&lt;$E28,0,IF(CX$4&gt;=$F28,1,IF(VLOOKUP(CX$4,CALENDARIO!$B:$C,2,0)=FALSE, CW28,(1/IF($D28=0,1,$D28))+CW28)))&gt;1,100%,IF(CX$4&lt;$E28,0,IF(CX$4&gt;=$F28,1,IF(VLOOKUP(CX$4,CALENDARIO!$B:$C,2,0)=FALSE, CW28,(1/IF($D28=0,1,$D28))+CW28))))</f>
        <v>1</v>
      </c>
      <c r="CY28" s="33">
        <f>IF(IF(CY$4&lt;$E28,0,IF(CY$4&gt;=$F28,1,IF(VLOOKUP(CY$4,CALENDARIO!$B:$C,2,0)=FALSE, CX28,(1/IF($D28=0,1,$D28))+CX28)))&gt;1,100%,IF(CY$4&lt;$E28,0,IF(CY$4&gt;=$F28,1,IF(VLOOKUP(CY$4,CALENDARIO!$B:$C,2,0)=FALSE, CX28,(1/IF($D28=0,1,$D28))+CX28))))</f>
        <v>1</v>
      </c>
      <c r="CZ28" s="33">
        <f>IF(IF(CZ$4&lt;$E28,0,IF(CZ$4&gt;=$F28,1,IF(VLOOKUP(CZ$4,CALENDARIO!$B:$C,2,0)=FALSE, CY28,(1/IF($D28=0,1,$D28))+CY28)))&gt;1,100%,IF(CZ$4&lt;$E28,0,IF(CZ$4&gt;=$F28,1,IF(VLOOKUP(CZ$4,CALENDARIO!$B:$C,2,0)=FALSE, CY28,(1/IF($D28=0,1,$D28))+CY28))))</f>
        <v>1</v>
      </c>
      <c r="DA28" s="33">
        <f>IF(IF(DA$4&lt;$E28,0,IF(DA$4&gt;=$F28,1,IF(VLOOKUP(DA$4,CALENDARIO!$B:$C,2,0)=FALSE, CZ28,(1/IF($D28=0,1,$D28))+CZ28)))&gt;1,100%,IF(DA$4&lt;$E28,0,IF(DA$4&gt;=$F28,1,IF(VLOOKUP(DA$4,CALENDARIO!$B:$C,2,0)=FALSE, CZ28,(1/IF($D28=0,1,$D28))+CZ28))))</f>
        <v>1</v>
      </c>
      <c r="DB28" s="33">
        <f>IF(IF(DB$4&lt;$E28,0,IF(DB$4&gt;=$F28,1,IF(VLOOKUP(DB$4,CALENDARIO!$B:$C,2,0)=FALSE, DA28,(1/IF($D28=0,1,$D28))+DA28)))&gt;1,100%,IF(DB$4&lt;$E28,0,IF(DB$4&gt;=$F28,1,IF(VLOOKUP(DB$4,CALENDARIO!$B:$C,2,0)=FALSE, DA28,(1/IF($D28=0,1,$D28))+DA28))))</f>
        <v>1</v>
      </c>
      <c r="DC28" s="33">
        <f>IF(IF(DC$4&lt;$E28,0,IF(DC$4&gt;=$F28,1,IF(VLOOKUP(DC$4,CALENDARIO!$B:$C,2,0)=FALSE, DB28,(1/IF($D28=0,1,$D28))+DB28)))&gt;1,100%,IF(DC$4&lt;$E28,0,IF(DC$4&gt;=$F28,1,IF(VLOOKUP(DC$4,CALENDARIO!$B:$C,2,0)=FALSE, DB28,(1/IF($D28=0,1,$D28))+DB28))))</f>
        <v>1</v>
      </c>
      <c r="DD28" s="33">
        <f>IF(IF(DD$4&lt;$E28,0,IF(DD$4&gt;=$F28,1,IF(VLOOKUP(DD$4,CALENDARIO!$B:$C,2,0)=FALSE, DC28,(1/IF($D28=0,1,$D28))+DC28)))&gt;1,100%,IF(DD$4&lt;$E28,0,IF(DD$4&gt;=$F28,1,IF(VLOOKUP(DD$4,CALENDARIO!$B:$C,2,0)=FALSE, DC28,(1/IF($D28=0,1,$D28))+DC28))))</f>
        <v>1</v>
      </c>
      <c r="DE28" s="33">
        <f>IF(IF(DE$4&lt;$E28,0,IF(DE$4&gt;=$F28,1,IF(VLOOKUP(DE$4,CALENDARIO!$B:$C,2,0)=FALSE, DD28,(1/IF($D28=0,1,$D28))+DD28)))&gt;1,100%,IF(DE$4&lt;$E28,0,IF(DE$4&gt;=$F28,1,IF(VLOOKUP(DE$4,CALENDARIO!$B:$C,2,0)=FALSE, DD28,(1/IF($D28=0,1,$D28))+DD28))))</f>
        <v>1</v>
      </c>
      <c r="DF28" s="33">
        <f>IF(IF(DF$4&lt;$E28,0,IF(DF$4&gt;=$F28,1,IF(VLOOKUP(DF$4,CALENDARIO!$B:$C,2,0)=FALSE, DE28,(1/IF($D28=0,1,$D28))+DE28)))&gt;1,100%,IF(DF$4&lt;$E28,0,IF(DF$4&gt;=$F28,1,IF(VLOOKUP(DF$4,CALENDARIO!$B:$C,2,0)=FALSE, DE28,(1/IF($D28=0,1,$D28))+DE28))))</f>
        <v>1</v>
      </c>
      <c r="DG28" s="33">
        <f>IF(IF(DG$4&lt;$E28,0,IF(DG$4&gt;=$F28,1,IF(VLOOKUP(DG$4,CALENDARIO!$B:$C,2,0)=FALSE, DF28,(1/IF($D28=0,1,$D28))+DF28)))&gt;1,100%,IF(DG$4&lt;$E28,0,IF(DG$4&gt;=$F28,1,IF(VLOOKUP(DG$4,CALENDARIO!$B:$C,2,0)=FALSE, DF28,(1/IF($D28=0,1,$D28))+DF28))))</f>
        <v>1</v>
      </c>
      <c r="DH28" s="33">
        <f>IF(IF(DH$4&lt;$E28,0,IF(DH$4&gt;=$F28,1,IF(VLOOKUP(DH$4,CALENDARIO!$B:$C,2,0)=FALSE, DG28,(1/IF($D28=0,1,$D28))+DG28)))&gt;1,100%,IF(DH$4&lt;$E28,0,IF(DH$4&gt;=$F28,1,IF(VLOOKUP(DH$4,CALENDARIO!$B:$C,2,0)=FALSE, DG28,(1/IF($D28=0,1,$D28))+DG28))))</f>
        <v>1</v>
      </c>
      <c r="DI28" s="33">
        <f>IF(IF(DI$4&lt;$E28,0,IF(DI$4&gt;=$F28,1,IF(VLOOKUP(DI$4,CALENDARIO!$B:$C,2,0)=FALSE, DH28,(1/IF($D28=0,1,$D28))+DH28)))&gt;1,100%,IF(DI$4&lt;$E28,0,IF(DI$4&gt;=$F28,1,IF(VLOOKUP(DI$4,CALENDARIO!$B:$C,2,0)=FALSE, DH28,(1/IF($D28=0,1,$D28))+DH28))))</f>
        <v>1</v>
      </c>
      <c r="DJ28" s="33">
        <f>IF(IF(DJ$4&lt;$E28,0,IF(DJ$4&gt;=$F28,1,IF(VLOOKUP(DJ$4,CALENDARIO!$B:$C,2,0)=FALSE, DI28,(1/IF($D28=0,1,$D28))+DI28)))&gt;1,100%,IF(DJ$4&lt;$E28,0,IF(DJ$4&gt;=$F28,1,IF(VLOOKUP(DJ$4,CALENDARIO!$B:$C,2,0)=FALSE, DI28,(1/IF($D28=0,1,$D28))+DI28))))</f>
        <v>1</v>
      </c>
      <c r="DK28" s="33">
        <f>IF(IF(DK$4&lt;$E28,0,IF(DK$4&gt;=$F28,1,IF(VLOOKUP(DK$4,CALENDARIO!$B:$C,2,0)=FALSE, DJ28,(1/IF($D28=0,1,$D28))+DJ28)))&gt;1,100%,IF(DK$4&lt;$E28,0,IF(DK$4&gt;=$F28,1,IF(VLOOKUP(DK$4,CALENDARIO!$B:$C,2,0)=FALSE, DJ28,(1/IF($D28=0,1,$D28))+DJ28))))</f>
        <v>1</v>
      </c>
      <c r="DL28" s="33">
        <f>IF(IF(DL$4&lt;$E28,0,IF(DL$4&gt;=$F28,1,IF(VLOOKUP(DL$4,CALENDARIO!$B:$C,2,0)=FALSE, DK28,(1/IF($D28=0,1,$D28))+DK28)))&gt;1,100%,IF(DL$4&lt;$E28,0,IF(DL$4&gt;=$F28,1,IF(VLOOKUP(DL$4,CALENDARIO!$B:$C,2,0)=FALSE, DK28,(1/IF($D28=0,1,$D28))+DK28))))</f>
        <v>1</v>
      </c>
      <c r="DM28" s="33">
        <f>IF(IF(DM$4&lt;$E28,0,IF(DM$4&gt;=$F28,1,IF(VLOOKUP(DM$4,CALENDARIO!$B:$C,2,0)=FALSE, DL28,(1/IF($D28=0,1,$D28))+DL28)))&gt;1,100%,IF(DM$4&lt;$E28,0,IF(DM$4&gt;=$F28,1,IF(VLOOKUP(DM$4,CALENDARIO!$B:$C,2,0)=FALSE, DL28,(1/IF($D28=0,1,$D28))+DL28))))</f>
        <v>1</v>
      </c>
      <c r="DN28" s="33">
        <f>IF(IF(DN$4&lt;$E28,0,IF(DN$4&gt;=$F28,1,IF(VLOOKUP(DN$4,CALENDARIO!$B:$C,2,0)=FALSE, DM28,(1/IF($D28=0,1,$D28))+DM28)))&gt;1,100%,IF(DN$4&lt;$E28,0,IF(DN$4&gt;=$F28,1,IF(VLOOKUP(DN$4,CALENDARIO!$B:$C,2,0)=FALSE, DM28,(1/IF($D28=0,1,$D28))+DM28))))</f>
        <v>1</v>
      </c>
      <c r="DO28" s="33">
        <f>IF(IF(DO$4&lt;$E28,0,IF(DO$4&gt;=$F28,1,IF(VLOOKUP(DO$4,CALENDARIO!$B:$C,2,0)=FALSE, DN28,(1/IF($D28=0,1,$D28))+DN28)))&gt;1,100%,IF(DO$4&lt;$E28,0,IF(DO$4&gt;=$F28,1,IF(VLOOKUP(DO$4,CALENDARIO!$B:$C,2,0)=FALSE, DN28,(1/IF($D28=0,1,$D28))+DN28))))</f>
        <v>1</v>
      </c>
      <c r="DP28" s="33">
        <f>IF(IF(DP$4&lt;$E28,0,IF(DP$4&gt;=$F28,1,IF(VLOOKUP(DP$4,CALENDARIO!$B:$C,2,0)=FALSE, DO28,(1/IF($D28=0,1,$D28))+DO28)))&gt;1,100%,IF(DP$4&lt;$E28,0,IF(DP$4&gt;=$F28,1,IF(VLOOKUP(DP$4,CALENDARIO!$B:$C,2,0)=FALSE, DO28,(1/IF($D28=0,1,$D28))+DO28))))</f>
        <v>1</v>
      </c>
      <c r="DQ28" s="33">
        <f>IF(IF(DQ$4&lt;$E28,0,IF(DQ$4&gt;=$F28,1,IF(VLOOKUP(DQ$4,CALENDARIO!$B:$C,2,0)=FALSE, DP28,(1/IF($D28=0,1,$D28))+DP28)))&gt;1,100%,IF(DQ$4&lt;$E28,0,IF(DQ$4&gt;=$F28,1,IF(VLOOKUP(DQ$4,CALENDARIO!$B:$C,2,0)=FALSE, DP28,(1/IF($D28=0,1,$D28))+DP28))))</f>
        <v>1</v>
      </c>
      <c r="DR28" s="33">
        <f>IF(IF(DR$4&lt;$E28,0,IF(DR$4&gt;=$F28,1,IF(VLOOKUP(DR$4,CALENDARIO!$B:$C,2,0)=FALSE, DQ28,(1/IF($D28=0,1,$D28))+DQ28)))&gt;1,100%,IF(DR$4&lt;$E28,0,IF(DR$4&gt;=$F28,1,IF(VLOOKUP(DR$4,CALENDARIO!$B:$C,2,0)=FALSE, DQ28,(1/IF($D28=0,1,$D28))+DQ28))))</f>
        <v>1</v>
      </c>
      <c r="DS28" s="33">
        <f>IF(IF(DS$4&lt;$E28,0,IF(DS$4&gt;=$F28,1,IF(VLOOKUP(DS$4,CALENDARIO!$B:$C,2,0)=FALSE, DR28,(1/IF($D28=0,1,$D28))+DR28)))&gt;1,100%,IF(DS$4&lt;$E28,0,IF(DS$4&gt;=$F28,1,IF(VLOOKUP(DS$4,CALENDARIO!$B:$C,2,0)=FALSE, DR28,(1/IF($D28=0,1,$D28))+DR28))))</f>
        <v>1</v>
      </c>
      <c r="DT28" s="33">
        <f>IF(IF(DT$4&lt;$E28,0,IF(DT$4&gt;=$F28,1,IF(VLOOKUP(DT$4,CALENDARIO!$B:$C,2,0)=FALSE, DS28,(1/IF($D28=0,1,$D28))+DS28)))&gt;1,100%,IF(DT$4&lt;$E28,0,IF(DT$4&gt;=$F28,1,IF(VLOOKUP(DT$4,CALENDARIO!$B:$C,2,0)=FALSE, DS28,(1/IF($D28=0,1,$D28))+DS28))))</f>
        <v>1</v>
      </c>
      <c r="DU28" s="33">
        <f>IF(IF(DU$4&lt;$E28,0,IF(DU$4&gt;=$F28,1,IF(VLOOKUP(DU$4,CALENDARIO!$B:$C,2,0)=FALSE, DT28,(1/IF($D28=0,1,$D28))+DT28)))&gt;1,100%,IF(DU$4&lt;$E28,0,IF(DU$4&gt;=$F28,1,IF(VLOOKUP(DU$4,CALENDARIO!$B:$C,2,0)=FALSE, DT28,(1/IF($D28=0,1,$D28))+DT28))))</f>
        <v>1</v>
      </c>
      <c r="DV28" s="33">
        <f>IF(IF(DV$4&lt;$E28,0,IF(DV$4&gt;=$F28,1,IF(VLOOKUP(DV$4,CALENDARIO!$B:$C,2,0)=FALSE, DU28,(1/IF($D28=0,1,$D28))+DU28)))&gt;1,100%,IF(DV$4&lt;$E28,0,IF(DV$4&gt;=$F28,1,IF(VLOOKUP(DV$4,CALENDARIO!$B:$C,2,0)=FALSE, DU28,(1/IF($D28=0,1,$D28))+DU28))))</f>
        <v>1</v>
      </c>
      <c r="DW28" s="33">
        <f>IF(IF(DW$4&lt;$E28,0,IF(DW$4&gt;=$F28,1,IF(VLOOKUP(DW$4,CALENDARIO!$B:$C,2,0)=FALSE, DV28,(1/IF($D28=0,1,$D28))+DV28)))&gt;1,100%,IF(DW$4&lt;$E28,0,IF(DW$4&gt;=$F28,1,IF(VLOOKUP(DW$4,CALENDARIO!$B:$C,2,0)=FALSE, DV28,(1/IF($D28=0,1,$D28))+DV28))))</f>
        <v>1</v>
      </c>
      <c r="DX28" s="33">
        <f>IF(IF(DX$4&lt;$E28,0,IF(DX$4&gt;=$F28,1,IF(VLOOKUP(DX$4,CALENDARIO!$B:$C,2,0)=FALSE, DW28,(1/IF($D28=0,1,$D28))+DW28)))&gt;1,100%,IF(DX$4&lt;$E28,0,IF(DX$4&gt;=$F28,1,IF(VLOOKUP(DX$4,CALENDARIO!$B:$C,2,0)=FALSE, DW28,(1/IF($D28=0,1,$D28))+DW28))))</f>
        <v>1</v>
      </c>
      <c r="DY28" s="33">
        <f>IF(IF(DY$4&lt;$E28,0,IF(DY$4&gt;=$F28,1,IF(VLOOKUP(DY$4,CALENDARIO!$B:$C,2,0)=FALSE, DX28,(1/IF($D28=0,1,$D28))+DX28)))&gt;1,100%,IF(DY$4&lt;$E28,0,IF(DY$4&gt;=$F28,1,IF(VLOOKUP(DY$4,CALENDARIO!$B:$C,2,0)=FALSE, DX28,(1/IF($D28=0,1,$D28))+DX28))))</f>
        <v>1</v>
      </c>
      <c r="DZ28" s="33">
        <f>IF(IF(DZ$4&lt;$E28,0,IF(DZ$4&gt;=$F28,1,IF(VLOOKUP(DZ$4,CALENDARIO!$B:$C,2,0)=FALSE, DY28,(1/IF($D28=0,1,$D28))+DY28)))&gt;1,100%,IF(DZ$4&lt;$E28,0,IF(DZ$4&gt;=$F28,1,IF(VLOOKUP(DZ$4,CALENDARIO!$B:$C,2,0)=FALSE, DY28,(1/IF($D28=0,1,$D28))+DY28))))</f>
        <v>1</v>
      </c>
      <c r="EA28" s="33">
        <f>IF(IF(EA$4&lt;$E28,0,IF(EA$4&gt;=$F28,1,IF(VLOOKUP(EA$4,CALENDARIO!$B:$C,2,0)=FALSE, DZ28,(1/IF($D28=0,1,$D28))+DZ28)))&gt;1,100%,IF(EA$4&lt;$E28,0,IF(EA$4&gt;=$F28,1,IF(VLOOKUP(EA$4,CALENDARIO!$B:$C,2,0)=FALSE, DZ28,(1/IF($D28=0,1,$D28))+DZ28))))</f>
        <v>1</v>
      </c>
      <c r="EB28" s="33">
        <f>IF(IF(EB$4&lt;$E28,0,IF(EB$4&gt;=$F28,1,IF(VLOOKUP(EB$4,CALENDARIO!$B:$C,2,0)=FALSE, EA28,(1/IF($D28=0,1,$D28))+EA28)))&gt;1,100%,IF(EB$4&lt;$E28,0,IF(EB$4&gt;=$F28,1,IF(VLOOKUP(EB$4,CALENDARIO!$B:$C,2,0)=FALSE, EA28,(1/IF($D28=0,1,$D28))+EA28))))</f>
        <v>1</v>
      </c>
      <c r="EC28" s="33">
        <f>IF(IF(EC$4&lt;$E28,0,IF(EC$4&gt;=$F28,1,IF(VLOOKUP(EC$4,CALENDARIO!$B:$C,2,0)=FALSE, EB28,(1/IF($D28=0,1,$D28))+EB28)))&gt;1,100%,IF(EC$4&lt;$E28,0,IF(EC$4&gt;=$F28,1,IF(VLOOKUP(EC$4,CALENDARIO!$B:$C,2,0)=FALSE, EB28,(1/IF($D28=0,1,$D28))+EB28))))</f>
        <v>1</v>
      </c>
      <c r="ED28" s="33">
        <f>IF(IF(ED$4&lt;$E28,0,IF(ED$4&gt;=$F28,1,IF(VLOOKUP(ED$4,CALENDARIO!$B:$C,2,0)=FALSE, EC28,(1/IF($D28=0,1,$D28))+EC28)))&gt;1,100%,IF(ED$4&lt;$E28,0,IF(ED$4&gt;=$F28,1,IF(VLOOKUP(ED$4,CALENDARIO!$B:$C,2,0)=FALSE, EC28,(1/IF($D28=0,1,$D28))+EC28))))</f>
        <v>1</v>
      </c>
      <c r="EE28" s="33">
        <f>IF(IF(EE$4&lt;$E28,0,IF(EE$4&gt;=$F28,1,IF(VLOOKUP(EE$4,CALENDARIO!$B:$C,2,0)=FALSE, ED28,(1/IF($D28=0,1,$D28))+ED28)))&gt;1,100%,IF(EE$4&lt;$E28,0,IF(EE$4&gt;=$F28,1,IF(VLOOKUP(EE$4,CALENDARIO!$B:$C,2,0)=FALSE, ED28,(1/IF($D28=0,1,$D28))+ED28))))</f>
        <v>1</v>
      </c>
      <c r="EF28" s="33">
        <f>IF(IF(EF$4&lt;$E28,0,IF(EF$4&gt;=$F28,1,IF(VLOOKUP(EF$4,CALENDARIO!$B:$C,2,0)=FALSE, EE28,(1/IF($D28=0,1,$D28))+EE28)))&gt;1,100%,IF(EF$4&lt;$E28,0,IF(EF$4&gt;=$F28,1,IF(VLOOKUP(EF$4,CALENDARIO!$B:$C,2,0)=FALSE, EE28,(1/IF($D28=0,1,$D28))+EE28))))</f>
        <v>1</v>
      </c>
      <c r="EG28" s="33">
        <f>IF(IF(EG$4&lt;$E28,0,IF(EG$4&gt;=$F28,1,IF(VLOOKUP(EG$4,CALENDARIO!$B:$C,2,0)=FALSE, EF28,(1/IF($D28=0,1,$D28))+EF28)))&gt;1,100%,IF(EG$4&lt;$E28,0,IF(EG$4&gt;=$F28,1,IF(VLOOKUP(EG$4,CALENDARIO!$B:$C,2,0)=FALSE, EF28,(1/IF($D28=0,1,$D28))+EF28))))</f>
        <v>1</v>
      </c>
      <c r="EH28" s="33">
        <f>IF(IF(EH$4&lt;$E28,0,IF(EH$4&gt;=$F28,1,IF(VLOOKUP(EH$4,CALENDARIO!$B:$C,2,0)=FALSE, EG28,(1/IF($D28=0,1,$D28))+EG28)))&gt;1,100%,IF(EH$4&lt;$E28,0,IF(EH$4&gt;=$F28,1,IF(VLOOKUP(EH$4,CALENDARIO!$B:$C,2,0)=FALSE, EG28,(1/IF($D28=0,1,$D28))+EG28))))</f>
        <v>1</v>
      </c>
      <c r="EI28" s="33">
        <f>IF(IF(EI$4&lt;$E28,0,IF(EI$4&gt;=$F28,1,IF(VLOOKUP(EI$4,CALENDARIO!$B:$C,2,0)=FALSE, EH28,(1/IF($D28=0,1,$D28))+EH28)))&gt;1,100%,IF(EI$4&lt;$E28,0,IF(EI$4&gt;=$F28,1,IF(VLOOKUP(EI$4,CALENDARIO!$B:$C,2,0)=FALSE, EH28,(1/IF($D28=0,1,$D28))+EH28))))</f>
        <v>1</v>
      </c>
      <c r="EJ28" s="33">
        <f>IF(IF(EJ$4&lt;$E28,0,IF(EJ$4&gt;=$F28,1,IF(VLOOKUP(EJ$4,CALENDARIO!$B:$C,2,0)=FALSE, EI28,(1/IF($D28=0,1,$D28))+EI28)))&gt;1,100%,IF(EJ$4&lt;$E28,0,IF(EJ$4&gt;=$F28,1,IF(VLOOKUP(EJ$4,CALENDARIO!$B:$C,2,0)=FALSE, EI28,(1/IF($D28=0,1,$D28))+EI28))))</f>
        <v>1</v>
      </c>
      <c r="EK28" s="33">
        <f>IF(IF(EK$4&lt;$E28,0,IF(EK$4&gt;=$F28,1,IF(VLOOKUP(EK$4,CALENDARIO!$B:$C,2,0)=FALSE, EJ28,(1/IF($D28=0,1,$D28))+EJ28)))&gt;1,100%,IF(EK$4&lt;$E28,0,IF(EK$4&gt;=$F28,1,IF(VLOOKUP(EK$4,CALENDARIO!$B:$C,2,0)=FALSE, EJ28,(1/IF($D28=0,1,$D28))+EJ28))))</f>
        <v>1</v>
      </c>
      <c r="EL28" s="33">
        <f>IF(IF(EL$4&lt;$E28,0,IF(EL$4&gt;=$F28,1,IF(VLOOKUP(EL$4,CALENDARIO!$B:$C,2,0)=FALSE, EK28,(1/IF($D28=0,1,$D28))+EK28)))&gt;1,100%,IF(EL$4&lt;$E28,0,IF(EL$4&gt;=$F28,1,IF(VLOOKUP(EL$4,CALENDARIO!$B:$C,2,0)=FALSE, EK28,(1/IF($D28=0,1,$D28))+EK28))))</f>
        <v>1</v>
      </c>
      <c r="EM28" s="33">
        <f>IF(IF(EM$4&lt;$E28,0,IF(EM$4&gt;=$F28,1,IF(VLOOKUP(EM$4,CALENDARIO!$B:$C,2,0)=FALSE, EL28,(1/IF($D28=0,1,$D28))+EL28)))&gt;1,100%,IF(EM$4&lt;$E28,0,IF(EM$4&gt;=$F28,1,IF(VLOOKUP(EM$4,CALENDARIO!$B:$C,2,0)=FALSE, EL28,(1/IF($D28=0,1,$D28))+EL28))))</f>
        <v>1</v>
      </c>
      <c r="EN28" s="33">
        <f>IF(IF(EN$4&lt;$E28,0,IF(EN$4&gt;=$F28,1,IF(VLOOKUP(EN$4,CALENDARIO!$B:$C,2,0)=FALSE, EM28,(1/IF($D28=0,1,$D28))+EM28)))&gt;1,100%,IF(EN$4&lt;$E28,0,IF(EN$4&gt;=$F28,1,IF(VLOOKUP(EN$4,CALENDARIO!$B:$C,2,0)=FALSE, EM28,(1/IF($D28=0,1,$D28))+EM28))))</f>
        <v>1</v>
      </c>
      <c r="EO28" s="33">
        <f>IF(IF(EO$4&lt;$E28,0,IF(EO$4&gt;=$F28,1,IF(VLOOKUP(EO$4,CALENDARIO!$B:$C,2,0)=FALSE, EN28,(1/IF($D28=0,1,$D28))+EN28)))&gt;1,100%,IF(EO$4&lt;$E28,0,IF(EO$4&gt;=$F28,1,IF(VLOOKUP(EO$4,CALENDARIO!$B:$C,2,0)=FALSE, EN28,(1/IF($D28=0,1,$D28))+EN28))))</f>
        <v>1</v>
      </c>
      <c r="EP28" s="33">
        <f>IF(IF(EP$4&lt;$E28,0,IF(EP$4&gt;=$F28,1,IF(VLOOKUP(EP$4,CALENDARIO!$B:$C,2,0)=FALSE, EO28,(1/IF($D28=0,1,$D28))+EO28)))&gt;1,100%,IF(EP$4&lt;$E28,0,IF(EP$4&gt;=$F28,1,IF(VLOOKUP(EP$4,CALENDARIO!$B:$C,2,0)=FALSE, EO28,(1/IF($D28=0,1,$D28))+EO28))))</f>
        <v>1</v>
      </c>
      <c r="EQ28" s="33">
        <f>IF(IF(EQ$4&lt;$E28,0,IF(EQ$4&gt;=$F28,1,IF(VLOOKUP(EQ$4,CALENDARIO!$B:$C,2,0)=FALSE, EP28,(1/IF($D28=0,1,$D28))+EP28)))&gt;1,100%,IF(EQ$4&lt;$E28,0,IF(EQ$4&gt;=$F28,1,IF(VLOOKUP(EQ$4,CALENDARIO!$B:$C,2,0)=FALSE, EP28,(1/IF($D28=0,1,$D28))+EP28))))</f>
        <v>1</v>
      </c>
      <c r="ER28" s="33">
        <f>IF(IF(ER$4&lt;$E28,0,IF(ER$4&gt;=$F28,1,IF(VLOOKUP(ER$4,CALENDARIO!$B:$C,2,0)=FALSE, EQ28,(1/IF($D28=0,1,$D28))+EQ28)))&gt;1,100%,IF(ER$4&lt;$E28,0,IF(ER$4&gt;=$F28,1,IF(VLOOKUP(ER$4,CALENDARIO!$B:$C,2,0)=FALSE, EQ28,(1/IF($D28=0,1,$D28))+EQ28))))</f>
        <v>1</v>
      </c>
      <c r="ES28" s="33">
        <f>IF(IF(ES$4&lt;$E28,0,IF(ES$4&gt;=$F28,1,IF(VLOOKUP(ES$4,CALENDARIO!$B:$C,2,0)=FALSE, ER28,(1/IF($D28=0,1,$D28))+ER28)))&gt;1,100%,IF(ES$4&lt;$E28,0,IF(ES$4&gt;=$F28,1,IF(VLOOKUP(ES$4,CALENDARIO!$B:$C,2,0)=FALSE, ER28,(1/IF($D28=0,1,$D28))+ER28))))</f>
        <v>1</v>
      </c>
      <c r="ET28" s="33">
        <f>IF(IF(ET$4&lt;$E28,0,IF(ET$4&gt;=$F28,1,IF(VLOOKUP(ET$4,CALENDARIO!$B:$C,2,0)=FALSE, ES28,(1/IF($D28=0,1,$D28))+ES28)))&gt;1,100%,IF(ET$4&lt;$E28,0,IF(ET$4&gt;=$F28,1,IF(VLOOKUP(ET$4,CALENDARIO!$B:$C,2,0)=FALSE, ES28,(1/IF($D28=0,1,$D28))+ES28))))</f>
        <v>1</v>
      </c>
      <c r="EU28" s="33">
        <f>IF(IF(EU$4&lt;$E28,0,IF(EU$4&gt;=$F28,1,IF(VLOOKUP(EU$4,CALENDARIO!$B:$C,2,0)=FALSE, ET28,(1/IF($D28=0,1,$D28))+ET28)))&gt;1,100%,IF(EU$4&lt;$E28,0,IF(EU$4&gt;=$F28,1,IF(VLOOKUP(EU$4,CALENDARIO!$B:$C,2,0)=FALSE, ET28,(1/IF($D28=0,1,$D28))+ET28))))</f>
        <v>1</v>
      </c>
      <c r="EV28" s="33">
        <f>IF(IF(EV$4&lt;$E28,0,IF(EV$4&gt;=$F28,1,IF(VLOOKUP(EV$4,CALENDARIO!$B:$C,2,0)=FALSE, EU28,(1/IF($D28=0,1,$D28))+EU28)))&gt;1,100%,IF(EV$4&lt;$E28,0,IF(EV$4&gt;=$F28,1,IF(VLOOKUP(EV$4,CALENDARIO!$B:$C,2,0)=FALSE, EU28,(1/IF($D28=0,1,$D28))+EU28))))</f>
        <v>1</v>
      </c>
    </row>
    <row r="29" spans="1:152" x14ac:dyDescent="0.3">
      <c r="A29" s="184">
        <v>2</v>
      </c>
      <c r="B29" s="184">
        <v>23</v>
      </c>
      <c r="C29" s="185" t="s">
        <v>63</v>
      </c>
      <c r="D29" s="186">
        <v>22</v>
      </c>
      <c r="E29" s="187">
        <v>40549</v>
      </c>
      <c r="F29" s="187">
        <v>40578</v>
      </c>
      <c r="G29" s="188" t="s">
        <v>39</v>
      </c>
      <c r="H29" s="189">
        <v>32.6</v>
      </c>
      <c r="I29" s="190">
        <v>0.37214611872146125</v>
      </c>
      <c r="J29" s="186">
        <v>0</v>
      </c>
      <c r="K29" s="191"/>
      <c r="L29" s="198"/>
      <c r="M29" s="198"/>
      <c r="N29" s="199"/>
      <c r="O29" s="200">
        <f>IF((+O47*$I47+O40*$I40+O36*$I36+O35*$I35+O34*$I34+O33*$I33+O32*$I32+O31*$I31+O30*$I30)/$I29&gt;100%,100%, (+O47*$I47+O40*$I40+O36*$I36+O35*$I35+O34*$I34+O33*$I33+O32*$I32+O31*$I31+O30*$I30)/$I29)</f>
        <v>0</v>
      </c>
      <c r="P29" s="196">
        <f>IF((+P47*$I47+P40*$I40+P36*$I36+P35*$I35+P34*$I34+P33*$I33+P32*$I32+P31*$I31+P30*$I30)/$I29&gt;100%,100%, (+P47*$I47+P40*$I40+P36*$I36+P35*$I35+P34*$I34+P33*$I33+P32*$I32+P31*$I31+P30*$I30)/$I29)</f>
        <v>0</v>
      </c>
      <c r="Q29" s="196">
        <f t="shared" ref="Q29:U29" si="928">IF((+Q47*$I47+Q40*$I40+Q36*$I36+Q35*$I35+Q34*$I34+Q33*$I33+Q32*$I32+Q31*$I31+Q30*$I30)/$I29&gt;100%,100%, (+Q47*$I47+Q40*$I40+Q36*$I36+Q35*$I35+Q34*$I34+Q33*$I33+Q32*$I32+Q31*$I31+Q30*$I30)/$I29)</f>
        <v>0</v>
      </c>
      <c r="R29" s="196">
        <f t="shared" si="928"/>
        <v>0</v>
      </c>
      <c r="S29" s="196">
        <f t="shared" si="928"/>
        <v>0</v>
      </c>
      <c r="T29" s="196">
        <f t="shared" si="928"/>
        <v>0</v>
      </c>
      <c r="U29" s="196">
        <f t="shared" si="928"/>
        <v>0</v>
      </c>
      <c r="V29" s="196">
        <f t="shared" ref="V29" si="929">IF((+V47*$I47+V40*$I40+V36*$I36+V35*$I35+V34*$I34+V33*$I33+V32*$I32+V31*$I31+V30*$I30)/$I29&gt;100%,100%, (+V47*$I47+V40*$I40+V36*$I36+V35*$I35+V34*$I34+V33*$I33+V32*$I32+V31*$I31+V30*$I30)/$I29)</f>
        <v>0</v>
      </c>
      <c r="W29" s="196">
        <f t="shared" ref="W29" si="930">IF((+W47*$I47+W40*$I40+W36*$I36+W35*$I35+W34*$I34+W33*$I33+W32*$I32+W31*$I31+W30*$I30)/$I29&gt;100%,100%, (+W47*$I47+W40*$I40+W36*$I36+W35*$I35+W34*$I34+W33*$I33+W32*$I32+W31*$I31+W30*$I30)/$I29)</f>
        <v>0</v>
      </c>
      <c r="X29" s="196">
        <f t="shared" ref="X29" si="931">IF((+X47*$I47+X40*$I40+X36*$I36+X35*$I35+X34*$I34+X33*$I33+X32*$I32+X31*$I31+X30*$I30)/$I29&gt;100%,100%, (+X47*$I47+X40*$I40+X36*$I36+X35*$I35+X34*$I34+X33*$I33+X32*$I32+X31*$I31+X30*$I30)/$I29)</f>
        <v>0</v>
      </c>
      <c r="Y29" s="196">
        <f t="shared" ref="Y29" si="932">IF((+Y47*$I47+Y40*$I40+Y36*$I36+Y35*$I35+Y34*$I34+Y33*$I33+Y32*$I32+Y31*$I31+Y30*$I30)/$I29&gt;100%,100%, (+Y47*$I47+Y40*$I40+Y36*$I36+Y35*$I35+Y34*$I34+Y33*$I33+Y32*$I32+Y31*$I31+Y30*$I30)/$I29)</f>
        <v>0</v>
      </c>
      <c r="Z29" s="196">
        <f t="shared" ref="Z29" si="933">IF((+Z47*$I47+Z40*$I40+Z36*$I36+Z35*$I35+Z34*$I34+Z33*$I33+Z32*$I32+Z31*$I31+Z30*$I30)/$I29&gt;100%,100%, (+Z47*$I47+Z40*$I40+Z36*$I36+Z35*$I35+Z34*$I34+Z33*$I33+Z32*$I32+Z31*$I31+Z30*$I30)/$I29)</f>
        <v>0</v>
      </c>
      <c r="AA29" s="196">
        <f t="shared" ref="AA29" si="934">IF((+AA47*$I47+AA40*$I40+AA36*$I36+AA35*$I35+AA34*$I34+AA33*$I33+AA32*$I32+AA31*$I31+AA30*$I30)/$I29&gt;100%,100%, (+AA47*$I47+AA40*$I40+AA36*$I36+AA35*$I35+AA34*$I34+AA33*$I33+AA32*$I32+AA31*$I31+AA30*$I30)/$I29)</f>
        <v>0</v>
      </c>
      <c r="AB29" s="196">
        <f t="shared" ref="AB29" si="935">IF((+AB47*$I47+AB40*$I40+AB36*$I36+AB35*$I35+AB34*$I34+AB33*$I33+AB32*$I32+AB31*$I31+AB30*$I30)/$I29&gt;100%,100%, (+AB47*$I47+AB40*$I40+AB36*$I36+AB35*$I35+AB34*$I34+AB33*$I33+AB32*$I32+AB31*$I31+AB30*$I30)/$I29)</f>
        <v>0</v>
      </c>
      <c r="AC29" s="196">
        <f t="shared" ref="AC29" si="936">IF((+AC47*$I47+AC40*$I40+AC36*$I36+AC35*$I35+AC34*$I34+AC33*$I33+AC32*$I32+AC31*$I31+AC30*$I30)/$I29&gt;100%,100%, (+AC47*$I47+AC40*$I40+AC36*$I36+AC35*$I35+AC34*$I34+AC33*$I33+AC32*$I32+AC31*$I31+AC30*$I30)/$I29)</f>
        <v>0</v>
      </c>
      <c r="AD29" s="196">
        <f t="shared" ref="AD29" si="937">IF((+AD47*$I47+AD40*$I40+AD36*$I36+AD35*$I35+AD34*$I34+AD33*$I33+AD32*$I32+AD31*$I31+AD30*$I30)/$I29&gt;100%,100%, (+AD47*$I47+AD40*$I40+AD36*$I36+AD35*$I35+AD34*$I34+AD33*$I33+AD32*$I32+AD31*$I31+AD30*$I30)/$I29)</f>
        <v>0</v>
      </c>
      <c r="AE29" s="196">
        <f t="shared" ref="AE29" si="938">IF((+AE47*$I47+AE40*$I40+AE36*$I36+AE35*$I35+AE34*$I34+AE33*$I33+AE32*$I32+AE31*$I31+AE30*$I30)/$I29&gt;100%,100%, (+AE47*$I47+AE40*$I40+AE36*$I36+AE35*$I35+AE34*$I34+AE33*$I33+AE32*$I32+AE31*$I31+AE30*$I30)/$I29)</f>
        <v>0</v>
      </c>
      <c r="AF29" s="196">
        <f t="shared" ref="AF29" si="939">IF((+AF47*$I47+AF40*$I40+AF36*$I36+AF35*$I35+AF34*$I34+AF33*$I33+AF32*$I32+AF31*$I31+AF30*$I30)/$I29&gt;100%,100%, (+AF47*$I47+AF40*$I40+AF36*$I36+AF35*$I35+AF34*$I34+AF33*$I33+AF32*$I32+AF31*$I31+AF30*$I30)/$I29)</f>
        <v>0</v>
      </c>
      <c r="AG29" s="196">
        <f t="shared" ref="AG29" si="940">IF((+AG47*$I47+AG40*$I40+AG36*$I36+AG35*$I35+AG34*$I34+AG33*$I33+AG32*$I32+AG31*$I31+AG30*$I30)/$I29&gt;100%,100%, (+AG47*$I47+AG40*$I40+AG36*$I36+AG35*$I35+AG34*$I34+AG33*$I33+AG32*$I32+AG31*$I31+AG30*$I30)/$I29)</f>
        <v>0</v>
      </c>
      <c r="AH29" s="196">
        <f t="shared" ref="AH29" si="941">IF((+AH47*$I47+AH40*$I40+AH36*$I36+AH35*$I35+AH34*$I34+AH33*$I33+AH32*$I32+AH31*$I31+AH30*$I30)/$I29&gt;100%,100%, (+AH47*$I47+AH40*$I40+AH36*$I36+AH35*$I35+AH34*$I34+AH33*$I33+AH32*$I32+AH31*$I31+AH30*$I30)/$I29)</f>
        <v>0</v>
      </c>
      <c r="AI29" s="196">
        <f t="shared" ref="AI29" si="942">IF((+AI47*$I47+AI40*$I40+AI36*$I36+AI35*$I35+AI34*$I34+AI33*$I33+AI32*$I32+AI31*$I31+AI30*$I30)/$I29&gt;100%,100%, (+AI47*$I47+AI40*$I40+AI36*$I36+AI35*$I35+AI34*$I34+AI33*$I33+AI32*$I32+AI31*$I31+AI30*$I30)/$I29)</f>
        <v>0</v>
      </c>
      <c r="AJ29" s="196">
        <f t="shared" ref="AJ29" si="943">IF((+AJ47*$I47+AJ40*$I40+AJ36*$I36+AJ35*$I35+AJ34*$I34+AJ33*$I33+AJ32*$I32+AJ31*$I31+AJ30*$I30)/$I29&gt;100%,100%, (+AJ47*$I47+AJ40*$I40+AJ36*$I36+AJ35*$I35+AJ34*$I34+AJ33*$I33+AJ32*$I32+AJ31*$I31+AJ30*$I30)/$I29)</f>
        <v>0</v>
      </c>
      <c r="AK29" s="196">
        <f t="shared" ref="AK29" si="944">IF((+AK47*$I47+AK40*$I40+AK36*$I36+AK35*$I35+AK34*$I34+AK33*$I33+AK32*$I32+AK31*$I31+AK30*$I30)/$I29&gt;100%,100%, (+AK47*$I47+AK40*$I40+AK36*$I36+AK35*$I35+AK34*$I34+AK33*$I33+AK32*$I32+AK31*$I31+AK30*$I30)/$I29)</f>
        <v>0</v>
      </c>
      <c r="AL29" s="196">
        <f t="shared" ref="AL29" si="945">IF((+AL47*$I47+AL40*$I40+AL36*$I36+AL35*$I35+AL34*$I34+AL33*$I33+AL32*$I32+AL31*$I31+AL30*$I30)/$I29&gt;100%,100%, (+AL47*$I47+AL40*$I40+AL36*$I36+AL35*$I35+AL34*$I34+AL33*$I33+AL32*$I32+AL31*$I31+AL30*$I30)/$I29)</f>
        <v>0</v>
      </c>
      <c r="AM29" s="196">
        <f t="shared" ref="AM29" si="946">IF((+AM47*$I47+AM40*$I40+AM36*$I36+AM35*$I35+AM34*$I34+AM33*$I33+AM32*$I32+AM31*$I31+AM30*$I30)/$I29&gt;100%,100%, (+AM47*$I47+AM40*$I40+AM36*$I36+AM35*$I35+AM34*$I34+AM33*$I33+AM32*$I32+AM31*$I31+AM30*$I30)/$I29)</f>
        <v>0</v>
      </c>
      <c r="AN29" s="196">
        <f t="shared" ref="AN29" si="947">IF((+AN47*$I47+AN40*$I40+AN36*$I36+AN35*$I35+AN34*$I34+AN33*$I33+AN32*$I32+AN31*$I31+AN30*$I30)/$I29&gt;100%,100%, (+AN47*$I47+AN40*$I40+AN36*$I36+AN35*$I35+AN34*$I34+AN33*$I33+AN32*$I32+AN31*$I31+AN30*$I30)/$I29)</f>
        <v>0</v>
      </c>
      <c r="AO29" s="196">
        <f t="shared" ref="AO29" si="948">IF((+AO47*$I47+AO40*$I40+AO36*$I36+AO35*$I35+AO34*$I34+AO33*$I33+AO32*$I32+AO31*$I31+AO30*$I30)/$I29&gt;100%,100%, (+AO47*$I47+AO40*$I40+AO36*$I36+AO35*$I35+AO34*$I34+AO33*$I33+AO32*$I32+AO31*$I31+AO30*$I30)/$I29)</f>
        <v>0</v>
      </c>
      <c r="AP29" s="196">
        <f t="shared" ref="AP29" si="949">IF((+AP47*$I47+AP40*$I40+AP36*$I36+AP35*$I35+AP34*$I34+AP33*$I33+AP32*$I32+AP31*$I31+AP30*$I30)/$I29&gt;100%,100%, (+AP47*$I47+AP40*$I40+AP36*$I36+AP35*$I35+AP34*$I34+AP33*$I33+AP32*$I32+AP31*$I31+AP30*$I30)/$I29)</f>
        <v>0</v>
      </c>
      <c r="AQ29" s="196">
        <f t="shared" ref="AQ29" si="950">IF((+AQ47*$I47+AQ40*$I40+AQ36*$I36+AQ35*$I35+AQ34*$I34+AQ33*$I33+AQ32*$I32+AQ31*$I31+AQ30*$I30)/$I29&gt;100%,100%, (+AQ47*$I47+AQ40*$I40+AQ36*$I36+AQ35*$I35+AQ34*$I34+AQ33*$I33+AQ32*$I32+AQ31*$I31+AQ30*$I30)/$I29)</f>
        <v>0</v>
      </c>
      <c r="AR29" s="196">
        <f t="shared" ref="AR29" si="951">IF((+AR47*$I47+AR40*$I40+AR36*$I36+AR35*$I35+AR34*$I34+AR33*$I33+AR32*$I32+AR31*$I31+AR30*$I30)/$I29&gt;100%,100%, (+AR47*$I47+AR40*$I40+AR36*$I36+AR35*$I35+AR34*$I34+AR33*$I33+AR32*$I32+AR31*$I31+AR30*$I30)/$I29)</f>
        <v>0</v>
      </c>
      <c r="AS29" s="196">
        <f t="shared" ref="AS29" si="952">IF((+AS47*$I47+AS40*$I40+AS36*$I36+AS35*$I35+AS34*$I34+AS33*$I33+AS32*$I32+AS31*$I31+AS30*$I30)/$I29&gt;100%,100%, (+AS47*$I47+AS40*$I40+AS36*$I36+AS35*$I35+AS34*$I34+AS33*$I33+AS32*$I32+AS31*$I31+AS30*$I30)/$I29)</f>
        <v>0</v>
      </c>
      <c r="AT29" s="196">
        <f t="shared" ref="AT29" si="953">IF((+AT47*$I47+AT40*$I40+AT36*$I36+AT35*$I35+AT34*$I34+AT33*$I33+AT32*$I32+AT31*$I31+AT30*$I30)/$I29&gt;100%,100%, (+AT47*$I47+AT40*$I40+AT36*$I36+AT35*$I35+AT34*$I34+AT33*$I33+AT32*$I32+AT31*$I31+AT30*$I30)/$I29)</f>
        <v>0</v>
      </c>
      <c r="AU29" s="196">
        <f t="shared" ref="AU29" si="954">IF((+AU47*$I47+AU40*$I40+AU36*$I36+AU35*$I35+AU34*$I34+AU33*$I33+AU32*$I32+AU31*$I31+AU30*$I30)/$I29&gt;100%,100%, (+AU47*$I47+AU40*$I40+AU36*$I36+AU35*$I35+AU34*$I34+AU33*$I33+AU32*$I32+AU31*$I31+AU30*$I30)/$I29)</f>
        <v>0</v>
      </c>
      <c r="AV29" s="196">
        <f t="shared" ref="AV29" si="955">IF((+AV47*$I47+AV40*$I40+AV36*$I36+AV35*$I35+AV34*$I34+AV33*$I33+AV32*$I32+AV31*$I31+AV30*$I30)/$I29&gt;100%,100%, (+AV47*$I47+AV40*$I40+AV36*$I36+AV35*$I35+AV34*$I34+AV33*$I33+AV32*$I32+AV31*$I31+AV30*$I30)/$I29)</f>
        <v>0</v>
      </c>
      <c r="AW29" s="196">
        <f t="shared" ref="AW29" si="956">IF((+AW47*$I47+AW40*$I40+AW36*$I36+AW35*$I35+AW34*$I34+AW33*$I33+AW32*$I32+AW31*$I31+AW30*$I30)/$I29&gt;100%,100%, (+AW47*$I47+AW40*$I40+AW36*$I36+AW35*$I35+AW34*$I34+AW33*$I33+AW32*$I32+AW31*$I31+AW30*$I30)/$I29)</f>
        <v>0</v>
      </c>
      <c r="AX29" s="196">
        <f t="shared" ref="AX29" si="957">IF((+AX47*$I47+AX40*$I40+AX36*$I36+AX35*$I35+AX34*$I34+AX33*$I33+AX32*$I32+AX31*$I31+AX30*$I30)/$I29&gt;100%,100%, (+AX47*$I47+AX40*$I40+AX36*$I36+AX35*$I35+AX34*$I34+AX33*$I33+AX32*$I32+AX31*$I31+AX30*$I30)/$I29)</f>
        <v>0</v>
      </c>
      <c r="AY29" s="196">
        <f t="shared" ref="AY29" si="958">IF((+AY47*$I47+AY40*$I40+AY36*$I36+AY35*$I35+AY34*$I34+AY33*$I33+AY32*$I32+AY31*$I31+AY30*$I30)/$I29&gt;100%,100%, (+AY47*$I47+AY40*$I40+AY36*$I36+AY35*$I35+AY34*$I34+AY33*$I33+AY32*$I32+AY31*$I31+AY30*$I30)/$I29)</f>
        <v>0</v>
      </c>
      <c r="AZ29" s="196">
        <f t="shared" ref="AZ29" si="959">IF((+AZ47*$I47+AZ40*$I40+AZ36*$I36+AZ35*$I35+AZ34*$I34+AZ33*$I33+AZ32*$I32+AZ31*$I31+AZ30*$I30)/$I29&gt;100%,100%, (+AZ47*$I47+AZ40*$I40+AZ36*$I36+AZ35*$I35+AZ34*$I34+AZ33*$I33+AZ32*$I32+AZ31*$I31+AZ30*$I30)/$I29)</f>
        <v>0</v>
      </c>
      <c r="BA29" s="196">
        <f t="shared" ref="BA29" si="960">IF((+BA47*$I47+BA40*$I40+BA36*$I36+BA35*$I35+BA34*$I34+BA33*$I33+BA32*$I32+BA31*$I31+BA30*$I30)/$I29&gt;100%,100%, (+BA47*$I47+BA40*$I40+BA36*$I36+BA35*$I35+BA34*$I34+BA33*$I33+BA32*$I32+BA31*$I31+BA30*$I30)/$I29)</f>
        <v>0</v>
      </c>
      <c r="BB29" s="196">
        <f t="shared" ref="BB29" si="961">IF((+BB47*$I47+BB40*$I40+BB36*$I36+BB35*$I35+BB34*$I34+BB33*$I33+BB32*$I32+BB31*$I31+BB30*$I30)/$I29&gt;100%,100%, (+BB47*$I47+BB40*$I40+BB36*$I36+BB35*$I35+BB34*$I34+BB33*$I33+BB32*$I32+BB31*$I31+BB30*$I30)/$I29)</f>
        <v>3.0674846625766868E-2</v>
      </c>
      <c r="BC29" s="196">
        <f t="shared" ref="BC29" si="962">IF((+BC47*$I47+BC40*$I40+BC36*$I36+BC35*$I35+BC34*$I34+BC33*$I33+BC32*$I32+BC31*$I31+BC30*$I30)/$I29&gt;100%,100%, (+BC47*$I47+BC40*$I40+BC36*$I36+BC35*$I35+BC34*$I34+BC33*$I33+BC32*$I32+BC31*$I31+BC30*$I30)/$I29)</f>
        <v>6.1349693251533735E-2</v>
      </c>
      <c r="BD29" s="196">
        <f t="shared" ref="BD29" si="963">IF((+BD47*$I47+BD40*$I40+BD36*$I36+BD35*$I35+BD34*$I34+BD33*$I33+BD32*$I32+BD31*$I31+BD30*$I30)/$I29&gt;100%,100%, (+BD47*$I47+BD40*$I40+BD36*$I36+BD35*$I35+BD34*$I34+BD33*$I33+BD32*$I32+BD31*$I31+BD30*$I30)/$I29)</f>
        <v>6.1349693251533735E-2</v>
      </c>
      <c r="BE29" s="196">
        <f t="shared" ref="BE29" si="964">IF((+BE47*$I47+BE40*$I40+BE36*$I36+BE35*$I35+BE34*$I34+BE33*$I33+BE32*$I32+BE31*$I31+BE30*$I30)/$I29&gt;100%,100%, (+BE47*$I47+BE40*$I40+BE36*$I36+BE35*$I35+BE34*$I34+BE33*$I33+BE32*$I32+BE31*$I31+BE30*$I30)/$I29)</f>
        <v>6.1349693251533735E-2</v>
      </c>
      <c r="BF29" s="196">
        <f t="shared" ref="BF29" si="965">IF((+BF47*$I47+BF40*$I40+BF36*$I36+BF35*$I35+BF34*$I34+BF33*$I33+BF32*$I32+BF31*$I31+BF30*$I30)/$I29&gt;100%,100%, (+BF47*$I47+BF40*$I40+BF36*$I36+BF35*$I35+BF34*$I34+BF33*$I33+BF32*$I32+BF31*$I31+BF30*$I30)/$I29)</f>
        <v>9.202453987730061E-2</v>
      </c>
      <c r="BG29" s="196">
        <f t="shared" ref="BG29" si="966">IF((+BG47*$I47+BG40*$I40+BG36*$I36+BG35*$I35+BG34*$I34+BG33*$I33+BG32*$I32+BG31*$I31+BG30*$I30)/$I29&gt;100%,100%, (+BG47*$I47+BG40*$I40+BG36*$I36+BG35*$I35+BG34*$I34+BG33*$I33+BG32*$I32+BG31*$I31+BG30*$I30)/$I29)</f>
        <v>0.12269938650306747</v>
      </c>
      <c r="BH29" s="196">
        <f t="shared" ref="BH29" si="967">IF((+BH47*$I47+BH40*$I40+BH36*$I36+BH35*$I35+BH34*$I34+BH33*$I33+BH32*$I32+BH31*$I31+BH30*$I30)/$I29&gt;100%,100%, (+BH47*$I47+BH40*$I40+BH36*$I36+BH35*$I35+BH34*$I34+BH33*$I33+BH32*$I32+BH31*$I31+BH30*$I30)/$I29)</f>
        <v>0.15337423312883433</v>
      </c>
      <c r="BI29" s="196">
        <f t="shared" ref="BI29" si="968">IF((+BI47*$I47+BI40*$I40+BI36*$I36+BI35*$I35+BI34*$I34+BI33*$I33+BI32*$I32+BI31*$I31+BI30*$I30)/$I29&gt;100%,100%, (+BI47*$I47+BI40*$I40+BI36*$I36+BI35*$I35+BI34*$I34+BI33*$I33+BI32*$I32+BI31*$I31+BI30*$I30)/$I29)</f>
        <v>0.18404907975460122</v>
      </c>
      <c r="BJ29" s="196">
        <f t="shared" ref="BJ29" si="969">IF((+BJ47*$I47+BJ40*$I40+BJ36*$I36+BJ35*$I35+BJ34*$I34+BJ33*$I33+BJ32*$I32+BJ31*$I31+BJ30*$I30)/$I29&gt;100%,100%, (+BJ47*$I47+BJ40*$I40+BJ36*$I36+BJ35*$I35+BJ34*$I34+BJ33*$I33+BJ32*$I32+BJ31*$I31+BJ30*$I30)/$I29)</f>
        <v>0.21472392638036808</v>
      </c>
      <c r="BK29" s="196">
        <f t="shared" ref="BK29" si="970">IF((+BK47*$I47+BK40*$I40+BK36*$I36+BK35*$I35+BK34*$I34+BK33*$I33+BK32*$I32+BK31*$I31+BK30*$I30)/$I29&gt;100%,100%, (+BK47*$I47+BK40*$I40+BK36*$I36+BK35*$I35+BK34*$I34+BK33*$I33+BK32*$I32+BK31*$I31+BK30*$I30)/$I29)</f>
        <v>0.21472392638036808</v>
      </c>
      <c r="BL29" s="196">
        <f t="shared" ref="BL29" si="971">IF((+BL47*$I47+BL40*$I40+BL36*$I36+BL35*$I35+BL34*$I34+BL33*$I33+BL32*$I32+BL31*$I31+BL30*$I30)/$I29&gt;100%,100%, (+BL47*$I47+BL40*$I40+BL36*$I36+BL35*$I35+BL34*$I34+BL33*$I33+BL32*$I32+BL31*$I31+BL30*$I30)/$I29)</f>
        <v>0.21472392638036808</v>
      </c>
      <c r="BM29" s="196">
        <f t="shared" ref="BM29" si="972">IF((+BM47*$I47+BM40*$I40+BM36*$I36+BM35*$I35+BM34*$I34+BM33*$I33+BM32*$I32+BM31*$I31+BM30*$I30)/$I29&gt;100%,100%, (+BM47*$I47+BM40*$I40+BM36*$I36+BM35*$I35+BM34*$I34+BM33*$I33+BM32*$I32+BM31*$I31+BM30*$I30)/$I29)</f>
        <v>0.24539877300613494</v>
      </c>
      <c r="BN29" s="196">
        <f t="shared" ref="BN29" si="973">IF((+BN47*$I47+BN40*$I40+BN36*$I36+BN35*$I35+BN34*$I34+BN33*$I33+BN32*$I32+BN31*$I31+BN30*$I30)/$I29&gt;100%,100%, (+BN47*$I47+BN40*$I40+BN36*$I36+BN35*$I35+BN34*$I34+BN33*$I33+BN32*$I32+BN31*$I31+BN30*$I30)/$I29)</f>
        <v>0.2760736196319018</v>
      </c>
      <c r="BO29" s="196">
        <f t="shared" ref="BO29" si="974">IF((+BO47*$I47+BO40*$I40+BO36*$I36+BO35*$I35+BO34*$I34+BO33*$I33+BO32*$I32+BO31*$I31+BO30*$I30)/$I29&gt;100%,100%, (+BO47*$I47+BO40*$I40+BO36*$I36+BO35*$I35+BO34*$I34+BO33*$I33+BO32*$I32+BO31*$I31+BO30*$I30)/$I29)</f>
        <v>0.30674846625766866</v>
      </c>
      <c r="BP29" s="196">
        <f t="shared" ref="BP29" si="975">IF((+BP47*$I47+BP40*$I40+BP36*$I36+BP35*$I35+BP34*$I34+BP33*$I33+BP32*$I32+BP31*$I31+BP30*$I30)/$I29&gt;100%,100%, (+BP47*$I47+BP40*$I40+BP36*$I36+BP35*$I35+BP34*$I34+BP33*$I33+BP32*$I32+BP31*$I31+BP30*$I30)/$I29)</f>
        <v>0.33742331288343558</v>
      </c>
      <c r="BQ29" s="196">
        <f t="shared" ref="BQ29" si="976">IF((+BQ47*$I47+BQ40*$I40+BQ36*$I36+BQ35*$I35+BQ34*$I34+BQ33*$I33+BQ32*$I32+BQ31*$I31+BQ30*$I30)/$I29&gt;100%,100%, (+BQ47*$I47+BQ40*$I40+BQ36*$I36+BQ35*$I35+BQ34*$I34+BQ33*$I33+BQ32*$I32+BQ31*$I31+BQ30*$I30)/$I29)</f>
        <v>0.36809815950920244</v>
      </c>
      <c r="BR29" s="196">
        <f t="shared" ref="BR29" si="977">IF((+BR47*$I47+BR40*$I40+BR36*$I36+BR35*$I35+BR34*$I34+BR33*$I33+BR32*$I32+BR31*$I31+BR30*$I30)/$I29&gt;100%,100%, (+BR47*$I47+BR40*$I40+BR36*$I36+BR35*$I35+BR34*$I34+BR33*$I33+BR32*$I32+BR31*$I31+BR30*$I30)/$I29)</f>
        <v>0.36809815950920244</v>
      </c>
      <c r="BS29" s="196">
        <f t="shared" ref="BS29" si="978">IF((+BS47*$I47+BS40*$I40+BS36*$I36+BS35*$I35+BS34*$I34+BS33*$I33+BS32*$I32+BS31*$I31+BS30*$I30)/$I29&gt;100%,100%, (+BS47*$I47+BS40*$I40+BS36*$I36+BS35*$I35+BS34*$I34+BS33*$I33+BS32*$I32+BS31*$I31+BS30*$I30)/$I29)</f>
        <v>0.36809815950920244</v>
      </c>
      <c r="BT29" s="196">
        <f t="shared" ref="BT29" si="979">IF((+BT47*$I47+BT40*$I40+BT36*$I36+BT35*$I35+BT34*$I34+BT33*$I33+BT32*$I32+BT31*$I31+BT30*$I30)/$I29&gt;100%,100%, (+BT47*$I47+BT40*$I40+BT36*$I36+BT35*$I35+BT34*$I34+BT33*$I33+BT32*$I32+BT31*$I31+BT30*$I30)/$I29)</f>
        <v>0.42944785276073616</v>
      </c>
      <c r="BU29" s="196">
        <f t="shared" ref="BU29" si="980">IF((+BU47*$I47+BU40*$I40+BU36*$I36+BU35*$I35+BU34*$I34+BU33*$I33+BU32*$I32+BU31*$I31+BU30*$I30)/$I29&gt;100%,100%, (+BU47*$I47+BU40*$I40+BU36*$I36+BU35*$I35+BU34*$I34+BU33*$I33+BU32*$I32+BU31*$I31+BU30*$I30)/$I29)</f>
        <v>0.49079754601226988</v>
      </c>
      <c r="BV29" s="196">
        <f t="shared" ref="BV29" si="981">IF((+BV47*$I47+BV40*$I40+BV36*$I36+BV35*$I35+BV34*$I34+BV33*$I33+BV32*$I32+BV31*$I31+BV30*$I30)/$I29&gt;100%,100%, (+BV47*$I47+BV40*$I40+BV36*$I36+BV35*$I35+BV34*$I34+BV33*$I33+BV32*$I32+BV31*$I31+BV30*$I30)/$I29)</f>
        <v>0.5521472392638036</v>
      </c>
      <c r="BW29" s="196">
        <f t="shared" ref="BW29" si="982">IF((+BW47*$I47+BW40*$I40+BW36*$I36+BW35*$I35+BW34*$I34+BW33*$I33+BW32*$I32+BW31*$I31+BW30*$I30)/$I29&gt;100%,100%, (+BW47*$I47+BW40*$I40+BW36*$I36+BW35*$I35+BW34*$I34+BW33*$I33+BW32*$I32+BW31*$I31+BW30*$I30)/$I29)</f>
        <v>0.61349693251533732</v>
      </c>
      <c r="BX29" s="196">
        <f t="shared" ref="BX29" si="983">IF((+BX47*$I47+BX40*$I40+BX36*$I36+BX35*$I35+BX34*$I34+BX33*$I33+BX32*$I32+BX31*$I31+BX30*$I30)/$I29&gt;100%,100%, (+BX47*$I47+BX40*$I40+BX36*$I36+BX35*$I35+BX34*$I34+BX33*$I33+BX32*$I32+BX31*$I31+BX30*$I30)/$I29)</f>
        <v>0.67484662576687116</v>
      </c>
      <c r="BY29" s="196">
        <f t="shared" ref="BY29" si="984">IF((+BY47*$I47+BY40*$I40+BY36*$I36+BY35*$I35+BY34*$I34+BY33*$I33+BY32*$I32+BY31*$I31+BY30*$I30)/$I29&gt;100%,100%, (+BY47*$I47+BY40*$I40+BY36*$I36+BY35*$I35+BY34*$I34+BY33*$I33+BY32*$I32+BY31*$I31+BY30*$I30)/$I29)</f>
        <v>0.67484662576687116</v>
      </c>
      <c r="BZ29" s="196">
        <f t="shared" ref="BZ29" si="985">IF((+BZ47*$I47+BZ40*$I40+BZ36*$I36+BZ35*$I35+BZ34*$I34+BZ33*$I33+BZ32*$I32+BZ31*$I31+BZ30*$I30)/$I29&gt;100%,100%, (+BZ47*$I47+BZ40*$I40+BZ36*$I36+BZ35*$I35+BZ34*$I34+BZ33*$I33+BZ32*$I32+BZ31*$I31+BZ30*$I30)/$I29)</f>
        <v>0.67484662576687116</v>
      </c>
      <c r="CA29" s="196">
        <f t="shared" ref="CA29" si="986">IF((+CA47*$I47+CA40*$I40+CA36*$I36+CA35*$I35+CA34*$I34+CA33*$I33+CA32*$I32+CA31*$I31+CA30*$I30)/$I29&gt;100%,100%, (+CA47*$I47+CA40*$I40+CA36*$I36+CA35*$I35+CA34*$I34+CA33*$I33+CA32*$I32+CA31*$I31+CA30*$I30)/$I29)</f>
        <v>0.73619631901840488</v>
      </c>
      <c r="CB29" s="196">
        <f t="shared" ref="CB29" si="987">IF((+CB47*$I47+CB40*$I40+CB36*$I36+CB35*$I35+CB34*$I34+CB33*$I33+CB32*$I32+CB31*$I31+CB30*$I30)/$I29&gt;100%,100%, (+CB47*$I47+CB40*$I40+CB36*$I36+CB35*$I35+CB34*$I34+CB33*$I33+CB32*$I32+CB31*$I31+CB30*$I30)/$I29)</f>
        <v>0.82822085889570551</v>
      </c>
      <c r="CC29" s="196">
        <f t="shared" ref="CC29" si="988">IF((+CC47*$I47+CC40*$I40+CC36*$I36+CC35*$I35+CC34*$I34+CC33*$I33+CC32*$I32+CC31*$I31+CC30*$I30)/$I29&gt;100%,100%, (+CC47*$I47+CC40*$I40+CC36*$I36+CC35*$I35+CC34*$I34+CC33*$I33+CC32*$I32+CC31*$I31+CC30*$I30)/$I29)</f>
        <v>0.90797546012269958</v>
      </c>
      <c r="CD29" s="196">
        <f t="shared" ref="CD29" si="989">IF((+CD47*$I47+CD40*$I40+CD36*$I36+CD35*$I35+CD34*$I34+CD33*$I33+CD32*$I32+CD31*$I31+CD30*$I30)/$I29&gt;100%,100%, (+CD47*$I47+CD40*$I40+CD36*$I36+CD35*$I35+CD34*$I34+CD33*$I33+CD32*$I32+CD31*$I31+CD30*$I30)/$I29)</f>
        <v>0.96932515337423331</v>
      </c>
      <c r="CE29" s="196">
        <f t="shared" ref="CE29" si="990">IF((+CE47*$I47+CE40*$I40+CE36*$I36+CE35*$I35+CE34*$I34+CE33*$I33+CE32*$I32+CE31*$I31+CE30*$I30)/$I29&gt;100%,100%, (+CE47*$I47+CE40*$I40+CE36*$I36+CE35*$I35+CE34*$I34+CE33*$I33+CE32*$I32+CE31*$I31+CE30*$I30)/$I29)</f>
        <v>1</v>
      </c>
      <c r="CF29" s="196">
        <f t="shared" ref="CF29" si="991">IF((+CF47*$I47+CF40*$I40+CF36*$I36+CF35*$I35+CF34*$I34+CF33*$I33+CF32*$I32+CF31*$I31+CF30*$I30)/$I29&gt;100%,100%, (+CF47*$I47+CF40*$I40+CF36*$I36+CF35*$I35+CF34*$I34+CF33*$I33+CF32*$I32+CF31*$I31+CF30*$I30)/$I29)</f>
        <v>1</v>
      </c>
      <c r="CG29" s="196">
        <f t="shared" ref="CG29" si="992">IF((+CG47*$I47+CG40*$I40+CG36*$I36+CG35*$I35+CG34*$I34+CG33*$I33+CG32*$I32+CG31*$I31+CG30*$I30)/$I29&gt;100%,100%, (+CG47*$I47+CG40*$I40+CG36*$I36+CG35*$I35+CG34*$I34+CG33*$I33+CG32*$I32+CG31*$I31+CG30*$I30)/$I29)</f>
        <v>1</v>
      </c>
      <c r="CH29" s="196">
        <f t="shared" ref="CH29" si="993">IF((+CH47*$I47+CH40*$I40+CH36*$I36+CH35*$I35+CH34*$I34+CH33*$I33+CH32*$I32+CH31*$I31+CH30*$I30)/$I29&gt;100%,100%, (+CH47*$I47+CH40*$I40+CH36*$I36+CH35*$I35+CH34*$I34+CH33*$I33+CH32*$I32+CH31*$I31+CH30*$I30)/$I29)</f>
        <v>1</v>
      </c>
      <c r="CI29" s="196">
        <f t="shared" ref="CI29" si="994">IF((+CI47*$I47+CI40*$I40+CI36*$I36+CI35*$I35+CI34*$I34+CI33*$I33+CI32*$I32+CI31*$I31+CI30*$I30)/$I29&gt;100%,100%, (+CI47*$I47+CI40*$I40+CI36*$I36+CI35*$I35+CI34*$I34+CI33*$I33+CI32*$I32+CI31*$I31+CI30*$I30)/$I29)</f>
        <v>1</v>
      </c>
      <c r="CJ29" s="196">
        <f t="shared" ref="CJ29" si="995">IF((+CJ47*$I47+CJ40*$I40+CJ36*$I36+CJ35*$I35+CJ34*$I34+CJ33*$I33+CJ32*$I32+CJ31*$I31+CJ30*$I30)/$I29&gt;100%,100%, (+CJ47*$I47+CJ40*$I40+CJ36*$I36+CJ35*$I35+CJ34*$I34+CJ33*$I33+CJ32*$I32+CJ31*$I31+CJ30*$I30)/$I29)</f>
        <v>1</v>
      </c>
      <c r="CK29" s="196">
        <f t="shared" ref="CK29" si="996">IF((+CK47*$I47+CK40*$I40+CK36*$I36+CK35*$I35+CK34*$I34+CK33*$I33+CK32*$I32+CK31*$I31+CK30*$I30)/$I29&gt;100%,100%, (+CK47*$I47+CK40*$I40+CK36*$I36+CK35*$I35+CK34*$I34+CK33*$I33+CK32*$I32+CK31*$I31+CK30*$I30)/$I29)</f>
        <v>1</v>
      </c>
      <c r="CL29" s="196">
        <f t="shared" ref="CL29" si="997">IF((+CL47*$I47+CL40*$I40+CL36*$I36+CL35*$I35+CL34*$I34+CL33*$I33+CL32*$I32+CL31*$I31+CL30*$I30)/$I29&gt;100%,100%, (+CL47*$I47+CL40*$I40+CL36*$I36+CL35*$I35+CL34*$I34+CL33*$I33+CL32*$I32+CL31*$I31+CL30*$I30)/$I29)</f>
        <v>1</v>
      </c>
      <c r="CM29" s="196">
        <f t="shared" ref="CM29" si="998">IF((+CM47*$I47+CM40*$I40+CM36*$I36+CM35*$I35+CM34*$I34+CM33*$I33+CM32*$I32+CM31*$I31+CM30*$I30)/$I29&gt;100%,100%, (+CM47*$I47+CM40*$I40+CM36*$I36+CM35*$I35+CM34*$I34+CM33*$I33+CM32*$I32+CM31*$I31+CM30*$I30)/$I29)</f>
        <v>1</v>
      </c>
      <c r="CN29" s="196">
        <f t="shared" ref="CN29" si="999">IF((+CN47*$I47+CN40*$I40+CN36*$I36+CN35*$I35+CN34*$I34+CN33*$I33+CN32*$I32+CN31*$I31+CN30*$I30)/$I29&gt;100%,100%, (+CN47*$I47+CN40*$I40+CN36*$I36+CN35*$I35+CN34*$I34+CN33*$I33+CN32*$I32+CN31*$I31+CN30*$I30)/$I29)</f>
        <v>1</v>
      </c>
      <c r="CO29" s="196">
        <f t="shared" ref="CO29" si="1000">IF((+CO47*$I47+CO40*$I40+CO36*$I36+CO35*$I35+CO34*$I34+CO33*$I33+CO32*$I32+CO31*$I31+CO30*$I30)/$I29&gt;100%,100%, (+CO47*$I47+CO40*$I40+CO36*$I36+CO35*$I35+CO34*$I34+CO33*$I33+CO32*$I32+CO31*$I31+CO30*$I30)/$I29)</f>
        <v>1</v>
      </c>
      <c r="CP29" s="196">
        <f t="shared" ref="CP29" si="1001">IF((+CP47*$I47+CP40*$I40+CP36*$I36+CP35*$I35+CP34*$I34+CP33*$I33+CP32*$I32+CP31*$I31+CP30*$I30)/$I29&gt;100%,100%, (+CP47*$I47+CP40*$I40+CP36*$I36+CP35*$I35+CP34*$I34+CP33*$I33+CP32*$I32+CP31*$I31+CP30*$I30)/$I29)</f>
        <v>1</v>
      </c>
      <c r="CQ29" s="196">
        <f t="shared" ref="CQ29" si="1002">IF((+CQ47*$I47+CQ40*$I40+CQ36*$I36+CQ35*$I35+CQ34*$I34+CQ33*$I33+CQ32*$I32+CQ31*$I31+CQ30*$I30)/$I29&gt;100%,100%, (+CQ47*$I47+CQ40*$I40+CQ36*$I36+CQ35*$I35+CQ34*$I34+CQ33*$I33+CQ32*$I32+CQ31*$I31+CQ30*$I30)/$I29)</f>
        <v>1</v>
      </c>
      <c r="CR29" s="196">
        <f t="shared" ref="CR29" si="1003">IF((+CR47*$I47+CR40*$I40+CR36*$I36+CR35*$I35+CR34*$I34+CR33*$I33+CR32*$I32+CR31*$I31+CR30*$I30)/$I29&gt;100%,100%, (+CR47*$I47+CR40*$I40+CR36*$I36+CR35*$I35+CR34*$I34+CR33*$I33+CR32*$I32+CR31*$I31+CR30*$I30)/$I29)</f>
        <v>1</v>
      </c>
      <c r="CS29" s="196">
        <f t="shared" ref="CS29" si="1004">IF((+CS47*$I47+CS40*$I40+CS36*$I36+CS35*$I35+CS34*$I34+CS33*$I33+CS32*$I32+CS31*$I31+CS30*$I30)/$I29&gt;100%,100%, (+CS47*$I47+CS40*$I40+CS36*$I36+CS35*$I35+CS34*$I34+CS33*$I33+CS32*$I32+CS31*$I31+CS30*$I30)/$I29)</f>
        <v>1</v>
      </c>
      <c r="CT29" s="196">
        <f t="shared" ref="CT29" si="1005">IF((+CT47*$I47+CT40*$I40+CT36*$I36+CT35*$I35+CT34*$I34+CT33*$I33+CT32*$I32+CT31*$I31+CT30*$I30)/$I29&gt;100%,100%, (+CT47*$I47+CT40*$I40+CT36*$I36+CT35*$I35+CT34*$I34+CT33*$I33+CT32*$I32+CT31*$I31+CT30*$I30)/$I29)</f>
        <v>1</v>
      </c>
      <c r="CU29" s="196">
        <f t="shared" ref="CU29" si="1006">IF((+CU47*$I47+CU40*$I40+CU36*$I36+CU35*$I35+CU34*$I34+CU33*$I33+CU32*$I32+CU31*$I31+CU30*$I30)/$I29&gt;100%,100%, (+CU47*$I47+CU40*$I40+CU36*$I36+CU35*$I35+CU34*$I34+CU33*$I33+CU32*$I32+CU31*$I31+CU30*$I30)/$I29)</f>
        <v>1</v>
      </c>
      <c r="CV29" s="196">
        <f t="shared" ref="CV29" si="1007">IF((+CV47*$I47+CV40*$I40+CV36*$I36+CV35*$I35+CV34*$I34+CV33*$I33+CV32*$I32+CV31*$I31+CV30*$I30)/$I29&gt;100%,100%, (+CV47*$I47+CV40*$I40+CV36*$I36+CV35*$I35+CV34*$I34+CV33*$I33+CV32*$I32+CV31*$I31+CV30*$I30)/$I29)</f>
        <v>1</v>
      </c>
      <c r="CW29" s="196">
        <f t="shared" ref="CW29" si="1008">IF((+CW47*$I47+CW40*$I40+CW36*$I36+CW35*$I35+CW34*$I34+CW33*$I33+CW32*$I32+CW31*$I31+CW30*$I30)/$I29&gt;100%,100%, (+CW47*$I47+CW40*$I40+CW36*$I36+CW35*$I35+CW34*$I34+CW33*$I33+CW32*$I32+CW31*$I31+CW30*$I30)/$I29)</f>
        <v>1</v>
      </c>
      <c r="CX29" s="196">
        <f t="shared" ref="CX29" si="1009">IF((+CX47*$I47+CX40*$I40+CX36*$I36+CX35*$I35+CX34*$I34+CX33*$I33+CX32*$I32+CX31*$I31+CX30*$I30)/$I29&gt;100%,100%, (+CX47*$I47+CX40*$I40+CX36*$I36+CX35*$I35+CX34*$I34+CX33*$I33+CX32*$I32+CX31*$I31+CX30*$I30)/$I29)</f>
        <v>1</v>
      </c>
      <c r="CY29" s="196">
        <f t="shared" ref="CY29" si="1010">IF((+CY47*$I47+CY40*$I40+CY36*$I36+CY35*$I35+CY34*$I34+CY33*$I33+CY32*$I32+CY31*$I31+CY30*$I30)/$I29&gt;100%,100%, (+CY47*$I47+CY40*$I40+CY36*$I36+CY35*$I35+CY34*$I34+CY33*$I33+CY32*$I32+CY31*$I31+CY30*$I30)/$I29)</f>
        <v>1</v>
      </c>
      <c r="CZ29" s="196">
        <f t="shared" ref="CZ29" si="1011">IF((+CZ47*$I47+CZ40*$I40+CZ36*$I36+CZ35*$I35+CZ34*$I34+CZ33*$I33+CZ32*$I32+CZ31*$I31+CZ30*$I30)/$I29&gt;100%,100%, (+CZ47*$I47+CZ40*$I40+CZ36*$I36+CZ35*$I35+CZ34*$I34+CZ33*$I33+CZ32*$I32+CZ31*$I31+CZ30*$I30)/$I29)</f>
        <v>1</v>
      </c>
      <c r="DA29" s="196">
        <f t="shared" ref="DA29" si="1012">IF((+DA47*$I47+DA40*$I40+DA36*$I36+DA35*$I35+DA34*$I34+DA33*$I33+DA32*$I32+DA31*$I31+DA30*$I30)/$I29&gt;100%,100%, (+DA47*$I47+DA40*$I40+DA36*$I36+DA35*$I35+DA34*$I34+DA33*$I33+DA32*$I32+DA31*$I31+DA30*$I30)/$I29)</f>
        <v>1</v>
      </c>
      <c r="DB29" s="196">
        <f t="shared" ref="DB29" si="1013">IF((+DB47*$I47+DB40*$I40+DB36*$I36+DB35*$I35+DB34*$I34+DB33*$I33+DB32*$I32+DB31*$I31+DB30*$I30)/$I29&gt;100%,100%, (+DB47*$I47+DB40*$I40+DB36*$I36+DB35*$I35+DB34*$I34+DB33*$I33+DB32*$I32+DB31*$I31+DB30*$I30)/$I29)</f>
        <v>1</v>
      </c>
      <c r="DC29" s="196">
        <f t="shared" ref="DC29" si="1014">IF((+DC47*$I47+DC40*$I40+DC36*$I36+DC35*$I35+DC34*$I34+DC33*$I33+DC32*$I32+DC31*$I31+DC30*$I30)/$I29&gt;100%,100%, (+DC47*$I47+DC40*$I40+DC36*$I36+DC35*$I35+DC34*$I34+DC33*$I33+DC32*$I32+DC31*$I31+DC30*$I30)/$I29)</f>
        <v>1</v>
      </c>
      <c r="DD29" s="196">
        <f t="shared" ref="DD29" si="1015">IF((+DD47*$I47+DD40*$I40+DD36*$I36+DD35*$I35+DD34*$I34+DD33*$I33+DD32*$I32+DD31*$I31+DD30*$I30)/$I29&gt;100%,100%, (+DD47*$I47+DD40*$I40+DD36*$I36+DD35*$I35+DD34*$I34+DD33*$I33+DD32*$I32+DD31*$I31+DD30*$I30)/$I29)</f>
        <v>1</v>
      </c>
      <c r="DE29" s="196">
        <f t="shared" ref="DE29" si="1016">IF((+DE47*$I47+DE40*$I40+DE36*$I36+DE35*$I35+DE34*$I34+DE33*$I33+DE32*$I32+DE31*$I31+DE30*$I30)/$I29&gt;100%,100%, (+DE47*$I47+DE40*$I40+DE36*$I36+DE35*$I35+DE34*$I34+DE33*$I33+DE32*$I32+DE31*$I31+DE30*$I30)/$I29)</f>
        <v>1</v>
      </c>
      <c r="DF29" s="196">
        <f t="shared" ref="DF29" si="1017">IF((+DF47*$I47+DF40*$I40+DF36*$I36+DF35*$I35+DF34*$I34+DF33*$I33+DF32*$I32+DF31*$I31+DF30*$I30)/$I29&gt;100%,100%, (+DF47*$I47+DF40*$I40+DF36*$I36+DF35*$I35+DF34*$I34+DF33*$I33+DF32*$I32+DF31*$I31+DF30*$I30)/$I29)</f>
        <v>1</v>
      </c>
      <c r="DG29" s="196">
        <f t="shared" ref="DG29" si="1018">IF((+DG47*$I47+DG40*$I40+DG36*$I36+DG35*$I35+DG34*$I34+DG33*$I33+DG32*$I32+DG31*$I31+DG30*$I30)/$I29&gt;100%,100%, (+DG47*$I47+DG40*$I40+DG36*$I36+DG35*$I35+DG34*$I34+DG33*$I33+DG32*$I32+DG31*$I31+DG30*$I30)/$I29)</f>
        <v>1</v>
      </c>
      <c r="DH29" s="196">
        <f t="shared" ref="DH29" si="1019">IF((+DH47*$I47+DH40*$I40+DH36*$I36+DH35*$I35+DH34*$I34+DH33*$I33+DH32*$I32+DH31*$I31+DH30*$I30)/$I29&gt;100%,100%, (+DH47*$I47+DH40*$I40+DH36*$I36+DH35*$I35+DH34*$I34+DH33*$I33+DH32*$I32+DH31*$I31+DH30*$I30)/$I29)</f>
        <v>1</v>
      </c>
      <c r="DI29" s="196">
        <f t="shared" ref="DI29" si="1020">IF((+DI47*$I47+DI40*$I40+DI36*$I36+DI35*$I35+DI34*$I34+DI33*$I33+DI32*$I32+DI31*$I31+DI30*$I30)/$I29&gt;100%,100%, (+DI47*$I47+DI40*$I40+DI36*$I36+DI35*$I35+DI34*$I34+DI33*$I33+DI32*$I32+DI31*$I31+DI30*$I30)/$I29)</f>
        <v>1</v>
      </c>
      <c r="DJ29" s="196">
        <f t="shared" ref="DJ29" si="1021">IF((+DJ47*$I47+DJ40*$I40+DJ36*$I36+DJ35*$I35+DJ34*$I34+DJ33*$I33+DJ32*$I32+DJ31*$I31+DJ30*$I30)/$I29&gt;100%,100%, (+DJ47*$I47+DJ40*$I40+DJ36*$I36+DJ35*$I35+DJ34*$I34+DJ33*$I33+DJ32*$I32+DJ31*$I31+DJ30*$I30)/$I29)</f>
        <v>1</v>
      </c>
      <c r="DK29" s="196">
        <f t="shared" ref="DK29" si="1022">IF((+DK47*$I47+DK40*$I40+DK36*$I36+DK35*$I35+DK34*$I34+DK33*$I33+DK32*$I32+DK31*$I31+DK30*$I30)/$I29&gt;100%,100%, (+DK47*$I47+DK40*$I40+DK36*$I36+DK35*$I35+DK34*$I34+DK33*$I33+DK32*$I32+DK31*$I31+DK30*$I30)/$I29)</f>
        <v>1</v>
      </c>
      <c r="DL29" s="196">
        <f t="shared" ref="DL29" si="1023">IF((+DL47*$I47+DL40*$I40+DL36*$I36+DL35*$I35+DL34*$I34+DL33*$I33+DL32*$I32+DL31*$I31+DL30*$I30)/$I29&gt;100%,100%, (+DL47*$I47+DL40*$I40+DL36*$I36+DL35*$I35+DL34*$I34+DL33*$I33+DL32*$I32+DL31*$I31+DL30*$I30)/$I29)</f>
        <v>1</v>
      </c>
      <c r="DM29" s="196">
        <f t="shared" ref="DM29" si="1024">IF((+DM47*$I47+DM40*$I40+DM36*$I36+DM35*$I35+DM34*$I34+DM33*$I33+DM32*$I32+DM31*$I31+DM30*$I30)/$I29&gt;100%,100%, (+DM47*$I47+DM40*$I40+DM36*$I36+DM35*$I35+DM34*$I34+DM33*$I33+DM32*$I32+DM31*$I31+DM30*$I30)/$I29)</f>
        <v>1</v>
      </c>
      <c r="DN29" s="196">
        <f t="shared" ref="DN29" si="1025">IF((+DN47*$I47+DN40*$I40+DN36*$I36+DN35*$I35+DN34*$I34+DN33*$I33+DN32*$I32+DN31*$I31+DN30*$I30)/$I29&gt;100%,100%, (+DN47*$I47+DN40*$I40+DN36*$I36+DN35*$I35+DN34*$I34+DN33*$I33+DN32*$I32+DN31*$I31+DN30*$I30)/$I29)</f>
        <v>1</v>
      </c>
      <c r="DO29" s="196">
        <f t="shared" ref="DO29" si="1026">IF((+DO47*$I47+DO40*$I40+DO36*$I36+DO35*$I35+DO34*$I34+DO33*$I33+DO32*$I32+DO31*$I31+DO30*$I30)/$I29&gt;100%,100%, (+DO47*$I47+DO40*$I40+DO36*$I36+DO35*$I35+DO34*$I34+DO33*$I33+DO32*$I32+DO31*$I31+DO30*$I30)/$I29)</f>
        <v>1</v>
      </c>
      <c r="DP29" s="196">
        <f t="shared" ref="DP29" si="1027">IF((+DP47*$I47+DP40*$I40+DP36*$I36+DP35*$I35+DP34*$I34+DP33*$I33+DP32*$I32+DP31*$I31+DP30*$I30)/$I29&gt;100%,100%, (+DP47*$I47+DP40*$I40+DP36*$I36+DP35*$I35+DP34*$I34+DP33*$I33+DP32*$I32+DP31*$I31+DP30*$I30)/$I29)</f>
        <v>1</v>
      </c>
      <c r="DQ29" s="196">
        <f t="shared" ref="DQ29" si="1028">IF((+DQ47*$I47+DQ40*$I40+DQ36*$I36+DQ35*$I35+DQ34*$I34+DQ33*$I33+DQ32*$I32+DQ31*$I31+DQ30*$I30)/$I29&gt;100%,100%, (+DQ47*$I47+DQ40*$I40+DQ36*$I36+DQ35*$I35+DQ34*$I34+DQ33*$I33+DQ32*$I32+DQ31*$I31+DQ30*$I30)/$I29)</f>
        <v>1</v>
      </c>
      <c r="DR29" s="196">
        <f t="shared" ref="DR29" si="1029">IF((+DR47*$I47+DR40*$I40+DR36*$I36+DR35*$I35+DR34*$I34+DR33*$I33+DR32*$I32+DR31*$I31+DR30*$I30)/$I29&gt;100%,100%, (+DR47*$I47+DR40*$I40+DR36*$I36+DR35*$I35+DR34*$I34+DR33*$I33+DR32*$I32+DR31*$I31+DR30*$I30)/$I29)</f>
        <v>1</v>
      </c>
      <c r="DS29" s="196">
        <f t="shared" ref="DS29" si="1030">IF((+DS47*$I47+DS40*$I40+DS36*$I36+DS35*$I35+DS34*$I34+DS33*$I33+DS32*$I32+DS31*$I31+DS30*$I30)/$I29&gt;100%,100%, (+DS47*$I47+DS40*$I40+DS36*$I36+DS35*$I35+DS34*$I34+DS33*$I33+DS32*$I32+DS31*$I31+DS30*$I30)/$I29)</f>
        <v>1</v>
      </c>
      <c r="DT29" s="196">
        <f t="shared" ref="DT29" si="1031">IF((+DT47*$I47+DT40*$I40+DT36*$I36+DT35*$I35+DT34*$I34+DT33*$I33+DT32*$I32+DT31*$I31+DT30*$I30)/$I29&gt;100%,100%, (+DT47*$I47+DT40*$I40+DT36*$I36+DT35*$I35+DT34*$I34+DT33*$I33+DT32*$I32+DT31*$I31+DT30*$I30)/$I29)</f>
        <v>1</v>
      </c>
      <c r="DU29" s="196">
        <f t="shared" ref="DU29" si="1032">IF((+DU47*$I47+DU40*$I40+DU36*$I36+DU35*$I35+DU34*$I34+DU33*$I33+DU32*$I32+DU31*$I31+DU30*$I30)/$I29&gt;100%,100%, (+DU47*$I47+DU40*$I40+DU36*$I36+DU35*$I35+DU34*$I34+DU33*$I33+DU32*$I32+DU31*$I31+DU30*$I30)/$I29)</f>
        <v>1</v>
      </c>
      <c r="DV29" s="196">
        <f t="shared" ref="DV29" si="1033">IF((+DV47*$I47+DV40*$I40+DV36*$I36+DV35*$I35+DV34*$I34+DV33*$I33+DV32*$I32+DV31*$I31+DV30*$I30)/$I29&gt;100%,100%, (+DV47*$I47+DV40*$I40+DV36*$I36+DV35*$I35+DV34*$I34+DV33*$I33+DV32*$I32+DV31*$I31+DV30*$I30)/$I29)</f>
        <v>1</v>
      </c>
      <c r="DW29" s="196">
        <f t="shared" ref="DW29" si="1034">IF((+DW47*$I47+DW40*$I40+DW36*$I36+DW35*$I35+DW34*$I34+DW33*$I33+DW32*$I32+DW31*$I31+DW30*$I30)/$I29&gt;100%,100%, (+DW47*$I47+DW40*$I40+DW36*$I36+DW35*$I35+DW34*$I34+DW33*$I33+DW32*$I32+DW31*$I31+DW30*$I30)/$I29)</f>
        <v>1</v>
      </c>
      <c r="DX29" s="196">
        <f t="shared" ref="DX29" si="1035">IF((+DX47*$I47+DX40*$I40+DX36*$I36+DX35*$I35+DX34*$I34+DX33*$I33+DX32*$I32+DX31*$I31+DX30*$I30)/$I29&gt;100%,100%, (+DX47*$I47+DX40*$I40+DX36*$I36+DX35*$I35+DX34*$I34+DX33*$I33+DX32*$I32+DX31*$I31+DX30*$I30)/$I29)</f>
        <v>1</v>
      </c>
      <c r="DY29" s="196">
        <f t="shared" ref="DY29" si="1036">IF((+DY47*$I47+DY40*$I40+DY36*$I36+DY35*$I35+DY34*$I34+DY33*$I33+DY32*$I32+DY31*$I31+DY30*$I30)/$I29&gt;100%,100%, (+DY47*$I47+DY40*$I40+DY36*$I36+DY35*$I35+DY34*$I34+DY33*$I33+DY32*$I32+DY31*$I31+DY30*$I30)/$I29)</f>
        <v>1</v>
      </c>
      <c r="DZ29" s="196">
        <f t="shared" ref="DZ29" si="1037">IF((+DZ47*$I47+DZ40*$I40+DZ36*$I36+DZ35*$I35+DZ34*$I34+DZ33*$I33+DZ32*$I32+DZ31*$I31+DZ30*$I30)/$I29&gt;100%,100%, (+DZ47*$I47+DZ40*$I40+DZ36*$I36+DZ35*$I35+DZ34*$I34+DZ33*$I33+DZ32*$I32+DZ31*$I31+DZ30*$I30)/$I29)</f>
        <v>1</v>
      </c>
      <c r="EA29" s="196">
        <f t="shared" ref="EA29" si="1038">IF((+EA47*$I47+EA40*$I40+EA36*$I36+EA35*$I35+EA34*$I34+EA33*$I33+EA32*$I32+EA31*$I31+EA30*$I30)/$I29&gt;100%,100%, (+EA47*$I47+EA40*$I40+EA36*$I36+EA35*$I35+EA34*$I34+EA33*$I33+EA32*$I32+EA31*$I31+EA30*$I30)/$I29)</f>
        <v>1</v>
      </c>
      <c r="EB29" s="196">
        <f t="shared" ref="EB29" si="1039">IF((+EB47*$I47+EB40*$I40+EB36*$I36+EB35*$I35+EB34*$I34+EB33*$I33+EB32*$I32+EB31*$I31+EB30*$I30)/$I29&gt;100%,100%, (+EB47*$I47+EB40*$I40+EB36*$I36+EB35*$I35+EB34*$I34+EB33*$I33+EB32*$I32+EB31*$I31+EB30*$I30)/$I29)</f>
        <v>1</v>
      </c>
      <c r="EC29" s="196">
        <f t="shared" ref="EC29" si="1040">IF((+EC47*$I47+EC40*$I40+EC36*$I36+EC35*$I35+EC34*$I34+EC33*$I33+EC32*$I32+EC31*$I31+EC30*$I30)/$I29&gt;100%,100%, (+EC47*$I47+EC40*$I40+EC36*$I36+EC35*$I35+EC34*$I34+EC33*$I33+EC32*$I32+EC31*$I31+EC30*$I30)/$I29)</f>
        <v>1</v>
      </c>
      <c r="ED29" s="196">
        <f t="shared" ref="ED29" si="1041">IF((+ED47*$I47+ED40*$I40+ED36*$I36+ED35*$I35+ED34*$I34+ED33*$I33+ED32*$I32+ED31*$I31+ED30*$I30)/$I29&gt;100%,100%, (+ED47*$I47+ED40*$I40+ED36*$I36+ED35*$I35+ED34*$I34+ED33*$I33+ED32*$I32+ED31*$I31+ED30*$I30)/$I29)</f>
        <v>1</v>
      </c>
      <c r="EE29" s="196">
        <f t="shared" ref="EE29" si="1042">IF((+EE47*$I47+EE40*$I40+EE36*$I36+EE35*$I35+EE34*$I34+EE33*$I33+EE32*$I32+EE31*$I31+EE30*$I30)/$I29&gt;100%,100%, (+EE47*$I47+EE40*$I40+EE36*$I36+EE35*$I35+EE34*$I34+EE33*$I33+EE32*$I32+EE31*$I31+EE30*$I30)/$I29)</f>
        <v>1</v>
      </c>
      <c r="EF29" s="196">
        <f t="shared" ref="EF29" si="1043">IF((+EF47*$I47+EF40*$I40+EF36*$I36+EF35*$I35+EF34*$I34+EF33*$I33+EF32*$I32+EF31*$I31+EF30*$I30)/$I29&gt;100%,100%, (+EF47*$I47+EF40*$I40+EF36*$I36+EF35*$I35+EF34*$I34+EF33*$I33+EF32*$I32+EF31*$I31+EF30*$I30)/$I29)</f>
        <v>1</v>
      </c>
      <c r="EG29" s="196">
        <f t="shared" ref="EG29" si="1044">IF((+EG47*$I47+EG40*$I40+EG36*$I36+EG35*$I35+EG34*$I34+EG33*$I33+EG32*$I32+EG31*$I31+EG30*$I30)/$I29&gt;100%,100%, (+EG47*$I47+EG40*$I40+EG36*$I36+EG35*$I35+EG34*$I34+EG33*$I33+EG32*$I32+EG31*$I31+EG30*$I30)/$I29)</f>
        <v>1</v>
      </c>
      <c r="EH29" s="196">
        <f t="shared" ref="EH29" si="1045">IF((+EH47*$I47+EH40*$I40+EH36*$I36+EH35*$I35+EH34*$I34+EH33*$I33+EH32*$I32+EH31*$I31+EH30*$I30)/$I29&gt;100%,100%, (+EH47*$I47+EH40*$I40+EH36*$I36+EH35*$I35+EH34*$I34+EH33*$I33+EH32*$I32+EH31*$I31+EH30*$I30)/$I29)</f>
        <v>1</v>
      </c>
      <c r="EI29" s="196">
        <f t="shared" ref="EI29" si="1046">IF((+EI47*$I47+EI40*$I40+EI36*$I36+EI35*$I35+EI34*$I34+EI33*$I33+EI32*$I32+EI31*$I31+EI30*$I30)/$I29&gt;100%,100%, (+EI47*$I47+EI40*$I40+EI36*$I36+EI35*$I35+EI34*$I34+EI33*$I33+EI32*$I32+EI31*$I31+EI30*$I30)/$I29)</f>
        <v>1</v>
      </c>
      <c r="EJ29" s="196">
        <f t="shared" ref="EJ29" si="1047">IF((+EJ47*$I47+EJ40*$I40+EJ36*$I36+EJ35*$I35+EJ34*$I34+EJ33*$I33+EJ32*$I32+EJ31*$I31+EJ30*$I30)/$I29&gt;100%,100%, (+EJ47*$I47+EJ40*$I40+EJ36*$I36+EJ35*$I35+EJ34*$I34+EJ33*$I33+EJ32*$I32+EJ31*$I31+EJ30*$I30)/$I29)</f>
        <v>1</v>
      </c>
      <c r="EK29" s="196">
        <f t="shared" ref="EK29" si="1048">IF((+EK47*$I47+EK40*$I40+EK36*$I36+EK35*$I35+EK34*$I34+EK33*$I33+EK32*$I32+EK31*$I31+EK30*$I30)/$I29&gt;100%,100%, (+EK47*$I47+EK40*$I40+EK36*$I36+EK35*$I35+EK34*$I34+EK33*$I33+EK32*$I32+EK31*$I31+EK30*$I30)/$I29)</f>
        <v>1</v>
      </c>
      <c r="EL29" s="196">
        <f t="shared" ref="EL29" si="1049">IF((+EL47*$I47+EL40*$I40+EL36*$I36+EL35*$I35+EL34*$I34+EL33*$I33+EL32*$I32+EL31*$I31+EL30*$I30)/$I29&gt;100%,100%, (+EL47*$I47+EL40*$I40+EL36*$I36+EL35*$I35+EL34*$I34+EL33*$I33+EL32*$I32+EL31*$I31+EL30*$I30)/$I29)</f>
        <v>1</v>
      </c>
      <c r="EM29" s="196">
        <f t="shared" ref="EM29" si="1050">IF((+EM47*$I47+EM40*$I40+EM36*$I36+EM35*$I35+EM34*$I34+EM33*$I33+EM32*$I32+EM31*$I31+EM30*$I30)/$I29&gt;100%,100%, (+EM47*$I47+EM40*$I40+EM36*$I36+EM35*$I35+EM34*$I34+EM33*$I33+EM32*$I32+EM31*$I31+EM30*$I30)/$I29)</f>
        <v>1</v>
      </c>
      <c r="EN29" s="196">
        <f t="shared" ref="EN29" si="1051">IF((+EN47*$I47+EN40*$I40+EN36*$I36+EN35*$I35+EN34*$I34+EN33*$I33+EN32*$I32+EN31*$I31+EN30*$I30)/$I29&gt;100%,100%, (+EN47*$I47+EN40*$I40+EN36*$I36+EN35*$I35+EN34*$I34+EN33*$I33+EN32*$I32+EN31*$I31+EN30*$I30)/$I29)</f>
        <v>1</v>
      </c>
      <c r="EO29" s="196">
        <f t="shared" ref="EO29" si="1052">IF((+EO47*$I47+EO40*$I40+EO36*$I36+EO35*$I35+EO34*$I34+EO33*$I33+EO32*$I32+EO31*$I31+EO30*$I30)/$I29&gt;100%,100%, (+EO47*$I47+EO40*$I40+EO36*$I36+EO35*$I35+EO34*$I34+EO33*$I33+EO32*$I32+EO31*$I31+EO30*$I30)/$I29)</f>
        <v>1</v>
      </c>
      <c r="EP29" s="196">
        <f t="shared" ref="EP29" si="1053">IF((+EP47*$I47+EP40*$I40+EP36*$I36+EP35*$I35+EP34*$I34+EP33*$I33+EP32*$I32+EP31*$I31+EP30*$I30)/$I29&gt;100%,100%, (+EP47*$I47+EP40*$I40+EP36*$I36+EP35*$I35+EP34*$I34+EP33*$I33+EP32*$I32+EP31*$I31+EP30*$I30)/$I29)</f>
        <v>1</v>
      </c>
      <c r="EQ29" s="196">
        <f t="shared" ref="EQ29" si="1054">IF((+EQ47*$I47+EQ40*$I40+EQ36*$I36+EQ35*$I35+EQ34*$I34+EQ33*$I33+EQ32*$I32+EQ31*$I31+EQ30*$I30)/$I29&gt;100%,100%, (+EQ47*$I47+EQ40*$I40+EQ36*$I36+EQ35*$I35+EQ34*$I34+EQ33*$I33+EQ32*$I32+EQ31*$I31+EQ30*$I30)/$I29)</f>
        <v>1</v>
      </c>
      <c r="ER29" s="196">
        <f t="shared" ref="ER29" si="1055">IF((+ER47*$I47+ER40*$I40+ER36*$I36+ER35*$I35+ER34*$I34+ER33*$I33+ER32*$I32+ER31*$I31+ER30*$I30)/$I29&gt;100%,100%, (+ER47*$I47+ER40*$I40+ER36*$I36+ER35*$I35+ER34*$I34+ER33*$I33+ER32*$I32+ER31*$I31+ER30*$I30)/$I29)</f>
        <v>1</v>
      </c>
      <c r="ES29" s="196">
        <f t="shared" ref="ES29" si="1056">IF((+ES47*$I47+ES40*$I40+ES36*$I36+ES35*$I35+ES34*$I34+ES33*$I33+ES32*$I32+ES31*$I31+ES30*$I30)/$I29&gt;100%,100%, (+ES47*$I47+ES40*$I40+ES36*$I36+ES35*$I35+ES34*$I34+ES33*$I33+ES32*$I32+ES31*$I31+ES30*$I30)/$I29)</f>
        <v>1</v>
      </c>
      <c r="ET29" s="196">
        <f t="shared" ref="ET29" si="1057">IF((+ET47*$I47+ET40*$I40+ET36*$I36+ET35*$I35+ET34*$I34+ET33*$I33+ET32*$I32+ET31*$I31+ET30*$I30)/$I29&gt;100%,100%, (+ET47*$I47+ET40*$I40+ET36*$I36+ET35*$I35+ET34*$I34+ET33*$I33+ET32*$I32+ET31*$I31+ET30*$I30)/$I29)</f>
        <v>1</v>
      </c>
      <c r="EU29" s="196">
        <f t="shared" ref="EU29" si="1058">IF((+EU47*$I47+EU40*$I40+EU36*$I36+EU35*$I35+EU34*$I34+EU33*$I33+EU32*$I32+EU31*$I31+EU30*$I30)/$I29&gt;100%,100%, (+EU47*$I47+EU40*$I40+EU36*$I36+EU35*$I35+EU34*$I34+EU33*$I33+EU32*$I32+EU31*$I31+EU30*$I30)/$I29)</f>
        <v>1</v>
      </c>
      <c r="EV29" s="196">
        <f t="shared" ref="EV29" si="1059">IF((+EV47*$I47+EV40*$I40+EV36*$I36+EV35*$I35+EV34*$I34+EV33*$I33+EV32*$I32+EV31*$I31+EV30*$I30)/$I29&gt;100%,100%, (+EV47*$I47+EV40*$I40+EV36*$I36+EV35*$I35+EV34*$I34+EV33*$I33+EV32*$I32+EV31*$I31+EV30*$I30)/$I29)</f>
        <v>1</v>
      </c>
    </row>
    <row r="30" spans="1:152" x14ac:dyDescent="0.3">
      <c r="A30" s="78">
        <v>3</v>
      </c>
      <c r="B30" s="78">
        <v>24</v>
      </c>
      <c r="C30" s="117" t="s">
        <v>64</v>
      </c>
      <c r="D30" s="108">
        <v>1</v>
      </c>
      <c r="E30" s="113">
        <v>40549</v>
      </c>
      <c r="F30" s="113">
        <v>40549</v>
      </c>
      <c r="G30" s="109" t="s">
        <v>91</v>
      </c>
      <c r="H30" s="73">
        <v>1</v>
      </c>
      <c r="I30" s="74">
        <v>1.1415525114155252E-2</v>
      </c>
      <c r="J30" s="108">
        <v>100</v>
      </c>
      <c r="K30" s="77"/>
      <c r="L30" s="142"/>
      <c r="M30" s="142"/>
      <c r="N30" s="120"/>
      <c r="O30" s="33">
        <f>IF(IF(O$4&lt;$E30,0,IF(O$4&gt;=$F30,1,IF(VLOOKUP(O$4,CALENDARIO!$B:$C,2,0)=FALSE, 0%,(1/$D30))))&gt;1,100%,IF(O$4&lt;$E30,0,IF(O$4&gt;=$F30,1,IF(VLOOKUP(O$4,CALENDARIO!$B:$C,2,0)=FALSE,0%,(1/$D30)))))</f>
        <v>0</v>
      </c>
      <c r="P30" s="33">
        <f>IF(IF(P$4&lt;$E30,0,IF(P$4&gt;=$F30,1,IF(VLOOKUP(P$4,CALENDARIO!$B:$C,2,0)=FALSE, O30,(1/IF($D30=0,1,$D30))+O30)))&gt;1,100%,IF(P$4&lt;$E30,0,IF(P$4&gt;=$F30,1,IF(VLOOKUP(P$4,CALENDARIO!$B:$C,2,0)=FALSE, O30,(1/IF($D30=0,1,$D30))+O30))))</f>
        <v>0</v>
      </c>
      <c r="Q30" s="33">
        <f>IF(IF(Q$4&lt;$E30,0,IF(Q$4&gt;=$F30,1,IF(VLOOKUP(Q$4,CALENDARIO!$B:$C,2,0)=FALSE, P30,(1/IF($D30=0,1,$D30))+P30)))&gt;1,100%,IF(Q$4&lt;$E30,0,IF(Q$4&gt;=$F30,1,IF(VLOOKUP(Q$4,CALENDARIO!$B:$C,2,0)=FALSE, P30,(1/IF($D30=0,1,$D30))+P30))))</f>
        <v>0</v>
      </c>
      <c r="R30" s="33">
        <f>IF(IF(R$4&lt;$E30,0,IF(R$4&gt;=$F30,1,IF(VLOOKUP(R$4,CALENDARIO!$B:$C,2,0)=FALSE, Q30,(1/IF($D30=0,1,$D30))+Q30)))&gt;1,100%,IF(R$4&lt;$E30,0,IF(R$4&gt;=$F30,1,IF(VLOOKUP(R$4,CALENDARIO!$B:$C,2,0)=FALSE, Q30,(1/IF($D30=0,1,$D30))+Q30))))</f>
        <v>0</v>
      </c>
      <c r="S30" s="33">
        <f>IF(IF(S$4&lt;$E30,0,IF(S$4&gt;=$F30,1,IF(VLOOKUP(S$4,CALENDARIO!$B:$C,2,0)=FALSE, R30,(1/IF($D30=0,1,$D30))+R30)))&gt;1,100%,IF(S$4&lt;$E30,0,IF(S$4&gt;=$F30,1,IF(VLOOKUP(S$4,CALENDARIO!$B:$C,2,0)=FALSE, R30,(1/IF($D30=0,1,$D30))+R30))))</f>
        <v>0</v>
      </c>
      <c r="T30" s="33">
        <f>IF(IF(T$4&lt;$E30,0,IF(T$4&gt;=$F30,1,IF(VLOOKUP(T$4,CALENDARIO!$B:$C,2,0)=FALSE, S30,(1/IF($D30=0,1,$D30))+S30)))&gt;1,100%,IF(T$4&lt;$E30,0,IF(T$4&gt;=$F30,1,IF(VLOOKUP(T$4,CALENDARIO!$B:$C,2,0)=FALSE, S30,(1/IF($D30=0,1,$D30))+S30))))</f>
        <v>0</v>
      </c>
      <c r="U30" s="33">
        <f>IF(IF(U$4&lt;$E30,0,IF(U$4&gt;=$F30,1,IF(VLOOKUP(U$4,CALENDARIO!$B:$C,2,0)=FALSE, T30,(1/IF($D30=0,1,$D30))+T30)))&gt;1,100%,IF(U$4&lt;$E30,0,IF(U$4&gt;=$F30,1,IF(VLOOKUP(U$4,CALENDARIO!$B:$C,2,0)=FALSE, T30,(1/IF($D30=0,1,$D30))+T30))))</f>
        <v>0</v>
      </c>
      <c r="V30" s="33">
        <f>IF(IF(V$4&lt;$E30,0,IF(V$4&gt;=$F30,1,IF(VLOOKUP(V$4,CALENDARIO!$B:$C,2,0)=FALSE, U30,(1/IF($D30=0,1,$D30))+U30)))&gt;1,100%,IF(V$4&lt;$E30,0,IF(V$4&gt;=$F30,1,IF(VLOOKUP(V$4,CALENDARIO!$B:$C,2,0)=FALSE, U30,(1/IF($D30=0,1,$D30))+U30))))</f>
        <v>0</v>
      </c>
      <c r="W30" s="33">
        <f>IF(IF(W$4&lt;$E30,0,IF(W$4&gt;=$F30,1,IF(VLOOKUP(W$4,CALENDARIO!$B:$C,2,0)=FALSE, V30,(1/IF($D30=0,1,$D30))+V30)))&gt;1,100%,IF(W$4&lt;$E30,0,IF(W$4&gt;=$F30,1,IF(VLOOKUP(W$4,CALENDARIO!$B:$C,2,0)=FALSE, V30,(1/IF($D30=0,1,$D30))+V30))))</f>
        <v>0</v>
      </c>
      <c r="X30" s="33">
        <f>IF(IF(X$4&lt;$E30,0,IF(X$4&gt;=$F30,1,IF(VLOOKUP(X$4,CALENDARIO!$B:$C,2,0)=FALSE, W30,(1/IF($D30=0,1,$D30))+W30)))&gt;1,100%,IF(X$4&lt;$E30,0,IF(X$4&gt;=$F30,1,IF(VLOOKUP(X$4,CALENDARIO!$B:$C,2,0)=FALSE, W30,(1/IF($D30=0,1,$D30))+W30))))</f>
        <v>0</v>
      </c>
      <c r="Y30" s="33">
        <f>IF(IF(Y$4&lt;$E30,0,IF(Y$4&gt;=$F30,1,IF(VLOOKUP(Y$4,CALENDARIO!$B:$C,2,0)=FALSE, X30,(1/IF($D30=0,1,$D30))+X30)))&gt;1,100%,IF(Y$4&lt;$E30,0,IF(Y$4&gt;=$F30,1,IF(VLOOKUP(Y$4,CALENDARIO!$B:$C,2,0)=FALSE, X30,(1/IF($D30=0,1,$D30))+X30))))</f>
        <v>0</v>
      </c>
      <c r="Z30" s="33">
        <f>IF(IF(Z$4&lt;$E30,0,IF(Z$4&gt;=$F30,1,IF(VLOOKUP(Z$4,CALENDARIO!$B:$C,2,0)=FALSE, Y30,(1/IF($D30=0,1,$D30))+Y30)))&gt;1,100%,IF(Z$4&lt;$E30,0,IF(Z$4&gt;=$F30,1,IF(VLOOKUP(Z$4,CALENDARIO!$B:$C,2,0)=FALSE, Y30,(1/IF($D30=0,1,$D30))+Y30))))</f>
        <v>0</v>
      </c>
      <c r="AA30" s="33">
        <f>IF(IF(AA$4&lt;$E30,0,IF(AA$4&gt;=$F30,1,IF(VLOOKUP(AA$4,CALENDARIO!$B:$C,2,0)=FALSE, Z30,(1/IF($D30=0,1,$D30))+Z30)))&gt;1,100%,IF(AA$4&lt;$E30,0,IF(AA$4&gt;=$F30,1,IF(VLOOKUP(AA$4,CALENDARIO!$B:$C,2,0)=FALSE, Z30,(1/IF($D30=0,1,$D30))+Z30))))</f>
        <v>0</v>
      </c>
      <c r="AB30" s="33">
        <f>IF(IF(AB$4&lt;$E30,0,IF(AB$4&gt;=$F30,1,IF(VLOOKUP(AB$4,CALENDARIO!$B:$C,2,0)=FALSE, AA30,(1/IF($D30=0,1,$D30))+AA30)))&gt;1,100%,IF(AB$4&lt;$E30,0,IF(AB$4&gt;=$F30,1,IF(VLOOKUP(AB$4,CALENDARIO!$B:$C,2,0)=FALSE, AA30,(1/IF($D30=0,1,$D30))+AA30))))</f>
        <v>0</v>
      </c>
      <c r="AC30" s="33">
        <f>IF(IF(AC$4&lt;$E30,0,IF(AC$4&gt;=$F30,1,IF(VLOOKUP(AC$4,CALENDARIO!$B:$C,2,0)=FALSE, AB30,(1/IF($D30=0,1,$D30))+AB30)))&gt;1,100%,IF(AC$4&lt;$E30,0,IF(AC$4&gt;=$F30,1,IF(VLOOKUP(AC$4,CALENDARIO!$B:$C,2,0)=FALSE, AB30,(1/IF($D30=0,1,$D30))+AB30))))</f>
        <v>0</v>
      </c>
      <c r="AD30" s="33">
        <f>IF(IF(AD$4&lt;$E30,0,IF(AD$4&gt;=$F30,1,IF(VLOOKUP(AD$4,CALENDARIO!$B:$C,2,0)=FALSE, AC30,(1/IF($D30=0,1,$D30))+AC30)))&gt;1,100%,IF(AD$4&lt;$E30,0,IF(AD$4&gt;=$F30,1,IF(VLOOKUP(AD$4,CALENDARIO!$B:$C,2,0)=FALSE, AC30,(1/IF($D30=0,1,$D30))+AC30))))</f>
        <v>0</v>
      </c>
      <c r="AE30" s="33">
        <f>IF(IF(AE$4&lt;$E30,0,IF(AE$4&gt;=$F30,1,IF(VLOOKUP(AE$4,CALENDARIO!$B:$C,2,0)=FALSE, AD30,(1/IF($D30=0,1,$D30))+AD30)))&gt;1,100%,IF(AE$4&lt;$E30,0,IF(AE$4&gt;=$F30,1,IF(VLOOKUP(AE$4,CALENDARIO!$B:$C,2,0)=FALSE, AD30,(1/IF($D30=0,1,$D30))+AD30))))</f>
        <v>0</v>
      </c>
      <c r="AF30" s="33">
        <f>IF(IF(AF$4&lt;$E30,0,IF(AF$4&gt;=$F30,1,IF(VLOOKUP(AF$4,CALENDARIO!$B:$C,2,0)=FALSE, AE30,(1/IF($D30=0,1,$D30))+AE30)))&gt;1,100%,IF(AF$4&lt;$E30,0,IF(AF$4&gt;=$F30,1,IF(VLOOKUP(AF$4,CALENDARIO!$B:$C,2,0)=FALSE, AE30,(1/IF($D30=0,1,$D30))+AE30))))</f>
        <v>0</v>
      </c>
      <c r="AG30" s="33">
        <f>IF(IF(AG$4&lt;$E30,0,IF(AG$4&gt;=$F30,1,IF(VLOOKUP(AG$4,CALENDARIO!$B:$C,2,0)=FALSE, AF30,(1/IF($D30=0,1,$D30))+AF30)))&gt;1,100%,IF(AG$4&lt;$E30,0,IF(AG$4&gt;=$F30,1,IF(VLOOKUP(AG$4,CALENDARIO!$B:$C,2,0)=FALSE, AF30,(1/IF($D30=0,1,$D30))+AF30))))</f>
        <v>0</v>
      </c>
      <c r="AH30" s="33">
        <f>IF(IF(AH$4&lt;$E30,0,IF(AH$4&gt;=$F30,1,IF(VLOOKUP(AH$4,CALENDARIO!$B:$C,2,0)=FALSE, AG30,(1/IF($D30=0,1,$D30))+AG30)))&gt;1,100%,IF(AH$4&lt;$E30,0,IF(AH$4&gt;=$F30,1,IF(VLOOKUP(AH$4,CALENDARIO!$B:$C,2,0)=FALSE, AG30,(1/IF($D30=0,1,$D30))+AG30))))</f>
        <v>0</v>
      </c>
      <c r="AI30" s="33">
        <f>IF(IF(AI$4&lt;$E30,0,IF(AI$4&gt;=$F30,1,IF(VLOOKUP(AI$4,CALENDARIO!$B:$C,2,0)=FALSE, AH30,(1/IF($D30=0,1,$D30))+AH30)))&gt;1,100%,IF(AI$4&lt;$E30,0,IF(AI$4&gt;=$F30,1,IF(VLOOKUP(AI$4,CALENDARIO!$B:$C,2,0)=FALSE, AH30,(1/IF($D30=0,1,$D30))+AH30))))</f>
        <v>0</v>
      </c>
      <c r="AJ30" s="33">
        <f>IF(IF(AJ$4&lt;$E30,0,IF(AJ$4&gt;=$F30,1,IF(VLOOKUP(AJ$4,CALENDARIO!$B:$C,2,0)=FALSE, AI30,(1/IF($D30=0,1,$D30))+AI30)))&gt;1,100%,IF(AJ$4&lt;$E30,0,IF(AJ$4&gt;=$F30,1,IF(VLOOKUP(AJ$4,CALENDARIO!$B:$C,2,0)=FALSE, AI30,(1/IF($D30=0,1,$D30))+AI30))))</f>
        <v>0</v>
      </c>
      <c r="AK30" s="33">
        <f>IF(IF(AK$4&lt;$E30,0,IF(AK$4&gt;=$F30,1,IF(VLOOKUP(AK$4,CALENDARIO!$B:$C,2,0)=FALSE, AJ30,(1/IF($D30=0,1,$D30))+AJ30)))&gt;1,100%,IF(AK$4&lt;$E30,0,IF(AK$4&gt;=$F30,1,IF(VLOOKUP(AK$4,CALENDARIO!$B:$C,2,0)=FALSE, AJ30,(1/IF($D30=0,1,$D30))+AJ30))))</f>
        <v>0</v>
      </c>
      <c r="AL30" s="33">
        <f>IF(IF(AL$4&lt;$E30,0,IF(AL$4&gt;=$F30,1,IF(VLOOKUP(AL$4,CALENDARIO!$B:$C,2,0)=FALSE, AK30,(1/IF($D30=0,1,$D30))+AK30)))&gt;1,100%,IF(AL$4&lt;$E30,0,IF(AL$4&gt;=$F30,1,IF(VLOOKUP(AL$4,CALENDARIO!$B:$C,2,0)=FALSE, AK30,(1/IF($D30=0,1,$D30))+AK30))))</f>
        <v>0</v>
      </c>
      <c r="AM30" s="33">
        <f>IF(IF(AM$4&lt;$E30,0,IF(AM$4&gt;=$F30,1,IF(VLOOKUP(AM$4,CALENDARIO!$B:$C,2,0)=FALSE, AL30,(1/IF($D30=0,1,$D30))+AL30)))&gt;1,100%,IF(AM$4&lt;$E30,0,IF(AM$4&gt;=$F30,1,IF(VLOOKUP(AM$4,CALENDARIO!$B:$C,2,0)=FALSE, AL30,(1/IF($D30=0,1,$D30))+AL30))))</f>
        <v>0</v>
      </c>
      <c r="AN30" s="33">
        <f>IF(IF(AN$4&lt;$E30,0,IF(AN$4&gt;=$F30,1,IF(VLOOKUP(AN$4,CALENDARIO!$B:$C,2,0)=FALSE, AM30,(1/IF($D30=0,1,$D30))+AM30)))&gt;1,100%,IF(AN$4&lt;$E30,0,IF(AN$4&gt;=$F30,1,IF(VLOOKUP(AN$4,CALENDARIO!$B:$C,2,0)=FALSE, AM30,(1/IF($D30=0,1,$D30))+AM30))))</f>
        <v>0</v>
      </c>
      <c r="AO30" s="33">
        <f>IF(IF(AO$4&lt;$E30,0,IF(AO$4&gt;=$F30,1,IF(VLOOKUP(AO$4,CALENDARIO!$B:$C,2,0)=FALSE, AN30,(1/IF($D30=0,1,$D30))+AN30)))&gt;1,100%,IF(AO$4&lt;$E30,0,IF(AO$4&gt;=$F30,1,IF(VLOOKUP(AO$4,CALENDARIO!$B:$C,2,0)=FALSE, AN30,(1/IF($D30=0,1,$D30))+AN30))))</f>
        <v>0</v>
      </c>
      <c r="AP30" s="33">
        <f>IF(IF(AP$4&lt;$E30,0,IF(AP$4&gt;=$F30,1,IF(VLOOKUP(AP$4,CALENDARIO!$B:$C,2,0)=FALSE, AO30,(1/IF($D30=0,1,$D30))+AO30)))&gt;1,100%,IF(AP$4&lt;$E30,0,IF(AP$4&gt;=$F30,1,IF(VLOOKUP(AP$4,CALENDARIO!$B:$C,2,0)=FALSE, AO30,(1/IF($D30=0,1,$D30))+AO30))))</f>
        <v>0</v>
      </c>
      <c r="AQ30" s="33">
        <f>IF(IF(AQ$4&lt;$E30,0,IF(AQ$4&gt;=$F30,1,IF(VLOOKUP(AQ$4,CALENDARIO!$B:$C,2,0)=FALSE, AP30,(1/IF($D30=0,1,$D30))+AP30)))&gt;1,100%,IF(AQ$4&lt;$E30,0,IF(AQ$4&gt;=$F30,1,IF(VLOOKUP(AQ$4,CALENDARIO!$B:$C,2,0)=FALSE, AP30,(1/IF($D30=0,1,$D30))+AP30))))</f>
        <v>0</v>
      </c>
      <c r="AR30" s="33">
        <f>IF(IF(AR$4&lt;$E30,0,IF(AR$4&gt;=$F30,1,IF(VLOOKUP(AR$4,CALENDARIO!$B:$C,2,0)=FALSE, AQ30,(1/IF($D30=0,1,$D30))+AQ30)))&gt;1,100%,IF(AR$4&lt;$E30,0,IF(AR$4&gt;=$F30,1,IF(VLOOKUP(AR$4,CALENDARIO!$B:$C,2,0)=FALSE, AQ30,(1/IF($D30=0,1,$D30))+AQ30))))</f>
        <v>0</v>
      </c>
      <c r="AS30" s="33">
        <f>IF(IF(AS$4&lt;$E30,0,IF(AS$4&gt;=$F30,1,IF(VLOOKUP(AS$4,CALENDARIO!$B:$C,2,0)=FALSE, AR30,(1/IF($D30=0,1,$D30))+AR30)))&gt;1,100%,IF(AS$4&lt;$E30,0,IF(AS$4&gt;=$F30,1,IF(VLOOKUP(AS$4,CALENDARIO!$B:$C,2,0)=FALSE, AR30,(1/IF($D30=0,1,$D30))+AR30))))</f>
        <v>0</v>
      </c>
      <c r="AT30" s="33">
        <f>IF(IF(AT$4&lt;$E30,0,IF(AT$4&gt;=$F30,1,IF(VLOOKUP(AT$4,CALENDARIO!$B:$C,2,0)=FALSE, AS30,(1/IF($D30=0,1,$D30))+AS30)))&gt;1,100%,IF(AT$4&lt;$E30,0,IF(AT$4&gt;=$F30,1,IF(VLOOKUP(AT$4,CALENDARIO!$B:$C,2,0)=FALSE, AS30,(1/IF($D30=0,1,$D30))+AS30))))</f>
        <v>0</v>
      </c>
      <c r="AU30" s="33">
        <f>IF(IF(AU$4&lt;$E30,0,IF(AU$4&gt;=$F30,1,IF(VLOOKUP(AU$4,CALENDARIO!$B:$C,2,0)=FALSE, AT30,(1/IF($D30=0,1,$D30))+AT30)))&gt;1,100%,IF(AU$4&lt;$E30,0,IF(AU$4&gt;=$F30,1,IF(VLOOKUP(AU$4,CALENDARIO!$B:$C,2,0)=FALSE, AT30,(1/IF($D30=0,1,$D30))+AT30))))</f>
        <v>0</v>
      </c>
      <c r="AV30" s="33">
        <f>IF(IF(AV$4&lt;$E30,0,IF(AV$4&gt;=$F30,1,IF(VLOOKUP(AV$4,CALENDARIO!$B:$C,2,0)=FALSE, AU30,(1/IF($D30=0,1,$D30))+AU30)))&gt;1,100%,IF(AV$4&lt;$E30,0,IF(AV$4&gt;=$F30,1,IF(VLOOKUP(AV$4,CALENDARIO!$B:$C,2,0)=FALSE, AU30,(1/IF($D30=0,1,$D30))+AU30))))</f>
        <v>0</v>
      </c>
      <c r="AW30" s="33">
        <f>IF(IF(AW$4&lt;$E30,0,IF(AW$4&gt;=$F30,1,IF(VLOOKUP(AW$4,CALENDARIO!$B:$C,2,0)=FALSE, AV30,(1/IF($D30=0,1,$D30))+AV30)))&gt;1,100%,IF(AW$4&lt;$E30,0,IF(AW$4&gt;=$F30,1,IF(VLOOKUP(AW$4,CALENDARIO!$B:$C,2,0)=FALSE, AV30,(1/IF($D30=0,1,$D30))+AV30))))</f>
        <v>0</v>
      </c>
      <c r="AX30" s="33">
        <f>IF(IF(AX$4&lt;$E30,0,IF(AX$4&gt;=$F30,1,IF(VLOOKUP(AX$4,CALENDARIO!$B:$C,2,0)=FALSE, AW30,(1/IF($D30=0,1,$D30))+AW30)))&gt;1,100%,IF(AX$4&lt;$E30,0,IF(AX$4&gt;=$F30,1,IF(VLOOKUP(AX$4,CALENDARIO!$B:$C,2,0)=FALSE, AW30,(1/IF($D30=0,1,$D30))+AW30))))</f>
        <v>0</v>
      </c>
      <c r="AY30" s="33">
        <f>IF(IF(AY$4&lt;$E30,0,IF(AY$4&gt;=$F30,1,IF(VLOOKUP(AY$4,CALENDARIO!$B:$C,2,0)=FALSE, AX30,(1/IF($D30=0,1,$D30))+AX30)))&gt;1,100%,IF(AY$4&lt;$E30,0,IF(AY$4&gt;=$F30,1,IF(VLOOKUP(AY$4,CALENDARIO!$B:$C,2,0)=FALSE, AX30,(1/IF($D30=0,1,$D30))+AX30))))</f>
        <v>0</v>
      </c>
      <c r="AZ30" s="33">
        <f>IF(IF(AZ$4&lt;$E30,0,IF(AZ$4&gt;=$F30,1,IF(VLOOKUP(AZ$4,CALENDARIO!$B:$C,2,0)=FALSE, AY30,(1/IF($D30=0,1,$D30))+AY30)))&gt;1,100%,IF(AZ$4&lt;$E30,0,IF(AZ$4&gt;=$F30,1,IF(VLOOKUP(AZ$4,CALENDARIO!$B:$C,2,0)=FALSE, AY30,(1/IF($D30=0,1,$D30))+AY30))))</f>
        <v>0</v>
      </c>
      <c r="BA30" s="33">
        <f>IF(IF(BA$4&lt;$E30,0,IF(BA$4&gt;=$F30,1,IF(VLOOKUP(BA$4,CALENDARIO!$B:$C,2,0)=FALSE, AZ30,(1/IF($D30=0,1,$D30))+AZ30)))&gt;1,100%,IF(BA$4&lt;$E30,0,IF(BA$4&gt;=$F30,1,IF(VLOOKUP(BA$4,CALENDARIO!$B:$C,2,0)=FALSE, AZ30,(1/IF($D30=0,1,$D30))+AZ30))))</f>
        <v>0</v>
      </c>
      <c r="BB30" s="33">
        <f>IF(IF(BB$4&lt;$E30,0,IF(BB$4&gt;=$F30,1,IF(VLOOKUP(BB$4,CALENDARIO!$B:$C,2,0)=FALSE, BA30,(1/IF($D30=0,1,$D30))+BA30)))&gt;1,100%,IF(BB$4&lt;$E30,0,IF(BB$4&gt;=$F30,1,IF(VLOOKUP(BB$4,CALENDARIO!$B:$C,2,0)=FALSE, BA30,(1/IF($D30=0,1,$D30))+BA30))))</f>
        <v>1</v>
      </c>
      <c r="BC30" s="33">
        <f>IF(IF(BC$4&lt;$E30,0,IF(BC$4&gt;=$F30,1,IF(VLOOKUP(BC$4,CALENDARIO!$B:$C,2,0)=FALSE, BB30,(1/IF($D30=0,1,$D30))+BB30)))&gt;1,100%,IF(BC$4&lt;$E30,0,IF(BC$4&gt;=$F30,1,IF(VLOOKUP(BC$4,CALENDARIO!$B:$C,2,0)=FALSE, BB30,(1/IF($D30=0,1,$D30))+BB30))))</f>
        <v>1</v>
      </c>
      <c r="BD30" s="33">
        <f>IF(IF(BD$4&lt;$E30,0,IF(BD$4&gt;=$F30,1,IF(VLOOKUP(BD$4,CALENDARIO!$B:$C,2,0)=FALSE, BC30,(1/IF($D30=0,1,$D30))+BC30)))&gt;1,100%,IF(BD$4&lt;$E30,0,IF(BD$4&gt;=$F30,1,IF(VLOOKUP(BD$4,CALENDARIO!$B:$C,2,0)=FALSE, BC30,(1/IF($D30=0,1,$D30))+BC30))))</f>
        <v>1</v>
      </c>
      <c r="BE30" s="33">
        <f>IF(IF(BE$4&lt;$E30,0,IF(BE$4&gt;=$F30,1,IF(VLOOKUP(BE$4,CALENDARIO!$B:$C,2,0)=FALSE, BD30,(1/IF($D30=0,1,$D30))+BD30)))&gt;1,100%,IF(BE$4&lt;$E30,0,IF(BE$4&gt;=$F30,1,IF(VLOOKUP(BE$4,CALENDARIO!$B:$C,2,0)=FALSE, BD30,(1/IF($D30=0,1,$D30))+BD30))))</f>
        <v>1</v>
      </c>
      <c r="BF30" s="33">
        <f>IF(IF(BF$4&lt;$E30,0,IF(BF$4&gt;=$F30,1,IF(VLOOKUP(BF$4,CALENDARIO!$B:$C,2,0)=FALSE, BE30,(1/IF($D30=0,1,$D30))+BE30)))&gt;1,100%,IF(BF$4&lt;$E30,0,IF(BF$4&gt;=$F30,1,IF(VLOOKUP(BF$4,CALENDARIO!$B:$C,2,0)=FALSE, BE30,(1/IF($D30=0,1,$D30))+BE30))))</f>
        <v>1</v>
      </c>
      <c r="BG30" s="33">
        <f>IF(IF(BG$4&lt;$E30,0,IF(BG$4&gt;=$F30,1,IF(VLOOKUP(BG$4,CALENDARIO!$B:$C,2,0)=FALSE, BF30,(1/IF($D30=0,1,$D30))+BF30)))&gt;1,100%,IF(BG$4&lt;$E30,0,IF(BG$4&gt;=$F30,1,IF(VLOOKUP(BG$4,CALENDARIO!$B:$C,2,0)=FALSE, BF30,(1/IF($D30=0,1,$D30))+BF30))))</f>
        <v>1</v>
      </c>
      <c r="BH30" s="33">
        <f>IF(IF(BH$4&lt;$E30,0,IF(BH$4&gt;=$F30,1,IF(VLOOKUP(BH$4,CALENDARIO!$B:$C,2,0)=FALSE, BG30,(1/IF($D30=0,1,$D30))+BG30)))&gt;1,100%,IF(BH$4&lt;$E30,0,IF(BH$4&gt;=$F30,1,IF(VLOOKUP(BH$4,CALENDARIO!$B:$C,2,0)=FALSE, BG30,(1/IF($D30=0,1,$D30))+BG30))))</f>
        <v>1</v>
      </c>
      <c r="BI30" s="33">
        <f>IF(IF(BI$4&lt;$E30,0,IF(BI$4&gt;=$F30,1,IF(VLOOKUP(BI$4,CALENDARIO!$B:$C,2,0)=FALSE, BH30,(1/IF($D30=0,1,$D30))+BH30)))&gt;1,100%,IF(BI$4&lt;$E30,0,IF(BI$4&gt;=$F30,1,IF(VLOOKUP(BI$4,CALENDARIO!$B:$C,2,0)=FALSE, BH30,(1/IF($D30=0,1,$D30))+BH30))))</f>
        <v>1</v>
      </c>
      <c r="BJ30" s="33">
        <f>IF(IF(BJ$4&lt;$E30,0,IF(BJ$4&gt;=$F30,1,IF(VLOOKUP(BJ$4,CALENDARIO!$B:$C,2,0)=FALSE, BI30,(1/IF($D30=0,1,$D30))+BI30)))&gt;1,100%,IF(BJ$4&lt;$E30,0,IF(BJ$4&gt;=$F30,1,IF(VLOOKUP(BJ$4,CALENDARIO!$B:$C,2,0)=FALSE, BI30,(1/IF($D30=0,1,$D30))+BI30))))</f>
        <v>1</v>
      </c>
      <c r="BK30" s="33">
        <f>IF(IF(BK$4&lt;$E30,0,IF(BK$4&gt;=$F30,1,IF(VLOOKUP(BK$4,CALENDARIO!$B:$C,2,0)=FALSE, BJ30,(1/IF($D30=0,1,$D30))+BJ30)))&gt;1,100%,IF(BK$4&lt;$E30,0,IF(BK$4&gt;=$F30,1,IF(VLOOKUP(BK$4,CALENDARIO!$B:$C,2,0)=FALSE, BJ30,(1/IF($D30=0,1,$D30))+BJ30))))</f>
        <v>1</v>
      </c>
      <c r="BL30" s="33">
        <f>IF(IF(BL$4&lt;$E30,0,IF(BL$4&gt;=$F30,1,IF(VLOOKUP(BL$4,CALENDARIO!$B:$C,2,0)=FALSE, BK30,(1/IF($D30=0,1,$D30))+BK30)))&gt;1,100%,IF(BL$4&lt;$E30,0,IF(BL$4&gt;=$F30,1,IF(VLOOKUP(BL$4,CALENDARIO!$B:$C,2,0)=FALSE, BK30,(1/IF($D30=0,1,$D30))+BK30))))</f>
        <v>1</v>
      </c>
      <c r="BM30" s="33">
        <f>IF(IF(BM$4&lt;$E30,0,IF(BM$4&gt;=$F30,1,IF(VLOOKUP(BM$4,CALENDARIO!$B:$C,2,0)=FALSE, BL30,(1/IF($D30=0,1,$D30))+BL30)))&gt;1,100%,IF(BM$4&lt;$E30,0,IF(BM$4&gt;=$F30,1,IF(VLOOKUP(BM$4,CALENDARIO!$B:$C,2,0)=FALSE, BL30,(1/IF($D30=0,1,$D30))+BL30))))</f>
        <v>1</v>
      </c>
      <c r="BN30" s="33">
        <f>IF(IF(BN$4&lt;$E30,0,IF(BN$4&gt;=$F30,1,IF(VLOOKUP(BN$4,CALENDARIO!$B:$C,2,0)=FALSE, BM30,(1/IF($D30=0,1,$D30))+BM30)))&gt;1,100%,IF(BN$4&lt;$E30,0,IF(BN$4&gt;=$F30,1,IF(VLOOKUP(BN$4,CALENDARIO!$B:$C,2,0)=FALSE, BM30,(1/IF($D30=0,1,$D30))+BM30))))</f>
        <v>1</v>
      </c>
      <c r="BO30" s="33">
        <f>IF(IF(BO$4&lt;$E30,0,IF(BO$4&gt;=$F30,1,IF(VLOOKUP(BO$4,CALENDARIO!$B:$C,2,0)=FALSE, BN30,(1/IF($D30=0,1,$D30))+BN30)))&gt;1,100%,IF(BO$4&lt;$E30,0,IF(BO$4&gt;=$F30,1,IF(VLOOKUP(BO$4,CALENDARIO!$B:$C,2,0)=FALSE, BN30,(1/IF($D30=0,1,$D30))+BN30))))</f>
        <v>1</v>
      </c>
      <c r="BP30" s="33">
        <f>IF(IF(BP$4&lt;$E30,0,IF(BP$4&gt;=$F30,1,IF(VLOOKUP(BP$4,CALENDARIO!$B:$C,2,0)=FALSE, BO30,(1/IF($D30=0,1,$D30))+BO30)))&gt;1,100%,IF(BP$4&lt;$E30,0,IF(BP$4&gt;=$F30,1,IF(VLOOKUP(BP$4,CALENDARIO!$B:$C,2,0)=FALSE, BO30,(1/IF($D30=0,1,$D30))+BO30))))</f>
        <v>1</v>
      </c>
      <c r="BQ30" s="33">
        <f>IF(IF(BQ$4&lt;$E30,0,IF(BQ$4&gt;=$F30,1,IF(VLOOKUP(BQ$4,CALENDARIO!$B:$C,2,0)=FALSE, BP30,(1/IF($D30=0,1,$D30))+BP30)))&gt;1,100%,IF(BQ$4&lt;$E30,0,IF(BQ$4&gt;=$F30,1,IF(VLOOKUP(BQ$4,CALENDARIO!$B:$C,2,0)=FALSE, BP30,(1/IF($D30=0,1,$D30))+BP30))))</f>
        <v>1</v>
      </c>
      <c r="BR30" s="33">
        <f>IF(IF(BR$4&lt;$E30,0,IF(BR$4&gt;=$F30,1,IF(VLOOKUP(BR$4,CALENDARIO!$B:$C,2,0)=FALSE, BQ30,(1/IF($D30=0,1,$D30))+BQ30)))&gt;1,100%,IF(BR$4&lt;$E30,0,IF(BR$4&gt;=$F30,1,IF(VLOOKUP(BR$4,CALENDARIO!$B:$C,2,0)=FALSE, BQ30,(1/IF($D30=0,1,$D30))+BQ30))))</f>
        <v>1</v>
      </c>
      <c r="BS30" s="33">
        <f>IF(IF(BS$4&lt;$E30,0,IF(BS$4&gt;=$F30,1,IF(VLOOKUP(BS$4,CALENDARIO!$B:$C,2,0)=FALSE, BR30,(1/IF($D30=0,1,$D30))+BR30)))&gt;1,100%,IF(BS$4&lt;$E30,0,IF(BS$4&gt;=$F30,1,IF(VLOOKUP(BS$4,CALENDARIO!$B:$C,2,0)=FALSE, BR30,(1/IF($D30=0,1,$D30))+BR30))))</f>
        <v>1</v>
      </c>
      <c r="BT30" s="33">
        <f>IF(IF(BT$4&lt;$E30,0,IF(BT$4&gt;=$F30,1,IF(VLOOKUP(BT$4,CALENDARIO!$B:$C,2,0)=FALSE, BS30,(1/IF($D30=0,1,$D30))+BS30)))&gt;1,100%,IF(BT$4&lt;$E30,0,IF(BT$4&gt;=$F30,1,IF(VLOOKUP(BT$4,CALENDARIO!$B:$C,2,0)=FALSE, BS30,(1/IF($D30=0,1,$D30))+BS30))))</f>
        <v>1</v>
      </c>
      <c r="BU30" s="33">
        <f>IF(IF(BU$4&lt;$E30,0,IF(BU$4&gt;=$F30,1,IF(VLOOKUP(BU$4,CALENDARIO!$B:$C,2,0)=FALSE, BT30,(1/IF($D30=0,1,$D30))+BT30)))&gt;1,100%,IF(BU$4&lt;$E30,0,IF(BU$4&gt;=$F30,1,IF(VLOOKUP(BU$4,CALENDARIO!$B:$C,2,0)=FALSE, BT30,(1/IF($D30=0,1,$D30))+BT30))))</f>
        <v>1</v>
      </c>
      <c r="BV30" s="33">
        <f>IF(IF(BV$4&lt;$E30,0,IF(BV$4&gt;=$F30,1,IF(VLOOKUP(BV$4,CALENDARIO!$B:$C,2,0)=FALSE, BU30,(1/IF($D30=0,1,$D30))+BU30)))&gt;1,100%,IF(BV$4&lt;$E30,0,IF(BV$4&gt;=$F30,1,IF(VLOOKUP(BV$4,CALENDARIO!$B:$C,2,0)=FALSE, BU30,(1/IF($D30=0,1,$D30))+BU30))))</f>
        <v>1</v>
      </c>
      <c r="BW30" s="33">
        <f>IF(IF(BW$4&lt;$E30,0,IF(BW$4&gt;=$F30,1,IF(VLOOKUP(BW$4,CALENDARIO!$B:$C,2,0)=FALSE, BV30,(1/IF($D30=0,1,$D30))+BV30)))&gt;1,100%,IF(BW$4&lt;$E30,0,IF(BW$4&gt;=$F30,1,IF(VLOOKUP(BW$4,CALENDARIO!$B:$C,2,0)=FALSE, BV30,(1/IF($D30=0,1,$D30))+BV30))))</f>
        <v>1</v>
      </c>
      <c r="BX30" s="33">
        <f>IF(IF(BX$4&lt;$E30,0,IF(BX$4&gt;=$F30,1,IF(VLOOKUP(BX$4,CALENDARIO!$B:$C,2,0)=FALSE, BW30,(1/IF($D30=0,1,$D30))+BW30)))&gt;1,100%,IF(BX$4&lt;$E30,0,IF(BX$4&gt;=$F30,1,IF(VLOOKUP(BX$4,CALENDARIO!$B:$C,2,0)=FALSE, BW30,(1/IF($D30=0,1,$D30))+BW30))))</f>
        <v>1</v>
      </c>
      <c r="BY30" s="33">
        <f>IF(IF(BY$4&lt;$E30,0,IF(BY$4&gt;=$F30,1,IF(VLOOKUP(BY$4,CALENDARIO!$B:$C,2,0)=FALSE, BX30,(1/IF($D30=0,1,$D30))+BX30)))&gt;1,100%,IF(BY$4&lt;$E30,0,IF(BY$4&gt;=$F30,1,IF(VLOOKUP(BY$4,CALENDARIO!$B:$C,2,0)=FALSE, BX30,(1/IF($D30=0,1,$D30))+BX30))))</f>
        <v>1</v>
      </c>
      <c r="BZ30" s="33">
        <f>IF(IF(BZ$4&lt;$E30,0,IF(BZ$4&gt;=$F30,1,IF(VLOOKUP(BZ$4,CALENDARIO!$B:$C,2,0)=FALSE, BY30,(1/IF($D30=0,1,$D30))+BY30)))&gt;1,100%,IF(BZ$4&lt;$E30,0,IF(BZ$4&gt;=$F30,1,IF(VLOOKUP(BZ$4,CALENDARIO!$B:$C,2,0)=FALSE, BY30,(1/IF($D30=0,1,$D30))+BY30))))</f>
        <v>1</v>
      </c>
      <c r="CA30" s="33">
        <f>IF(IF(CA$4&lt;$E30,0,IF(CA$4&gt;=$F30,1,IF(VLOOKUP(CA$4,CALENDARIO!$B:$C,2,0)=FALSE, BZ30,(1/IF($D30=0,1,$D30))+BZ30)))&gt;1,100%,IF(CA$4&lt;$E30,0,IF(CA$4&gt;=$F30,1,IF(VLOOKUP(CA$4,CALENDARIO!$B:$C,2,0)=FALSE, BZ30,(1/IF($D30=0,1,$D30))+BZ30))))</f>
        <v>1</v>
      </c>
      <c r="CB30" s="33">
        <f>IF(IF(CB$4&lt;$E30,0,IF(CB$4&gt;=$F30,1,IF(VLOOKUP(CB$4,CALENDARIO!$B:$C,2,0)=FALSE, CA30,(1/IF($D30=0,1,$D30))+CA30)))&gt;1,100%,IF(CB$4&lt;$E30,0,IF(CB$4&gt;=$F30,1,IF(VLOOKUP(CB$4,CALENDARIO!$B:$C,2,0)=FALSE, CA30,(1/IF($D30=0,1,$D30))+CA30))))</f>
        <v>1</v>
      </c>
      <c r="CC30" s="33">
        <f>IF(IF(CC$4&lt;$E30,0,IF(CC$4&gt;=$F30,1,IF(VLOOKUP(CC$4,CALENDARIO!$B:$C,2,0)=FALSE, CB30,(1/IF($D30=0,1,$D30))+CB30)))&gt;1,100%,IF(CC$4&lt;$E30,0,IF(CC$4&gt;=$F30,1,IF(VLOOKUP(CC$4,CALENDARIO!$B:$C,2,0)=FALSE, CB30,(1/IF($D30=0,1,$D30))+CB30))))</f>
        <v>1</v>
      </c>
      <c r="CD30" s="33">
        <f>IF(IF(CD$4&lt;$E30,0,IF(CD$4&gt;=$F30,1,IF(VLOOKUP(CD$4,CALENDARIO!$B:$C,2,0)=FALSE, CC30,(1/IF($D30=0,1,$D30))+CC30)))&gt;1,100%,IF(CD$4&lt;$E30,0,IF(CD$4&gt;=$F30,1,IF(VLOOKUP(CD$4,CALENDARIO!$B:$C,2,0)=FALSE, CC30,(1/IF($D30=0,1,$D30))+CC30))))</f>
        <v>1</v>
      </c>
      <c r="CE30" s="33">
        <f>IF(IF(CE$4&lt;$E30,0,IF(CE$4&gt;=$F30,1,IF(VLOOKUP(CE$4,CALENDARIO!$B:$C,2,0)=FALSE, CD30,(1/IF($D30=0,1,$D30))+CD30)))&gt;1,100%,IF(CE$4&lt;$E30,0,IF(CE$4&gt;=$F30,1,IF(VLOOKUP(CE$4,CALENDARIO!$B:$C,2,0)=FALSE, CD30,(1/IF($D30=0,1,$D30))+CD30))))</f>
        <v>1</v>
      </c>
      <c r="CF30" s="33">
        <f>IF(IF(CF$4&lt;$E30,0,IF(CF$4&gt;=$F30,1,IF(VLOOKUP(CF$4,CALENDARIO!$B:$C,2,0)=FALSE, CE30,(1/IF($D30=0,1,$D30))+CE30)))&gt;1,100%,IF(CF$4&lt;$E30,0,IF(CF$4&gt;=$F30,1,IF(VLOOKUP(CF$4,CALENDARIO!$B:$C,2,0)=FALSE, CE30,(1/IF($D30=0,1,$D30))+CE30))))</f>
        <v>1</v>
      </c>
      <c r="CG30" s="33">
        <f>IF(IF(CG$4&lt;$E30,0,IF(CG$4&gt;=$F30,1,IF(VLOOKUP(CG$4,CALENDARIO!$B:$C,2,0)=FALSE, CF30,(1/IF($D30=0,1,$D30))+CF30)))&gt;1,100%,IF(CG$4&lt;$E30,0,IF(CG$4&gt;=$F30,1,IF(VLOOKUP(CG$4,CALENDARIO!$B:$C,2,0)=FALSE, CF30,(1/IF($D30=0,1,$D30))+CF30))))</f>
        <v>1</v>
      </c>
      <c r="CH30" s="33">
        <f>IF(IF(CH$4&lt;$E30,0,IF(CH$4&gt;=$F30,1,IF(VLOOKUP(CH$4,CALENDARIO!$B:$C,2,0)=FALSE, CG30,(1/IF($D30=0,1,$D30))+CG30)))&gt;1,100%,IF(CH$4&lt;$E30,0,IF(CH$4&gt;=$F30,1,IF(VLOOKUP(CH$4,CALENDARIO!$B:$C,2,0)=FALSE, CG30,(1/IF($D30=0,1,$D30))+CG30))))</f>
        <v>1</v>
      </c>
      <c r="CI30" s="33">
        <f>IF(IF(CI$4&lt;$E30,0,IF(CI$4&gt;=$F30,1,IF(VLOOKUP(CI$4,CALENDARIO!$B:$C,2,0)=FALSE, CH30,(1/IF($D30=0,1,$D30))+CH30)))&gt;1,100%,IF(CI$4&lt;$E30,0,IF(CI$4&gt;=$F30,1,IF(VLOOKUP(CI$4,CALENDARIO!$B:$C,2,0)=FALSE, CH30,(1/IF($D30=0,1,$D30))+CH30))))</f>
        <v>1</v>
      </c>
      <c r="CJ30" s="33">
        <f>IF(IF(CJ$4&lt;$E30,0,IF(CJ$4&gt;=$F30,1,IF(VLOOKUP(CJ$4,CALENDARIO!$B:$C,2,0)=FALSE, CI30,(1/IF($D30=0,1,$D30))+CI30)))&gt;1,100%,IF(CJ$4&lt;$E30,0,IF(CJ$4&gt;=$F30,1,IF(VLOOKUP(CJ$4,CALENDARIO!$B:$C,2,0)=FALSE, CI30,(1/IF($D30=0,1,$D30))+CI30))))</f>
        <v>1</v>
      </c>
      <c r="CK30" s="33">
        <f>IF(IF(CK$4&lt;$E30,0,IF(CK$4&gt;=$F30,1,IF(VLOOKUP(CK$4,CALENDARIO!$B:$C,2,0)=FALSE, CJ30,(1/IF($D30=0,1,$D30))+CJ30)))&gt;1,100%,IF(CK$4&lt;$E30,0,IF(CK$4&gt;=$F30,1,IF(VLOOKUP(CK$4,CALENDARIO!$B:$C,2,0)=FALSE, CJ30,(1/IF($D30=0,1,$D30))+CJ30))))</f>
        <v>1</v>
      </c>
      <c r="CL30" s="33">
        <f>IF(IF(CL$4&lt;$E30,0,IF(CL$4&gt;=$F30,1,IF(VLOOKUP(CL$4,CALENDARIO!$B:$C,2,0)=FALSE, CK30,(1/IF($D30=0,1,$D30))+CK30)))&gt;1,100%,IF(CL$4&lt;$E30,0,IF(CL$4&gt;=$F30,1,IF(VLOOKUP(CL$4,CALENDARIO!$B:$C,2,0)=FALSE, CK30,(1/IF($D30=0,1,$D30))+CK30))))</f>
        <v>1</v>
      </c>
      <c r="CM30" s="33">
        <f>IF(IF(CM$4&lt;$E30,0,IF(CM$4&gt;=$F30,1,IF(VLOOKUP(CM$4,CALENDARIO!$B:$C,2,0)=FALSE, CL30,(1/IF($D30=0,1,$D30))+CL30)))&gt;1,100%,IF(CM$4&lt;$E30,0,IF(CM$4&gt;=$F30,1,IF(VLOOKUP(CM$4,CALENDARIO!$B:$C,2,0)=FALSE, CL30,(1/IF($D30=0,1,$D30))+CL30))))</f>
        <v>1</v>
      </c>
      <c r="CN30" s="33">
        <f>IF(IF(CN$4&lt;$E30,0,IF(CN$4&gt;=$F30,1,IF(VLOOKUP(CN$4,CALENDARIO!$B:$C,2,0)=FALSE, CM30,(1/IF($D30=0,1,$D30))+CM30)))&gt;1,100%,IF(CN$4&lt;$E30,0,IF(CN$4&gt;=$F30,1,IF(VLOOKUP(CN$4,CALENDARIO!$B:$C,2,0)=FALSE, CM30,(1/IF($D30=0,1,$D30))+CM30))))</f>
        <v>1</v>
      </c>
      <c r="CO30" s="33">
        <f>IF(IF(CO$4&lt;$E30,0,IF(CO$4&gt;=$F30,1,IF(VLOOKUP(CO$4,CALENDARIO!$B:$C,2,0)=FALSE, CN30,(1/IF($D30=0,1,$D30))+CN30)))&gt;1,100%,IF(CO$4&lt;$E30,0,IF(CO$4&gt;=$F30,1,IF(VLOOKUP(CO$4,CALENDARIO!$B:$C,2,0)=FALSE, CN30,(1/IF($D30=0,1,$D30))+CN30))))</f>
        <v>1</v>
      </c>
      <c r="CP30" s="33">
        <f>IF(IF(CP$4&lt;$E30,0,IF(CP$4&gt;=$F30,1,IF(VLOOKUP(CP$4,CALENDARIO!$B:$C,2,0)=FALSE, CO30,(1/IF($D30=0,1,$D30))+CO30)))&gt;1,100%,IF(CP$4&lt;$E30,0,IF(CP$4&gt;=$F30,1,IF(VLOOKUP(CP$4,CALENDARIO!$B:$C,2,0)=FALSE, CO30,(1/IF($D30=0,1,$D30))+CO30))))</f>
        <v>1</v>
      </c>
      <c r="CQ30" s="33">
        <f>IF(IF(CQ$4&lt;$E30,0,IF(CQ$4&gt;=$F30,1,IF(VLOOKUP(CQ$4,CALENDARIO!$B:$C,2,0)=FALSE, CP30,(1/IF($D30=0,1,$D30))+CP30)))&gt;1,100%,IF(CQ$4&lt;$E30,0,IF(CQ$4&gt;=$F30,1,IF(VLOOKUP(CQ$4,CALENDARIO!$B:$C,2,0)=FALSE, CP30,(1/IF($D30=0,1,$D30))+CP30))))</f>
        <v>1</v>
      </c>
      <c r="CR30" s="33">
        <f>IF(IF(CR$4&lt;$E30,0,IF(CR$4&gt;=$F30,1,IF(VLOOKUP(CR$4,CALENDARIO!$B:$C,2,0)=FALSE, CQ30,(1/IF($D30=0,1,$D30))+CQ30)))&gt;1,100%,IF(CR$4&lt;$E30,0,IF(CR$4&gt;=$F30,1,IF(VLOOKUP(CR$4,CALENDARIO!$B:$C,2,0)=FALSE, CQ30,(1/IF($D30=0,1,$D30))+CQ30))))</f>
        <v>1</v>
      </c>
      <c r="CS30" s="33">
        <f>IF(IF(CS$4&lt;$E30,0,IF(CS$4&gt;=$F30,1,IF(VLOOKUP(CS$4,CALENDARIO!$B:$C,2,0)=FALSE, CR30,(1/IF($D30=0,1,$D30))+CR30)))&gt;1,100%,IF(CS$4&lt;$E30,0,IF(CS$4&gt;=$F30,1,IF(VLOOKUP(CS$4,CALENDARIO!$B:$C,2,0)=FALSE, CR30,(1/IF($D30=0,1,$D30))+CR30))))</f>
        <v>1</v>
      </c>
      <c r="CT30" s="33">
        <f>IF(IF(CT$4&lt;$E30,0,IF(CT$4&gt;=$F30,1,IF(VLOOKUP(CT$4,CALENDARIO!$B:$C,2,0)=FALSE, CS30,(1/IF($D30=0,1,$D30))+CS30)))&gt;1,100%,IF(CT$4&lt;$E30,0,IF(CT$4&gt;=$F30,1,IF(VLOOKUP(CT$4,CALENDARIO!$B:$C,2,0)=FALSE, CS30,(1/IF($D30=0,1,$D30))+CS30))))</f>
        <v>1</v>
      </c>
      <c r="CU30" s="33">
        <f>IF(IF(CU$4&lt;$E30,0,IF(CU$4&gt;=$F30,1,IF(VLOOKUP(CU$4,CALENDARIO!$B:$C,2,0)=FALSE, CT30,(1/IF($D30=0,1,$D30))+CT30)))&gt;1,100%,IF(CU$4&lt;$E30,0,IF(CU$4&gt;=$F30,1,IF(VLOOKUP(CU$4,CALENDARIO!$B:$C,2,0)=FALSE, CT30,(1/IF($D30=0,1,$D30))+CT30))))</f>
        <v>1</v>
      </c>
      <c r="CV30" s="33">
        <f>IF(IF(CV$4&lt;$E30,0,IF(CV$4&gt;=$F30,1,IF(VLOOKUP(CV$4,CALENDARIO!$B:$C,2,0)=FALSE, CU30,(1/IF($D30=0,1,$D30))+CU30)))&gt;1,100%,IF(CV$4&lt;$E30,0,IF(CV$4&gt;=$F30,1,IF(VLOOKUP(CV$4,CALENDARIO!$B:$C,2,0)=FALSE, CU30,(1/IF($D30=0,1,$D30))+CU30))))</f>
        <v>1</v>
      </c>
      <c r="CW30" s="33">
        <f>IF(IF(CW$4&lt;$E30,0,IF(CW$4&gt;=$F30,1,IF(VLOOKUP(CW$4,CALENDARIO!$B:$C,2,0)=FALSE, CV30,(1/IF($D30=0,1,$D30))+CV30)))&gt;1,100%,IF(CW$4&lt;$E30,0,IF(CW$4&gt;=$F30,1,IF(VLOOKUP(CW$4,CALENDARIO!$B:$C,2,0)=FALSE, CV30,(1/IF($D30=0,1,$D30))+CV30))))</f>
        <v>1</v>
      </c>
      <c r="CX30" s="33">
        <f>IF(IF(CX$4&lt;$E30,0,IF(CX$4&gt;=$F30,1,IF(VLOOKUP(CX$4,CALENDARIO!$B:$C,2,0)=FALSE, CW30,(1/IF($D30=0,1,$D30))+CW30)))&gt;1,100%,IF(CX$4&lt;$E30,0,IF(CX$4&gt;=$F30,1,IF(VLOOKUP(CX$4,CALENDARIO!$B:$C,2,0)=FALSE, CW30,(1/IF($D30=0,1,$D30))+CW30))))</f>
        <v>1</v>
      </c>
      <c r="CY30" s="33">
        <f>IF(IF(CY$4&lt;$E30,0,IF(CY$4&gt;=$F30,1,IF(VLOOKUP(CY$4,CALENDARIO!$B:$C,2,0)=FALSE, CX30,(1/IF($D30=0,1,$D30))+CX30)))&gt;1,100%,IF(CY$4&lt;$E30,0,IF(CY$4&gt;=$F30,1,IF(VLOOKUP(CY$4,CALENDARIO!$B:$C,2,0)=FALSE, CX30,(1/IF($D30=0,1,$D30))+CX30))))</f>
        <v>1</v>
      </c>
      <c r="CZ30" s="33">
        <f>IF(IF(CZ$4&lt;$E30,0,IF(CZ$4&gt;=$F30,1,IF(VLOOKUP(CZ$4,CALENDARIO!$B:$C,2,0)=FALSE, CY30,(1/IF($D30=0,1,$D30))+CY30)))&gt;1,100%,IF(CZ$4&lt;$E30,0,IF(CZ$4&gt;=$F30,1,IF(VLOOKUP(CZ$4,CALENDARIO!$B:$C,2,0)=FALSE, CY30,(1/IF($D30=0,1,$D30))+CY30))))</f>
        <v>1</v>
      </c>
      <c r="DA30" s="33">
        <f>IF(IF(DA$4&lt;$E30,0,IF(DA$4&gt;=$F30,1,IF(VLOOKUP(DA$4,CALENDARIO!$B:$C,2,0)=FALSE, CZ30,(1/IF($D30=0,1,$D30))+CZ30)))&gt;1,100%,IF(DA$4&lt;$E30,0,IF(DA$4&gt;=$F30,1,IF(VLOOKUP(DA$4,CALENDARIO!$B:$C,2,0)=FALSE, CZ30,(1/IF($D30=0,1,$D30))+CZ30))))</f>
        <v>1</v>
      </c>
      <c r="DB30" s="33">
        <f>IF(IF(DB$4&lt;$E30,0,IF(DB$4&gt;=$F30,1,IF(VLOOKUP(DB$4,CALENDARIO!$B:$C,2,0)=FALSE, DA30,(1/IF($D30=0,1,$D30))+DA30)))&gt;1,100%,IF(DB$4&lt;$E30,0,IF(DB$4&gt;=$F30,1,IF(VLOOKUP(DB$4,CALENDARIO!$B:$C,2,0)=FALSE, DA30,(1/IF($D30=0,1,$D30))+DA30))))</f>
        <v>1</v>
      </c>
      <c r="DC30" s="33">
        <f>IF(IF(DC$4&lt;$E30,0,IF(DC$4&gt;=$F30,1,IF(VLOOKUP(DC$4,CALENDARIO!$B:$C,2,0)=FALSE, DB30,(1/IF($D30=0,1,$D30))+DB30)))&gt;1,100%,IF(DC$4&lt;$E30,0,IF(DC$4&gt;=$F30,1,IF(VLOOKUP(DC$4,CALENDARIO!$B:$C,2,0)=FALSE, DB30,(1/IF($D30=0,1,$D30))+DB30))))</f>
        <v>1</v>
      </c>
      <c r="DD30" s="33">
        <f>IF(IF(DD$4&lt;$E30,0,IF(DD$4&gt;=$F30,1,IF(VLOOKUP(DD$4,CALENDARIO!$B:$C,2,0)=FALSE, DC30,(1/IF($D30=0,1,$D30))+DC30)))&gt;1,100%,IF(DD$4&lt;$E30,0,IF(DD$4&gt;=$F30,1,IF(VLOOKUP(DD$4,CALENDARIO!$B:$C,2,0)=FALSE, DC30,(1/IF($D30=0,1,$D30))+DC30))))</f>
        <v>1</v>
      </c>
      <c r="DE30" s="33">
        <f>IF(IF(DE$4&lt;$E30,0,IF(DE$4&gt;=$F30,1,IF(VLOOKUP(DE$4,CALENDARIO!$B:$C,2,0)=FALSE, DD30,(1/IF($D30=0,1,$D30))+DD30)))&gt;1,100%,IF(DE$4&lt;$E30,0,IF(DE$4&gt;=$F30,1,IF(VLOOKUP(DE$4,CALENDARIO!$B:$C,2,0)=FALSE, DD30,(1/IF($D30=0,1,$D30))+DD30))))</f>
        <v>1</v>
      </c>
      <c r="DF30" s="33">
        <f>IF(IF(DF$4&lt;$E30,0,IF(DF$4&gt;=$F30,1,IF(VLOOKUP(DF$4,CALENDARIO!$B:$C,2,0)=FALSE, DE30,(1/IF($D30=0,1,$D30))+DE30)))&gt;1,100%,IF(DF$4&lt;$E30,0,IF(DF$4&gt;=$F30,1,IF(VLOOKUP(DF$4,CALENDARIO!$B:$C,2,0)=FALSE, DE30,(1/IF($D30=0,1,$D30))+DE30))))</f>
        <v>1</v>
      </c>
      <c r="DG30" s="33">
        <f>IF(IF(DG$4&lt;$E30,0,IF(DG$4&gt;=$F30,1,IF(VLOOKUP(DG$4,CALENDARIO!$B:$C,2,0)=FALSE, DF30,(1/IF($D30=0,1,$D30))+DF30)))&gt;1,100%,IF(DG$4&lt;$E30,0,IF(DG$4&gt;=$F30,1,IF(VLOOKUP(DG$4,CALENDARIO!$B:$C,2,0)=FALSE, DF30,(1/IF($D30=0,1,$D30))+DF30))))</f>
        <v>1</v>
      </c>
      <c r="DH30" s="33">
        <f>IF(IF(DH$4&lt;$E30,0,IF(DH$4&gt;=$F30,1,IF(VLOOKUP(DH$4,CALENDARIO!$B:$C,2,0)=FALSE, DG30,(1/IF($D30=0,1,$D30))+DG30)))&gt;1,100%,IF(DH$4&lt;$E30,0,IF(DH$4&gt;=$F30,1,IF(VLOOKUP(DH$4,CALENDARIO!$B:$C,2,0)=FALSE, DG30,(1/IF($D30=0,1,$D30))+DG30))))</f>
        <v>1</v>
      </c>
      <c r="DI30" s="33">
        <f>IF(IF(DI$4&lt;$E30,0,IF(DI$4&gt;=$F30,1,IF(VLOOKUP(DI$4,CALENDARIO!$B:$C,2,0)=FALSE, DH30,(1/IF($D30=0,1,$D30))+DH30)))&gt;1,100%,IF(DI$4&lt;$E30,0,IF(DI$4&gt;=$F30,1,IF(VLOOKUP(DI$4,CALENDARIO!$B:$C,2,0)=FALSE, DH30,(1/IF($D30=0,1,$D30))+DH30))))</f>
        <v>1</v>
      </c>
      <c r="DJ30" s="33">
        <f>IF(IF(DJ$4&lt;$E30,0,IF(DJ$4&gt;=$F30,1,IF(VLOOKUP(DJ$4,CALENDARIO!$B:$C,2,0)=FALSE, DI30,(1/IF($D30=0,1,$D30))+DI30)))&gt;1,100%,IF(DJ$4&lt;$E30,0,IF(DJ$4&gt;=$F30,1,IF(VLOOKUP(DJ$4,CALENDARIO!$B:$C,2,0)=FALSE, DI30,(1/IF($D30=0,1,$D30))+DI30))))</f>
        <v>1</v>
      </c>
      <c r="DK30" s="33">
        <f>IF(IF(DK$4&lt;$E30,0,IF(DK$4&gt;=$F30,1,IF(VLOOKUP(DK$4,CALENDARIO!$B:$C,2,0)=FALSE, DJ30,(1/IF($D30=0,1,$D30))+DJ30)))&gt;1,100%,IF(DK$4&lt;$E30,0,IF(DK$4&gt;=$F30,1,IF(VLOOKUP(DK$4,CALENDARIO!$B:$C,2,0)=FALSE, DJ30,(1/IF($D30=0,1,$D30))+DJ30))))</f>
        <v>1</v>
      </c>
      <c r="DL30" s="33">
        <f>IF(IF(DL$4&lt;$E30,0,IF(DL$4&gt;=$F30,1,IF(VLOOKUP(DL$4,CALENDARIO!$B:$C,2,0)=FALSE, DK30,(1/IF($D30=0,1,$D30))+DK30)))&gt;1,100%,IF(DL$4&lt;$E30,0,IF(DL$4&gt;=$F30,1,IF(VLOOKUP(DL$4,CALENDARIO!$B:$C,2,0)=FALSE, DK30,(1/IF($D30=0,1,$D30))+DK30))))</f>
        <v>1</v>
      </c>
      <c r="DM30" s="33">
        <f>IF(IF(DM$4&lt;$E30,0,IF(DM$4&gt;=$F30,1,IF(VLOOKUP(DM$4,CALENDARIO!$B:$C,2,0)=FALSE, DL30,(1/IF($D30=0,1,$D30))+DL30)))&gt;1,100%,IF(DM$4&lt;$E30,0,IF(DM$4&gt;=$F30,1,IF(VLOOKUP(DM$4,CALENDARIO!$B:$C,2,0)=FALSE, DL30,(1/IF($D30=0,1,$D30))+DL30))))</f>
        <v>1</v>
      </c>
      <c r="DN30" s="33">
        <f>IF(IF(DN$4&lt;$E30,0,IF(DN$4&gt;=$F30,1,IF(VLOOKUP(DN$4,CALENDARIO!$B:$C,2,0)=FALSE, DM30,(1/IF($D30=0,1,$D30))+DM30)))&gt;1,100%,IF(DN$4&lt;$E30,0,IF(DN$4&gt;=$F30,1,IF(VLOOKUP(DN$4,CALENDARIO!$B:$C,2,0)=FALSE, DM30,(1/IF($D30=0,1,$D30))+DM30))))</f>
        <v>1</v>
      </c>
      <c r="DO30" s="33">
        <f>IF(IF(DO$4&lt;$E30,0,IF(DO$4&gt;=$F30,1,IF(VLOOKUP(DO$4,CALENDARIO!$B:$C,2,0)=FALSE, DN30,(1/IF($D30=0,1,$D30))+DN30)))&gt;1,100%,IF(DO$4&lt;$E30,0,IF(DO$4&gt;=$F30,1,IF(VLOOKUP(DO$4,CALENDARIO!$B:$C,2,0)=FALSE, DN30,(1/IF($D30=0,1,$D30))+DN30))))</f>
        <v>1</v>
      </c>
      <c r="DP30" s="33">
        <f>IF(IF(DP$4&lt;$E30,0,IF(DP$4&gt;=$F30,1,IF(VLOOKUP(DP$4,CALENDARIO!$B:$C,2,0)=FALSE, DO30,(1/IF($D30=0,1,$D30))+DO30)))&gt;1,100%,IF(DP$4&lt;$E30,0,IF(DP$4&gt;=$F30,1,IF(VLOOKUP(DP$4,CALENDARIO!$B:$C,2,0)=FALSE, DO30,(1/IF($D30=0,1,$D30))+DO30))))</f>
        <v>1</v>
      </c>
      <c r="DQ30" s="33">
        <f>IF(IF(DQ$4&lt;$E30,0,IF(DQ$4&gt;=$F30,1,IF(VLOOKUP(DQ$4,CALENDARIO!$B:$C,2,0)=FALSE, DP30,(1/IF($D30=0,1,$D30))+DP30)))&gt;1,100%,IF(DQ$4&lt;$E30,0,IF(DQ$4&gt;=$F30,1,IF(VLOOKUP(DQ$4,CALENDARIO!$B:$C,2,0)=FALSE, DP30,(1/IF($D30=0,1,$D30))+DP30))))</f>
        <v>1</v>
      </c>
      <c r="DR30" s="33">
        <f>IF(IF(DR$4&lt;$E30,0,IF(DR$4&gt;=$F30,1,IF(VLOOKUP(DR$4,CALENDARIO!$B:$C,2,0)=FALSE, DQ30,(1/IF($D30=0,1,$D30))+DQ30)))&gt;1,100%,IF(DR$4&lt;$E30,0,IF(DR$4&gt;=$F30,1,IF(VLOOKUP(DR$4,CALENDARIO!$B:$C,2,0)=FALSE, DQ30,(1/IF($D30=0,1,$D30))+DQ30))))</f>
        <v>1</v>
      </c>
      <c r="DS30" s="33">
        <f>IF(IF(DS$4&lt;$E30,0,IF(DS$4&gt;=$F30,1,IF(VLOOKUP(DS$4,CALENDARIO!$B:$C,2,0)=FALSE, DR30,(1/IF($D30=0,1,$D30))+DR30)))&gt;1,100%,IF(DS$4&lt;$E30,0,IF(DS$4&gt;=$F30,1,IF(VLOOKUP(DS$4,CALENDARIO!$B:$C,2,0)=FALSE, DR30,(1/IF($D30=0,1,$D30))+DR30))))</f>
        <v>1</v>
      </c>
      <c r="DT30" s="33">
        <f>IF(IF(DT$4&lt;$E30,0,IF(DT$4&gt;=$F30,1,IF(VLOOKUP(DT$4,CALENDARIO!$B:$C,2,0)=FALSE, DS30,(1/IF($D30=0,1,$D30))+DS30)))&gt;1,100%,IF(DT$4&lt;$E30,0,IF(DT$4&gt;=$F30,1,IF(VLOOKUP(DT$4,CALENDARIO!$B:$C,2,0)=FALSE, DS30,(1/IF($D30=0,1,$D30))+DS30))))</f>
        <v>1</v>
      </c>
      <c r="DU30" s="33">
        <f>IF(IF(DU$4&lt;$E30,0,IF(DU$4&gt;=$F30,1,IF(VLOOKUP(DU$4,CALENDARIO!$B:$C,2,0)=FALSE, DT30,(1/IF($D30=0,1,$D30))+DT30)))&gt;1,100%,IF(DU$4&lt;$E30,0,IF(DU$4&gt;=$F30,1,IF(VLOOKUP(DU$4,CALENDARIO!$B:$C,2,0)=FALSE, DT30,(1/IF($D30=0,1,$D30))+DT30))))</f>
        <v>1</v>
      </c>
      <c r="DV30" s="33">
        <f>IF(IF(DV$4&lt;$E30,0,IF(DV$4&gt;=$F30,1,IF(VLOOKUP(DV$4,CALENDARIO!$B:$C,2,0)=FALSE, DU30,(1/IF($D30=0,1,$D30))+DU30)))&gt;1,100%,IF(DV$4&lt;$E30,0,IF(DV$4&gt;=$F30,1,IF(VLOOKUP(DV$4,CALENDARIO!$B:$C,2,0)=FALSE, DU30,(1/IF($D30=0,1,$D30))+DU30))))</f>
        <v>1</v>
      </c>
      <c r="DW30" s="33">
        <f>IF(IF(DW$4&lt;$E30,0,IF(DW$4&gt;=$F30,1,IF(VLOOKUP(DW$4,CALENDARIO!$B:$C,2,0)=FALSE, DV30,(1/IF($D30=0,1,$D30))+DV30)))&gt;1,100%,IF(DW$4&lt;$E30,0,IF(DW$4&gt;=$F30,1,IF(VLOOKUP(DW$4,CALENDARIO!$B:$C,2,0)=FALSE, DV30,(1/IF($D30=0,1,$D30))+DV30))))</f>
        <v>1</v>
      </c>
      <c r="DX30" s="33">
        <f>IF(IF(DX$4&lt;$E30,0,IF(DX$4&gt;=$F30,1,IF(VLOOKUP(DX$4,CALENDARIO!$B:$C,2,0)=FALSE, DW30,(1/IF($D30=0,1,$D30))+DW30)))&gt;1,100%,IF(DX$4&lt;$E30,0,IF(DX$4&gt;=$F30,1,IF(VLOOKUP(DX$4,CALENDARIO!$B:$C,2,0)=FALSE, DW30,(1/IF($D30=0,1,$D30))+DW30))))</f>
        <v>1</v>
      </c>
      <c r="DY30" s="33">
        <f>IF(IF(DY$4&lt;$E30,0,IF(DY$4&gt;=$F30,1,IF(VLOOKUP(DY$4,CALENDARIO!$B:$C,2,0)=FALSE, DX30,(1/IF($D30=0,1,$D30))+DX30)))&gt;1,100%,IF(DY$4&lt;$E30,0,IF(DY$4&gt;=$F30,1,IF(VLOOKUP(DY$4,CALENDARIO!$B:$C,2,0)=FALSE, DX30,(1/IF($D30=0,1,$D30))+DX30))))</f>
        <v>1</v>
      </c>
      <c r="DZ30" s="33">
        <f>IF(IF(DZ$4&lt;$E30,0,IF(DZ$4&gt;=$F30,1,IF(VLOOKUP(DZ$4,CALENDARIO!$B:$C,2,0)=FALSE, DY30,(1/IF($D30=0,1,$D30))+DY30)))&gt;1,100%,IF(DZ$4&lt;$E30,0,IF(DZ$4&gt;=$F30,1,IF(VLOOKUP(DZ$4,CALENDARIO!$B:$C,2,0)=FALSE, DY30,(1/IF($D30=0,1,$D30))+DY30))))</f>
        <v>1</v>
      </c>
      <c r="EA30" s="33">
        <f>IF(IF(EA$4&lt;$E30,0,IF(EA$4&gt;=$F30,1,IF(VLOOKUP(EA$4,CALENDARIO!$B:$C,2,0)=FALSE, DZ30,(1/IF($D30=0,1,$D30))+DZ30)))&gt;1,100%,IF(EA$4&lt;$E30,0,IF(EA$4&gt;=$F30,1,IF(VLOOKUP(EA$4,CALENDARIO!$B:$C,2,0)=FALSE, DZ30,(1/IF($D30=0,1,$D30))+DZ30))))</f>
        <v>1</v>
      </c>
      <c r="EB30" s="33">
        <f>IF(IF(EB$4&lt;$E30,0,IF(EB$4&gt;=$F30,1,IF(VLOOKUP(EB$4,CALENDARIO!$B:$C,2,0)=FALSE, EA30,(1/IF($D30=0,1,$D30))+EA30)))&gt;1,100%,IF(EB$4&lt;$E30,0,IF(EB$4&gt;=$F30,1,IF(VLOOKUP(EB$4,CALENDARIO!$B:$C,2,0)=FALSE, EA30,(1/IF($D30=0,1,$D30))+EA30))))</f>
        <v>1</v>
      </c>
      <c r="EC30" s="33">
        <f>IF(IF(EC$4&lt;$E30,0,IF(EC$4&gt;=$F30,1,IF(VLOOKUP(EC$4,CALENDARIO!$B:$C,2,0)=FALSE, EB30,(1/IF($D30=0,1,$D30))+EB30)))&gt;1,100%,IF(EC$4&lt;$E30,0,IF(EC$4&gt;=$F30,1,IF(VLOOKUP(EC$4,CALENDARIO!$B:$C,2,0)=FALSE, EB30,(1/IF($D30=0,1,$D30))+EB30))))</f>
        <v>1</v>
      </c>
      <c r="ED30" s="33">
        <f>IF(IF(ED$4&lt;$E30,0,IF(ED$4&gt;=$F30,1,IF(VLOOKUP(ED$4,CALENDARIO!$B:$C,2,0)=FALSE, EC30,(1/IF($D30=0,1,$D30))+EC30)))&gt;1,100%,IF(ED$4&lt;$E30,0,IF(ED$4&gt;=$F30,1,IF(VLOOKUP(ED$4,CALENDARIO!$B:$C,2,0)=FALSE, EC30,(1/IF($D30=0,1,$D30))+EC30))))</f>
        <v>1</v>
      </c>
      <c r="EE30" s="33">
        <f>IF(IF(EE$4&lt;$E30,0,IF(EE$4&gt;=$F30,1,IF(VLOOKUP(EE$4,CALENDARIO!$B:$C,2,0)=FALSE, ED30,(1/IF($D30=0,1,$D30))+ED30)))&gt;1,100%,IF(EE$4&lt;$E30,0,IF(EE$4&gt;=$F30,1,IF(VLOOKUP(EE$4,CALENDARIO!$B:$C,2,0)=FALSE, ED30,(1/IF($D30=0,1,$D30))+ED30))))</f>
        <v>1</v>
      </c>
      <c r="EF30" s="33">
        <f>IF(IF(EF$4&lt;$E30,0,IF(EF$4&gt;=$F30,1,IF(VLOOKUP(EF$4,CALENDARIO!$B:$C,2,0)=FALSE, EE30,(1/IF($D30=0,1,$D30))+EE30)))&gt;1,100%,IF(EF$4&lt;$E30,0,IF(EF$4&gt;=$F30,1,IF(VLOOKUP(EF$4,CALENDARIO!$B:$C,2,0)=FALSE, EE30,(1/IF($D30=0,1,$D30))+EE30))))</f>
        <v>1</v>
      </c>
      <c r="EG30" s="33">
        <f>IF(IF(EG$4&lt;$E30,0,IF(EG$4&gt;=$F30,1,IF(VLOOKUP(EG$4,CALENDARIO!$B:$C,2,0)=FALSE, EF30,(1/IF($D30=0,1,$D30))+EF30)))&gt;1,100%,IF(EG$4&lt;$E30,0,IF(EG$4&gt;=$F30,1,IF(VLOOKUP(EG$4,CALENDARIO!$B:$C,2,0)=FALSE, EF30,(1/IF($D30=0,1,$D30))+EF30))))</f>
        <v>1</v>
      </c>
      <c r="EH30" s="33">
        <f>IF(IF(EH$4&lt;$E30,0,IF(EH$4&gt;=$F30,1,IF(VLOOKUP(EH$4,CALENDARIO!$B:$C,2,0)=FALSE, EG30,(1/IF($D30=0,1,$D30))+EG30)))&gt;1,100%,IF(EH$4&lt;$E30,0,IF(EH$4&gt;=$F30,1,IF(VLOOKUP(EH$4,CALENDARIO!$B:$C,2,0)=FALSE, EG30,(1/IF($D30=0,1,$D30))+EG30))))</f>
        <v>1</v>
      </c>
      <c r="EI30" s="33">
        <f>IF(IF(EI$4&lt;$E30,0,IF(EI$4&gt;=$F30,1,IF(VLOOKUP(EI$4,CALENDARIO!$B:$C,2,0)=FALSE, EH30,(1/IF($D30=0,1,$D30))+EH30)))&gt;1,100%,IF(EI$4&lt;$E30,0,IF(EI$4&gt;=$F30,1,IF(VLOOKUP(EI$4,CALENDARIO!$B:$C,2,0)=FALSE, EH30,(1/IF($D30=0,1,$D30))+EH30))))</f>
        <v>1</v>
      </c>
      <c r="EJ30" s="33">
        <f>IF(IF(EJ$4&lt;$E30,0,IF(EJ$4&gt;=$F30,1,IF(VLOOKUP(EJ$4,CALENDARIO!$B:$C,2,0)=FALSE, EI30,(1/IF($D30=0,1,$D30))+EI30)))&gt;1,100%,IF(EJ$4&lt;$E30,0,IF(EJ$4&gt;=$F30,1,IF(VLOOKUP(EJ$4,CALENDARIO!$B:$C,2,0)=FALSE, EI30,(1/IF($D30=0,1,$D30))+EI30))))</f>
        <v>1</v>
      </c>
      <c r="EK30" s="33">
        <f>IF(IF(EK$4&lt;$E30,0,IF(EK$4&gt;=$F30,1,IF(VLOOKUP(EK$4,CALENDARIO!$B:$C,2,0)=FALSE, EJ30,(1/IF($D30=0,1,$D30))+EJ30)))&gt;1,100%,IF(EK$4&lt;$E30,0,IF(EK$4&gt;=$F30,1,IF(VLOOKUP(EK$4,CALENDARIO!$B:$C,2,0)=FALSE, EJ30,(1/IF($D30=0,1,$D30))+EJ30))))</f>
        <v>1</v>
      </c>
      <c r="EL30" s="33">
        <f>IF(IF(EL$4&lt;$E30,0,IF(EL$4&gt;=$F30,1,IF(VLOOKUP(EL$4,CALENDARIO!$B:$C,2,0)=FALSE, EK30,(1/IF($D30=0,1,$D30))+EK30)))&gt;1,100%,IF(EL$4&lt;$E30,0,IF(EL$4&gt;=$F30,1,IF(VLOOKUP(EL$4,CALENDARIO!$B:$C,2,0)=FALSE, EK30,(1/IF($D30=0,1,$D30))+EK30))))</f>
        <v>1</v>
      </c>
      <c r="EM30" s="33">
        <f>IF(IF(EM$4&lt;$E30,0,IF(EM$4&gt;=$F30,1,IF(VLOOKUP(EM$4,CALENDARIO!$B:$C,2,0)=FALSE, EL30,(1/IF($D30=0,1,$D30))+EL30)))&gt;1,100%,IF(EM$4&lt;$E30,0,IF(EM$4&gt;=$F30,1,IF(VLOOKUP(EM$4,CALENDARIO!$B:$C,2,0)=FALSE, EL30,(1/IF($D30=0,1,$D30))+EL30))))</f>
        <v>1</v>
      </c>
      <c r="EN30" s="33">
        <f>IF(IF(EN$4&lt;$E30,0,IF(EN$4&gt;=$F30,1,IF(VLOOKUP(EN$4,CALENDARIO!$B:$C,2,0)=FALSE, EM30,(1/IF($D30=0,1,$D30))+EM30)))&gt;1,100%,IF(EN$4&lt;$E30,0,IF(EN$4&gt;=$F30,1,IF(VLOOKUP(EN$4,CALENDARIO!$B:$C,2,0)=FALSE, EM30,(1/IF($D30=0,1,$D30))+EM30))))</f>
        <v>1</v>
      </c>
      <c r="EO30" s="33">
        <f>IF(IF(EO$4&lt;$E30,0,IF(EO$4&gt;=$F30,1,IF(VLOOKUP(EO$4,CALENDARIO!$B:$C,2,0)=FALSE, EN30,(1/IF($D30=0,1,$D30))+EN30)))&gt;1,100%,IF(EO$4&lt;$E30,0,IF(EO$4&gt;=$F30,1,IF(VLOOKUP(EO$4,CALENDARIO!$B:$C,2,0)=FALSE, EN30,(1/IF($D30=0,1,$D30))+EN30))))</f>
        <v>1</v>
      </c>
      <c r="EP30" s="33">
        <f>IF(IF(EP$4&lt;$E30,0,IF(EP$4&gt;=$F30,1,IF(VLOOKUP(EP$4,CALENDARIO!$B:$C,2,0)=FALSE, EO30,(1/IF($D30=0,1,$D30))+EO30)))&gt;1,100%,IF(EP$4&lt;$E30,0,IF(EP$4&gt;=$F30,1,IF(VLOOKUP(EP$4,CALENDARIO!$B:$C,2,0)=FALSE, EO30,(1/IF($D30=0,1,$D30))+EO30))))</f>
        <v>1</v>
      </c>
      <c r="EQ30" s="33">
        <f>IF(IF(EQ$4&lt;$E30,0,IF(EQ$4&gt;=$F30,1,IF(VLOOKUP(EQ$4,CALENDARIO!$B:$C,2,0)=FALSE, EP30,(1/IF($D30=0,1,$D30))+EP30)))&gt;1,100%,IF(EQ$4&lt;$E30,0,IF(EQ$4&gt;=$F30,1,IF(VLOOKUP(EQ$4,CALENDARIO!$B:$C,2,0)=FALSE, EP30,(1/IF($D30=0,1,$D30))+EP30))))</f>
        <v>1</v>
      </c>
      <c r="ER30" s="33">
        <f>IF(IF(ER$4&lt;$E30,0,IF(ER$4&gt;=$F30,1,IF(VLOOKUP(ER$4,CALENDARIO!$B:$C,2,0)=FALSE, EQ30,(1/IF($D30=0,1,$D30))+EQ30)))&gt;1,100%,IF(ER$4&lt;$E30,0,IF(ER$4&gt;=$F30,1,IF(VLOOKUP(ER$4,CALENDARIO!$B:$C,2,0)=FALSE, EQ30,(1/IF($D30=0,1,$D30))+EQ30))))</f>
        <v>1</v>
      </c>
      <c r="ES30" s="33">
        <f>IF(IF(ES$4&lt;$E30,0,IF(ES$4&gt;=$F30,1,IF(VLOOKUP(ES$4,CALENDARIO!$B:$C,2,0)=FALSE, ER30,(1/IF($D30=0,1,$D30))+ER30)))&gt;1,100%,IF(ES$4&lt;$E30,0,IF(ES$4&gt;=$F30,1,IF(VLOOKUP(ES$4,CALENDARIO!$B:$C,2,0)=FALSE, ER30,(1/IF($D30=0,1,$D30))+ER30))))</f>
        <v>1</v>
      </c>
      <c r="ET30" s="33">
        <f>IF(IF(ET$4&lt;$E30,0,IF(ET$4&gt;=$F30,1,IF(VLOOKUP(ET$4,CALENDARIO!$B:$C,2,0)=FALSE, ES30,(1/IF($D30=0,1,$D30))+ES30)))&gt;1,100%,IF(ET$4&lt;$E30,0,IF(ET$4&gt;=$F30,1,IF(VLOOKUP(ET$4,CALENDARIO!$B:$C,2,0)=FALSE, ES30,(1/IF($D30=0,1,$D30))+ES30))))</f>
        <v>1</v>
      </c>
      <c r="EU30" s="33">
        <f>IF(IF(EU$4&lt;$E30,0,IF(EU$4&gt;=$F30,1,IF(VLOOKUP(EU$4,CALENDARIO!$B:$C,2,0)=FALSE, ET30,(1/IF($D30=0,1,$D30))+ET30)))&gt;1,100%,IF(EU$4&lt;$E30,0,IF(EU$4&gt;=$F30,1,IF(VLOOKUP(EU$4,CALENDARIO!$B:$C,2,0)=FALSE, ET30,(1/IF($D30=0,1,$D30))+ET30))))</f>
        <v>1</v>
      </c>
      <c r="EV30" s="33">
        <f>IF(IF(EV$4&lt;$E30,0,IF(EV$4&gt;=$F30,1,IF(VLOOKUP(EV$4,CALENDARIO!$B:$C,2,0)=FALSE, EU30,(1/IF($D30=0,1,$D30))+EU30)))&gt;1,100%,IF(EV$4&lt;$E30,0,IF(EV$4&gt;=$F30,1,IF(VLOOKUP(EV$4,CALENDARIO!$B:$C,2,0)=FALSE, EU30,(1/IF($D30=0,1,$D30))+EU30))))</f>
        <v>1</v>
      </c>
    </row>
    <row r="31" spans="1:152" x14ac:dyDescent="0.3">
      <c r="A31" s="78">
        <v>3</v>
      </c>
      <c r="B31" s="78">
        <v>25</v>
      </c>
      <c r="C31" s="117" t="s">
        <v>65</v>
      </c>
      <c r="D31" s="108">
        <v>2</v>
      </c>
      <c r="E31" s="113">
        <v>40550</v>
      </c>
      <c r="F31" s="113">
        <v>40553</v>
      </c>
      <c r="G31" s="109" t="s">
        <v>91</v>
      </c>
      <c r="H31" s="73">
        <v>2</v>
      </c>
      <c r="I31" s="74">
        <v>2.2831050228310504E-2</v>
      </c>
      <c r="J31" s="108">
        <v>100</v>
      </c>
      <c r="K31" s="77"/>
      <c r="L31" s="133"/>
      <c r="M31" s="133"/>
      <c r="O31" s="33">
        <f>IF(IF(O$4&lt;$E31,0,IF(O$4&gt;=$F31,1,IF(VLOOKUP(O$4,CALENDARIO!$B:$C,2,0)=FALSE, 0%,(1/$D31))))&gt;1,100%,IF(O$4&lt;$E31,0,IF(O$4&gt;=$F31,1,IF(VLOOKUP(O$4,CALENDARIO!$B:$C,2,0)=FALSE,0%,(1/$D31)))))</f>
        <v>0</v>
      </c>
      <c r="P31" s="33">
        <f>IF(IF(P$4&lt;$E31,0,IF(P$4&gt;=$F31,1,IF(VLOOKUP(P$4,CALENDARIO!$B:$C,2,0)=FALSE, O31,(1/IF($D31=0,1,$D31))+O31)))&gt;1,100%,IF(P$4&lt;$E31,0,IF(P$4&gt;=$F31,1,IF(VLOOKUP(P$4,CALENDARIO!$B:$C,2,0)=FALSE, O31,(1/IF($D31=0,1,$D31))+O31))))</f>
        <v>0</v>
      </c>
      <c r="Q31" s="33">
        <f>IF(IF(Q$4&lt;$E31,0,IF(Q$4&gt;=$F31,1,IF(VLOOKUP(Q$4,CALENDARIO!$B:$C,2,0)=FALSE, P31,(1/IF($D31=0,1,$D31))+P31)))&gt;1,100%,IF(Q$4&lt;$E31,0,IF(Q$4&gt;=$F31,1,IF(VLOOKUP(Q$4,CALENDARIO!$B:$C,2,0)=FALSE, P31,(1/IF($D31=0,1,$D31))+P31))))</f>
        <v>0</v>
      </c>
      <c r="R31" s="33">
        <f>IF(IF(R$4&lt;$E31,0,IF(R$4&gt;=$F31,1,IF(VLOOKUP(R$4,CALENDARIO!$B:$C,2,0)=FALSE, Q31,(1/IF($D31=0,1,$D31))+Q31)))&gt;1,100%,IF(R$4&lt;$E31,0,IF(R$4&gt;=$F31,1,IF(VLOOKUP(R$4,CALENDARIO!$B:$C,2,0)=FALSE, Q31,(1/IF($D31=0,1,$D31))+Q31))))</f>
        <v>0</v>
      </c>
      <c r="S31" s="33">
        <f>IF(IF(S$4&lt;$E31,0,IF(S$4&gt;=$F31,1,IF(VLOOKUP(S$4,CALENDARIO!$B:$C,2,0)=FALSE, R31,(1/IF($D31=0,1,$D31))+R31)))&gt;1,100%,IF(S$4&lt;$E31,0,IF(S$4&gt;=$F31,1,IF(VLOOKUP(S$4,CALENDARIO!$B:$C,2,0)=FALSE, R31,(1/IF($D31=0,1,$D31))+R31))))</f>
        <v>0</v>
      </c>
      <c r="T31" s="33">
        <f>IF(IF(T$4&lt;$E31,0,IF(T$4&gt;=$F31,1,IF(VLOOKUP(T$4,CALENDARIO!$B:$C,2,0)=FALSE, S31,(1/IF($D31=0,1,$D31))+S31)))&gt;1,100%,IF(T$4&lt;$E31,0,IF(T$4&gt;=$F31,1,IF(VLOOKUP(T$4,CALENDARIO!$B:$C,2,0)=FALSE, S31,(1/IF($D31=0,1,$D31))+S31))))</f>
        <v>0</v>
      </c>
      <c r="U31" s="33">
        <f>IF(IF(U$4&lt;$E31,0,IF(U$4&gt;=$F31,1,IF(VLOOKUP(U$4,CALENDARIO!$B:$C,2,0)=FALSE, T31,(1/IF($D31=0,1,$D31))+T31)))&gt;1,100%,IF(U$4&lt;$E31,0,IF(U$4&gt;=$F31,1,IF(VLOOKUP(U$4,CALENDARIO!$B:$C,2,0)=FALSE, T31,(1/IF($D31=0,1,$D31))+T31))))</f>
        <v>0</v>
      </c>
      <c r="V31" s="33">
        <f>IF(IF(V$4&lt;$E31,0,IF(V$4&gt;=$F31,1,IF(VLOOKUP(V$4,CALENDARIO!$B:$C,2,0)=FALSE, U31,(1/IF($D31=0,1,$D31))+U31)))&gt;1,100%,IF(V$4&lt;$E31,0,IF(V$4&gt;=$F31,1,IF(VLOOKUP(V$4,CALENDARIO!$B:$C,2,0)=FALSE, U31,(1/IF($D31=0,1,$D31))+U31))))</f>
        <v>0</v>
      </c>
      <c r="W31" s="33">
        <f>IF(IF(W$4&lt;$E31,0,IF(W$4&gt;=$F31,1,IF(VLOOKUP(W$4,CALENDARIO!$B:$C,2,0)=FALSE, V31,(1/IF($D31=0,1,$D31))+V31)))&gt;1,100%,IF(W$4&lt;$E31,0,IF(W$4&gt;=$F31,1,IF(VLOOKUP(W$4,CALENDARIO!$B:$C,2,0)=FALSE, V31,(1/IF($D31=0,1,$D31))+V31))))</f>
        <v>0</v>
      </c>
      <c r="X31" s="33">
        <f>IF(IF(X$4&lt;$E31,0,IF(X$4&gt;=$F31,1,IF(VLOOKUP(X$4,CALENDARIO!$B:$C,2,0)=FALSE, W31,(1/IF($D31=0,1,$D31))+W31)))&gt;1,100%,IF(X$4&lt;$E31,0,IF(X$4&gt;=$F31,1,IF(VLOOKUP(X$4,CALENDARIO!$B:$C,2,0)=FALSE, W31,(1/IF($D31=0,1,$D31))+W31))))</f>
        <v>0</v>
      </c>
      <c r="Y31" s="33">
        <f>IF(IF(Y$4&lt;$E31,0,IF(Y$4&gt;=$F31,1,IF(VLOOKUP(Y$4,CALENDARIO!$B:$C,2,0)=FALSE, X31,(1/IF($D31=0,1,$D31))+X31)))&gt;1,100%,IF(Y$4&lt;$E31,0,IF(Y$4&gt;=$F31,1,IF(VLOOKUP(Y$4,CALENDARIO!$B:$C,2,0)=FALSE, X31,(1/IF($D31=0,1,$D31))+X31))))</f>
        <v>0</v>
      </c>
      <c r="Z31" s="33">
        <f>IF(IF(Z$4&lt;$E31,0,IF(Z$4&gt;=$F31,1,IF(VLOOKUP(Z$4,CALENDARIO!$B:$C,2,0)=FALSE, Y31,(1/IF($D31=0,1,$D31))+Y31)))&gt;1,100%,IF(Z$4&lt;$E31,0,IF(Z$4&gt;=$F31,1,IF(VLOOKUP(Z$4,CALENDARIO!$B:$C,2,0)=FALSE, Y31,(1/IF($D31=0,1,$D31))+Y31))))</f>
        <v>0</v>
      </c>
      <c r="AA31" s="33">
        <f>IF(IF(AA$4&lt;$E31,0,IF(AA$4&gt;=$F31,1,IF(VLOOKUP(AA$4,CALENDARIO!$B:$C,2,0)=FALSE, Z31,(1/IF($D31=0,1,$D31))+Z31)))&gt;1,100%,IF(AA$4&lt;$E31,0,IF(AA$4&gt;=$F31,1,IF(VLOOKUP(AA$4,CALENDARIO!$B:$C,2,0)=FALSE, Z31,(1/IF($D31=0,1,$D31))+Z31))))</f>
        <v>0</v>
      </c>
      <c r="AB31" s="33">
        <f>IF(IF(AB$4&lt;$E31,0,IF(AB$4&gt;=$F31,1,IF(VLOOKUP(AB$4,CALENDARIO!$B:$C,2,0)=FALSE, AA31,(1/IF($D31=0,1,$D31))+AA31)))&gt;1,100%,IF(AB$4&lt;$E31,0,IF(AB$4&gt;=$F31,1,IF(VLOOKUP(AB$4,CALENDARIO!$B:$C,2,0)=FALSE, AA31,(1/IF($D31=0,1,$D31))+AA31))))</f>
        <v>0</v>
      </c>
      <c r="AC31" s="33">
        <f>IF(IF(AC$4&lt;$E31,0,IF(AC$4&gt;=$F31,1,IF(VLOOKUP(AC$4,CALENDARIO!$B:$C,2,0)=FALSE, AB31,(1/IF($D31=0,1,$D31))+AB31)))&gt;1,100%,IF(AC$4&lt;$E31,0,IF(AC$4&gt;=$F31,1,IF(VLOOKUP(AC$4,CALENDARIO!$B:$C,2,0)=FALSE, AB31,(1/IF($D31=0,1,$D31))+AB31))))</f>
        <v>0</v>
      </c>
      <c r="AD31" s="33">
        <f>IF(IF(AD$4&lt;$E31,0,IF(AD$4&gt;=$F31,1,IF(VLOOKUP(AD$4,CALENDARIO!$B:$C,2,0)=FALSE, AC31,(1/IF($D31=0,1,$D31))+AC31)))&gt;1,100%,IF(AD$4&lt;$E31,0,IF(AD$4&gt;=$F31,1,IF(VLOOKUP(AD$4,CALENDARIO!$B:$C,2,0)=FALSE, AC31,(1/IF($D31=0,1,$D31))+AC31))))</f>
        <v>0</v>
      </c>
      <c r="AE31" s="33">
        <f>IF(IF(AE$4&lt;$E31,0,IF(AE$4&gt;=$F31,1,IF(VLOOKUP(AE$4,CALENDARIO!$B:$C,2,0)=FALSE, AD31,(1/IF($D31=0,1,$D31))+AD31)))&gt;1,100%,IF(AE$4&lt;$E31,0,IF(AE$4&gt;=$F31,1,IF(VLOOKUP(AE$4,CALENDARIO!$B:$C,2,0)=FALSE, AD31,(1/IF($D31=0,1,$D31))+AD31))))</f>
        <v>0</v>
      </c>
      <c r="AF31" s="33">
        <f>IF(IF(AF$4&lt;$E31,0,IF(AF$4&gt;=$F31,1,IF(VLOOKUP(AF$4,CALENDARIO!$B:$C,2,0)=FALSE, AE31,(1/IF($D31=0,1,$D31))+AE31)))&gt;1,100%,IF(AF$4&lt;$E31,0,IF(AF$4&gt;=$F31,1,IF(VLOOKUP(AF$4,CALENDARIO!$B:$C,2,0)=FALSE, AE31,(1/IF($D31=0,1,$D31))+AE31))))</f>
        <v>0</v>
      </c>
      <c r="AG31" s="33">
        <f>IF(IF(AG$4&lt;$E31,0,IF(AG$4&gt;=$F31,1,IF(VLOOKUP(AG$4,CALENDARIO!$B:$C,2,0)=FALSE, AF31,(1/IF($D31=0,1,$D31))+AF31)))&gt;1,100%,IF(AG$4&lt;$E31,0,IF(AG$4&gt;=$F31,1,IF(VLOOKUP(AG$4,CALENDARIO!$B:$C,2,0)=FALSE, AF31,(1/IF($D31=0,1,$D31))+AF31))))</f>
        <v>0</v>
      </c>
      <c r="AH31" s="33">
        <f>IF(IF(AH$4&lt;$E31,0,IF(AH$4&gt;=$F31,1,IF(VLOOKUP(AH$4,CALENDARIO!$B:$C,2,0)=FALSE, AG31,(1/IF($D31=0,1,$D31))+AG31)))&gt;1,100%,IF(AH$4&lt;$E31,0,IF(AH$4&gt;=$F31,1,IF(VLOOKUP(AH$4,CALENDARIO!$B:$C,2,0)=FALSE, AG31,(1/IF($D31=0,1,$D31))+AG31))))</f>
        <v>0</v>
      </c>
      <c r="AI31" s="33">
        <f>IF(IF(AI$4&lt;$E31,0,IF(AI$4&gt;=$F31,1,IF(VLOOKUP(AI$4,CALENDARIO!$B:$C,2,0)=FALSE, AH31,(1/IF($D31=0,1,$D31))+AH31)))&gt;1,100%,IF(AI$4&lt;$E31,0,IF(AI$4&gt;=$F31,1,IF(VLOOKUP(AI$4,CALENDARIO!$B:$C,2,0)=FALSE, AH31,(1/IF($D31=0,1,$D31))+AH31))))</f>
        <v>0</v>
      </c>
      <c r="AJ31" s="33">
        <f>IF(IF(AJ$4&lt;$E31,0,IF(AJ$4&gt;=$F31,1,IF(VLOOKUP(AJ$4,CALENDARIO!$B:$C,2,0)=FALSE, AI31,(1/IF($D31=0,1,$D31))+AI31)))&gt;1,100%,IF(AJ$4&lt;$E31,0,IF(AJ$4&gt;=$F31,1,IF(VLOOKUP(AJ$4,CALENDARIO!$B:$C,2,0)=FALSE, AI31,(1/IF($D31=0,1,$D31))+AI31))))</f>
        <v>0</v>
      </c>
      <c r="AK31" s="33">
        <f>IF(IF(AK$4&lt;$E31,0,IF(AK$4&gt;=$F31,1,IF(VLOOKUP(AK$4,CALENDARIO!$B:$C,2,0)=FALSE, AJ31,(1/IF($D31=0,1,$D31))+AJ31)))&gt;1,100%,IF(AK$4&lt;$E31,0,IF(AK$4&gt;=$F31,1,IF(VLOOKUP(AK$4,CALENDARIO!$B:$C,2,0)=FALSE, AJ31,(1/IF($D31=0,1,$D31))+AJ31))))</f>
        <v>0</v>
      </c>
      <c r="AL31" s="33">
        <f>IF(IF(AL$4&lt;$E31,0,IF(AL$4&gt;=$F31,1,IF(VLOOKUP(AL$4,CALENDARIO!$B:$C,2,0)=FALSE, AK31,(1/IF($D31=0,1,$D31))+AK31)))&gt;1,100%,IF(AL$4&lt;$E31,0,IF(AL$4&gt;=$F31,1,IF(VLOOKUP(AL$4,CALENDARIO!$B:$C,2,0)=FALSE, AK31,(1/IF($D31=0,1,$D31))+AK31))))</f>
        <v>0</v>
      </c>
      <c r="AM31" s="33">
        <f>IF(IF(AM$4&lt;$E31,0,IF(AM$4&gt;=$F31,1,IF(VLOOKUP(AM$4,CALENDARIO!$B:$C,2,0)=FALSE, AL31,(1/IF($D31=0,1,$D31))+AL31)))&gt;1,100%,IF(AM$4&lt;$E31,0,IF(AM$4&gt;=$F31,1,IF(VLOOKUP(AM$4,CALENDARIO!$B:$C,2,0)=FALSE, AL31,(1/IF($D31=0,1,$D31))+AL31))))</f>
        <v>0</v>
      </c>
      <c r="AN31" s="33">
        <f>IF(IF(AN$4&lt;$E31,0,IF(AN$4&gt;=$F31,1,IF(VLOOKUP(AN$4,CALENDARIO!$B:$C,2,0)=FALSE, AM31,(1/IF($D31=0,1,$D31))+AM31)))&gt;1,100%,IF(AN$4&lt;$E31,0,IF(AN$4&gt;=$F31,1,IF(VLOOKUP(AN$4,CALENDARIO!$B:$C,2,0)=FALSE, AM31,(1/IF($D31=0,1,$D31))+AM31))))</f>
        <v>0</v>
      </c>
      <c r="AO31" s="33">
        <f>IF(IF(AO$4&lt;$E31,0,IF(AO$4&gt;=$F31,1,IF(VLOOKUP(AO$4,CALENDARIO!$B:$C,2,0)=FALSE, AN31,(1/IF($D31=0,1,$D31))+AN31)))&gt;1,100%,IF(AO$4&lt;$E31,0,IF(AO$4&gt;=$F31,1,IF(VLOOKUP(AO$4,CALENDARIO!$B:$C,2,0)=FALSE, AN31,(1/IF($D31=0,1,$D31))+AN31))))</f>
        <v>0</v>
      </c>
      <c r="AP31" s="33">
        <f>IF(IF(AP$4&lt;$E31,0,IF(AP$4&gt;=$F31,1,IF(VLOOKUP(AP$4,CALENDARIO!$B:$C,2,0)=FALSE, AO31,(1/IF($D31=0,1,$D31))+AO31)))&gt;1,100%,IF(AP$4&lt;$E31,0,IF(AP$4&gt;=$F31,1,IF(VLOOKUP(AP$4,CALENDARIO!$B:$C,2,0)=FALSE, AO31,(1/IF($D31=0,1,$D31))+AO31))))</f>
        <v>0</v>
      </c>
      <c r="AQ31" s="33">
        <f>IF(IF(AQ$4&lt;$E31,0,IF(AQ$4&gt;=$F31,1,IF(VLOOKUP(AQ$4,CALENDARIO!$B:$C,2,0)=FALSE, AP31,(1/IF($D31=0,1,$D31))+AP31)))&gt;1,100%,IF(AQ$4&lt;$E31,0,IF(AQ$4&gt;=$F31,1,IF(VLOOKUP(AQ$4,CALENDARIO!$B:$C,2,0)=FALSE, AP31,(1/IF($D31=0,1,$D31))+AP31))))</f>
        <v>0</v>
      </c>
      <c r="AR31" s="33">
        <f>IF(IF(AR$4&lt;$E31,0,IF(AR$4&gt;=$F31,1,IF(VLOOKUP(AR$4,CALENDARIO!$B:$C,2,0)=FALSE, AQ31,(1/IF($D31=0,1,$D31))+AQ31)))&gt;1,100%,IF(AR$4&lt;$E31,0,IF(AR$4&gt;=$F31,1,IF(VLOOKUP(AR$4,CALENDARIO!$B:$C,2,0)=FALSE, AQ31,(1/IF($D31=0,1,$D31))+AQ31))))</f>
        <v>0</v>
      </c>
      <c r="AS31" s="33">
        <f>IF(IF(AS$4&lt;$E31,0,IF(AS$4&gt;=$F31,1,IF(VLOOKUP(AS$4,CALENDARIO!$B:$C,2,0)=FALSE, AR31,(1/IF($D31=0,1,$D31))+AR31)))&gt;1,100%,IF(AS$4&lt;$E31,0,IF(AS$4&gt;=$F31,1,IF(VLOOKUP(AS$4,CALENDARIO!$B:$C,2,0)=FALSE, AR31,(1/IF($D31=0,1,$D31))+AR31))))</f>
        <v>0</v>
      </c>
      <c r="AT31" s="33">
        <f>IF(IF(AT$4&lt;$E31,0,IF(AT$4&gt;=$F31,1,IF(VLOOKUP(AT$4,CALENDARIO!$B:$C,2,0)=FALSE, AS31,(1/IF($D31=0,1,$D31))+AS31)))&gt;1,100%,IF(AT$4&lt;$E31,0,IF(AT$4&gt;=$F31,1,IF(VLOOKUP(AT$4,CALENDARIO!$B:$C,2,0)=FALSE, AS31,(1/IF($D31=0,1,$D31))+AS31))))</f>
        <v>0</v>
      </c>
      <c r="AU31" s="33">
        <f>IF(IF(AU$4&lt;$E31,0,IF(AU$4&gt;=$F31,1,IF(VLOOKUP(AU$4,CALENDARIO!$B:$C,2,0)=FALSE, AT31,(1/IF($D31=0,1,$D31))+AT31)))&gt;1,100%,IF(AU$4&lt;$E31,0,IF(AU$4&gt;=$F31,1,IF(VLOOKUP(AU$4,CALENDARIO!$B:$C,2,0)=FALSE, AT31,(1/IF($D31=0,1,$D31))+AT31))))</f>
        <v>0</v>
      </c>
      <c r="AV31" s="33">
        <f>IF(IF(AV$4&lt;$E31,0,IF(AV$4&gt;=$F31,1,IF(VLOOKUP(AV$4,CALENDARIO!$B:$C,2,0)=FALSE, AU31,(1/IF($D31=0,1,$D31))+AU31)))&gt;1,100%,IF(AV$4&lt;$E31,0,IF(AV$4&gt;=$F31,1,IF(VLOOKUP(AV$4,CALENDARIO!$B:$C,2,0)=FALSE, AU31,(1/IF($D31=0,1,$D31))+AU31))))</f>
        <v>0</v>
      </c>
      <c r="AW31" s="33">
        <f>IF(IF(AW$4&lt;$E31,0,IF(AW$4&gt;=$F31,1,IF(VLOOKUP(AW$4,CALENDARIO!$B:$C,2,0)=FALSE, AV31,(1/IF($D31=0,1,$D31))+AV31)))&gt;1,100%,IF(AW$4&lt;$E31,0,IF(AW$4&gt;=$F31,1,IF(VLOOKUP(AW$4,CALENDARIO!$B:$C,2,0)=FALSE, AV31,(1/IF($D31=0,1,$D31))+AV31))))</f>
        <v>0</v>
      </c>
      <c r="AX31" s="33">
        <f>IF(IF(AX$4&lt;$E31,0,IF(AX$4&gt;=$F31,1,IF(VLOOKUP(AX$4,CALENDARIO!$B:$C,2,0)=FALSE, AW31,(1/IF($D31=0,1,$D31))+AW31)))&gt;1,100%,IF(AX$4&lt;$E31,0,IF(AX$4&gt;=$F31,1,IF(VLOOKUP(AX$4,CALENDARIO!$B:$C,2,0)=FALSE, AW31,(1/IF($D31=0,1,$D31))+AW31))))</f>
        <v>0</v>
      </c>
      <c r="AY31" s="33">
        <f>IF(IF(AY$4&lt;$E31,0,IF(AY$4&gt;=$F31,1,IF(VLOOKUP(AY$4,CALENDARIO!$B:$C,2,0)=FALSE, AX31,(1/IF($D31=0,1,$D31))+AX31)))&gt;1,100%,IF(AY$4&lt;$E31,0,IF(AY$4&gt;=$F31,1,IF(VLOOKUP(AY$4,CALENDARIO!$B:$C,2,0)=FALSE, AX31,(1/IF($D31=0,1,$D31))+AX31))))</f>
        <v>0</v>
      </c>
      <c r="AZ31" s="33">
        <f>IF(IF(AZ$4&lt;$E31,0,IF(AZ$4&gt;=$F31,1,IF(VLOOKUP(AZ$4,CALENDARIO!$B:$C,2,0)=FALSE, AY31,(1/IF($D31=0,1,$D31))+AY31)))&gt;1,100%,IF(AZ$4&lt;$E31,0,IF(AZ$4&gt;=$F31,1,IF(VLOOKUP(AZ$4,CALENDARIO!$B:$C,2,0)=FALSE, AY31,(1/IF($D31=0,1,$D31))+AY31))))</f>
        <v>0</v>
      </c>
      <c r="BA31" s="33">
        <f>IF(IF(BA$4&lt;$E31,0,IF(BA$4&gt;=$F31,1,IF(VLOOKUP(BA$4,CALENDARIO!$B:$C,2,0)=FALSE, AZ31,(1/IF($D31=0,1,$D31))+AZ31)))&gt;1,100%,IF(BA$4&lt;$E31,0,IF(BA$4&gt;=$F31,1,IF(VLOOKUP(BA$4,CALENDARIO!$B:$C,2,0)=FALSE, AZ31,(1/IF($D31=0,1,$D31))+AZ31))))</f>
        <v>0</v>
      </c>
      <c r="BB31" s="33">
        <f>IF(IF(BB$4&lt;$E31,0,IF(BB$4&gt;=$F31,1,IF(VLOOKUP(BB$4,CALENDARIO!$B:$C,2,0)=FALSE, BA31,(1/IF($D31=0,1,$D31))+BA31)))&gt;1,100%,IF(BB$4&lt;$E31,0,IF(BB$4&gt;=$F31,1,IF(VLOOKUP(BB$4,CALENDARIO!$B:$C,2,0)=FALSE, BA31,(1/IF($D31=0,1,$D31))+BA31))))</f>
        <v>0</v>
      </c>
      <c r="BC31" s="33">
        <f>IF(IF(BC$4&lt;$E31,0,IF(BC$4&gt;=$F31,1,IF(VLOOKUP(BC$4,CALENDARIO!$B:$C,2,0)=FALSE, BB31,(1/IF($D31=0,1,$D31))+BB31)))&gt;1,100%,IF(BC$4&lt;$E31,0,IF(BC$4&gt;=$F31,1,IF(VLOOKUP(BC$4,CALENDARIO!$B:$C,2,0)=FALSE, BB31,(1/IF($D31=0,1,$D31))+BB31))))</f>
        <v>0.5</v>
      </c>
      <c r="BD31" s="33">
        <f>IF(IF(BD$4&lt;$E31,0,IF(BD$4&gt;=$F31,1,IF(VLOOKUP(BD$4,CALENDARIO!$B:$C,2,0)=FALSE, BC31,(1/IF($D31=0,1,$D31))+BC31)))&gt;1,100%,IF(BD$4&lt;$E31,0,IF(BD$4&gt;=$F31,1,IF(VLOOKUP(BD$4,CALENDARIO!$B:$C,2,0)=FALSE, BC31,(1/IF($D31=0,1,$D31))+BC31))))</f>
        <v>0.5</v>
      </c>
      <c r="BE31" s="33">
        <f>IF(IF(BE$4&lt;$E31,0,IF(BE$4&gt;=$F31,1,IF(VLOOKUP(BE$4,CALENDARIO!$B:$C,2,0)=FALSE, BD31,(1/IF($D31=0,1,$D31))+BD31)))&gt;1,100%,IF(BE$4&lt;$E31,0,IF(BE$4&gt;=$F31,1,IF(VLOOKUP(BE$4,CALENDARIO!$B:$C,2,0)=FALSE, BD31,(1/IF($D31=0,1,$D31))+BD31))))</f>
        <v>0.5</v>
      </c>
      <c r="BF31" s="33">
        <f>IF(IF(BF$4&lt;$E31,0,IF(BF$4&gt;=$F31,1,IF(VLOOKUP(BF$4,CALENDARIO!$B:$C,2,0)=FALSE, BE31,(1/IF($D31=0,1,$D31))+BE31)))&gt;1,100%,IF(BF$4&lt;$E31,0,IF(BF$4&gt;=$F31,1,IF(VLOOKUP(BF$4,CALENDARIO!$B:$C,2,0)=FALSE, BE31,(1/IF($D31=0,1,$D31))+BE31))))</f>
        <v>1</v>
      </c>
      <c r="BG31" s="33">
        <f>IF(IF(BG$4&lt;$E31,0,IF(BG$4&gt;=$F31,1,IF(VLOOKUP(BG$4,CALENDARIO!$B:$C,2,0)=FALSE, BF31,(1/IF($D31=0,1,$D31))+BF31)))&gt;1,100%,IF(BG$4&lt;$E31,0,IF(BG$4&gt;=$F31,1,IF(VLOOKUP(BG$4,CALENDARIO!$B:$C,2,0)=FALSE, BF31,(1/IF($D31=0,1,$D31))+BF31))))</f>
        <v>1</v>
      </c>
      <c r="BH31" s="33">
        <f>IF(IF(BH$4&lt;$E31,0,IF(BH$4&gt;=$F31,1,IF(VLOOKUP(BH$4,CALENDARIO!$B:$C,2,0)=FALSE, BG31,(1/IF($D31=0,1,$D31))+BG31)))&gt;1,100%,IF(BH$4&lt;$E31,0,IF(BH$4&gt;=$F31,1,IF(VLOOKUP(BH$4,CALENDARIO!$B:$C,2,0)=FALSE, BG31,(1/IF($D31=0,1,$D31))+BG31))))</f>
        <v>1</v>
      </c>
      <c r="BI31" s="33">
        <f>IF(IF(BI$4&lt;$E31,0,IF(BI$4&gt;=$F31,1,IF(VLOOKUP(BI$4,CALENDARIO!$B:$C,2,0)=FALSE, BH31,(1/IF($D31=0,1,$D31))+BH31)))&gt;1,100%,IF(BI$4&lt;$E31,0,IF(BI$4&gt;=$F31,1,IF(VLOOKUP(BI$4,CALENDARIO!$B:$C,2,0)=FALSE, BH31,(1/IF($D31=0,1,$D31))+BH31))))</f>
        <v>1</v>
      </c>
      <c r="BJ31" s="33">
        <f>IF(IF(BJ$4&lt;$E31,0,IF(BJ$4&gt;=$F31,1,IF(VLOOKUP(BJ$4,CALENDARIO!$B:$C,2,0)=FALSE, BI31,(1/IF($D31=0,1,$D31))+BI31)))&gt;1,100%,IF(BJ$4&lt;$E31,0,IF(BJ$4&gt;=$F31,1,IF(VLOOKUP(BJ$4,CALENDARIO!$B:$C,2,0)=FALSE, BI31,(1/IF($D31=0,1,$D31))+BI31))))</f>
        <v>1</v>
      </c>
      <c r="BK31" s="33">
        <f>IF(IF(BK$4&lt;$E31,0,IF(BK$4&gt;=$F31,1,IF(VLOOKUP(BK$4,CALENDARIO!$B:$C,2,0)=FALSE, BJ31,(1/IF($D31=0,1,$D31))+BJ31)))&gt;1,100%,IF(BK$4&lt;$E31,0,IF(BK$4&gt;=$F31,1,IF(VLOOKUP(BK$4,CALENDARIO!$B:$C,2,0)=FALSE, BJ31,(1/IF($D31=0,1,$D31))+BJ31))))</f>
        <v>1</v>
      </c>
      <c r="BL31" s="33">
        <f>IF(IF(BL$4&lt;$E31,0,IF(BL$4&gt;=$F31,1,IF(VLOOKUP(BL$4,CALENDARIO!$B:$C,2,0)=FALSE, BK31,(1/IF($D31=0,1,$D31))+BK31)))&gt;1,100%,IF(BL$4&lt;$E31,0,IF(BL$4&gt;=$F31,1,IF(VLOOKUP(BL$4,CALENDARIO!$B:$C,2,0)=FALSE, BK31,(1/IF($D31=0,1,$D31))+BK31))))</f>
        <v>1</v>
      </c>
      <c r="BM31" s="33">
        <f>IF(IF(BM$4&lt;$E31,0,IF(BM$4&gt;=$F31,1,IF(VLOOKUP(BM$4,CALENDARIO!$B:$C,2,0)=FALSE, BL31,(1/IF($D31=0,1,$D31))+BL31)))&gt;1,100%,IF(BM$4&lt;$E31,0,IF(BM$4&gt;=$F31,1,IF(VLOOKUP(BM$4,CALENDARIO!$B:$C,2,0)=FALSE, BL31,(1/IF($D31=0,1,$D31))+BL31))))</f>
        <v>1</v>
      </c>
      <c r="BN31" s="33">
        <f>IF(IF(BN$4&lt;$E31,0,IF(BN$4&gt;=$F31,1,IF(VLOOKUP(BN$4,CALENDARIO!$B:$C,2,0)=FALSE, BM31,(1/IF($D31=0,1,$D31))+BM31)))&gt;1,100%,IF(BN$4&lt;$E31,0,IF(BN$4&gt;=$F31,1,IF(VLOOKUP(BN$4,CALENDARIO!$B:$C,2,0)=FALSE, BM31,(1/IF($D31=0,1,$D31))+BM31))))</f>
        <v>1</v>
      </c>
      <c r="BO31" s="33">
        <f>IF(IF(BO$4&lt;$E31,0,IF(BO$4&gt;=$F31,1,IF(VLOOKUP(BO$4,CALENDARIO!$B:$C,2,0)=FALSE, BN31,(1/IF($D31=0,1,$D31))+BN31)))&gt;1,100%,IF(BO$4&lt;$E31,0,IF(BO$4&gt;=$F31,1,IF(VLOOKUP(BO$4,CALENDARIO!$B:$C,2,0)=FALSE, BN31,(1/IF($D31=0,1,$D31))+BN31))))</f>
        <v>1</v>
      </c>
      <c r="BP31" s="33">
        <f>IF(IF(BP$4&lt;$E31,0,IF(BP$4&gt;=$F31,1,IF(VLOOKUP(BP$4,CALENDARIO!$B:$C,2,0)=FALSE, BO31,(1/IF($D31=0,1,$D31))+BO31)))&gt;1,100%,IF(BP$4&lt;$E31,0,IF(BP$4&gt;=$F31,1,IF(VLOOKUP(BP$4,CALENDARIO!$B:$C,2,0)=FALSE, BO31,(1/IF($D31=0,1,$D31))+BO31))))</f>
        <v>1</v>
      </c>
      <c r="BQ31" s="33">
        <f>IF(IF(BQ$4&lt;$E31,0,IF(BQ$4&gt;=$F31,1,IF(VLOOKUP(BQ$4,CALENDARIO!$B:$C,2,0)=FALSE, BP31,(1/IF($D31=0,1,$D31))+BP31)))&gt;1,100%,IF(BQ$4&lt;$E31,0,IF(BQ$4&gt;=$F31,1,IF(VLOOKUP(BQ$4,CALENDARIO!$B:$C,2,0)=FALSE, BP31,(1/IF($D31=0,1,$D31))+BP31))))</f>
        <v>1</v>
      </c>
      <c r="BR31" s="33">
        <f>IF(IF(BR$4&lt;$E31,0,IF(BR$4&gt;=$F31,1,IF(VLOOKUP(BR$4,CALENDARIO!$B:$C,2,0)=FALSE, BQ31,(1/IF($D31=0,1,$D31))+BQ31)))&gt;1,100%,IF(BR$4&lt;$E31,0,IF(BR$4&gt;=$F31,1,IF(VLOOKUP(BR$4,CALENDARIO!$B:$C,2,0)=FALSE, BQ31,(1/IF($D31=0,1,$D31))+BQ31))))</f>
        <v>1</v>
      </c>
      <c r="BS31" s="33">
        <f>IF(IF(BS$4&lt;$E31,0,IF(BS$4&gt;=$F31,1,IF(VLOOKUP(BS$4,CALENDARIO!$B:$C,2,0)=FALSE, BR31,(1/IF($D31=0,1,$D31))+BR31)))&gt;1,100%,IF(BS$4&lt;$E31,0,IF(BS$4&gt;=$F31,1,IF(VLOOKUP(BS$4,CALENDARIO!$B:$C,2,0)=FALSE, BR31,(1/IF($D31=0,1,$D31))+BR31))))</f>
        <v>1</v>
      </c>
      <c r="BT31" s="33">
        <f>IF(IF(BT$4&lt;$E31,0,IF(BT$4&gt;=$F31,1,IF(VLOOKUP(BT$4,CALENDARIO!$B:$C,2,0)=FALSE, BS31,(1/IF($D31=0,1,$D31))+BS31)))&gt;1,100%,IF(BT$4&lt;$E31,0,IF(BT$4&gt;=$F31,1,IF(VLOOKUP(BT$4,CALENDARIO!$B:$C,2,0)=FALSE, BS31,(1/IF($D31=0,1,$D31))+BS31))))</f>
        <v>1</v>
      </c>
      <c r="BU31" s="33">
        <f>IF(IF(BU$4&lt;$E31,0,IF(BU$4&gt;=$F31,1,IF(VLOOKUP(BU$4,CALENDARIO!$B:$C,2,0)=FALSE, BT31,(1/IF($D31=0,1,$D31))+BT31)))&gt;1,100%,IF(BU$4&lt;$E31,0,IF(BU$4&gt;=$F31,1,IF(VLOOKUP(BU$4,CALENDARIO!$B:$C,2,0)=FALSE, BT31,(1/IF($D31=0,1,$D31))+BT31))))</f>
        <v>1</v>
      </c>
      <c r="BV31" s="33">
        <f>IF(IF(BV$4&lt;$E31,0,IF(BV$4&gt;=$F31,1,IF(VLOOKUP(BV$4,CALENDARIO!$B:$C,2,0)=FALSE, BU31,(1/IF($D31=0,1,$D31))+BU31)))&gt;1,100%,IF(BV$4&lt;$E31,0,IF(BV$4&gt;=$F31,1,IF(VLOOKUP(BV$4,CALENDARIO!$B:$C,2,0)=FALSE, BU31,(1/IF($D31=0,1,$D31))+BU31))))</f>
        <v>1</v>
      </c>
      <c r="BW31" s="33">
        <f>IF(IF(BW$4&lt;$E31,0,IF(BW$4&gt;=$F31,1,IF(VLOOKUP(BW$4,CALENDARIO!$B:$C,2,0)=FALSE, BV31,(1/IF($D31=0,1,$D31))+BV31)))&gt;1,100%,IF(BW$4&lt;$E31,0,IF(BW$4&gt;=$F31,1,IF(VLOOKUP(BW$4,CALENDARIO!$B:$C,2,0)=FALSE, BV31,(1/IF($D31=0,1,$D31))+BV31))))</f>
        <v>1</v>
      </c>
      <c r="BX31" s="33">
        <f>IF(IF(BX$4&lt;$E31,0,IF(BX$4&gt;=$F31,1,IF(VLOOKUP(BX$4,CALENDARIO!$B:$C,2,0)=FALSE, BW31,(1/IF($D31=0,1,$D31))+BW31)))&gt;1,100%,IF(BX$4&lt;$E31,0,IF(BX$4&gt;=$F31,1,IF(VLOOKUP(BX$4,CALENDARIO!$B:$C,2,0)=FALSE, BW31,(1/IF($D31=0,1,$D31))+BW31))))</f>
        <v>1</v>
      </c>
      <c r="BY31" s="33">
        <f>IF(IF(BY$4&lt;$E31,0,IF(BY$4&gt;=$F31,1,IF(VLOOKUP(BY$4,CALENDARIO!$B:$C,2,0)=FALSE, BX31,(1/IF($D31=0,1,$D31))+BX31)))&gt;1,100%,IF(BY$4&lt;$E31,0,IF(BY$4&gt;=$F31,1,IF(VLOOKUP(BY$4,CALENDARIO!$B:$C,2,0)=FALSE, BX31,(1/IF($D31=0,1,$D31))+BX31))))</f>
        <v>1</v>
      </c>
      <c r="BZ31" s="33">
        <f>IF(IF(BZ$4&lt;$E31,0,IF(BZ$4&gt;=$F31,1,IF(VLOOKUP(BZ$4,CALENDARIO!$B:$C,2,0)=FALSE, BY31,(1/IF($D31=0,1,$D31))+BY31)))&gt;1,100%,IF(BZ$4&lt;$E31,0,IF(BZ$4&gt;=$F31,1,IF(VLOOKUP(BZ$4,CALENDARIO!$B:$C,2,0)=FALSE, BY31,(1/IF($D31=0,1,$D31))+BY31))))</f>
        <v>1</v>
      </c>
      <c r="CA31" s="33">
        <f>IF(IF(CA$4&lt;$E31,0,IF(CA$4&gt;=$F31,1,IF(VLOOKUP(CA$4,CALENDARIO!$B:$C,2,0)=FALSE, BZ31,(1/IF($D31=0,1,$D31))+BZ31)))&gt;1,100%,IF(CA$4&lt;$E31,0,IF(CA$4&gt;=$F31,1,IF(VLOOKUP(CA$4,CALENDARIO!$B:$C,2,0)=FALSE, BZ31,(1/IF($D31=0,1,$D31))+BZ31))))</f>
        <v>1</v>
      </c>
      <c r="CB31" s="33">
        <f>IF(IF(CB$4&lt;$E31,0,IF(CB$4&gt;=$F31,1,IF(VLOOKUP(CB$4,CALENDARIO!$B:$C,2,0)=FALSE, CA31,(1/IF($D31=0,1,$D31))+CA31)))&gt;1,100%,IF(CB$4&lt;$E31,0,IF(CB$4&gt;=$F31,1,IF(VLOOKUP(CB$4,CALENDARIO!$B:$C,2,0)=FALSE, CA31,(1/IF($D31=0,1,$D31))+CA31))))</f>
        <v>1</v>
      </c>
      <c r="CC31" s="33">
        <f>IF(IF(CC$4&lt;$E31,0,IF(CC$4&gt;=$F31,1,IF(VLOOKUP(CC$4,CALENDARIO!$B:$C,2,0)=FALSE, CB31,(1/IF($D31=0,1,$D31))+CB31)))&gt;1,100%,IF(CC$4&lt;$E31,0,IF(CC$4&gt;=$F31,1,IF(VLOOKUP(CC$4,CALENDARIO!$B:$C,2,0)=FALSE, CB31,(1/IF($D31=0,1,$D31))+CB31))))</f>
        <v>1</v>
      </c>
      <c r="CD31" s="33">
        <f>IF(IF(CD$4&lt;$E31,0,IF(CD$4&gt;=$F31,1,IF(VLOOKUP(CD$4,CALENDARIO!$B:$C,2,0)=FALSE, CC31,(1/IF($D31=0,1,$D31))+CC31)))&gt;1,100%,IF(CD$4&lt;$E31,0,IF(CD$4&gt;=$F31,1,IF(VLOOKUP(CD$4,CALENDARIO!$B:$C,2,0)=FALSE, CC31,(1/IF($D31=0,1,$D31))+CC31))))</f>
        <v>1</v>
      </c>
      <c r="CE31" s="33">
        <f>IF(IF(CE$4&lt;$E31,0,IF(CE$4&gt;=$F31,1,IF(VLOOKUP(CE$4,CALENDARIO!$B:$C,2,0)=FALSE, CD31,(1/IF($D31=0,1,$D31))+CD31)))&gt;1,100%,IF(CE$4&lt;$E31,0,IF(CE$4&gt;=$F31,1,IF(VLOOKUP(CE$4,CALENDARIO!$B:$C,2,0)=FALSE, CD31,(1/IF($D31=0,1,$D31))+CD31))))</f>
        <v>1</v>
      </c>
      <c r="CF31" s="33">
        <f>IF(IF(CF$4&lt;$E31,0,IF(CF$4&gt;=$F31,1,IF(VLOOKUP(CF$4,CALENDARIO!$B:$C,2,0)=FALSE, CE31,(1/IF($D31=0,1,$D31))+CE31)))&gt;1,100%,IF(CF$4&lt;$E31,0,IF(CF$4&gt;=$F31,1,IF(VLOOKUP(CF$4,CALENDARIO!$B:$C,2,0)=FALSE, CE31,(1/IF($D31=0,1,$D31))+CE31))))</f>
        <v>1</v>
      </c>
      <c r="CG31" s="33">
        <f>IF(IF(CG$4&lt;$E31,0,IF(CG$4&gt;=$F31,1,IF(VLOOKUP(CG$4,CALENDARIO!$B:$C,2,0)=FALSE, CF31,(1/IF($D31=0,1,$D31))+CF31)))&gt;1,100%,IF(CG$4&lt;$E31,0,IF(CG$4&gt;=$F31,1,IF(VLOOKUP(CG$4,CALENDARIO!$B:$C,2,0)=FALSE, CF31,(1/IF($D31=0,1,$D31))+CF31))))</f>
        <v>1</v>
      </c>
      <c r="CH31" s="33">
        <f>IF(IF(CH$4&lt;$E31,0,IF(CH$4&gt;=$F31,1,IF(VLOOKUP(CH$4,CALENDARIO!$B:$C,2,0)=FALSE, CG31,(1/IF($D31=0,1,$D31))+CG31)))&gt;1,100%,IF(CH$4&lt;$E31,0,IF(CH$4&gt;=$F31,1,IF(VLOOKUP(CH$4,CALENDARIO!$B:$C,2,0)=FALSE, CG31,(1/IF($D31=0,1,$D31))+CG31))))</f>
        <v>1</v>
      </c>
      <c r="CI31" s="33">
        <f>IF(IF(CI$4&lt;$E31,0,IF(CI$4&gt;=$F31,1,IF(VLOOKUP(CI$4,CALENDARIO!$B:$C,2,0)=FALSE, CH31,(1/IF($D31=0,1,$D31))+CH31)))&gt;1,100%,IF(CI$4&lt;$E31,0,IF(CI$4&gt;=$F31,1,IF(VLOOKUP(CI$4,CALENDARIO!$B:$C,2,0)=FALSE, CH31,(1/IF($D31=0,1,$D31))+CH31))))</f>
        <v>1</v>
      </c>
      <c r="CJ31" s="33">
        <f>IF(IF(CJ$4&lt;$E31,0,IF(CJ$4&gt;=$F31,1,IF(VLOOKUP(CJ$4,CALENDARIO!$B:$C,2,0)=FALSE, CI31,(1/IF($D31=0,1,$D31))+CI31)))&gt;1,100%,IF(CJ$4&lt;$E31,0,IF(CJ$4&gt;=$F31,1,IF(VLOOKUP(CJ$4,CALENDARIO!$B:$C,2,0)=FALSE, CI31,(1/IF($D31=0,1,$D31))+CI31))))</f>
        <v>1</v>
      </c>
      <c r="CK31" s="33">
        <f>IF(IF(CK$4&lt;$E31,0,IF(CK$4&gt;=$F31,1,IF(VLOOKUP(CK$4,CALENDARIO!$B:$C,2,0)=FALSE, CJ31,(1/IF($D31=0,1,$D31))+CJ31)))&gt;1,100%,IF(CK$4&lt;$E31,0,IF(CK$4&gt;=$F31,1,IF(VLOOKUP(CK$4,CALENDARIO!$B:$C,2,0)=FALSE, CJ31,(1/IF($D31=0,1,$D31))+CJ31))))</f>
        <v>1</v>
      </c>
      <c r="CL31" s="33">
        <f>IF(IF(CL$4&lt;$E31,0,IF(CL$4&gt;=$F31,1,IF(VLOOKUP(CL$4,CALENDARIO!$B:$C,2,0)=FALSE, CK31,(1/IF($D31=0,1,$D31))+CK31)))&gt;1,100%,IF(CL$4&lt;$E31,0,IF(CL$4&gt;=$F31,1,IF(VLOOKUP(CL$4,CALENDARIO!$B:$C,2,0)=FALSE, CK31,(1/IF($D31=0,1,$D31))+CK31))))</f>
        <v>1</v>
      </c>
      <c r="CM31" s="33">
        <f>IF(IF(CM$4&lt;$E31,0,IF(CM$4&gt;=$F31,1,IF(VLOOKUP(CM$4,CALENDARIO!$B:$C,2,0)=FALSE, CL31,(1/IF($D31=0,1,$D31))+CL31)))&gt;1,100%,IF(CM$4&lt;$E31,0,IF(CM$4&gt;=$F31,1,IF(VLOOKUP(CM$4,CALENDARIO!$B:$C,2,0)=FALSE, CL31,(1/IF($D31=0,1,$D31))+CL31))))</f>
        <v>1</v>
      </c>
      <c r="CN31" s="33">
        <f>IF(IF(CN$4&lt;$E31,0,IF(CN$4&gt;=$F31,1,IF(VLOOKUP(CN$4,CALENDARIO!$B:$C,2,0)=FALSE, CM31,(1/IF($D31=0,1,$D31))+CM31)))&gt;1,100%,IF(CN$4&lt;$E31,0,IF(CN$4&gt;=$F31,1,IF(VLOOKUP(CN$4,CALENDARIO!$B:$C,2,0)=FALSE, CM31,(1/IF($D31=0,1,$D31))+CM31))))</f>
        <v>1</v>
      </c>
      <c r="CO31" s="33">
        <f>IF(IF(CO$4&lt;$E31,0,IF(CO$4&gt;=$F31,1,IF(VLOOKUP(CO$4,CALENDARIO!$B:$C,2,0)=FALSE, CN31,(1/IF($D31=0,1,$D31))+CN31)))&gt;1,100%,IF(CO$4&lt;$E31,0,IF(CO$4&gt;=$F31,1,IF(VLOOKUP(CO$4,CALENDARIO!$B:$C,2,0)=FALSE, CN31,(1/IF($D31=0,1,$D31))+CN31))))</f>
        <v>1</v>
      </c>
      <c r="CP31" s="33">
        <f>IF(IF(CP$4&lt;$E31,0,IF(CP$4&gt;=$F31,1,IF(VLOOKUP(CP$4,CALENDARIO!$B:$C,2,0)=FALSE, CO31,(1/IF($D31=0,1,$D31))+CO31)))&gt;1,100%,IF(CP$4&lt;$E31,0,IF(CP$4&gt;=$F31,1,IF(VLOOKUP(CP$4,CALENDARIO!$B:$C,2,0)=FALSE, CO31,(1/IF($D31=0,1,$D31))+CO31))))</f>
        <v>1</v>
      </c>
      <c r="CQ31" s="33">
        <f>IF(IF(CQ$4&lt;$E31,0,IF(CQ$4&gt;=$F31,1,IF(VLOOKUP(CQ$4,CALENDARIO!$B:$C,2,0)=FALSE, CP31,(1/IF($D31=0,1,$D31))+CP31)))&gt;1,100%,IF(CQ$4&lt;$E31,0,IF(CQ$4&gt;=$F31,1,IF(VLOOKUP(CQ$4,CALENDARIO!$B:$C,2,0)=FALSE, CP31,(1/IF($D31=0,1,$D31))+CP31))))</f>
        <v>1</v>
      </c>
      <c r="CR31" s="33">
        <f>IF(IF(CR$4&lt;$E31,0,IF(CR$4&gt;=$F31,1,IF(VLOOKUP(CR$4,CALENDARIO!$B:$C,2,0)=FALSE, CQ31,(1/IF($D31=0,1,$D31))+CQ31)))&gt;1,100%,IF(CR$4&lt;$E31,0,IF(CR$4&gt;=$F31,1,IF(VLOOKUP(CR$4,CALENDARIO!$B:$C,2,0)=FALSE, CQ31,(1/IF($D31=0,1,$D31))+CQ31))))</f>
        <v>1</v>
      </c>
      <c r="CS31" s="33">
        <f>IF(IF(CS$4&lt;$E31,0,IF(CS$4&gt;=$F31,1,IF(VLOOKUP(CS$4,CALENDARIO!$B:$C,2,0)=FALSE, CR31,(1/IF($D31=0,1,$D31))+CR31)))&gt;1,100%,IF(CS$4&lt;$E31,0,IF(CS$4&gt;=$F31,1,IF(VLOOKUP(CS$4,CALENDARIO!$B:$C,2,0)=FALSE, CR31,(1/IF($D31=0,1,$D31))+CR31))))</f>
        <v>1</v>
      </c>
      <c r="CT31" s="33">
        <f>IF(IF(CT$4&lt;$E31,0,IF(CT$4&gt;=$F31,1,IF(VLOOKUP(CT$4,CALENDARIO!$B:$C,2,0)=FALSE, CS31,(1/IF($D31=0,1,$D31))+CS31)))&gt;1,100%,IF(CT$4&lt;$E31,0,IF(CT$4&gt;=$F31,1,IF(VLOOKUP(CT$4,CALENDARIO!$B:$C,2,0)=FALSE, CS31,(1/IF($D31=0,1,$D31))+CS31))))</f>
        <v>1</v>
      </c>
      <c r="CU31" s="33">
        <f>IF(IF(CU$4&lt;$E31,0,IF(CU$4&gt;=$F31,1,IF(VLOOKUP(CU$4,CALENDARIO!$B:$C,2,0)=FALSE, CT31,(1/IF($D31=0,1,$D31))+CT31)))&gt;1,100%,IF(CU$4&lt;$E31,0,IF(CU$4&gt;=$F31,1,IF(VLOOKUP(CU$4,CALENDARIO!$B:$C,2,0)=FALSE, CT31,(1/IF($D31=0,1,$D31))+CT31))))</f>
        <v>1</v>
      </c>
      <c r="CV31" s="33">
        <f>IF(IF(CV$4&lt;$E31,0,IF(CV$4&gt;=$F31,1,IF(VLOOKUP(CV$4,CALENDARIO!$B:$C,2,0)=FALSE, CU31,(1/IF($D31=0,1,$D31))+CU31)))&gt;1,100%,IF(CV$4&lt;$E31,0,IF(CV$4&gt;=$F31,1,IF(VLOOKUP(CV$4,CALENDARIO!$B:$C,2,0)=FALSE, CU31,(1/IF($D31=0,1,$D31))+CU31))))</f>
        <v>1</v>
      </c>
      <c r="CW31" s="33">
        <f>IF(IF(CW$4&lt;$E31,0,IF(CW$4&gt;=$F31,1,IF(VLOOKUP(CW$4,CALENDARIO!$B:$C,2,0)=FALSE, CV31,(1/IF($D31=0,1,$D31))+CV31)))&gt;1,100%,IF(CW$4&lt;$E31,0,IF(CW$4&gt;=$F31,1,IF(VLOOKUP(CW$4,CALENDARIO!$B:$C,2,0)=FALSE, CV31,(1/IF($D31=0,1,$D31))+CV31))))</f>
        <v>1</v>
      </c>
      <c r="CX31" s="33">
        <f>IF(IF(CX$4&lt;$E31,0,IF(CX$4&gt;=$F31,1,IF(VLOOKUP(CX$4,CALENDARIO!$B:$C,2,0)=FALSE, CW31,(1/IF($D31=0,1,$D31))+CW31)))&gt;1,100%,IF(CX$4&lt;$E31,0,IF(CX$4&gt;=$F31,1,IF(VLOOKUP(CX$4,CALENDARIO!$B:$C,2,0)=FALSE, CW31,(1/IF($D31=0,1,$D31))+CW31))))</f>
        <v>1</v>
      </c>
      <c r="CY31" s="33">
        <f>IF(IF(CY$4&lt;$E31,0,IF(CY$4&gt;=$F31,1,IF(VLOOKUP(CY$4,CALENDARIO!$B:$C,2,0)=FALSE, CX31,(1/IF($D31=0,1,$D31))+CX31)))&gt;1,100%,IF(CY$4&lt;$E31,0,IF(CY$4&gt;=$F31,1,IF(VLOOKUP(CY$4,CALENDARIO!$B:$C,2,0)=FALSE, CX31,(1/IF($D31=0,1,$D31))+CX31))))</f>
        <v>1</v>
      </c>
      <c r="CZ31" s="33">
        <f>IF(IF(CZ$4&lt;$E31,0,IF(CZ$4&gt;=$F31,1,IF(VLOOKUP(CZ$4,CALENDARIO!$B:$C,2,0)=FALSE, CY31,(1/IF($D31=0,1,$D31))+CY31)))&gt;1,100%,IF(CZ$4&lt;$E31,0,IF(CZ$4&gt;=$F31,1,IF(VLOOKUP(CZ$4,CALENDARIO!$B:$C,2,0)=FALSE, CY31,(1/IF($D31=0,1,$D31))+CY31))))</f>
        <v>1</v>
      </c>
      <c r="DA31" s="33">
        <f>IF(IF(DA$4&lt;$E31,0,IF(DA$4&gt;=$F31,1,IF(VLOOKUP(DA$4,CALENDARIO!$B:$C,2,0)=FALSE, CZ31,(1/IF($D31=0,1,$D31))+CZ31)))&gt;1,100%,IF(DA$4&lt;$E31,0,IF(DA$4&gt;=$F31,1,IF(VLOOKUP(DA$4,CALENDARIO!$B:$C,2,0)=FALSE, CZ31,(1/IF($D31=0,1,$D31))+CZ31))))</f>
        <v>1</v>
      </c>
      <c r="DB31" s="33">
        <f>IF(IF(DB$4&lt;$E31,0,IF(DB$4&gt;=$F31,1,IF(VLOOKUP(DB$4,CALENDARIO!$B:$C,2,0)=FALSE, DA31,(1/IF($D31=0,1,$D31))+DA31)))&gt;1,100%,IF(DB$4&lt;$E31,0,IF(DB$4&gt;=$F31,1,IF(VLOOKUP(DB$4,CALENDARIO!$B:$C,2,0)=FALSE, DA31,(1/IF($D31=0,1,$D31))+DA31))))</f>
        <v>1</v>
      </c>
      <c r="DC31" s="33">
        <f>IF(IF(DC$4&lt;$E31,0,IF(DC$4&gt;=$F31,1,IF(VLOOKUP(DC$4,CALENDARIO!$B:$C,2,0)=FALSE, DB31,(1/IF($D31=0,1,$D31))+DB31)))&gt;1,100%,IF(DC$4&lt;$E31,0,IF(DC$4&gt;=$F31,1,IF(VLOOKUP(DC$4,CALENDARIO!$B:$C,2,0)=FALSE, DB31,(1/IF($D31=0,1,$D31))+DB31))))</f>
        <v>1</v>
      </c>
      <c r="DD31" s="33">
        <f>IF(IF(DD$4&lt;$E31,0,IF(DD$4&gt;=$F31,1,IF(VLOOKUP(DD$4,CALENDARIO!$B:$C,2,0)=FALSE, DC31,(1/IF($D31=0,1,$D31))+DC31)))&gt;1,100%,IF(DD$4&lt;$E31,0,IF(DD$4&gt;=$F31,1,IF(VLOOKUP(DD$4,CALENDARIO!$B:$C,2,0)=FALSE, DC31,(1/IF($D31=0,1,$D31))+DC31))))</f>
        <v>1</v>
      </c>
      <c r="DE31" s="33">
        <f>IF(IF(DE$4&lt;$E31,0,IF(DE$4&gt;=$F31,1,IF(VLOOKUP(DE$4,CALENDARIO!$B:$C,2,0)=FALSE, DD31,(1/IF($D31=0,1,$D31))+DD31)))&gt;1,100%,IF(DE$4&lt;$E31,0,IF(DE$4&gt;=$F31,1,IF(VLOOKUP(DE$4,CALENDARIO!$B:$C,2,0)=FALSE, DD31,(1/IF($D31=0,1,$D31))+DD31))))</f>
        <v>1</v>
      </c>
      <c r="DF31" s="33">
        <f>IF(IF(DF$4&lt;$E31,0,IF(DF$4&gt;=$F31,1,IF(VLOOKUP(DF$4,CALENDARIO!$B:$C,2,0)=FALSE, DE31,(1/IF($D31=0,1,$D31))+DE31)))&gt;1,100%,IF(DF$4&lt;$E31,0,IF(DF$4&gt;=$F31,1,IF(VLOOKUP(DF$4,CALENDARIO!$B:$C,2,0)=FALSE, DE31,(1/IF($D31=0,1,$D31))+DE31))))</f>
        <v>1</v>
      </c>
      <c r="DG31" s="33">
        <f>IF(IF(DG$4&lt;$E31,0,IF(DG$4&gt;=$F31,1,IF(VLOOKUP(DG$4,CALENDARIO!$B:$C,2,0)=FALSE, DF31,(1/IF($D31=0,1,$D31))+DF31)))&gt;1,100%,IF(DG$4&lt;$E31,0,IF(DG$4&gt;=$F31,1,IF(VLOOKUP(DG$4,CALENDARIO!$B:$C,2,0)=FALSE, DF31,(1/IF($D31=0,1,$D31))+DF31))))</f>
        <v>1</v>
      </c>
      <c r="DH31" s="33">
        <f>IF(IF(DH$4&lt;$E31,0,IF(DH$4&gt;=$F31,1,IF(VLOOKUP(DH$4,CALENDARIO!$B:$C,2,0)=FALSE, DG31,(1/IF($D31=0,1,$D31))+DG31)))&gt;1,100%,IF(DH$4&lt;$E31,0,IF(DH$4&gt;=$F31,1,IF(VLOOKUP(DH$4,CALENDARIO!$B:$C,2,0)=FALSE, DG31,(1/IF($D31=0,1,$D31))+DG31))))</f>
        <v>1</v>
      </c>
      <c r="DI31" s="33">
        <f>IF(IF(DI$4&lt;$E31,0,IF(DI$4&gt;=$F31,1,IF(VLOOKUP(DI$4,CALENDARIO!$B:$C,2,0)=FALSE, DH31,(1/IF($D31=0,1,$D31))+DH31)))&gt;1,100%,IF(DI$4&lt;$E31,0,IF(DI$4&gt;=$F31,1,IF(VLOOKUP(DI$4,CALENDARIO!$B:$C,2,0)=FALSE, DH31,(1/IF($D31=0,1,$D31))+DH31))))</f>
        <v>1</v>
      </c>
      <c r="DJ31" s="33">
        <f>IF(IF(DJ$4&lt;$E31,0,IF(DJ$4&gt;=$F31,1,IF(VLOOKUP(DJ$4,CALENDARIO!$B:$C,2,0)=FALSE, DI31,(1/IF($D31=0,1,$D31))+DI31)))&gt;1,100%,IF(DJ$4&lt;$E31,0,IF(DJ$4&gt;=$F31,1,IF(VLOOKUP(DJ$4,CALENDARIO!$B:$C,2,0)=FALSE, DI31,(1/IF($D31=0,1,$D31))+DI31))))</f>
        <v>1</v>
      </c>
      <c r="DK31" s="33">
        <f>IF(IF(DK$4&lt;$E31,0,IF(DK$4&gt;=$F31,1,IF(VLOOKUP(DK$4,CALENDARIO!$B:$C,2,0)=FALSE, DJ31,(1/IF($D31=0,1,$D31))+DJ31)))&gt;1,100%,IF(DK$4&lt;$E31,0,IF(DK$4&gt;=$F31,1,IF(VLOOKUP(DK$4,CALENDARIO!$B:$C,2,0)=FALSE, DJ31,(1/IF($D31=0,1,$D31))+DJ31))))</f>
        <v>1</v>
      </c>
      <c r="DL31" s="33">
        <f>IF(IF(DL$4&lt;$E31,0,IF(DL$4&gt;=$F31,1,IF(VLOOKUP(DL$4,CALENDARIO!$B:$C,2,0)=FALSE, DK31,(1/IF($D31=0,1,$D31))+DK31)))&gt;1,100%,IF(DL$4&lt;$E31,0,IF(DL$4&gt;=$F31,1,IF(VLOOKUP(DL$4,CALENDARIO!$B:$C,2,0)=FALSE, DK31,(1/IF($D31=0,1,$D31))+DK31))))</f>
        <v>1</v>
      </c>
      <c r="DM31" s="33">
        <f>IF(IF(DM$4&lt;$E31,0,IF(DM$4&gt;=$F31,1,IF(VLOOKUP(DM$4,CALENDARIO!$B:$C,2,0)=FALSE, DL31,(1/IF($D31=0,1,$D31))+DL31)))&gt;1,100%,IF(DM$4&lt;$E31,0,IF(DM$4&gt;=$F31,1,IF(VLOOKUP(DM$4,CALENDARIO!$B:$C,2,0)=FALSE, DL31,(1/IF($D31=0,1,$D31))+DL31))))</f>
        <v>1</v>
      </c>
      <c r="DN31" s="33">
        <f>IF(IF(DN$4&lt;$E31,0,IF(DN$4&gt;=$F31,1,IF(VLOOKUP(DN$4,CALENDARIO!$B:$C,2,0)=FALSE, DM31,(1/IF($D31=0,1,$D31))+DM31)))&gt;1,100%,IF(DN$4&lt;$E31,0,IF(DN$4&gt;=$F31,1,IF(VLOOKUP(DN$4,CALENDARIO!$B:$C,2,0)=FALSE, DM31,(1/IF($D31=0,1,$D31))+DM31))))</f>
        <v>1</v>
      </c>
      <c r="DO31" s="33">
        <f>IF(IF(DO$4&lt;$E31,0,IF(DO$4&gt;=$F31,1,IF(VLOOKUP(DO$4,CALENDARIO!$B:$C,2,0)=FALSE, DN31,(1/IF($D31=0,1,$D31))+DN31)))&gt;1,100%,IF(DO$4&lt;$E31,0,IF(DO$4&gt;=$F31,1,IF(VLOOKUP(DO$4,CALENDARIO!$B:$C,2,0)=FALSE, DN31,(1/IF($D31=0,1,$D31))+DN31))))</f>
        <v>1</v>
      </c>
      <c r="DP31" s="33">
        <f>IF(IF(DP$4&lt;$E31,0,IF(DP$4&gt;=$F31,1,IF(VLOOKUP(DP$4,CALENDARIO!$B:$C,2,0)=FALSE, DO31,(1/IF($D31=0,1,$D31))+DO31)))&gt;1,100%,IF(DP$4&lt;$E31,0,IF(DP$4&gt;=$F31,1,IF(VLOOKUP(DP$4,CALENDARIO!$B:$C,2,0)=FALSE, DO31,(1/IF($D31=0,1,$D31))+DO31))))</f>
        <v>1</v>
      </c>
      <c r="DQ31" s="33">
        <f>IF(IF(DQ$4&lt;$E31,0,IF(DQ$4&gt;=$F31,1,IF(VLOOKUP(DQ$4,CALENDARIO!$B:$C,2,0)=FALSE, DP31,(1/IF($D31=0,1,$D31))+DP31)))&gt;1,100%,IF(DQ$4&lt;$E31,0,IF(DQ$4&gt;=$F31,1,IF(VLOOKUP(DQ$4,CALENDARIO!$B:$C,2,0)=FALSE, DP31,(1/IF($D31=0,1,$D31))+DP31))))</f>
        <v>1</v>
      </c>
      <c r="DR31" s="33">
        <f>IF(IF(DR$4&lt;$E31,0,IF(DR$4&gt;=$F31,1,IF(VLOOKUP(DR$4,CALENDARIO!$B:$C,2,0)=FALSE, DQ31,(1/IF($D31=0,1,$D31))+DQ31)))&gt;1,100%,IF(DR$4&lt;$E31,0,IF(DR$4&gt;=$F31,1,IF(VLOOKUP(DR$4,CALENDARIO!$B:$C,2,0)=FALSE, DQ31,(1/IF($D31=0,1,$D31))+DQ31))))</f>
        <v>1</v>
      </c>
      <c r="DS31" s="33">
        <f>IF(IF(DS$4&lt;$E31,0,IF(DS$4&gt;=$F31,1,IF(VLOOKUP(DS$4,CALENDARIO!$B:$C,2,0)=FALSE, DR31,(1/IF($D31=0,1,$D31))+DR31)))&gt;1,100%,IF(DS$4&lt;$E31,0,IF(DS$4&gt;=$F31,1,IF(VLOOKUP(DS$4,CALENDARIO!$B:$C,2,0)=FALSE, DR31,(1/IF($D31=0,1,$D31))+DR31))))</f>
        <v>1</v>
      </c>
      <c r="DT31" s="33">
        <f>IF(IF(DT$4&lt;$E31,0,IF(DT$4&gt;=$F31,1,IF(VLOOKUP(DT$4,CALENDARIO!$B:$C,2,0)=FALSE, DS31,(1/IF($D31=0,1,$D31))+DS31)))&gt;1,100%,IF(DT$4&lt;$E31,0,IF(DT$4&gt;=$F31,1,IF(VLOOKUP(DT$4,CALENDARIO!$B:$C,2,0)=FALSE, DS31,(1/IF($D31=0,1,$D31))+DS31))))</f>
        <v>1</v>
      </c>
      <c r="DU31" s="33">
        <f>IF(IF(DU$4&lt;$E31,0,IF(DU$4&gt;=$F31,1,IF(VLOOKUP(DU$4,CALENDARIO!$B:$C,2,0)=FALSE, DT31,(1/IF($D31=0,1,$D31))+DT31)))&gt;1,100%,IF(DU$4&lt;$E31,0,IF(DU$4&gt;=$F31,1,IF(VLOOKUP(DU$4,CALENDARIO!$B:$C,2,0)=FALSE, DT31,(1/IF($D31=0,1,$D31))+DT31))))</f>
        <v>1</v>
      </c>
      <c r="DV31" s="33">
        <f>IF(IF(DV$4&lt;$E31,0,IF(DV$4&gt;=$F31,1,IF(VLOOKUP(DV$4,CALENDARIO!$B:$C,2,0)=FALSE, DU31,(1/IF($D31=0,1,$D31))+DU31)))&gt;1,100%,IF(DV$4&lt;$E31,0,IF(DV$4&gt;=$F31,1,IF(VLOOKUP(DV$4,CALENDARIO!$B:$C,2,0)=FALSE, DU31,(1/IF($D31=0,1,$D31))+DU31))))</f>
        <v>1</v>
      </c>
      <c r="DW31" s="33">
        <f>IF(IF(DW$4&lt;$E31,0,IF(DW$4&gt;=$F31,1,IF(VLOOKUP(DW$4,CALENDARIO!$B:$C,2,0)=FALSE, DV31,(1/IF($D31=0,1,$D31))+DV31)))&gt;1,100%,IF(DW$4&lt;$E31,0,IF(DW$4&gt;=$F31,1,IF(VLOOKUP(DW$4,CALENDARIO!$B:$C,2,0)=FALSE, DV31,(1/IF($D31=0,1,$D31))+DV31))))</f>
        <v>1</v>
      </c>
      <c r="DX31" s="33">
        <f>IF(IF(DX$4&lt;$E31,0,IF(DX$4&gt;=$F31,1,IF(VLOOKUP(DX$4,CALENDARIO!$B:$C,2,0)=FALSE, DW31,(1/IF($D31=0,1,$D31))+DW31)))&gt;1,100%,IF(DX$4&lt;$E31,0,IF(DX$4&gt;=$F31,1,IF(VLOOKUP(DX$4,CALENDARIO!$B:$C,2,0)=FALSE, DW31,(1/IF($D31=0,1,$D31))+DW31))))</f>
        <v>1</v>
      </c>
      <c r="DY31" s="33">
        <f>IF(IF(DY$4&lt;$E31,0,IF(DY$4&gt;=$F31,1,IF(VLOOKUP(DY$4,CALENDARIO!$B:$C,2,0)=FALSE, DX31,(1/IF($D31=0,1,$D31))+DX31)))&gt;1,100%,IF(DY$4&lt;$E31,0,IF(DY$4&gt;=$F31,1,IF(VLOOKUP(DY$4,CALENDARIO!$B:$C,2,0)=FALSE, DX31,(1/IF($D31=0,1,$D31))+DX31))))</f>
        <v>1</v>
      </c>
      <c r="DZ31" s="33">
        <f>IF(IF(DZ$4&lt;$E31,0,IF(DZ$4&gt;=$F31,1,IF(VLOOKUP(DZ$4,CALENDARIO!$B:$C,2,0)=FALSE, DY31,(1/IF($D31=0,1,$D31))+DY31)))&gt;1,100%,IF(DZ$4&lt;$E31,0,IF(DZ$4&gt;=$F31,1,IF(VLOOKUP(DZ$4,CALENDARIO!$B:$C,2,0)=FALSE, DY31,(1/IF($D31=0,1,$D31))+DY31))))</f>
        <v>1</v>
      </c>
      <c r="EA31" s="33">
        <f>IF(IF(EA$4&lt;$E31,0,IF(EA$4&gt;=$F31,1,IF(VLOOKUP(EA$4,CALENDARIO!$B:$C,2,0)=FALSE, DZ31,(1/IF($D31=0,1,$D31))+DZ31)))&gt;1,100%,IF(EA$4&lt;$E31,0,IF(EA$4&gt;=$F31,1,IF(VLOOKUP(EA$4,CALENDARIO!$B:$C,2,0)=FALSE, DZ31,(1/IF($D31=0,1,$D31))+DZ31))))</f>
        <v>1</v>
      </c>
      <c r="EB31" s="33">
        <f>IF(IF(EB$4&lt;$E31,0,IF(EB$4&gt;=$F31,1,IF(VLOOKUP(EB$4,CALENDARIO!$B:$C,2,0)=FALSE, EA31,(1/IF($D31=0,1,$D31))+EA31)))&gt;1,100%,IF(EB$4&lt;$E31,0,IF(EB$4&gt;=$F31,1,IF(VLOOKUP(EB$4,CALENDARIO!$B:$C,2,0)=FALSE, EA31,(1/IF($D31=0,1,$D31))+EA31))))</f>
        <v>1</v>
      </c>
      <c r="EC31" s="33">
        <f>IF(IF(EC$4&lt;$E31,0,IF(EC$4&gt;=$F31,1,IF(VLOOKUP(EC$4,CALENDARIO!$B:$C,2,0)=FALSE, EB31,(1/IF($D31=0,1,$D31))+EB31)))&gt;1,100%,IF(EC$4&lt;$E31,0,IF(EC$4&gt;=$F31,1,IF(VLOOKUP(EC$4,CALENDARIO!$B:$C,2,0)=FALSE, EB31,(1/IF($D31=0,1,$D31))+EB31))))</f>
        <v>1</v>
      </c>
      <c r="ED31" s="33">
        <f>IF(IF(ED$4&lt;$E31,0,IF(ED$4&gt;=$F31,1,IF(VLOOKUP(ED$4,CALENDARIO!$B:$C,2,0)=FALSE, EC31,(1/IF($D31=0,1,$D31))+EC31)))&gt;1,100%,IF(ED$4&lt;$E31,0,IF(ED$4&gt;=$F31,1,IF(VLOOKUP(ED$4,CALENDARIO!$B:$C,2,0)=FALSE, EC31,(1/IF($D31=0,1,$D31))+EC31))))</f>
        <v>1</v>
      </c>
      <c r="EE31" s="33">
        <f>IF(IF(EE$4&lt;$E31,0,IF(EE$4&gt;=$F31,1,IF(VLOOKUP(EE$4,CALENDARIO!$B:$C,2,0)=FALSE, ED31,(1/IF($D31=0,1,$D31))+ED31)))&gt;1,100%,IF(EE$4&lt;$E31,0,IF(EE$4&gt;=$F31,1,IF(VLOOKUP(EE$4,CALENDARIO!$B:$C,2,0)=FALSE, ED31,(1/IF($D31=0,1,$D31))+ED31))))</f>
        <v>1</v>
      </c>
      <c r="EF31" s="33">
        <f>IF(IF(EF$4&lt;$E31,0,IF(EF$4&gt;=$F31,1,IF(VLOOKUP(EF$4,CALENDARIO!$B:$C,2,0)=FALSE, EE31,(1/IF($D31=0,1,$D31))+EE31)))&gt;1,100%,IF(EF$4&lt;$E31,0,IF(EF$4&gt;=$F31,1,IF(VLOOKUP(EF$4,CALENDARIO!$B:$C,2,0)=FALSE, EE31,(1/IF($D31=0,1,$D31))+EE31))))</f>
        <v>1</v>
      </c>
      <c r="EG31" s="33">
        <f>IF(IF(EG$4&lt;$E31,0,IF(EG$4&gt;=$F31,1,IF(VLOOKUP(EG$4,CALENDARIO!$B:$C,2,0)=FALSE, EF31,(1/IF($D31=0,1,$D31))+EF31)))&gt;1,100%,IF(EG$4&lt;$E31,0,IF(EG$4&gt;=$F31,1,IF(VLOOKUP(EG$4,CALENDARIO!$B:$C,2,0)=FALSE, EF31,(1/IF($D31=0,1,$D31))+EF31))))</f>
        <v>1</v>
      </c>
      <c r="EH31" s="33">
        <f>IF(IF(EH$4&lt;$E31,0,IF(EH$4&gt;=$F31,1,IF(VLOOKUP(EH$4,CALENDARIO!$B:$C,2,0)=FALSE, EG31,(1/IF($D31=0,1,$D31))+EG31)))&gt;1,100%,IF(EH$4&lt;$E31,0,IF(EH$4&gt;=$F31,1,IF(VLOOKUP(EH$4,CALENDARIO!$B:$C,2,0)=FALSE, EG31,(1/IF($D31=0,1,$D31))+EG31))))</f>
        <v>1</v>
      </c>
      <c r="EI31" s="33">
        <f>IF(IF(EI$4&lt;$E31,0,IF(EI$4&gt;=$F31,1,IF(VLOOKUP(EI$4,CALENDARIO!$B:$C,2,0)=FALSE, EH31,(1/IF($D31=0,1,$D31))+EH31)))&gt;1,100%,IF(EI$4&lt;$E31,0,IF(EI$4&gt;=$F31,1,IF(VLOOKUP(EI$4,CALENDARIO!$B:$C,2,0)=FALSE, EH31,(1/IF($D31=0,1,$D31))+EH31))))</f>
        <v>1</v>
      </c>
      <c r="EJ31" s="33">
        <f>IF(IF(EJ$4&lt;$E31,0,IF(EJ$4&gt;=$F31,1,IF(VLOOKUP(EJ$4,CALENDARIO!$B:$C,2,0)=FALSE, EI31,(1/IF($D31=0,1,$D31))+EI31)))&gt;1,100%,IF(EJ$4&lt;$E31,0,IF(EJ$4&gt;=$F31,1,IF(VLOOKUP(EJ$4,CALENDARIO!$B:$C,2,0)=FALSE, EI31,(1/IF($D31=0,1,$D31))+EI31))))</f>
        <v>1</v>
      </c>
      <c r="EK31" s="33">
        <f>IF(IF(EK$4&lt;$E31,0,IF(EK$4&gt;=$F31,1,IF(VLOOKUP(EK$4,CALENDARIO!$B:$C,2,0)=FALSE, EJ31,(1/IF($D31=0,1,$D31))+EJ31)))&gt;1,100%,IF(EK$4&lt;$E31,0,IF(EK$4&gt;=$F31,1,IF(VLOOKUP(EK$4,CALENDARIO!$B:$C,2,0)=FALSE, EJ31,(1/IF($D31=0,1,$D31))+EJ31))))</f>
        <v>1</v>
      </c>
      <c r="EL31" s="33">
        <f>IF(IF(EL$4&lt;$E31,0,IF(EL$4&gt;=$F31,1,IF(VLOOKUP(EL$4,CALENDARIO!$B:$C,2,0)=FALSE, EK31,(1/IF($D31=0,1,$D31))+EK31)))&gt;1,100%,IF(EL$4&lt;$E31,0,IF(EL$4&gt;=$F31,1,IF(VLOOKUP(EL$4,CALENDARIO!$B:$C,2,0)=FALSE, EK31,(1/IF($D31=0,1,$D31))+EK31))))</f>
        <v>1</v>
      </c>
      <c r="EM31" s="33">
        <f>IF(IF(EM$4&lt;$E31,0,IF(EM$4&gt;=$F31,1,IF(VLOOKUP(EM$4,CALENDARIO!$B:$C,2,0)=FALSE, EL31,(1/IF($D31=0,1,$D31))+EL31)))&gt;1,100%,IF(EM$4&lt;$E31,0,IF(EM$4&gt;=$F31,1,IF(VLOOKUP(EM$4,CALENDARIO!$B:$C,2,0)=FALSE, EL31,(1/IF($D31=0,1,$D31))+EL31))))</f>
        <v>1</v>
      </c>
      <c r="EN31" s="33">
        <f>IF(IF(EN$4&lt;$E31,0,IF(EN$4&gt;=$F31,1,IF(VLOOKUP(EN$4,CALENDARIO!$B:$C,2,0)=FALSE, EM31,(1/IF($D31=0,1,$D31))+EM31)))&gt;1,100%,IF(EN$4&lt;$E31,0,IF(EN$4&gt;=$F31,1,IF(VLOOKUP(EN$4,CALENDARIO!$B:$C,2,0)=FALSE, EM31,(1/IF($D31=0,1,$D31))+EM31))))</f>
        <v>1</v>
      </c>
      <c r="EO31" s="33">
        <f>IF(IF(EO$4&lt;$E31,0,IF(EO$4&gt;=$F31,1,IF(VLOOKUP(EO$4,CALENDARIO!$B:$C,2,0)=FALSE, EN31,(1/IF($D31=0,1,$D31))+EN31)))&gt;1,100%,IF(EO$4&lt;$E31,0,IF(EO$4&gt;=$F31,1,IF(VLOOKUP(EO$4,CALENDARIO!$B:$C,2,0)=FALSE, EN31,(1/IF($D31=0,1,$D31))+EN31))))</f>
        <v>1</v>
      </c>
      <c r="EP31" s="33">
        <f>IF(IF(EP$4&lt;$E31,0,IF(EP$4&gt;=$F31,1,IF(VLOOKUP(EP$4,CALENDARIO!$B:$C,2,0)=FALSE, EO31,(1/IF($D31=0,1,$D31))+EO31)))&gt;1,100%,IF(EP$4&lt;$E31,0,IF(EP$4&gt;=$F31,1,IF(VLOOKUP(EP$4,CALENDARIO!$B:$C,2,0)=FALSE, EO31,(1/IF($D31=0,1,$D31))+EO31))))</f>
        <v>1</v>
      </c>
      <c r="EQ31" s="33">
        <f>IF(IF(EQ$4&lt;$E31,0,IF(EQ$4&gt;=$F31,1,IF(VLOOKUP(EQ$4,CALENDARIO!$B:$C,2,0)=FALSE, EP31,(1/IF($D31=0,1,$D31))+EP31)))&gt;1,100%,IF(EQ$4&lt;$E31,0,IF(EQ$4&gt;=$F31,1,IF(VLOOKUP(EQ$4,CALENDARIO!$B:$C,2,0)=FALSE, EP31,(1/IF($D31=0,1,$D31))+EP31))))</f>
        <v>1</v>
      </c>
      <c r="ER31" s="33">
        <f>IF(IF(ER$4&lt;$E31,0,IF(ER$4&gt;=$F31,1,IF(VLOOKUP(ER$4,CALENDARIO!$B:$C,2,0)=FALSE, EQ31,(1/IF($D31=0,1,$D31))+EQ31)))&gt;1,100%,IF(ER$4&lt;$E31,0,IF(ER$4&gt;=$F31,1,IF(VLOOKUP(ER$4,CALENDARIO!$B:$C,2,0)=FALSE, EQ31,(1/IF($D31=0,1,$D31))+EQ31))))</f>
        <v>1</v>
      </c>
      <c r="ES31" s="33">
        <f>IF(IF(ES$4&lt;$E31,0,IF(ES$4&gt;=$F31,1,IF(VLOOKUP(ES$4,CALENDARIO!$B:$C,2,0)=FALSE, ER31,(1/IF($D31=0,1,$D31))+ER31)))&gt;1,100%,IF(ES$4&lt;$E31,0,IF(ES$4&gt;=$F31,1,IF(VLOOKUP(ES$4,CALENDARIO!$B:$C,2,0)=FALSE, ER31,(1/IF($D31=0,1,$D31))+ER31))))</f>
        <v>1</v>
      </c>
      <c r="ET31" s="33">
        <f>IF(IF(ET$4&lt;$E31,0,IF(ET$4&gt;=$F31,1,IF(VLOOKUP(ET$4,CALENDARIO!$B:$C,2,0)=FALSE, ES31,(1/IF($D31=0,1,$D31))+ES31)))&gt;1,100%,IF(ET$4&lt;$E31,0,IF(ET$4&gt;=$F31,1,IF(VLOOKUP(ET$4,CALENDARIO!$B:$C,2,0)=FALSE, ES31,(1/IF($D31=0,1,$D31))+ES31))))</f>
        <v>1</v>
      </c>
      <c r="EU31" s="33">
        <f>IF(IF(EU$4&lt;$E31,0,IF(EU$4&gt;=$F31,1,IF(VLOOKUP(EU$4,CALENDARIO!$B:$C,2,0)=FALSE, ET31,(1/IF($D31=0,1,$D31))+ET31)))&gt;1,100%,IF(EU$4&lt;$E31,0,IF(EU$4&gt;=$F31,1,IF(VLOOKUP(EU$4,CALENDARIO!$B:$C,2,0)=FALSE, ET31,(1/IF($D31=0,1,$D31))+ET31))))</f>
        <v>1</v>
      </c>
      <c r="EV31" s="33">
        <f>IF(IF(EV$4&lt;$E31,0,IF(EV$4&gt;=$F31,1,IF(VLOOKUP(EV$4,CALENDARIO!$B:$C,2,0)=FALSE, EU31,(1/IF($D31=0,1,$D31))+EU31)))&gt;1,100%,IF(EV$4&lt;$E31,0,IF(EV$4&gt;=$F31,1,IF(VLOOKUP(EV$4,CALENDARIO!$B:$C,2,0)=FALSE, EU31,(1/IF($D31=0,1,$D31))+EU31))))</f>
        <v>1</v>
      </c>
    </row>
    <row r="32" spans="1:152" x14ac:dyDescent="0.3">
      <c r="A32" s="78">
        <v>3</v>
      </c>
      <c r="B32" s="78">
        <v>26</v>
      </c>
      <c r="C32" s="117" t="s">
        <v>66</v>
      </c>
      <c r="D32" s="108">
        <v>1</v>
      </c>
      <c r="E32" s="113">
        <v>40554</v>
      </c>
      <c r="F32" s="113">
        <v>40554</v>
      </c>
      <c r="G32" s="109" t="s">
        <v>91</v>
      </c>
      <c r="H32" s="73">
        <v>1</v>
      </c>
      <c r="I32" s="74">
        <v>1.1415525114155252E-2</v>
      </c>
      <c r="J32" s="108">
        <v>100</v>
      </c>
      <c r="K32" s="77"/>
      <c r="L32" s="142"/>
      <c r="M32" s="142"/>
      <c r="N32" s="120"/>
      <c r="O32" s="143">
        <f>IF(IF(O$4&lt;$E32,0,IF(O$4&gt;=$F32,1,IF(VLOOKUP(O$4,CALENDARIO!$B:$C,2,0)=FALSE, 0%,(1/$D32))))&gt;1,100%,IF(O$4&lt;$E32,0,IF(O$4&gt;=$F32,1,IF(VLOOKUP(O$4,CALENDARIO!$B:$C,2,0)=FALSE,0%,(1/$D32)))))</f>
        <v>0</v>
      </c>
      <c r="P32" s="33">
        <f>IF(IF(P$4&lt;$E32,0,IF(P$4&gt;=$F32,1,IF(VLOOKUP(P$4,CALENDARIO!$B:$C,2,0)=FALSE, O32,(1/IF($D32=0,1,$D32))+O32)))&gt;1,100%,IF(P$4&lt;$E32,0,IF(P$4&gt;=$F32,1,IF(VLOOKUP(P$4,CALENDARIO!$B:$C,2,0)=FALSE, O32,(1/IF($D32=0,1,$D32))+O32))))</f>
        <v>0</v>
      </c>
      <c r="Q32" s="33">
        <f>IF(IF(Q$4&lt;$E32,0,IF(Q$4&gt;=$F32,1,IF(VLOOKUP(Q$4,CALENDARIO!$B:$C,2,0)=FALSE, P32,(1/IF($D32=0,1,$D32))+P32)))&gt;1,100%,IF(Q$4&lt;$E32,0,IF(Q$4&gt;=$F32,1,IF(VLOOKUP(Q$4,CALENDARIO!$B:$C,2,0)=FALSE, P32,(1/IF($D32=0,1,$D32))+P32))))</f>
        <v>0</v>
      </c>
      <c r="R32" s="33">
        <f>IF(IF(R$4&lt;$E32,0,IF(R$4&gt;=$F32,1,IF(VLOOKUP(R$4,CALENDARIO!$B:$C,2,0)=FALSE, Q32,(1/IF($D32=0,1,$D32))+Q32)))&gt;1,100%,IF(R$4&lt;$E32,0,IF(R$4&gt;=$F32,1,IF(VLOOKUP(R$4,CALENDARIO!$B:$C,2,0)=FALSE, Q32,(1/IF($D32=0,1,$D32))+Q32))))</f>
        <v>0</v>
      </c>
      <c r="S32" s="33">
        <f>IF(IF(S$4&lt;$E32,0,IF(S$4&gt;=$F32,1,IF(VLOOKUP(S$4,CALENDARIO!$B:$C,2,0)=FALSE, R32,(1/IF($D32=0,1,$D32))+R32)))&gt;1,100%,IF(S$4&lt;$E32,0,IF(S$4&gt;=$F32,1,IF(VLOOKUP(S$4,CALENDARIO!$B:$C,2,0)=FALSE, R32,(1/IF($D32=0,1,$D32))+R32))))</f>
        <v>0</v>
      </c>
      <c r="T32" s="33">
        <f>IF(IF(T$4&lt;$E32,0,IF(T$4&gt;=$F32,1,IF(VLOOKUP(T$4,CALENDARIO!$B:$C,2,0)=FALSE, S32,(1/IF($D32=0,1,$D32))+S32)))&gt;1,100%,IF(T$4&lt;$E32,0,IF(T$4&gt;=$F32,1,IF(VLOOKUP(T$4,CALENDARIO!$B:$C,2,0)=FALSE, S32,(1/IF($D32=0,1,$D32))+S32))))</f>
        <v>0</v>
      </c>
      <c r="U32" s="33">
        <f>IF(IF(U$4&lt;$E32,0,IF(U$4&gt;=$F32,1,IF(VLOOKUP(U$4,CALENDARIO!$B:$C,2,0)=FALSE, T32,(1/IF($D32=0,1,$D32))+T32)))&gt;1,100%,IF(U$4&lt;$E32,0,IF(U$4&gt;=$F32,1,IF(VLOOKUP(U$4,CALENDARIO!$B:$C,2,0)=FALSE, T32,(1/IF($D32=0,1,$D32))+T32))))</f>
        <v>0</v>
      </c>
      <c r="V32" s="33">
        <f>IF(IF(V$4&lt;$E32,0,IF(V$4&gt;=$F32,1,IF(VLOOKUP(V$4,CALENDARIO!$B:$C,2,0)=FALSE, U32,(1/IF($D32=0,1,$D32))+U32)))&gt;1,100%,IF(V$4&lt;$E32,0,IF(V$4&gt;=$F32,1,IF(VLOOKUP(V$4,CALENDARIO!$B:$C,2,0)=FALSE, U32,(1/IF($D32=0,1,$D32))+U32))))</f>
        <v>0</v>
      </c>
      <c r="W32" s="33">
        <f>IF(IF(W$4&lt;$E32,0,IF(W$4&gt;=$F32,1,IF(VLOOKUP(W$4,CALENDARIO!$B:$C,2,0)=FALSE, V32,(1/IF($D32=0,1,$D32))+V32)))&gt;1,100%,IF(W$4&lt;$E32,0,IF(W$4&gt;=$F32,1,IF(VLOOKUP(W$4,CALENDARIO!$B:$C,2,0)=FALSE, V32,(1/IF($D32=0,1,$D32))+V32))))</f>
        <v>0</v>
      </c>
      <c r="X32" s="33">
        <f>IF(IF(X$4&lt;$E32,0,IF(X$4&gt;=$F32,1,IF(VLOOKUP(X$4,CALENDARIO!$B:$C,2,0)=FALSE, W32,(1/IF($D32=0,1,$D32))+W32)))&gt;1,100%,IF(X$4&lt;$E32,0,IF(X$4&gt;=$F32,1,IF(VLOOKUP(X$4,CALENDARIO!$B:$C,2,0)=FALSE, W32,(1/IF($D32=0,1,$D32))+W32))))</f>
        <v>0</v>
      </c>
      <c r="Y32" s="33">
        <f>IF(IF(Y$4&lt;$E32,0,IF(Y$4&gt;=$F32,1,IF(VLOOKUP(Y$4,CALENDARIO!$B:$C,2,0)=FALSE, X32,(1/IF($D32=0,1,$D32))+X32)))&gt;1,100%,IF(Y$4&lt;$E32,0,IF(Y$4&gt;=$F32,1,IF(VLOOKUP(Y$4,CALENDARIO!$B:$C,2,0)=FALSE, X32,(1/IF($D32=0,1,$D32))+X32))))</f>
        <v>0</v>
      </c>
      <c r="Z32" s="33">
        <f>IF(IF(Z$4&lt;$E32,0,IF(Z$4&gt;=$F32,1,IF(VLOOKUP(Z$4,CALENDARIO!$B:$C,2,0)=FALSE, Y32,(1/IF($D32=0,1,$D32))+Y32)))&gt;1,100%,IF(Z$4&lt;$E32,0,IF(Z$4&gt;=$F32,1,IF(VLOOKUP(Z$4,CALENDARIO!$B:$C,2,0)=FALSE, Y32,(1/IF($D32=0,1,$D32))+Y32))))</f>
        <v>0</v>
      </c>
      <c r="AA32" s="33">
        <f>IF(IF(AA$4&lt;$E32,0,IF(AA$4&gt;=$F32,1,IF(VLOOKUP(AA$4,CALENDARIO!$B:$C,2,0)=FALSE, Z32,(1/IF($D32=0,1,$D32))+Z32)))&gt;1,100%,IF(AA$4&lt;$E32,0,IF(AA$4&gt;=$F32,1,IF(VLOOKUP(AA$4,CALENDARIO!$B:$C,2,0)=FALSE, Z32,(1/IF($D32=0,1,$D32))+Z32))))</f>
        <v>0</v>
      </c>
      <c r="AB32" s="33">
        <f>IF(IF(AB$4&lt;$E32,0,IF(AB$4&gt;=$F32,1,IF(VLOOKUP(AB$4,CALENDARIO!$B:$C,2,0)=FALSE, AA32,(1/IF($D32=0,1,$D32))+AA32)))&gt;1,100%,IF(AB$4&lt;$E32,0,IF(AB$4&gt;=$F32,1,IF(VLOOKUP(AB$4,CALENDARIO!$B:$C,2,0)=FALSE, AA32,(1/IF($D32=0,1,$D32))+AA32))))</f>
        <v>0</v>
      </c>
      <c r="AC32" s="33">
        <f>IF(IF(AC$4&lt;$E32,0,IF(AC$4&gt;=$F32,1,IF(VLOOKUP(AC$4,CALENDARIO!$B:$C,2,0)=FALSE, AB32,(1/IF($D32=0,1,$D32))+AB32)))&gt;1,100%,IF(AC$4&lt;$E32,0,IF(AC$4&gt;=$F32,1,IF(VLOOKUP(AC$4,CALENDARIO!$B:$C,2,0)=FALSE, AB32,(1/IF($D32=0,1,$D32))+AB32))))</f>
        <v>0</v>
      </c>
      <c r="AD32" s="33">
        <f>IF(IF(AD$4&lt;$E32,0,IF(AD$4&gt;=$F32,1,IF(VLOOKUP(AD$4,CALENDARIO!$B:$C,2,0)=FALSE, AC32,(1/IF($D32=0,1,$D32))+AC32)))&gt;1,100%,IF(AD$4&lt;$E32,0,IF(AD$4&gt;=$F32,1,IF(VLOOKUP(AD$4,CALENDARIO!$B:$C,2,0)=FALSE, AC32,(1/IF($D32=0,1,$D32))+AC32))))</f>
        <v>0</v>
      </c>
      <c r="AE32" s="33">
        <f>IF(IF(AE$4&lt;$E32,0,IF(AE$4&gt;=$F32,1,IF(VLOOKUP(AE$4,CALENDARIO!$B:$C,2,0)=FALSE, AD32,(1/IF($D32=0,1,$D32))+AD32)))&gt;1,100%,IF(AE$4&lt;$E32,0,IF(AE$4&gt;=$F32,1,IF(VLOOKUP(AE$4,CALENDARIO!$B:$C,2,0)=FALSE, AD32,(1/IF($D32=0,1,$D32))+AD32))))</f>
        <v>0</v>
      </c>
      <c r="AF32" s="33">
        <f>IF(IF(AF$4&lt;$E32,0,IF(AF$4&gt;=$F32,1,IF(VLOOKUP(AF$4,CALENDARIO!$B:$C,2,0)=FALSE, AE32,(1/IF($D32=0,1,$D32))+AE32)))&gt;1,100%,IF(AF$4&lt;$E32,0,IF(AF$4&gt;=$F32,1,IF(VLOOKUP(AF$4,CALENDARIO!$B:$C,2,0)=FALSE, AE32,(1/IF($D32=0,1,$D32))+AE32))))</f>
        <v>0</v>
      </c>
      <c r="AG32" s="33">
        <f>IF(IF(AG$4&lt;$E32,0,IF(AG$4&gt;=$F32,1,IF(VLOOKUP(AG$4,CALENDARIO!$B:$C,2,0)=FALSE, AF32,(1/IF($D32=0,1,$D32))+AF32)))&gt;1,100%,IF(AG$4&lt;$E32,0,IF(AG$4&gt;=$F32,1,IF(VLOOKUP(AG$4,CALENDARIO!$B:$C,2,0)=FALSE, AF32,(1/IF($D32=0,1,$D32))+AF32))))</f>
        <v>0</v>
      </c>
      <c r="AH32" s="33">
        <f>IF(IF(AH$4&lt;$E32,0,IF(AH$4&gt;=$F32,1,IF(VLOOKUP(AH$4,CALENDARIO!$B:$C,2,0)=FALSE, AG32,(1/IF($D32=0,1,$D32))+AG32)))&gt;1,100%,IF(AH$4&lt;$E32,0,IF(AH$4&gt;=$F32,1,IF(VLOOKUP(AH$4,CALENDARIO!$B:$C,2,0)=FALSE, AG32,(1/IF($D32=0,1,$D32))+AG32))))</f>
        <v>0</v>
      </c>
      <c r="AI32" s="33">
        <f>IF(IF(AI$4&lt;$E32,0,IF(AI$4&gt;=$F32,1,IF(VLOOKUP(AI$4,CALENDARIO!$B:$C,2,0)=FALSE, AH32,(1/IF($D32=0,1,$D32))+AH32)))&gt;1,100%,IF(AI$4&lt;$E32,0,IF(AI$4&gt;=$F32,1,IF(VLOOKUP(AI$4,CALENDARIO!$B:$C,2,0)=FALSE, AH32,(1/IF($D32=0,1,$D32))+AH32))))</f>
        <v>0</v>
      </c>
      <c r="AJ32" s="33">
        <f>IF(IF(AJ$4&lt;$E32,0,IF(AJ$4&gt;=$F32,1,IF(VLOOKUP(AJ$4,CALENDARIO!$B:$C,2,0)=FALSE, AI32,(1/IF($D32=0,1,$D32))+AI32)))&gt;1,100%,IF(AJ$4&lt;$E32,0,IF(AJ$4&gt;=$F32,1,IF(VLOOKUP(AJ$4,CALENDARIO!$B:$C,2,0)=FALSE, AI32,(1/IF($D32=0,1,$D32))+AI32))))</f>
        <v>0</v>
      </c>
      <c r="AK32" s="33">
        <f>IF(IF(AK$4&lt;$E32,0,IF(AK$4&gt;=$F32,1,IF(VLOOKUP(AK$4,CALENDARIO!$B:$C,2,0)=FALSE, AJ32,(1/IF($D32=0,1,$D32))+AJ32)))&gt;1,100%,IF(AK$4&lt;$E32,0,IF(AK$4&gt;=$F32,1,IF(VLOOKUP(AK$4,CALENDARIO!$B:$C,2,0)=FALSE, AJ32,(1/IF($D32=0,1,$D32))+AJ32))))</f>
        <v>0</v>
      </c>
      <c r="AL32" s="33">
        <f>IF(IF(AL$4&lt;$E32,0,IF(AL$4&gt;=$F32,1,IF(VLOOKUP(AL$4,CALENDARIO!$B:$C,2,0)=FALSE, AK32,(1/IF($D32=0,1,$D32))+AK32)))&gt;1,100%,IF(AL$4&lt;$E32,0,IF(AL$4&gt;=$F32,1,IF(VLOOKUP(AL$4,CALENDARIO!$B:$C,2,0)=FALSE, AK32,(1/IF($D32=0,1,$D32))+AK32))))</f>
        <v>0</v>
      </c>
      <c r="AM32" s="33">
        <f>IF(IF(AM$4&lt;$E32,0,IF(AM$4&gt;=$F32,1,IF(VLOOKUP(AM$4,CALENDARIO!$B:$C,2,0)=FALSE, AL32,(1/IF($D32=0,1,$D32))+AL32)))&gt;1,100%,IF(AM$4&lt;$E32,0,IF(AM$4&gt;=$F32,1,IF(VLOOKUP(AM$4,CALENDARIO!$B:$C,2,0)=FALSE, AL32,(1/IF($D32=0,1,$D32))+AL32))))</f>
        <v>0</v>
      </c>
      <c r="AN32" s="33">
        <f>IF(IF(AN$4&lt;$E32,0,IF(AN$4&gt;=$F32,1,IF(VLOOKUP(AN$4,CALENDARIO!$B:$C,2,0)=FALSE, AM32,(1/IF($D32=0,1,$D32))+AM32)))&gt;1,100%,IF(AN$4&lt;$E32,0,IF(AN$4&gt;=$F32,1,IF(VLOOKUP(AN$4,CALENDARIO!$B:$C,2,0)=FALSE, AM32,(1/IF($D32=0,1,$D32))+AM32))))</f>
        <v>0</v>
      </c>
      <c r="AO32" s="33">
        <f>IF(IF(AO$4&lt;$E32,0,IF(AO$4&gt;=$F32,1,IF(VLOOKUP(AO$4,CALENDARIO!$B:$C,2,0)=FALSE, AN32,(1/IF($D32=0,1,$D32))+AN32)))&gt;1,100%,IF(AO$4&lt;$E32,0,IF(AO$4&gt;=$F32,1,IF(VLOOKUP(AO$4,CALENDARIO!$B:$C,2,0)=FALSE, AN32,(1/IF($D32=0,1,$D32))+AN32))))</f>
        <v>0</v>
      </c>
      <c r="AP32" s="33">
        <f>IF(IF(AP$4&lt;$E32,0,IF(AP$4&gt;=$F32,1,IF(VLOOKUP(AP$4,CALENDARIO!$B:$C,2,0)=FALSE, AO32,(1/IF($D32=0,1,$D32))+AO32)))&gt;1,100%,IF(AP$4&lt;$E32,0,IF(AP$4&gt;=$F32,1,IF(VLOOKUP(AP$4,CALENDARIO!$B:$C,2,0)=FALSE, AO32,(1/IF($D32=0,1,$D32))+AO32))))</f>
        <v>0</v>
      </c>
      <c r="AQ32" s="33">
        <f>IF(IF(AQ$4&lt;$E32,0,IF(AQ$4&gt;=$F32,1,IF(VLOOKUP(AQ$4,CALENDARIO!$B:$C,2,0)=FALSE, AP32,(1/IF($D32=0,1,$D32))+AP32)))&gt;1,100%,IF(AQ$4&lt;$E32,0,IF(AQ$4&gt;=$F32,1,IF(VLOOKUP(AQ$4,CALENDARIO!$B:$C,2,0)=FALSE, AP32,(1/IF($D32=0,1,$D32))+AP32))))</f>
        <v>0</v>
      </c>
      <c r="AR32" s="33">
        <f>IF(IF(AR$4&lt;$E32,0,IF(AR$4&gt;=$F32,1,IF(VLOOKUP(AR$4,CALENDARIO!$B:$C,2,0)=FALSE, AQ32,(1/IF($D32=0,1,$D32))+AQ32)))&gt;1,100%,IF(AR$4&lt;$E32,0,IF(AR$4&gt;=$F32,1,IF(VLOOKUP(AR$4,CALENDARIO!$B:$C,2,0)=FALSE, AQ32,(1/IF($D32=0,1,$D32))+AQ32))))</f>
        <v>0</v>
      </c>
      <c r="AS32" s="33">
        <f>IF(IF(AS$4&lt;$E32,0,IF(AS$4&gt;=$F32,1,IF(VLOOKUP(AS$4,CALENDARIO!$B:$C,2,0)=FALSE, AR32,(1/IF($D32=0,1,$D32))+AR32)))&gt;1,100%,IF(AS$4&lt;$E32,0,IF(AS$4&gt;=$F32,1,IF(VLOOKUP(AS$4,CALENDARIO!$B:$C,2,0)=FALSE, AR32,(1/IF($D32=0,1,$D32))+AR32))))</f>
        <v>0</v>
      </c>
      <c r="AT32" s="33">
        <f>IF(IF(AT$4&lt;$E32,0,IF(AT$4&gt;=$F32,1,IF(VLOOKUP(AT$4,CALENDARIO!$B:$C,2,0)=FALSE, AS32,(1/IF($D32=0,1,$D32))+AS32)))&gt;1,100%,IF(AT$4&lt;$E32,0,IF(AT$4&gt;=$F32,1,IF(VLOOKUP(AT$4,CALENDARIO!$B:$C,2,0)=FALSE, AS32,(1/IF($D32=0,1,$D32))+AS32))))</f>
        <v>0</v>
      </c>
      <c r="AU32" s="33">
        <f>IF(IF(AU$4&lt;$E32,0,IF(AU$4&gt;=$F32,1,IF(VLOOKUP(AU$4,CALENDARIO!$B:$C,2,0)=FALSE, AT32,(1/IF($D32=0,1,$D32))+AT32)))&gt;1,100%,IF(AU$4&lt;$E32,0,IF(AU$4&gt;=$F32,1,IF(VLOOKUP(AU$4,CALENDARIO!$B:$C,2,0)=FALSE, AT32,(1/IF($D32=0,1,$D32))+AT32))))</f>
        <v>0</v>
      </c>
      <c r="AV32" s="33">
        <f>IF(IF(AV$4&lt;$E32,0,IF(AV$4&gt;=$F32,1,IF(VLOOKUP(AV$4,CALENDARIO!$B:$C,2,0)=FALSE, AU32,(1/IF($D32=0,1,$D32))+AU32)))&gt;1,100%,IF(AV$4&lt;$E32,0,IF(AV$4&gt;=$F32,1,IF(VLOOKUP(AV$4,CALENDARIO!$B:$C,2,0)=FALSE, AU32,(1/IF($D32=0,1,$D32))+AU32))))</f>
        <v>0</v>
      </c>
      <c r="AW32" s="33">
        <f>IF(IF(AW$4&lt;$E32,0,IF(AW$4&gt;=$F32,1,IF(VLOOKUP(AW$4,CALENDARIO!$B:$C,2,0)=FALSE, AV32,(1/IF($D32=0,1,$D32))+AV32)))&gt;1,100%,IF(AW$4&lt;$E32,0,IF(AW$4&gt;=$F32,1,IF(VLOOKUP(AW$4,CALENDARIO!$B:$C,2,0)=FALSE, AV32,(1/IF($D32=0,1,$D32))+AV32))))</f>
        <v>0</v>
      </c>
      <c r="AX32" s="33">
        <f>IF(IF(AX$4&lt;$E32,0,IF(AX$4&gt;=$F32,1,IF(VLOOKUP(AX$4,CALENDARIO!$B:$C,2,0)=FALSE, AW32,(1/IF($D32=0,1,$D32))+AW32)))&gt;1,100%,IF(AX$4&lt;$E32,0,IF(AX$4&gt;=$F32,1,IF(VLOOKUP(AX$4,CALENDARIO!$B:$C,2,0)=FALSE, AW32,(1/IF($D32=0,1,$D32))+AW32))))</f>
        <v>0</v>
      </c>
      <c r="AY32" s="33">
        <f>IF(IF(AY$4&lt;$E32,0,IF(AY$4&gt;=$F32,1,IF(VLOOKUP(AY$4,CALENDARIO!$B:$C,2,0)=FALSE, AX32,(1/IF($D32=0,1,$D32))+AX32)))&gt;1,100%,IF(AY$4&lt;$E32,0,IF(AY$4&gt;=$F32,1,IF(VLOOKUP(AY$4,CALENDARIO!$B:$C,2,0)=FALSE, AX32,(1/IF($D32=0,1,$D32))+AX32))))</f>
        <v>0</v>
      </c>
      <c r="AZ32" s="33">
        <f>IF(IF(AZ$4&lt;$E32,0,IF(AZ$4&gt;=$F32,1,IF(VLOOKUP(AZ$4,CALENDARIO!$B:$C,2,0)=FALSE, AY32,(1/IF($D32=0,1,$D32))+AY32)))&gt;1,100%,IF(AZ$4&lt;$E32,0,IF(AZ$4&gt;=$F32,1,IF(VLOOKUP(AZ$4,CALENDARIO!$B:$C,2,0)=FALSE, AY32,(1/IF($D32=0,1,$D32))+AY32))))</f>
        <v>0</v>
      </c>
      <c r="BA32" s="33">
        <f>IF(IF(BA$4&lt;$E32,0,IF(BA$4&gt;=$F32,1,IF(VLOOKUP(BA$4,CALENDARIO!$B:$C,2,0)=FALSE, AZ32,(1/IF($D32=0,1,$D32))+AZ32)))&gt;1,100%,IF(BA$4&lt;$E32,0,IF(BA$4&gt;=$F32,1,IF(VLOOKUP(BA$4,CALENDARIO!$B:$C,2,0)=FALSE, AZ32,(1/IF($D32=0,1,$D32))+AZ32))))</f>
        <v>0</v>
      </c>
      <c r="BB32" s="33">
        <f>IF(IF(BB$4&lt;$E32,0,IF(BB$4&gt;=$F32,1,IF(VLOOKUP(BB$4,CALENDARIO!$B:$C,2,0)=FALSE, BA32,(1/IF($D32=0,1,$D32))+BA32)))&gt;1,100%,IF(BB$4&lt;$E32,0,IF(BB$4&gt;=$F32,1,IF(VLOOKUP(BB$4,CALENDARIO!$B:$C,2,0)=FALSE, BA32,(1/IF($D32=0,1,$D32))+BA32))))</f>
        <v>0</v>
      </c>
      <c r="BC32" s="33">
        <f>IF(IF(BC$4&lt;$E32,0,IF(BC$4&gt;=$F32,1,IF(VLOOKUP(BC$4,CALENDARIO!$B:$C,2,0)=FALSE, BB32,(1/IF($D32=0,1,$D32))+BB32)))&gt;1,100%,IF(BC$4&lt;$E32,0,IF(BC$4&gt;=$F32,1,IF(VLOOKUP(BC$4,CALENDARIO!$B:$C,2,0)=FALSE, BB32,(1/IF($D32=0,1,$D32))+BB32))))</f>
        <v>0</v>
      </c>
      <c r="BD32" s="33">
        <f>IF(IF(BD$4&lt;$E32,0,IF(BD$4&gt;=$F32,1,IF(VLOOKUP(BD$4,CALENDARIO!$B:$C,2,0)=FALSE, BC32,(1/IF($D32=0,1,$D32))+BC32)))&gt;1,100%,IF(BD$4&lt;$E32,0,IF(BD$4&gt;=$F32,1,IF(VLOOKUP(BD$4,CALENDARIO!$B:$C,2,0)=FALSE, BC32,(1/IF($D32=0,1,$D32))+BC32))))</f>
        <v>0</v>
      </c>
      <c r="BE32" s="33">
        <f>IF(IF(BE$4&lt;$E32,0,IF(BE$4&gt;=$F32,1,IF(VLOOKUP(BE$4,CALENDARIO!$B:$C,2,0)=FALSE, BD32,(1/IF($D32=0,1,$D32))+BD32)))&gt;1,100%,IF(BE$4&lt;$E32,0,IF(BE$4&gt;=$F32,1,IF(VLOOKUP(BE$4,CALENDARIO!$B:$C,2,0)=FALSE, BD32,(1/IF($D32=0,1,$D32))+BD32))))</f>
        <v>0</v>
      </c>
      <c r="BF32" s="33">
        <f>IF(IF(BF$4&lt;$E32,0,IF(BF$4&gt;=$F32,1,IF(VLOOKUP(BF$4,CALENDARIO!$B:$C,2,0)=FALSE, BE32,(1/IF($D32=0,1,$D32))+BE32)))&gt;1,100%,IF(BF$4&lt;$E32,0,IF(BF$4&gt;=$F32,1,IF(VLOOKUP(BF$4,CALENDARIO!$B:$C,2,0)=FALSE, BE32,(1/IF($D32=0,1,$D32))+BE32))))</f>
        <v>0</v>
      </c>
      <c r="BG32" s="33">
        <f>IF(IF(BG$4&lt;$E32,0,IF(BG$4&gt;=$F32,1,IF(VLOOKUP(BG$4,CALENDARIO!$B:$C,2,0)=FALSE, BF32,(1/IF($D32=0,1,$D32))+BF32)))&gt;1,100%,IF(BG$4&lt;$E32,0,IF(BG$4&gt;=$F32,1,IF(VLOOKUP(BG$4,CALENDARIO!$B:$C,2,0)=FALSE, BF32,(1/IF($D32=0,1,$D32))+BF32))))</f>
        <v>1</v>
      </c>
      <c r="BH32" s="33">
        <f>IF(IF(BH$4&lt;$E32,0,IF(BH$4&gt;=$F32,1,IF(VLOOKUP(BH$4,CALENDARIO!$B:$C,2,0)=FALSE, BG32,(1/IF($D32=0,1,$D32))+BG32)))&gt;1,100%,IF(BH$4&lt;$E32,0,IF(BH$4&gt;=$F32,1,IF(VLOOKUP(BH$4,CALENDARIO!$B:$C,2,0)=FALSE, BG32,(1/IF($D32=0,1,$D32))+BG32))))</f>
        <v>1</v>
      </c>
      <c r="BI32" s="33">
        <f>IF(IF(BI$4&lt;$E32,0,IF(BI$4&gt;=$F32,1,IF(VLOOKUP(BI$4,CALENDARIO!$B:$C,2,0)=FALSE, BH32,(1/IF($D32=0,1,$D32))+BH32)))&gt;1,100%,IF(BI$4&lt;$E32,0,IF(BI$4&gt;=$F32,1,IF(VLOOKUP(BI$4,CALENDARIO!$B:$C,2,0)=FALSE, BH32,(1/IF($D32=0,1,$D32))+BH32))))</f>
        <v>1</v>
      </c>
      <c r="BJ32" s="33">
        <f>IF(IF(BJ$4&lt;$E32,0,IF(BJ$4&gt;=$F32,1,IF(VLOOKUP(BJ$4,CALENDARIO!$B:$C,2,0)=FALSE, BI32,(1/IF($D32=0,1,$D32))+BI32)))&gt;1,100%,IF(BJ$4&lt;$E32,0,IF(BJ$4&gt;=$F32,1,IF(VLOOKUP(BJ$4,CALENDARIO!$B:$C,2,0)=FALSE, BI32,(1/IF($D32=0,1,$D32))+BI32))))</f>
        <v>1</v>
      </c>
      <c r="BK32" s="33">
        <f>IF(IF(BK$4&lt;$E32,0,IF(BK$4&gt;=$F32,1,IF(VLOOKUP(BK$4,CALENDARIO!$B:$C,2,0)=FALSE, BJ32,(1/IF($D32=0,1,$D32))+BJ32)))&gt;1,100%,IF(BK$4&lt;$E32,0,IF(BK$4&gt;=$F32,1,IF(VLOOKUP(BK$4,CALENDARIO!$B:$C,2,0)=FALSE, BJ32,(1/IF($D32=0,1,$D32))+BJ32))))</f>
        <v>1</v>
      </c>
      <c r="BL32" s="33">
        <f>IF(IF(BL$4&lt;$E32,0,IF(BL$4&gt;=$F32,1,IF(VLOOKUP(BL$4,CALENDARIO!$B:$C,2,0)=FALSE, BK32,(1/IF($D32=0,1,$D32))+BK32)))&gt;1,100%,IF(BL$4&lt;$E32,0,IF(BL$4&gt;=$F32,1,IF(VLOOKUP(BL$4,CALENDARIO!$B:$C,2,0)=FALSE, BK32,(1/IF($D32=0,1,$D32))+BK32))))</f>
        <v>1</v>
      </c>
      <c r="BM32" s="33">
        <f>IF(IF(BM$4&lt;$E32,0,IF(BM$4&gt;=$F32,1,IF(VLOOKUP(BM$4,CALENDARIO!$B:$C,2,0)=FALSE, BL32,(1/IF($D32=0,1,$D32))+BL32)))&gt;1,100%,IF(BM$4&lt;$E32,0,IF(BM$4&gt;=$F32,1,IF(VLOOKUP(BM$4,CALENDARIO!$B:$C,2,0)=FALSE, BL32,(1/IF($D32=0,1,$D32))+BL32))))</f>
        <v>1</v>
      </c>
      <c r="BN32" s="33">
        <f>IF(IF(BN$4&lt;$E32,0,IF(BN$4&gt;=$F32,1,IF(VLOOKUP(BN$4,CALENDARIO!$B:$C,2,0)=FALSE, BM32,(1/IF($D32=0,1,$D32))+BM32)))&gt;1,100%,IF(BN$4&lt;$E32,0,IF(BN$4&gt;=$F32,1,IF(VLOOKUP(BN$4,CALENDARIO!$B:$C,2,0)=FALSE, BM32,(1/IF($D32=0,1,$D32))+BM32))))</f>
        <v>1</v>
      </c>
      <c r="BO32" s="33">
        <f>IF(IF(BO$4&lt;$E32,0,IF(BO$4&gt;=$F32,1,IF(VLOOKUP(BO$4,CALENDARIO!$B:$C,2,0)=FALSE, BN32,(1/IF($D32=0,1,$D32))+BN32)))&gt;1,100%,IF(BO$4&lt;$E32,0,IF(BO$4&gt;=$F32,1,IF(VLOOKUP(BO$4,CALENDARIO!$B:$C,2,0)=FALSE, BN32,(1/IF($D32=0,1,$D32))+BN32))))</f>
        <v>1</v>
      </c>
      <c r="BP32" s="33">
        <f>IF(IF(BP$4&lt;$E32,0,IF(BP$4&gt;=$F32,1,IF(VLOOKUP(BP$4,CALENDARIO!$B:$C,2,0)=FALSE, BO32,(1/IF($D32=0,1,$D32))+BO32)))&gt;1,100%,IF(BP$4&lt;$E32,0,IF(BP$4&gt;=$F32,1,IF(VLOOKUP(BP$4,CALENDARIO!$B:$C,2,0)=FALSE, BO32,(1/IF($D32=0,1,$D32))+BO32))))</f>
        <v>1</v>
      </c>
      <c r="BQ32" s="33">
        <f>IF(IF(BQ$4&lt;$E32,0,IF(BQ$4&gt;=$F32,1,IF(VLOOKUP(BQ$4,CALENDARIO!$B:$C,2,0)=FALSE, BP32,(1/IF($D32=0,1,$D32))+BP32)))&gt;1,100%,IF(BQ$4&lt;$E32,0,IF(BQ$4&gt;=$F32,1,IF(VLOOKUP(BQ$4,CALENDARIO!$B:$C,2,0)=FALSE, BP32,(1/IF($D32=0,1,$D32))+BP32))))</f>
        <v>1</v>
      </c>
      <c r="BR32" s="33">
        <f>IF(IF(BR$4&lt;$E32,0,IF(BR$4&gt;=$F32,1,IF(VLOOKUP(BR$4,CALENDARIO!$B:$C,2,0)=FALSE, BQ32,(1/IF($D32=0,1,$D32))+BQ32)))&gt;1,100%,IF(BR$4&lt;$E32,0,IF(BR$4&gt;=$F32,1,IF(VLOOKUP(BR$4,CALENDARIO!$B:$C,2,0)=FALSE, BQ32,(1/IF($D32=0,1,$D32))+BQ32))))</f>
        <v>1</v>
      </c>
      <c r="BS32" s="33">
        <f>IF(IF(BS$4&lt;$E32,0,IF(BS$4&gt;=$F32,1,IF(VLOOKUP(BS$4,CALENDARIO!$B:$C,2,0)=FALSE, BR32,(1/IF($D32=0,1,$D32))+BR32)))&gt;1,100%,IF(BS$4&lt;$E32,0,IF(BS$4&gt;=$F32,1,IF(VLOOKUP(BS$4,CALENDARIO!$B:$C,2,0)=FALSE, BR32,(1/IF($D32=0,1,$D32))+BR32))))</f>
        <v>1</v>
      </c>
      <c r="BT32" s="33">
        <f>IF(IF(BT$4&lt;$E32,0,IF(BT$4&gt;=$F32,1,IF(VLOOKUP(BT$4,CALENDARIO!$B:$C,2,0)=FALSE, BS32,(1/IF($D32=0,1,$D32))+BS32)))&gt;1,100%,IF(BT$4&lt;$E32,0,IF(BT$4&gt;=$F32,1,IF(VLOOKUP(BT$4,CALENDARIO!$B:$C,2,0)=FALSE, BS32,(1/IF($D32=0,1,$D32))+BS32))))</f>
        <v>1</v>
      </c>
      <c r="BU32" s="33">
        <f>IF(IF(BU$4&lt;$E32,0,IF(BU$4&gt;=$F32,1,IF(VLOOKUP(BU$4,CALENDARIO!$B:$C,2,0)=FALSE, BT32,(1/IF($D32=0,1,$D32))+BT32)))&gt;1,100%,IF(BU$4&lt;$E32,0,IF(BU$4&gt;=$F32,1,IF(VLOOKUP(BU$4,CALENDARIO!$B:$C,2,0)=FALSE, BT32,(1/IF($D32=0,1,$D32))+BT32))))</f>
        <v>1</v>
      </c>
      <c r="BV32" s="33">
        <f>IF(IF(BV$4&lt;$E32,0,IF(BV$4&gt;=$F32,1,IF(VLOOKUP(BV$4,CALENDARIO!$B:$C,2,0)=FALSE, BU32,(1/IF($D32=0,1,$D32))+BU32)))&gt;1,100%,IF(BV$4&lt;$E32,0,IF(BV$4&gt;=$F32,1,IF(VLOOKUP(BV$4,CALENDARIO!$B:$C,2,0)=FALSE, BU32,(1/IF($D32=0,1,$D32))+BU32))))</f>
        <v>1</v>
      </c>
      <c r="BW32" s="33">
        <f>IF(IF(BW$4&lt;$E32,0,IF(BW$4&gt;=$F32,1,IF(VLOOKUP(BW$4,CALENDARIO!$B:$C,2,0)=FALSE, BV32,(1/IF($D32=0,1,$D32))+BV32)))&gt;1,100%,IF(BW$4&lt;$E32,0,IF(BW$4&gt;=$F32,1,IF(VLOOKUP(BW$4,CALENDARIO!$B:$C,2,0)=FALSE, BV32,(1/IF($D32=0,1,$D32))+BV32))))</f>
        <v>1</v>
      </c>
      <c r="BX32" s="33">
        <f>IF(IF(BX$4&lt;$E32,0,IF(BX$4&gt;=$F32,1,IF(VLOOKUP(BX$4,CALENDARIO!$B:$C,2,0)=FALSE, BW32,(1/IF($D32=0,1,$D32))+BW32)))&gt;1,100%,IF(BX$4&lt;$E32,0,IF(BX$4&gt;=$F32,1,IF(VLOOKUP(BX$4,CALENDARIO!$B:$C,2,0)=FALSE, BW32,(1/IF($D32=0,1,$D32))+BW32))))</f>
        <v>1</v>
      </c>
      <c r="BY32" s="33">
        <f>IF(IF(BY$4&lt;$E32,0,IF(BY$4&gt;=$F32,1,IF(VLOOKUP(BY$4,CALENDARIO!$B:$C,2,0)=FALSE, BX32,(1/IF($D32=0,1,$D32))+BX32)))&gt;1,100%,IF(BY$4&lt;$E32,0,IF(BY$4&gt;=$F32,1,IF(VLOOKUP(BY$4,CALENDARIO!$B:$C,2,0)=FALSE, BX32,(1/IF($D32=0,1,$D32))+BX32))))</f>
        <v>1</v>
      </c>
      <c r="BZ32" s="33">
        <f>IF(IF(BZ$4&lt;$E32,0,IF(BZ$4&gt;=$F32,1,IF(VLOOKUP(BZ$4,CALENDARIO!$B:$C,2,0)=FALSE, BY32,(1/IF($D32=0,1,$D32))+BY32)))&gt;1,100%,IF(BZ$4&lt;$E32,0,IF(BZ$4&gt;=$F32,1,IF(VLOOKUP(BZ$4,CALENDARIO!$B:$C,2,0)=FALSE, BY32,(1/IF($D32=0,1,$D32))+BY32))))</f>
        <v>1</v>
      </c>
      <c r="CA32" s="33">
        <f>IF(IF(CA$4&lt;$E32,0,IF(CA$4&gt;=$F32,1,IF(VLOOKUP(CA$4,CALENDARIO!$B:$C,2,0)=FALSE, BZ32,(1/IF($D32=0,1,$D32))+BZ32)))&gt;1,100%,IF(CA$4&lt;$E32,0,IF(CA$4&gt;=$F32,1,IF(VLOOKUP(CA$4,CALENDARIO!$B:$C,2,0)=FALSE, BZ32,(1/IF($D32=0,1,$D32))+BZ32))))</f>
        <v>1</v>
      </c>
      <c r="CB32" s="33">
        <f>IF(IF(CB$4&lt;$E32,0,IF(CB$4&gt;=$F32,1,IF(VLOOKUP(CB$4,CALENDARIO!$B:$C,2,0)=FALSE, CA32,(1/IF($D32=0,1,$D32))+CA32)))&gt;1,100%,IF(CB$4&lt;$E32,0,IF(CB$4&gt;=$F32,1,IF(VLOOKUP(CB$4,CALENDARIO!$B:$C,2,0)=FALSE, CA32,(1/IF($D32=0,1,$D32))+CA32))))</f>
        <v>1</v>
      </c>
      <c r="CC32" s="33">
        <f>IF(IF(CC$4&lt;$E32,0,IF(CC$4&gt;=$F32,1,IF(VLOOKUP(CC$4,CALENDARIO!$B:$C,2,0)=FALSE, CB32,(1/IF($D32=0,1,$D32))+CB32)))&gt;1,100%,IF(CC$4&lt;$E32,0,IF(CC$4&gt;=$F32,1,IF(VLOOKUP(CC$4,CALENDARIO!$B:$C,2,0)=FALSE, CB32,(1/IF($D32=0,1,$D32))+CB32))))</f>
        <v>1</v>
      </c>
      <c r="CD32" s="33">
        <f>IF(IF(CD$4&lt;$E32,0,IF(CD$4&gt;=$F32,1,IF(VLOOKUP(CD$4,CALENDARIO!$B:$C,2,0)=FALSE, CC32,(1/IF($D32=0,1,$D32))+CC32)))&gt;1,100%,IF(CD$4&lt;$E32,0,IF(CD$4&gt;=$F32,1,IF(VLOOKUP(CD$4,CALENDARIO!$B:$C,2,0)=FALSE, CC32,(1/IF($D32=0,1,$D32))+CC32))))</f>
        <v>1</v>
      </c>
      <c r="CE32" s="33">
        <f>IF(IF(CE$4&lt;$E32,0,IF(CE$4&gt;=$F32,1,IF(VLOOKUP(CE$4,CALENDARIO!$B:$C,2,0)=FALSE, CD32,(1/IF($D32=0,1,$D32))+CD32)))&gt;1,100%,IF(CE$4&lt;$E32,0,IF(CE$4&gt;=$F32,1,IF(VLOOKUP(CE$4,CALENDARIO!$B:$C,2,0)=FALSE, CD32,(1/IF($D32=0,1,$D32))+CD32))))</f>
        <v>1</v>
      </c>
      <c r="CF32" s="33">
        <f>IF(IF(CF$4&lt;$E32,0,IF(CF$4&gt;=$F32,1,IF(VLOOKUP(CF$4,CALENDARIO!$B:$C,2,0)=FALSE, CE32,(1/IF($D32=0,1,$D32))+CE32)))&gt;1,100%,IF(CF$4&lt;$E32,0,IF(CF$4&gt;=$F32,1,IF(VLOOKUP(CF$4,CALENDARIO!$B:$C,2,0)=FALSE, CE32,(1/IF($D32=0,1,$D32))+CE32))))</f>
        <v>1</v>
      </c>
      <c r="CG32" s="33">
        <f>IF(IF(CG$4&lt;$E32,0,IF(CG$4&gt;=$F32,1,IF(VLOOKUP(CG$4,CALENDARIO!$B:$C,2,0)=FALSE, CF32,(1/IF($D32=0,1,$D32))+CF32)))&gt;1,100%,IF(CG$4&lt;$E32,0,IF(CG$4&gt;=$F32,1,IF(VLOOKUP(CG$4,CALENDARIO!$B:$C,2,0)=FALSE, CF32,(1/IF($D32=0,1,$D32))+CF32))))</f>
        <v>1</v>
      </c>
      <c r="CH32" s="33">
        <f>IF(IF(CH$4&lt;$E32,0,IF(CH$4&gt;=$F32,1,IF(VLOOKUP(CH$4,CALENDARIO!$B:$C,2,0)=FALSE, CG32,(1/IF($D32=0,1,$D32))+CG32)))&gt;1,100%,IF(CH$4&lt;$E32,0,IF(CH$4&gt;=$F32,1,IF(VLOOKUP(CH$4,CALENDARIO!$B:$C,2,0)=FALSE, CG32,(1/IF($D32=0,1,$D32))+CG32))))</f>
        <v>1</v>
      </c>
      <c r="CI32" s="33">
        <f>IF(IF(CI$4&lt;$E32,0,IF(CI$4&gt;=$F32,1,IF(VLOOKUP(CI$4,CALENDARIO!$B:$C,2,0)=FALSE, CH32,(1/IF($D32=0,1,$D32))+CH32)))&gt;1,100%,IF(CI$4&lt;$E32,0,IF(CI$4&gt;=$F32,1,IF(VLOOKUP(CI$4,CALENDARIO!$B:$C,2,0)=FALSE, CH32,(1/IF($D32=0,1,$D32))+CH32))))</f>
        <v>1</v>
      </c>
      <c r="CJ32" s="33">
        <f>IF(IF(CJ$4&lt;$E32,0,IF(CJ$4&gt;=$F32,1,IF(VLOOKUP(CJ$4,CALENDARIO!$B:$C,2,0)=FALSE, CI32,(1/IF($D32=0,1,$D32))+CI32)))&gt;1,100%,IF(CJ$4&lt;$E32,0,IF(CJ$4&gt;=$F32,1,IF(VLOOKUP(CJ$4,CALENDARIO!$B:$C,2,0)=FALSE, CI32,(1/IF($D32=0,1,$D32))+CI32))))</f>
        <v>1</v>
      </c>
      <c r="CK32" s="33">
        <f>IF(IF(CK$4&lt;$E32,0,IF(CK$4&gt;=$F32,1,IF(VLOOKUP(CK$4,CALENDARIO!$B:$C,2,0)=FALSE, CJ32,(1/IF($D32=0,1,$D32))+CJ32)))&gt;1,100%,IF(CK$4&lt;$E32,0,IF(CK$4&gt;=$F32,1,IF(VLOOKUP(CK$4,CALENDARIO!$B:$C,2,0)=FALSE, CJ32,(1/IF($D32=0,1,$D32))+CJ32))))</f>
        <v>1</v>
      </c>
      <c r="CL32" s="33">
        <f>IF(IF(CL$4&lt;$E32,0,IF(CL$4&gt;=$F32,1,IF(VLOOKUP(CL$4,CALENDARIO!$B:$C,2,0)=FALSE, CK32,(1/IF($D32=0,1,$D32))+CK32)))&gt;1,100%,IF(CL$4&lt;$E32,0,IF(CL$4&gt;=$F32,1,IF(VLOOKUP(CL$4,CALENDARIO!$B:$C,2,0)=FALSE, CK32,(1/IF($D32=0,1,$D32))+CK32))))</f>
        <v>1</v>
      </c>
      <c r="CM32" s="33">
        <f>IF(IF(CM$4&lt;$E32,0,IF(CM$4&gt;=$F32,1,IF(VLOOKUP(CM$4,CALENDARIO!$B:$C,2,0)=FALSE, CL32,(1/IF($D32=0,1,$D32))+CL32)))&gt;1,100%,IF(CM$4&lt;$E32,0,IF(CM$4&gt;=$F32,1,IF(VLOOKUP(CM$4,CALENDARIO!$B:$C,2,0)=FALSE, CL32,(1/IF($D32=0,1,$D32))+CL32))))</f>
        <v>1</v>
      </c>
      <c r="CN32" s="33">
        <f>IF(IF(CN$4&lt;$E32,0,IF(CN$4&gt;=$F32,1,IF(VLOOKUP(CN$4,CALENDARIO!$B:$C,2,0)=FALSE, CM32,(1/IF($D32=0,1,$D32))+CM32)))&gt;1,100%,IF(CN$4&lt;$E32,0,IF(CN$4&gt;=$F32,1,IF(VLOOKUP(CN$4,CALENDARIO!$B:$C,2,0)=FALSE, CM32,(1/IF($D32=0,1,$D32))+CM32))))</f>
        <v>1</v>
      </c>
      <c r="CO32" s="33">
        <f>IF(IF(CO$4&lt;$E32,0,IF(CO$4&gt;=$F32,1,IF(VLOOKUP(CO$4,CALENDARIO!$B:$C,2,0)=FALSE, CN32,(1/IF($D32=0,1,$D32))+CN32)))&gt;1,100%,IF(CO$4&lt;$E32,0,IF(CO$4&gt;=$F32,1,IF(VLOOKUP(CO$4,CALENDARIO!$B:$C,2,0)=FALSE, CN32,(1/IF($D32=0,1,$D32))+CN32))))</f>
        <v>1</v>
      </c>
      <c r="CP32" s="33">
        <f>IF(IF(CP$4&lt;$E32,0,IF(CP$4&gt;=$F32,1,IF(VLOOKUP(CP$4,CALENDARIO!$B:$C,2,0)=FALSE, CO32,(1/IF($D32=0,1,$D32))+CO32)))&gt;1,100%,IF(CP$4&lt;$E32,0,IF(CP$4&gt;=$F32,1,IF(VLOOKUP(CP$4,CALENDARIO!$B:$C,2,0)=FALSE, CO32,(1/IF($D32=0,1,$D32))+CO32))))</f>
        <v>1</v>
      </c>
      <c r="CQ32" s="33">
        <f>IF(IF(CQ$4&lt;$E32,0,IF(CQ$4&gt;=$F32,1,IF(VLOOKUP(CQ$4,CALENDARIO!$B:$C,2,0)=FALSE, CP32,(1/IF($D32=0,1,$D32))+CP32)))&gt;1,100%,IF(CQ$4&lt;$E32,0,IF(CQ$4&gt;=$F32,1,IF(VLOOKUP(CQ$4,CALENDARIO!$B:$C,2,0)=FALSE, CP32,(1/IF($D32=0,1,$D32))+CP32))))</f>
        <v>1</v>
      </c>
      <c r="CR32" s="33">
        <f>IF(IF(CR$4&lt;$E32,0,IF(CR$4&gt;=$F32,1,IF(VLOOKUP(CR$4,CALENDARIO!$B:$C,2,0)=FALSE, CQ32,(1/IF($D32=0,1,$D32))+CQ32)))&gt;1,100%,IF(CR$4&lt;$E32,0,IF(CR$4&gt;=$F32,1,IF(VLOOKUP(CR$4,CALENDARIO!$B:$C,2,0)=FALSE, CQ32,(1/IF($D32=0,1,$D32))+CQ32))))</f>
        <v>1</v>
      </c>
      <c r="CS32" s="33">
        <f>IF(IF(CS$4&lt;$E32,0,IF(CS$4&gt;=$F32,1,IF(VLOOKUP(CS$4,CALENDARIO!$B:$C,2,0)=FALSE, CR32,(1/IF($D32=0,1,$D32))+CR32)))&gt;1,100%,IF(CS$4&lt;$E32,0,IF(CS$4&gt;=$F32,1,IF(VLOOKUP(CS$4,CALENDARIO!$B:$C,2,0)=FALSE, CR32,(1/IF($D32=0,1,$D32))+CR32))))</f>
        <v>1</v>
      </c>
      <c r="CT32" s="33">
        <f>IF(IF(CT$4&lt;$E32,0,IF(CT$4&gt;=$F32,1,IF(VLOOKUP(CT$4,CALENDARIO!$B:$C,2,0)=FALSE, CS32,(1/IF($D32=0,1,$D32))+CS32)))&gt;1,100%,IF(CT$4&lt;$E32,0,IF(CT$4&gt;=$F32,1,IF(VLOOKUP(CT$4,CALENDARIO!$B:$C,2,0)=FALSE, CS32,(1/IF($D32=0,1,$D32))+CS32))))</f>
        <v>1</v>
      </c>
      <c r="CU32" s="33">
        <f>IF(IF(CU$4&lt;$E32,0,IF(CU$4&gt;=$F32,1,IF(VLOOKUP(CU$4,CALENDARIO!$B:$C,2,0)=FALSE, CT32,(1/IF($D32=0,1,$D32))+CT32)))&gt;1,100%,IF(CU$4&lt;$E32,0,IF(CU$4&gt;=$F32,1,IF(VLOOKUP(CU$4,CALENDARIO!$B:$C,2,0)=FALSE, CT32,(1/IF($D32=0,1,$D32))+CT32))))</f>
        <v>1</v>
      </c>
      <c r="CV32" s="33">
        <f>IF(IF(CV$4&lt;$E32,0,IF(CV$4&gt;=$F32,1,IF(VLOOKUP(CV$4,CALENDARIO!$B:$C,2,0)=FALSE, CU32,(1/IF($D32=0,1,$D32))+CU32)))&gt;1,100%,IF(CV$4&lt;$E32,0,IF(CV$4&gt;=$F32,1,IF(VLOOKUP(CV$4,CALENDARIO!$B:$C,2,0)=FALSE, CU32,(1/IF($D32=0,1,$D32))+CU32))))</f>
        <v>1</v>
      </c>
      <c r="CW32" s="33">
        <f>IF(IF(CW$4&lt;$E32,0,IF(CW$4&gt;=$F32,1,IF(VLOOKUP(CW$4,CALENDARIO!$B:$C,2,0)=FALSE, CV32,(1/IF($D32=0,1,$D32))+CV32)))&gt;1,100%,IF(CW$4&lt;$E32,0,IF(CW$4&gt;=$F32,1,IF(VLOOKUP(CW$4,CALENDARIO!$B:$C,2,0)=FALSE, CV32,(1/IF($D32=0,1,$D32))+CV32))))</f>
        <v>1</v>
      </c>
      <c r="CX32" s="33">
        <f>IF(IF(CX$4&lt;$E32,0,IF(CX$4&gt;=$F32,1,IF(VLOOKUP(CX$4,CALENDARIO!$B:$C,2,0)=FALSE, CW32,(1/IF($D32=0,1,$D32))+CW32)))&gt;1,100%,IF(CX$4&lt;$E32,0,IF(CX$4&gt;=$F32,1,IF(VLOOKUP(CX$4,CALENDARIO!$B:$C,2,0)=FALSE, CW32,(1/IF($D32=0,1,$D32))+CW32))))</f>
        <v>1</v>
      </c>
      <c r="CY32" s="33">
        <f>IF(IF(CY$4&lt;$E32,0,IF(CY$4&gt;=$F32,1,IF(VLOOKUP(CY$4,CALENDARIO!$B:$C,2,0)=FALSE, CX32,(1/IF($D32=0,1,$D32))+CX32)))&gt;1,100%,IF(CY$4&lt;$E32,0,IF(CY$4&gt;=$F32,1,IF(VLOOKUP(CY$4,CALENDARIO!$B:$C,2,0)=FALSE, CX32,(1/IF($D32=0,1,$D32))+CX32))))</f>
        <v>1</v>
      </c>
      <c r="CZ32" s="33">
        <f>IF(IF(CZ$4&lt;$E32,0,IF(CZ$4&gt;=$F32,1,IF(VLOOKUP(CZ$4,CALENDARIO!$B:$C,2,0)=FALSE, CY32,(1/IF($D32=0,1,$D32))+CY32)))&gt;1,100%,IF(CZ$4&lt;$E32,0,IF(CZ$4&gt;=$F32,1,IF(VLOOKUP(CZ$4,CALENDARIO!$B:$C,2,0)=FALSE, CY32,(1/IF($D32=0,1,$D32))+CY32))))</f>
        <v>1</v>
      </c>
      <c r="DA32" s="33">
        <f>IF(IF(DA$4&lt;$E32,0,IF(DA$4&gt;=$F32,1,IF(VLOOKUP(DA$4,CALENDARIO!$B:$C,2,0)=FALSE, CZ32,(1/IF($D32=0,1,$D32))+CZ32)))&gt;1,100%,IF(DA$4&lt;$E32,0,IF(DA$4&gt;=$F32,1,IF(VLOOKUP(DA$4,CALENDARIO!$B:$C,2,0)=FALSE, CZ32,(1/IF($D32=0,1,$D32))+CZ32))))</f>
        <v>1</v>
      </c>
      <c r="DB32" s="33">
        <f>IF(IF(DB$4&lt;$E32,0,IF(DB$4&gt;=$F32,1,IF(VLOOKUP(DB$4,CALENDARIO!$B:$C,2,0)=FALSE, DA32,(1/IF($D32=0,1,$D32))+DA32)))&gt;1,100%,IF(DB$4&lt;$E32,0,IF(DB$4&gt;=$F32,1,IF(VLOOKUP(DB$4,CALENDARIO!$B:$C,2,0)=FALSE, DA32,(1/IF($D32=0,1,$D32))+DA32))))</f>
        <v>1</v>
      </c>
      <c r="DC32" s="33">
        <f>IF(IF(DC$4&lt;$E32,0,IF(DC$4&gt;=$F32,1,IF(VLOOKUP(DC$4,CALENDARIO!$B:$C,2,0)=FALSE, DB32,(1/IF($D32=0,1,$D32))+DB32)))&gt;1,100%,IF(DC$4&lt;$E32,0,IF(DC$4&gt;=$F32,1,IF(VLOOKUP(DC$4,CALENDARIO!$B:$C,2,0)=FALSE, DB32,(1/IF($D32=0,1,$D32))+DB32))))</f>
        <v>1</v>
      </c>
      <c r="DD32" s="33">
        <f>IF(IF(DD$4&lt;$E32,0,IF(DD$4&gt;=$F32,1,IF(VLOOKUP(DD$4,CALENDARIO!$B:$C,2,0)=FALSE, DC32,(1/IF($D32=0,1,$D32))+DC32)))&gt;1,100%,IF(DD$4&lt;$E32,0,IF(DD$4&gt;=$F32,1,IF(VLOOKUP(DD$4,CALENDARIO!$B:$C,2,0)=FALSE, DC32,(1/IF($D32=0,1,$D32))+DC32))))</f>
        <v>1</v>
      </c>
      <c r="DE32" s="33">
        <f>IF(IF(DE$4&lt;$E32,0,IF(DE$4&gt;=$F32,1,IF(VLOOKUP(DE$4,CALENDARIO!$B:$C,2,0)=FALSE, DD32,(1/IF($D32=0,1,$D32))+DD32)))&gt;1,100%,IF(DE$4&lt;$E32,0,IF(DE$4&gt;=$F32,1,IF(VLOOKUP(DE$4,CALENDARIO!$B:$C,2,0)=FALSE, DD32,(1/IF($D32=0,1,$D32))+DD32))))</f>
        <v>1</v>
      </c>
      <c r="DF32" s="33">
        <f>IF(IF(DF$4&lt;$E32,0,IF(DF$4&gt;=$F32,1,IF(VLOOKUP(DF$4,CALENDARIO!$B:$C,2,0)=FALSE, DE32,(1/IF($D32=0,1,$D32))+DE32)))&gt;1,100%,IF(DF$4&lt;$E32,0,IF(DF$4&gt;=$F32,1,IF(VLOOKUP(DF$4,CALENDARIO!$B:$C,2,0)=FALSE, DE32,(1/IF($D32=0,1,$D32))+DE32))))</f>
        <v>1</v>
      </c>
      <c r="DG32" s="33">
        <f>IF(IF(DG$4&lt;$E32,0,IF(DG$4&gt;=$F32,1,IF(VLOOKUP(DG$4,CALENDARIO!$B:$C,2,0)=FALSE, DF32,(1/IF($D32=0,1,$D32))+DF32)))&gt;1,100%,IF(DG$4&lt;$E32,0,IF(DG$4&gt;=$F32,1,IF(VLOOKUP(DG$4,CALENDARIO!$B:$C,2,0)=FALSE, DF32,(1/IF($D32=0,1,$D32))+DF32))))</f>
        <v>1</v>
      </c>
      <c r="DH32" s="33">
        <f>IF(IF(DH$4&lt;$E32,0,IF(DH$4&gt;=$F32,1,IF(VLOOKUP(DH$4,CALENDARIO!$B:$C,2,0)=FALSE, DG32,(1/IF($D32=0,1,$D32))+DG32)))&gt;1,100%,IF(DH$4&lt;$E32,0,IF(DH$4&gt;=$F32,1,IF(VLOOKUP(DH$4,CALENDARIO!$B:$C,2,0)=FALSE, DG32,(1/IF($D32=0,1,$D32))+DG32))))</f>
        <v>1</v>
      </c>
      <c r="DI32" s="33">
        <f>IF(IF(DI$4&lt;$E32,0,IF(DI$4&gt;=$F32,1,IF(VLOOKUP(DI$4,CALENDARIO!$B:$C,2,0)=FALSE, DH32,(1/IF($D32=0,1,$D32))+DH32)))&gt;1,100%,IF(DI$4&lt;$E32,0,IF(DI$4&gt;=$F32,1,IF(VLOOKUP(DI$4,CALENDARIO!$B:$C,2,0)=FALSE, DH32,(1/IF($D32=0,1,$D32))+DH32))))</f>
        <v>1</v>
      </c>
      <c r="DJ32" s="33">
        <f>IF(IF(DJ$4&lt;$E32,0,IF(DJ$4&gt;=$F32,1,IF(VLOOKUP(DJ$4,CALENDARIO!$B:$C,2,0)=FALSE, DI32,(1/IF($D32=0,1,$D32))+DI32)))&gt;1,100%,IF(DJ$4&lt;$E32,0,IF(DJ$4&gt;=$F32,1,IF(VLOOKUP(DJ$4,CALENDARIO!$B:$C,2,0)=FALSE, DI32,(1/IF($D32=0,1,$D32))+DI32))))</f>
        <v>1</v>
      </c>
      <c r="DK32" s="33">
        <f>IF(IF(DK$4&lt;$E32,0,IF(DK$4&gt;=$F32,1,IF(VLOOKUP(DK$4,CALENDARIO!$B:$C,2,0)=FALSE, DJ32,(1/IF($D32=0,1,$D32))+DJ32)))&gt;1,100%,IF(DK$4&lt;$E32,0,IF(DK$4&gt;=$F32,1,IF(VLOOKUP(DK$4,CALENDARIO!$B:$C,2,0)=FALSE, DJ32,(1/IF($D32=0,1,$D32))+DJ32))))</f>
        <v>1</v>
      </c>
      <c r="DL32" s="33">
        <f>IF(IF(DL$4&lt;$E32,0,IF(DL$4&gt;=$F32,1,IF(VLOOKUP(DL$4,CALENDARIO!$B:$C,2,0)=FALSE, DK32,(1/IF($D32=0,1,$D32))+DK32)))&gt;1,100%,IF(DL$4&lt;$E32,0,IF(DL$4&gt;=$F32,1,IF(VLOOKUP(DL$4,CALENDARIO!$B:$C,2,0)=FALSE, DK32,(1/IF($D32=0,1,$D32))+DK32))))</f>
        <v>1</v>
      </c>
      <c r="DM32" s="33">
        <f>IF(IF(DM$4&lt;$E32,0,IF(DM$4&gt;=$F32,1,IF(VLOOKUP(DM$4,CALENDARIO!$B:$C,2,0)=FALSE, DL32,(1/IF($D32=0,1,$D32))+DL32)))&gt;1,100%,IF(DM$4&lt;$E32,0,IF(DM$4&gt;=$F32,1,IF(VLOOKUP(DM$4,CALENDARIO!$B:$C,2,0)=FALSE, DL32,(1/IF($D32=0,1,$D32))+DL32))))</f>
        <v>1</v>
      </c>
      <c r="DN32" s="33">
        <f>IF(IF(DN$4&lt;$E32,0,IF(DN$4&gt;=$F32,1,IF(VLOOKUP(DN$4,CALENDARIO!$B:$C,2,0)=FALSE, DM32,(1/IF($D32=0,1,$D32))+DM32)))&gt;1,100%,IF(DN$4&lt;$E32,0,IF(DN$4&gt;=$F32,1,IF(VLOOKUP(DN$4,CALENDARIO!$B:$C,2,0)=FALSE, DM32,(1/IF($D32=0,1,$D32))+DM32))))</f>
        <v>1</v>
      </c>
      <c r="DO32" s="33">
        <f>IF(IF(DO$4&lt;$E32,0,IF(DO$4&gt;=$F32,1,IF(VLOOKUP(DO$4,CALENDARIO!$B:$C,2,0)=FALSE, DN32,(1/IF($D32=0,1,$D32))+DN32)))&gt;1,100%,IF(DO$4&lt;$E32,0,IF(DO$4&gt;=$F32,1,IF(VLOOKUP(DO$4,CALENDARIO!$B:$C,2,0)=FALSE, DN32,(1/IF($D32=0,1,$D32))+DN32))))</f>
        <v>1</v>
      </c>
      <c r="DP32" s="33">
        <f>IF(IF(DP$4&lt;$E32,0,IF(DP$4&gt;=$F32,1,IF(VLOOKUP(DP$4,CALENDARIO!$B:$C,2,0)=FALSE, DO32,(1/IF($D32=0,1,$D32))+DO32)))&gt;1,100%,IF(DP$4&lt;$E32,0,IF(DP$4&gt;=$F32,1,IF(VLOOKUP(DP$4,CALENDARIO!$B:$C,2,0)=FALSE, DO32,(1/IF($D32=0,1,$D32))+DO32))))</f>
        <v>1</v>
      </c>
      <c r="DQ32" s="33">
        <f>IF(IF(DQ$4&lt;$E32,0,IF(DQ$4&gt;=$F32,1,IF(VLOOKUP(DQ$4,CALENDARIO!$B:$C,2,0)=FALSE, DP32,(1/IF($D32=0,1,$D32))+DP32)))&gt;1,100%,IF(DQ$4&lt;$E32,0,IF(DQ$4&gt;=$F32,1,IF(VLOOKUP(DQ$4,CALENDARIO!$B:$C,2,0)=FALSE, DP32,(1/IF($D32=0,1,$D32))+DP32))))</f>
        <v>1</v>
      </c>
      <c r="DR32" s="33">
        <f>IF(IF(DR$4&lt;$E32,0,IF(DR$4&gt;=$F32,1,IF(VLOOKUP(DR$4,CALENDARIO!$B:$C,2,0)=FALSE, DQ32,(1/IF($D32=0,1,$D32))+DQ32)))&gt;1,100%,IF(DR$4&lt;$E32,0,IF(DR$4&gt;=$F32,1,IF(VLOOKUP(DR$4,CALENDARIO!$B:$C,2,0)=FALSE, DQ32,(1/IF($D32=0,1,$D32))+DQ32))))</f>
        <v>1</v>
      </c>
      <c r="DS32" s="33">
        <f>IF(IF(DS$4&lt;$E32,0,IF(DS$4&gt;=$F32,1,IF(VLOOKUP(DS$4,CALENDARIO!$B:$C,2,0)=FALSE, DR32,(1/IF($D32=0,1,$D32))+DR32)))&gt;1,100%,IF(DS$4&lt;$E32,0,IF(DS$4&gt;=$F32,1,IF(VLOOKUP(DS$4,CALENDARIO!$B:$C,2,0)=FALSE, DR32,(1/IF($D32=0,1,$D32))+DR32))))</f>
        <v>1</v>
      </c>
      <c r="DT32" s="33">
        <f>IF(IF(DT$4&lt;$E32,0,IF(DT$4&gt;=$F32,1,IF(VLOOKUP(DT$4,CALENDARIO!$B:$C,2,0)=FALSE, DS32,(1/IF($D32=0,1,$D32))+DS32)))&gt;1,100%,IF(DT$4&lt;$E32,0,IF(DT$4&gt;=$F32,1,IF(VLOOKUP(DT$4,CALENDARIO!$B:$C,2,0)=FALSE, DS32,(1/IF($D32=0,1,$D32))+DS32))))</f>
        <v>1</v>
      </c>
      <c r="DU32" s="33">
        <f>IF(IF(DU$4&lt;$E32,0,IF(DU$4&gt;=$F32,1,IF(VLOOKUP(DU$4,CALENDARIO!$B:$C,2,0)=FALSE, DT32,(1/IF($D32=0,1,$D32))+DT32)))&gt;1,100%,IF(DU$4&lt;$E32,0,IF(DU$4&gt;=$F32,1,IF(VLOOKUP(DU$4,CALENDARIO!$B:$C,2,0)=FALSE, DT32,(1/IF($D32=0,1,$D32))+DT32))))</f>
        <v>1</v>
      </c>
      <c r="DV32" s="33">
        <f>IF(IF(DV$4&lt;$E32,0,IF(DV$4&gt;=$F32,1,IF(VLOOKUP(DV$4,CALENDARIO!$B:$C,2,0)=FALSE, DU32,(1/IF($D32=0,1,$D32))+DU32)))&gt;1,100%,IF(DV$4&lt;$E32,0,IF(DV$4&gt;=$F32,1,IF(VLOOKUP(DV$4,CALENDARIO!$B:$C,2,0)=FALSE, DU32,(1/IF($D32=0,1,$D32))+DU32))))</f>
        <v>1</v>
      </c>
      <c r="DW32" s="33">
        <f>IF(IF(DW$4&lt;$E32,0,IF(DW$4&gt;=$F32,1,IF(VLOOKUP(DW$4,CALENDARIO!$B:$C,2,0)=FALSE, DV32,(1/IF($D32=0,1,$D32))+DV32)))&gt;1,100%,IF(DW$4&lt;$E32,0,IF(DW$4&gt;=$F32,1,IF(VLOOKUP(DW$4,CALENDARIO!$B:$C,2,0)=FALSE, DV32,(1/IF($D32=0,1,$D32))+DV32))))</f>
        <v>1</v>
      </c>
      <c r="DX32" s="33">
        <f>IF(IF(DX$4&lt;$E32,0,IF(DX$4&gt;=$F32,1,IF(VLOOKUP(DX$4,CALENDARIO!$B:$C,2,0)=FALSE, DW32,(1/IF($D32=0,1,$D32))+DW32)))&gt;1,100%,IF(DX$4&lt;$E32,0,IF(DX$4&gt;=$F32,1,IF(VLOOKUP(DX$4,CALENDARIO!$B:$C,2,0)=FALSE, DW32,(1/IF($D32=0,1,$D32))+DW32))))</f>
        <v>1</v>
      </c>
      <c r="DY32" s="33">
        <f>IF(IF(DY$4&lt;$E32,0,IF(DY$4&gt;=$F32,1,IF(VLOOKUP(DY$4,CALENDARIO!$B:$C,2,0)=FALSE, DX32,(1/IF($D32=0,1,$D32))+DX32)))&gt;1,100%,IF(DY$4&lt;$E32,0,IF(DY$4&gt;=$F32,1,IF(VLOOKUP(DY$4,CALENDARIO!$B:$C,2,0)=FALSE, DX32,(1/IF($D32=0,1,$D32))+DX32))))</f>
        <v>1</v>
      </c>
      <c r="DZ32" s="33">
        <f>IF(IF(DZ$4&lt;$E32,0,IF(DZ$4&gt;=$F32,1,IF(VLOOKUP(DZ$4,CALENDARIO!$B:$C,2,0)=FALSE, DY32,(1/IF($D32=0,1,$D32))+DY32)))&gt;1,100%,IF(DZ$4&lt;$E32,0,IF(DZ$4&gt;=$F32,1,IF(VLOOKUP(DZ$4,CALENDARIO!$B:$C,2,0)=FALSE, DY32,(1/IF($D32=0,1,$D32))+DY32))))</f>
        <v>1</v>
      </c>
      <c r="EA32" s="33">
        <f>IF(IF(EA$4&lt;$E32,0,IF(EA$4&gt;=$F32,1,IF(VLOOKUP(EA$4,CALENDARIO!$B:$C,2,0)=FALSE, DZ32,(1/IF($D32=0,1,$D32))+DZ32)))&gt;1,100%,IF(EA$4&lt;$E32,0,IF(EA$4&gt;=$F32,1,IF(VLOOKUP(EA$4,CALENDARIO!$B:$C,2,0)=FALSE, DZ32,(1/IF($D32=0,1,$D32))+DZ32))))</f>
        <v>1</v>
      </c>
      <c r="EB32" s="33">
        <f>IF(IF(EB$4&lt;$E32,0,IF(EB$4&gt;=$F32,1,IF(VLOOKUP(EB$4,CALENDARIO!$B:$C,2,0)=FALSE, EA32,(1/IF($D32=0,1,$D32))+EA32)))&gt;1,100%,IF(EB$4&lt;$E32,0,IF(EB$4&gt;=$F32,1,IF(VLOOKUP(EB$4,CALENDARIO!$B:$C,2,0)=FALSE, EA32,(1/IF($D32=0,1,$D32))+EA32))))</f>
        <v>1</v>
      </c>
      <c r="EC32" s="33">
        <f>IF(IF(EC$4&lt;$E32,0,IF(EC$4&gt;=$F32,1,IF(VLOOKUP(EC$4,CALENDARIO!$B:$C,2,0)=FALSE, EB32,(1/IF($D32=0,1,$D32))+EB32)))&gt;1,100%,IF(EC$4&lt;$E32,0,IF(EC$4&gt;=$F32,1,IF(VLOOKUP(EC$4,CALENDARIO!$B:$C,2,0)=FALSE, EB32,(1/IF($D32=0,1,$D32))+EB32))))</f>
        <v>1</v>
      </c>
      <c r="ED32" s="33">
        <f>IF(IF(ED$4&lt;$E32,0,IF(ED$4&gt;=$F32,1,IF(VLOOKUP(ED$4,CALENDARIO!$B:$C,2,0)=FALSE, EC32,(1/IF($D32=0,1,$D32))+EC32)))&gt;1,100%,IF(ED$4&lt;$E32,0,IF(ED$4&gt;=$F32,1,IF(VLOOKUP(ED$4,CALENDARIO!$B:$C,2,0)=FALSE, EC32,(1/IF($D32=0,1,$D32))+EC32))))</f>
        <v>1</v>
      </c>
      <c r="EE32" s="33">
        <f>IF(IF(EE$4&lt;$E32,0,IF(EE$4&gt;=$F32,1,IF(VLOOKUP(EE$4,CALENDARIO!$B:$C,2,0)=FALSE, ED32,(1/IF($D32=0,1,$D32))+ED32)))&gt;1,100%,IF(EE$4&lt;$E32,0,IF(EE$4&gt;=$F32,1,IF(VLOOKUP(EE$4,CALENDARIO!$B:$C,2,0)=FALSE, ED32,(1/IF($D32=0,1,$D32))+ED32))))</f>
        <v>1</v>
      </c>
      <c r="EF32" s="33">
        <f>IF(IF(EF$4&lt;$E32,0,IF(EF$4&gt;=$F32,1,IF(VLOOKUP(EF$4,CALENDARIO!$B:$C,2,0)=FALSE, EE32,(1/IF($D32=0,1,$D32))+EE32)))&gt;1,100%,IF(EF$4&lt;$E32,0,IF(EF$4&gt;=$F32,1,IF(VLOOKUP(EF$4,CALENDARIO!$B:$C,2,0)=FALSE, EE32,(1/IF($D32=0,1,$D32))+EE32))))</f>
        <v>1</v>
      </c>
      <c r="EG32" s="33">
        <f>IF(IF(EG$4&lt;$E32,0,IF(EG$4&gt;=$F32,1,IF(VLOOKUP(EG$4,CALENDARIO!$B:$C,2,0)=FALSE, EF32,(1/IF($D32=0,1,$D32))+EF32)))&gt;1,100%,IF(EG$4&lt;$E32,0,IF(EG$4&gt;=$F32,1,IF(VLOOKUP(EG$4,CALENDARIO!$B:$C,2,0)=FALSE, EF32,(1/IF($D32=0,1,$D32))+EF32))))</f>
        <v>1</v>
      </c>
      <c r="EH32" s="33">
        <f>IF(IF(EH$4&lt;$E32,0,IF(EH$4&gt;=$F32,1,IF(VLOOKUP(EH$4,CALENDARIO!$B:$C,2,0)=FALSE, EG32,(1/IF($D32=0,1,$D32))+EG32)))&gt;1,100%,IF(EH$4&lt;$E32,0,IF(EH$4&gt;=$F32,1,IF(VLOOKUP(EH$4,CALENDARIO!$B:$C,2,0)=FALSE, EG32,(1/IF($D32=0,1,$D32))+EG32))))</f>
        <v>1</v>
      </c>
      <c r="EI32" s="33">
        <f>IF(IF(EI$4&lt;$E32,0,IF(EI$4&gt;=$F32,1,IF(VLOOKUP(EI$4,CALENDARIO!$B:$C,2,0)=FALSE, EH32,(1/IF($D32=0,1,$D32))+EH32)))&gt;1,100%,IF(EI$4&lt;$E32,0,IF(EI$4&gt;=$F32,1,IF(VLOOKUP(EI$4,CALENDARIO!$B:$C,2,0)=FALSE, EH32,(1/IF($D32=0,1,$D32))+EH32))))</f>
        <v>1</v>
      </c>
      <c r="EJ32" s="33">
        <f>IF(IF(EJ$4&lt;$E32,0,IF(EJ$4&gt;=$F32,1,IF(VLOOKUP(EJ$4,CALENDARIO!$B:$C,2,0)=FALSE, EI32,(1/IF($D32=0,1,$D32))+EI32)))&gt;1,100%,IF(EJ$4&lt;$E32,0,IF(EJ$4&gt;=$F32,1,IF(VLOOKUP(EJ$4,CALENDARIO!$B:$C,2,0)=FALSE, EI32,(1/IF($D32=0,1,$D32))+EI32))))</f>
        <v>1</v>
      </c>
      <c r="EK32" s="33">
        <f>IF(IF(EK$4&lt;$E32,0,IF(EK$4&gt;=$F32,1,IF(VLOOKUP(EK$4,CALENDARIO!$B:$C,2,0)=FALSE, EJ32,(1/IF($D32=0,1,$D32))+EJ32)))&gt;1,100%,IF(EK$4&lt;$E32,0,IF(EK$4&gt;=$F32,1,IF(VLOOKUP(EK$4,CALENDARIO!$B:$C,2,0)=FALSE, EJ32,(1/IF($D32=0,1,$D32))+EJ32))))</f>
        <v>1</v>
      </c>
      <c r="EL32" s="33">
        <f>IF(IF(EL$4&lt;$E32,0,IF(EL$4&gt;=$F32,1,IF(VLOOKUP(EL$4,CALENDARIO!$B:$C,2,0)=FALSE, EK32,(1/IF($D32=0,1,$D32))+EK32)))&gt;1,100%,IF(EL$4&lt;$E32,0,IF(EL$4&gt;=$F32,1,IF(VLOOKUP(EL$4,CALENDARIO!$B:$C,2,0)=FALSE, EK32,(1/IF($D32=0,1,$D32))+EK32))))</f>
        <v>1</v>
      </c>
      <c r="EM32" s="33">
        <f>IF(IF(EM$4&lt;$E32,0,IF(EM$4&gt;=$F32,1,IF(VLOOKUP(EM$4,CALENDARIO!$B:$C,2,0)=FALSE, EL32,(1/IF($D32=0,1,$D32))+EL32)))&gt;1,100%,IF(EM$4&lt;$E32,0,IF(EM$4&gt;=$F32,1,IF(VLOOKUP(EM$4,CALENDARIO!$B:$C,2,0)=FALSE, EL32,(1/IF($D32=0,1,$D32))+EL32))))</f>
        <v>1</v>
      </c>
      <c r="EN32" s="33">
        <f>IF(IF(EN$4&lt;$E32,0,IF(EN$4&gt;=$F32,1,IF(VLOOKUP(EN$4,CALENDARIO!$B:$C,2,0)=FALSE, EM32,(1/IF($D32=0,1,$D32))+EM32)))&gt;1,100%,IF(EN$4&lt;$E32,0,IF(EN$4&gt;=$F32,1,IF(VLOOKUP(EN$4,CALENDARIO!$B:$C,2,0)=FALSE, EM32,(1/IF($D32=0,1,$D32))+EM32))))</f>
        <v>1</v>
      </c>
      <c r="EO32" s="33">
        <f>IF(IF(EO$4&lt;$E32,0,IF(EO$4&gt;=$F32,1,IF(VLOOKUP(EO$4,CALENDARIO!$B:$C,2,0)=FALSE, EN32,(1/IF($D32=0,1,$D32))+EN32)))&gt;1,100%,IF(EO$4&lt;$E32,0,IF(EO$4&gt;=$F32,1,IF(VLOOKUP(EO$4,CALENDARIO!$B:$C,2,0)=FALSE, EN32,(1/IF($D32=0,1,$D32))+EN32))))</f>
        <v>1</v>
      </c>
      <c r="EP32" s="33">
        <f>IF(IF(EP$4&lt;$E32,0,IF(EP$4&gt;=$F32,1,IF(VLOOKUP(EP$4,CALENDARIO!$B:$C,2,0)=FALSE, EO32,(1/IF($D32=0,1,$D32))+EO32)))&gt;1,100%,IF(EP$4&lt;$E32,0,IF(EP$4&gt;=$F32,1,IF(VLOOKUP(EP$4,CALENDARIO!$B:$C,2,0)=FALSE, EO32,(1/IF($D32=0,1,$D32))+EO32))))</f>
        <v>1</v>
      </c>
      <c r="EQ32" s="33">
        <f>IF(IF(EQ$4&lt;$E32,0,IF(EQ$4&gt;=$F32,1,IF(VLOOKUP(EQ$4,CALENDARIO!$B:$C,2,0)=FALSE, EP32,(1/IF($D32=0,1,$D32))+EP32)))&gt;1,100%,IF(EQ$4&lt;$E32,0,IF(EQ$4&gt;=$F32,1,IF(VLOOKUP(EQ$4,CALENDARIO!$B:$C,2,0)=FALSE, EP32,(1/IF($D32=0,1,$D32))+EP32))))</f>
        <v>1</v>
      </c>
      <c r="ER32" s="33">
        <f>IF(IF(ER$4&lt;$E32,0,IF(ER$4&gt;=$F32,1,IF(VLOOKUP(ER$4,CALENDARIO!$B:$C,2,0)=FALSE, EQ32,(1/IF($D32=0,1,$D32))+EQ32)))&gt;1,100%,IF(ER$4&lt;$E32,0,IF(ER$4&gt;=$F32,1,IF(VLOOKUP(ER$4,CALENDARIO!$B:$C,2,0)=FALSE, EQ32,(1/IF($D32=0,1,$D32))+EQ32))))</f>
        <v>1</v>
      </c>
      <c r="ES32" s="33">
        <f>IF(IF(ES$4&lt;$E32,0,IF(ES$4&gt;=$F32,1,IF(VLOOKUP(ES$4,CALENDARIO!$B:$C,2,0)=FALSE, ER32,(1/IF($D32=0,1,$D32))+ER32)))&gt;1,100%,IF(ES$4&lt;$E32,0,IF(ES$4&gt;=$F32,1,IF(VLOOKUP(ES$4,CALENDARIO!$B:$C,2,0)=FALSE, ER32,(1/IF($D32=0,1,$D32))+ER32))))</f>
        <v>1</v>
      </c>
      <c r="ET32" s="33">
        <f>IF(IF(ET$4&lt;$E32,0,IF(ET$4&gt;=$F32,1,IF(VLOOKUP(ET$4,CALENDARIO!$B:$C,2,0)=FALSE, ES32,(1/IF($D32=0,1,$D32))+ES32)))&gt;1,100%,IF(ET$4&lt;$E32,0,IF(ET$4&gt;=$F32,1,IF(VLOOKUP(ET$4,CALENDARIO!$B:$C,2,0)=FALSE, ES32,(1/IF($D32=0,1,$D32))+ES32))))</f>
        <v>1</v>
      </c>
      <c r="EU32" s="33">
        <f>IF(IF(EU$4&lt;$E32,0,IF(EU$4&gt;=$F32,1,IF(VLOOKUP(EU$4,CALENDARIO!$B:$C,2,0)=FALSE, ET32,(1/IF($D32=0,1,$D32))+ET32)))&gt;1,100%,IF(EU$4&lt;$E32,0,IF(EU$4&gt;=$F32,1,IF(VLOOKUP(EU$4,CALENDARIO!$B:$C,2,0)=FALSE, ET32,(1/IF($D32=0,1,$D32))+ET32))))</f>
        <v>1</v>
      </c>
      <c r="EV32" s="33">
        <f>IF(IF(EV$4&lt;$E32,0,IF(EV$4&gt;=$F32,1,IF(VLOOKUP(EV$4,CALENDARIO!$B:$C,2,0)=FALSE, EU32,(1/IF($D32=0,1,$D32))+EU32)))&gt;1,100%,IF(EV$4&lt;$E32,0,IF(EV$4&gt;=$F32,1,IF(VLOOKUP(EV$4,CALENDARIO!$B:$C,2,0)=FALSE, EU32,(1/IF($D32=0,1,$D32))+EU32))))</f>
        <v>1</v>
      </c>
    </row>
    <row r="33" spans="1:152" x14ac:dyDescent="0.3">
      <c r="A33" s="78">
        <v>3</v>
      </c>
      <c r="B33" s="78">
        <v>27</v>
      </c>
      <c r="C33" s="117" t="s">
        <v>67</v>
      </c>
      <c r="D33" s="108">
        <v>3</v>
      </c>
      <c r="E33" s="113">
        <v>40555</v>
      </c>
      <c r="F33" s="113">
        <v>40557</v>
      </c>
      <c r="G33" s="109" t="s">
        <v>91</v>
      </c>
      <c r="H33" s="73">
        <v>3</v>
      </c>
      <c r="I33" s="74">
        <v>3.4246575342465758E-2</v>
      </c>
      <c r="J33" s="108">
        <v>100</v>
      </c>
      <c r="K33" s="77"/>
      <c r="O33" s="33">
        <f>IF(IF(O$4&lt;$E33,0,IF(O$4&gt;=$F33,1,IF(VLOOKUP(O$4,CALENDARIO!$B:$C,2,0)=FALSE, 0%,(1/$D33))))&gt;1,100%,IF(O$4&lt;$E33,0,IF(O$4&gt;=$F33,1,IF(VLOOKUP(O$4,CALENDARIO!$B:$C,2,0)=FALSE,0%,(1/$D33)))))</f>
        <v>0</v>
      </c>
      <c r="P33" s="33">
        <f>IF(IF(P$4&lt;$E33,0,IF(P$4&gt;=$F33,1,IF(VLOOKUP(P$4,CALENDARIO!$B:$C,2,0)=FALSE, O33,(1/IF($D33=0,1,$D33))+O33)))&gt;1,100%,IF(P$4&lt;$E33,0,IF(P$4&gt;=$F33,1,IF(VLOOKUP(P$4,CALENDARIO!$B:$C,2,0)=FALSE, O33,(1/IF($D33=0,1,$D33))+O33))))</f>
        <v>0</v>
      </c>
      <c r="Q33" s="33">
        <f>IF(IF(Q$4&lt;$E33,0,IF(Q$4&gt;=$F33,1,IF(VLOOKUP(Q$4,CALENDARIO!$B:$C,2,0)=FALSE, P33,(1/IF($D33=0,1,$D33))+P33)))&gt;1,100%,IF(Q$4&lt;$E33,0,IF(Q$4&gt;=$F33,1,IF(VLOOKUP(Q$4,CALENDARIO!$B:$C,2,0)=FALSE, P33,(1/IF($D33=0,1,$D33))+P33))))</f>
        <v>0</v>
      </c>
      <c r="R33" s="33">
        <f>IF(IF(R$4&lt;$E33,0,IF(R$4&gt;=$F33,1,IF(VLOOKUP(R$4,CALENDARIO!$B:$C,2,0)=FALSE, Q33,(1/IF($D33=0,1,$D33))+Q33)))&gt;1,100%,IF(R$4&lt;$E33,0,IF(R$4&gt;=$F33,1,IF(VLOOKUP(R$4,CALENDARIO!$B:$C,2,0)=FALSE, Q33,(1/IF($D33=0,1,$D33))+Q33))))</f>
        <v>0</v>
      </c>
      <c r="S33" s="33">
        <f>IF(IF(S$4&lt;$E33,0,IF(S$4&gt;=$F33,1,IF(VLOOKUP(S$4,CALENDARIO!$B:$C,2,0)=FALSE, R33,(1/IF($D33=0,1,$D33))+R33)))&gt;1,100%,IF(S$4&lt;$E33,0,IF(S$4&gt;=$F33,1,IF(VLOOKUP(S$4,CALENDARIO!$B:$C,2,0)=FALSE, R33,(1/IF($D33=0,1,$D33))+R33))))</f>
        <v>0</v>
      </c>
      <c r="T33" s="33">
        <f>IF(IF(T$4&lt;$E33,0,IF(T$4&gt;=$F33,1,IF(VLOOKUP(T$4,CALENDARIO!$B:$C,2,0)=FALSE, S33,(1/IF($D33=0,1,$D33))+S33)))&gt;1,100%,IF(T$4&lt;$E33,0,IF(T$4&gt;=$F33,1,IF(VLOOKUP(T$4,CALENDARIO!$B:$C,2,0)=FALSE, S33,(1/IF($D33=0,1,$D33))+S33))))</f>
        <v>0</v>
      </c>
      <c r="U33" s="33">
        <f>IF(IF(U$4&lt;$E33,0,IF(U$4&gt;=$F33,1,IF(VLOOKUP(U$4,CALENDARIO!$B:$C,2,0)=FALSE, T33,(1/IF($D33=0,1,$D33))+T33)))&gt;1,100%,IF(U$4&lt;$E33,0,IF(U$4&gt;=$F33,1,IF(VLOOKUP(U$4,CALENDARIO!$B:$C,2,0)=FALSE, T33,(1/IF($D33=0,1,$D33))+T33))))</f>
        <v>0</v>
      </c>
      <c r="V33" s="33">
        <f>IF(IF(V$4&lt;$E33,0,IF(V$4&gt;=$F33,1,IF(VLOOKUP(V$4,CALENDARIO!$B:$C,2,0)=FALSE, U33,(1/IF($D33=0,1,$D33))+U33)))&gt;1,100%,IF(V$4&lt;$E33,0,IF(V$4&gt;=$F33,1,IF(VLOOKUP(V$4,CALENDARIO!$B:$C,2,0)=FALSE, U33,(1/IF($D33=0,1,$D33))+U33))))</f>
        <v>0</v>
      </c>
      <c r="W33" s="33">
        <f>IF(IF(W$4&lt;$E33,0,IF(W$4&gt;=$F33,1,IF(VLOOKUP(W$4,CALENDARIO!$B:$C,2,0)=FALSE, V33,(1/IF($D33=0,1,$D33))+V33)))&gt;1,100%,IF(W$4&lt;$E33,0,IF(W$4&gt;=$F33,1,IF(VLOOKUP(W$4,CALENDARIO!$B:$C,2,0)=FALSE, V33,(1/IF($D33=0,1,$D33))+V33))))</f>
        <v>0</v>
      </c>
      <c r="X33" s="33">
        <f>IF(IF(X$4&lt;$E33,0,IF(X$4&gt;=$F33,1,IF(VLOOKUP(X$4,CALENDARIO!$B:$C,2,0)=FALSE, W33,(1/IF($D33=0,1,$D33))+W33)))&gt;1,100%,IF(X$4&lt;$E33,0,IF(X$4&gt;=$F33,1,IF(VLOOKUP(X$4,CALENDARIO!$B:$C,2,0)=FALSE, W33,(1/IF($D33=0,1,$D33))+W33))))</f>
        <v>0</v>
      </c>
      <c r="Y33" s="33">
        <f>IF(IF(Y$4&lt;$E33,0,IF(Y$4&gt;=$F33,1,IF(VLOOKUP(Y$4,CALENDARIO!$B:$C,2,0)=FALSE, X33,(1/IF($D33=0,1,$D33))+X33)))&gt;1,100%,IF(Y$4&lt;$E33,0,IF(Y$4&gt;=$F33,1,IF(VLOOKUP(Y$4,CALENDARIO!$B:$C,2,0)=FALSE, X33,(1/IF($D33=0,1,$D33))+X33))))</f>
        <v>0</v>
      </c>
      <c r="Z33" s="33">
        <f>IF(IF(Z$4&lt;$E33,0,IF(Z$4&gt;=$F33,1,IF(VLOOKUP(Z$4,CALENDARIO!$B:$C,2,0)=FALSE, Y33,(1/IF($D33=0,1,$D33))+Y33)))&gt;1,100%,IF(Z$4&lt;$E33,0,IF(Z$4&gt;=$F33,1,IF(VLOOKUP(Z$4,CALENDARIO!$B:$C,2,0)=FALSE, Y33,(1/IF($D33=0,1,$D33))+Y33))))</f>
        <v>0</v>
      </c>
      <c r="AA33" s="33">
        <f>IF(IF(AA$4&lt;$E33,0,IF(AA$4&gt;=$F33,1,IF(VLOOKUP(AA$4,CALENDARIO!$B:$C,2,0)=FALSE, Z33,(1/IF($D33=0,1,$D33))+Z33)))&gt;1,100%,IF(AA$4&lt;$E33,0,IF(AA$4&gt;=$F33,1,IF(VLOOKUP(AA$4,CALENDARIO!$B:$C,2,0)=FALSE, Z33,(1/IF($D33=0,1,$D33))+Z33))))</f>
        <v>0</v>
      </c>
      <c r="AB33" s="33">
        <f>IF(IF(AB$4&lt;$E33,0,IF(AB$4&gt;=$F33,1,IF(VLOOKUP(AB$4,CALENDARIO!$B:$C,2,0)=FALSE, AA33,(1/IF($D33=0,1,$D33))+AA33)))&gt;1,100%,IF(AB$4&lt;$E33,0,IF(AB$4&gt;=$F33,1,IF(VLOOKUP(AB$4,CALENDARIO!$B:$C,2,0)=FALSE, AA33,(1/IF($D33=0,1,$D33))+AA33))))</f>
        <v>0</v>
      </c>
      <c r="AC33" s="33">
        <f>IF(IF(AC$4&lt;$E33,0,IF(AC$4&gt;=$F33,1,IF(VLOOKUP(AC$4,CALENDARIO!$B:$C,2,0)=FALSE, AB33,(1/IF($D33=0,1,$D33))+AB33)))&gt;1,100%,IF(AC$4&lt;$E33,0,IF(AC$4&gt;=$F33,1,IF(VLOOKUP(AC$4,CALENDARIO!$B:$C,2,0)=FALSE, AB33,(1/IF($D33=0,1,$D33))+AB33))))</f>
        <v>0</v>
      </c>
      <c r="AD33" s="33">
        <f>IF(IF(AD$4&lt;$E33,0,IF(AD$4&gt;=$F33,1,IF(VLOOKUP(AD$4,CALENDARIO!$B:$C,2,0)=FALSE, AC33,(1/IF($D33=0,1,$D33))+AC33)))&gt;1,100%,IF(AD$4&lt;$E33,0,IF(AD$4&gt;=$F33,1,IF(VLOOKUP(AD$4,CALENDARIO!$B:$C,2,0)=FALSE, AC33,(1/IF($D33=0,1,$D33))+AC33))))</f>
        <v>0</v>
      </c>
      <c r="AE33" s="33">
        <f>IF(IF(AE$4&lt;$E33,0,IF(AE$4&gt;=$F33,1,IF(VLOOKUP(AE$4,CALENDARIO!$B:$C,2,0)=FALSE, AD33,(1/IF($D33=0,1,$D33))+AD33)))&gt;1,100%,IF(AE$4&lt;$E33,0,IF(AE$4&gt;=$F33,1,IF(VLOOKUP(AE$4,CALENDARIO!$B:$C,2,0)=FALSE, AD33,(1/IF($D33=0,1,$D33))+AD33))))</f>
        <v>0</v>
      </c>
      <c r="AF33" s="33">
        <f>IF(IF(AF$4&lt;$E33,0,IF(AF$4&gt;=$F33,1,IF(VLOOKUP(AF$4,CALENDARIO!$B:$C,2,0)=FALSE, AE33,(1/IF($D33=0,1,$D33))+AE33)))&gt;1,100%,IF(AF$4&lt;$E33,0,IF(AF$4&gt;=$F33,1,IF(VLOOKUP(AF$4,CALENDARIO!$B:$C,2,0)=FALSE, AE33,(1/IF($D33=0,1,$D33))+AE33))))</f>
        <v>0</v>
      </c>
      <c r="AG33" s="33">
        <f>IF(IF(AG$4&lt;$E33,0,IF(AG$4&gt;=$F33,1,IF(VLOOKUP(AG$4,CALENDARIO!$B:$C,2,0)=FALSE, AF33,(1/IF($D33=0,1,$D33))+AF33)))&gt;1,100%,IF(AG$4&lt;$E33,0,IF(AG$4&gt;=$F33,1,IF(VLOOKUP(AG$4,CALENDARIO!$B:$C,2,0)=FALSE, AF33,(1/IF($D33=0,1,$D33))+AF33))))</f>
        <v>0</v>
      </c>
      <c r="AH33" s="33">
        <f>IF(IF(AH$4&lt;$E33,0,IF(AH$4&gt;=$F33,1,IF(VLOOKUP(AH$4,CALENDARIO!$B:$C,2,0)=FALSE, AG33,(1/IF($D33=0,1,$D33))+AG33)))&gt;1,100%,IF(AH$4&lt;$E33,0,IF(AH$4&gt;=$F33,1,IF(VLOOKUP(AH$4,CALENDARIO!$B:$C,2,0)=FALSE, AG33,(1/IF($D33=0,1,$D33))+AG33))))</f>
        <v>0</v>
      </c>
      <c r="AI33" s="33">
        <f>IF(IF(AI$4&lt;$E33,0,IF(AI$4&gt;=$F33,1,IF(VLOOKUP(AI$4,CALENDARIO!$B:$C,2,0)=FALSE, AH33,(1/IF($D33=0,1,$D33))+AH33)))&gt;1,100%,IF(AI$4&lt;$E33,0,IF(AI$4&gt;=$F33,1,IF(VLOOKUP(AI$4,CALENDARIO!$B:$C,2,0)=FALSE, AH33,(1/IF($D33=0,1,$D33))+AH33))))</f>
        <v>0</v>
      </c>
      <c r="AJ33" s="33">
        <f>IF(IF(AJ$4&lt;$E33,0,IF(AJ$4&gt;=$F33,1,IF(VLOOKUP(AJ$4,CALENDARIO!$B:$C,2,0)=FALSE, AI33,(1/IF($D33=0,1,$D33))+AI33)))&gt;1,100%,IF(AJ$4&lt;$E33,0,IF(AJ$4&gt;=$F33,1,IF(VLOOKUP(AJ$4,CALENDARIO!$B:$C,2,0)=FALSE, AI33,(1/IF($D33=0,1,$D33))+AI33))))</f>
        <v>0</v>
      </c>
      <c r="AK33" s="33">
        <f>IF(IF(AK$4&lt;$E33,0,IF(AK$4&gt;=$F33,1,IF(VLOOKUP(AK$4,CALENDARIO!$B:$C,2,0)=FALSE, AJ33,(1/IF($D33=0,1,$D33))+AJ33)))&gt;1,100%,IF(AK$4&lt;$E33,0,IF(AK$4&gt;=$F33,1,IF(VLOOKUP(AK$4,CALENDARIO!$B:$C,2,0)=FALSE, AJ33,(1/IF($D33=0,1,$D33))+AJ33))))</f>
        <v>0</v>
      </c>
      <c r="AL33" s="33">
        <f>IF(IF(AL$4&lt;$E33,0,IF(AL$4&gt;=$F33,1,IF(VLOOKUP(AL$4,CALENDARIO!$B:$C,2,0)=FALSE, AK33,(1/IF($D33=0,1,$D33))+AK33)))&gt;1,100%,IF(AL$4&lt;$E33,0,IF(AL$4&gt;=$F33,1,IF(VLOOKUP(AL$4,CALENDARIO!$B:$C,2,0)=FALSE, AK33,(1/IF($D33=0,1,$D33))+AK33))))</f>
        <v>0</v>
      </c>
      <c r="AM33" s="33">
        <f>IF(IF(AM$4&lt;$E33,0,IF(AM$4&gt;=$F33,1,IF(VLOOKUP(AM$4,CALENDARIO!$B:$C,2,0)=FALSE, AL33,(1/IF($D33=0,1,$D33))+AL33)))&gt;1,100%,IF(AM$4&lt;$E33,0,IF(AM$4&gt;=$F33,1,IF(VLOOKUP(AM$4,CALENDARIO!$B:$C,2,0)=FALSE, AL33,(1/IF($D33=0,1,$D33))+AL33))))</f>
        <v>0</v>
      </c>
      <c r="AN33" s="33">
        <f>IF(IF(AN$4&lt;$E33,0,IF(AN$4&gt;=$F33,1,IF(VLOOKUP(AN$4,CALENDARIO!$B:$C,2,0)=FALSE, AM33,(1/IF($D33=0,1,$D33))+AM33)))&gt;1,100%,IF(AN$4&lt;$E33,0,IF(AN$4&gt;=$F33,1,IF(VLOOKUP(AN$4,CALENDARIO!$B:$C,2,0)=FALSE, AM33,(1/IF($D33=0,1,$D33))+AM33))))</f>
        <v>0</v>
      </c>
      <c r="AO33" s="33">
        <f>IF(IF(AO$4&lt;$E33,0,IF(AO$4&gt;=$F33,1,IF(VLOOKUP(AO$4,CALENDARIO!$B:$C,2,0)=FALSE, AN33,(1/IF($D33=0,1,$D33))+AN33)))&gt;1,100%,IF(AO$4&lt;$E33,0,IF(AO$4&gt;=$F33,1,IF(VLOOKUP(AO$4,CALENDARIO!$B:$C,2,0)=FALSE, AN33,(1/IF($D33=0,1,$D33))+AN33))))</f>
        <v>0</v>
      </c>
      <c r="AP33" s="33">
        <f>IF(IF(AP$4&lt;$E33,0,IF(AP$4&gt;=$F33,1,IF(VLOOKUP(AP$4,CALENDARIO!$B:$C,2,0)=FALSE, AO33,(1/IF($D33=0,1,$D33))+AO33)))&gt;1,100%,IF(AP$4&lt;$E33,0,IF(AP$4&gt;=$F33,1,IF(VLOOKUP(AP$4,CALENDARIO!$B:$C,2,0)=FALSE, AO33,(1/IF($D33=0,1,$D33))+AO33))))</f>
        <v>0</v>
      </c>
      <c r="AQ33" s="33">
        <f>IF(IF(AQ$4&lt;$E33,0,IF(AQ$4&gt;=$F33,1,IF(VLOOKUP(AQ$4,CALENDARIO!$B:$C,2,0)=FALSE, AP33,(1/IF($D33=0,1,$D33))+AP33)))&gt;1,100%,IF(AQ$4&lt;$E33,0,IF(AQ$4&gt;=$F33,1,IF(VLOOKUP(AQ$4,CALENDARIO!$B:$C,2,0)=FALSE, AP33,(1/IF($D33=0,1,$D33))+AP33))))</f>
        <v>0</v>
      </c>
      <c r="AR33" s="33">
        <f>IF(IF(AR$4&lt;$E33,0,IF(AR$4&gt;=$F33,1,IF(VLOOKUP(AR$4,CALENDARIO!$B:$C,2,0)=FALSE, AQ33,(1/IF($D33=0,1,$D33))+AQ33)))&gt;1,100%,IF(AR$4&lt;$E33,0,IF(AR$4&gt;=$F33,1,IF(VLOOKUP(AR$4,CALENDARIO!$B:$C,2,0)=FALSE, AQ33,(1/IF($D33=0,1,$D33))+AQ33))))</f>
        <v>0</v>
      </c>
      <c r="AS33" s="33">
        <f>IF(IF(AS$4&lt;$E33,0,IF(AS$4&gt;=$F33,1,IF(VLOOKUP(AS$4,CALENDARIO!$B:$C,2,0)=FALSE, AR33,(1/IF($D33=0,1,$D33))+AR33)))&gt;1,100%,IF(AS$4&lt;$E33,0,IF(AS$4&gt;=$F33,1,IF(VLOOKUP(AS$4,CALENDARIO!$B:$C,2,0)=FALSE, AR33,(1/IF($D33=0,1,$D33))+AR33))))</f>
        <v>0</v>
      </c>
      <c r="AT33" s="33">
        <f>IF(IF(AT$4&lt;$E33,0,IF(AT$4&gt;=$F33,1,IF(VLOOKUP(AT$4,CALENDARIO!$B:$C,2,0)=FALSE, AS33,(1/IF($D33=0,1,$D33))+AS33)))&gt;1,100%,IF(AT$4&lt;$E33,0,IF(AT$4&gt;=$F33,1,IF(VLOOKUP(AT$4,CALENDARIO!$B:$C,2,0)=FALSE, AS33,(1/IF($D33=0,1,$D33))+AS33))))</f>
        <v>0</v>
      </c>
      <c r="AU33" s="33">
        <f>IF(IF(AU$4&lt;$E33,0,IF(AU$4&gt;=$F33,1,IF(VLOOKUP(AU$4,CALENDARIO!$B:$C,2,0)=FALSE, AT33,(1/IF($D33=0,1,$D33))+AT33)))&gt;1,100%,IF(AU$4&lt;$E33,0,IF(AU$4&gt;=$F33,1,IF(VLOOKUP(AU$4,CALENDARIO!$B:$C,2,0)=FALSE, AT33,(1/IF($D33=0,1,$D33))+AT33))))</f>
        <v>0</v>
      </c>
      <c r="AV33" s="33">
        <f>IF(IF(AV$4&lt;$E33,0,IF(AV$4&gt;=$F33,1,IF(VLOOKUP(AV$4,CALENDARIO!$B:$C,2,0)=FALSE, AU33,(1/IF($D33=0,1,$D33))+AU33)))&gt;1,100%,IF(AV$4&lt;$E33,0,IF(AV$4&gt;=$F33,1,IF(VLOOKUP(AV$4,CALENDARIO!$B:$C,2,0)=FALSE, AU33,(1/IF($D33=0,1,$D33))+AU33))))</f>
        <v>0</v>
      </c>
      <c r="AW33" s="33">
        <f>IF(IF(AW$4&lt;$E33,0,IF(AW$4&gt;=$F33,1,IF(VLOOKUP(AW$4,CALENDARIO!$B:$C,2,0)=FALSE, AV33,(1/IF($D33=0,1,$D33))+AV33)))&gt;1,100%,IF(AW$4&lt;$E33,0,IF(AW$4&gt;=$F33,1,IF(VLOOKUP(AW$4,CALENDARIO!$B:$C,2,0)=FALSE, AV33,(1/IF($D33=0,1,$D33))+AV33))))</f>
        <v>0</v>
      </c>
      <c r="AX33" s="33">
        <f>IF(IF(AX$4&lt;$E33,0,IF(AX$4&gt;=$F33,1,IF(VLOOKUP(AX$4,CALENDARIO!$B:$C,2,0)=FALSE, AW33,(1/IF($D33=0,1,$D33))+AW33)))&gt;1,100%,IF(AX$4&lt;$E33,0,IF(AX$4&gt;=$F33,1,IF(VLOOKUP(AX$4,CALENDARIO!$B:$C,2,0)=FALSE, AW33,(1/IF($D33=0,1,$D33))+AW33))))</f>
        <v>0</v>
      </c>
      <c r="AY33" s="33">
        <f>IF(IF(AY$4&lt;$E33,0,IF(AY$4&gt;=$F33,1,IF(VLOOKUP(AY$4,CALENDARIO!$B:$C,2,0)=FALSE, AX33,(1/IF($D33=0,1,$D33))+AX33)))&gt;1,100%,IF(AY$4&lt;$E33,0,IF(AY$4&gt;=$F33,1,IF(VLOOKUP(AY$4,CALENDARIO!$B:$C,2,0)=FALSE, AX33,(1/IF($D33=0,1,$D33))+AX33))))</f>
        <v>0</v>
      </c>
      <c r="AZ33" s="33">
        <f>IF(IF(AZ$4&lt;$E33,0,IF(AZ$4&gt;=$F33,1,IF(VLOOKUP(AZ$4,CALENDARIO!$B:$C,2,0)=FALSE, AY33,(1/IF($D33=0,1,$D33))+AY33)))&gt;1,100%,IF(AZ$4&lt;$E33,0,IF(AZ$4&gt;=$F33,1,IF(VLOOKUP(AZ$4,CALENDARIO!$B:$C,2,0)=FALSE, AY33,(1/IF($D33=0,1,$D33))+AY33))))</f>
        <v>0</v>
      </c>
      <c r="BA33" s="33">
        <f>IF(IF(BA$4&lt;$E33,0,IF(BA$4&gt;=$F33,1,IF(VLOOKUP(BA$4,CALENDARIO!$B:$C,2,0)=FALSE, AZ33,(1/IF($D33=0,1,$D33))+AZ33)))&gt;1,100%,IF(BA$4&lt;$E33,0,IF(BA$4&gt;=$F33,1,IF(VLOOKUP(BA$4,CALENDARIO!$B:$C,2,0)=FALSE, AZ33,(1/IF($D33=0,1,$D33))+AZ33))))</f>
        <v>0</v>
      </c>
      <c r="BB33" s="33">
        <f>IF(IF(BB$4&lt;$E33,0,IF(BB$4&gt;=$F33,1,IF(VLOOKUP(BB$4,CALENDARIO!$B:$C,2,0)=FALSE, BA33,(1/IF($D33=0,1,$D33))+BA33)))&gt;1,100%,IF(BB$4&lt;$E33,0,IF(BB$4&gt;=$F33,1,IF(VLOOKUP(BB$4,CALENDARIO!$B:$C,2,0)=FALSE, BA33,(1/IF($D33=0,1,$D33))+BA33))))</f>
        <v>0</v>
      </c>
      <c r="BC33" s="33">
        <f>IF(IF(BC$4&lt;$E33,0,IF(BC$4&gt;=$F33,1,IF(VLOOKUP(BC$4,CALENDARIO!$B:$C,2,0)=FALSE, BB33,(1/IF($D33=0,1,$D33))+BB33)))&gt;1,100%,IF(BC$4&lt;$E33,0,IF(BC$4&gt;=$F33,1,IF(VLOOKUP(BC$4,CALENDARIO!$B:$C,2,0)=FALSE, BB33,(1/IF($D33=0,1,$D33))+BB33))))</f>
        <v>0</v>
      </c>
      <c r="BD33" s="33">
        <f>IF(IF(BD$4&lt;$E33,0,IF(BD$4&gt;=$F33,1,IF(VLOOKUP(BD$4,CALENDARIO!$B:$C,2,0)=FALSE, BC33,(1/IF($D33=0,1,$D33))+BC33)))&gt;1,100%,IF(BD$4&lt;$E33,0,IF(BD$4&gt;=$F33,1,IF(VLOOKUP(BD$4,CALENDARIO!$B:$C,2,0)=FALSE, BC33,(1/IF($D33=0,1,$D33))+BC33))))</f>
        <v>0</v>
      </c>
      <c r="BE33" s="33">
        <f>IF(IF(BE$4&lt;$E33,0,IF(BE$4&gt;=$F33,1,IF(VLOOKUP(BE$4,CALENDARIO!$B:$C,2,0)=FALSE, BD33,(1/IF($D33=0,1,$D33))+BD33)))&gt;1,100%,IF(BE$4&lt;$E33,0,IF(BE$4&gt;=$F33,1,IF(VLOOKUP(BE$4,CALENDARIO!$B:$C,2,0)=FALSE, BD33,(1/IF($D33=0,1,$D33))+BD33))))</f>
        <v>0</v>
      </c>
      <c r="BF33" s="33">
        <f>IF(IF(BF$4&lt;$E33,0,IF(BF$4&gt;=$F33,1,IF(VLOOKUP(BF$4,CALENDARIO!$B:$C,2,0)=FALSE, BE33,(1/IF($D33=0,1,$D33))+BE33)))&gt;1,100%,IF(BF$4&lt;$E33,0,IF(BF$4&gt;=$F33,1,IF(VLOOKUP(BF$4,CALENDARIO!$B:$C,2,0)=FALSE, BE33,(1/IF($D33=0,1,$D33))+BE33))))</f>
        <v>0</v>
      </c>
      <c r="BG33" s="33">
        <f>IF(IF(BG$4&lt;$E33,0,IF(BG$4&gt;=$F33,1,IF(VLOOKUP(BG$4,CALENDARIO!$B:$C,2,0)=FALSE, BF33,(1/IF($D33=0,1,$D33))+BF33)))&gt;1,100%,IF(BG$4&lt;$E33,0,IF(BG$4&gt;=$F33,1,IF(VLOOKUP(BG$4,CALENDARIO!$B:$C,2,0)=FALSE, BF33,(1/IF($D33=0,1,$D33))+BF33))))</f>
        <v>0</v>
      </c>
      <c r="BH33" s="33">
        <f>IF(IF(BH$4&lt;$E33,0,IF(BH$4&gt;=$F33,1,IF(VLOOKUP(BH$4,CALENDARIO!$B:$C,2,0)=FALSE, BG33,(1/IF($D33=0,1,$D33))+BG33)))&gt;1,100%,IF(BH$4&lt;$E33,0,IF(BH$4&gt;=$F33,1,IF(VLOOKUP(BH$4,CALENDARIO!$B:$C,2,0)=FALSE, BG33,(1/IF($D33=0,1,$D33))+BG33))))</f>
        <v>0.33333333333333331</v>
      </c>
      <c r="BI33" s="33">
        <f>IF(IF(BI$4&lt;$E33,0,IF(BI$4&gt;=$F33,1,IF(VLOOKUP(BI$4,CALENDARIO!$B:$C,2,0)=FALSE, BH33,(1/IF($D33=0,1,$D33))+BH33)))&gt;1,100%,IF(BI$4&lt;$E33,0,IF(BI$4&gt;=$F33,1,IF(VLOOKUP(BI$4,CALENDARIO!$B:$C,2,0)=FALSE, BH33,(1/IF($D33=0,1,$D33))+BH33))))</f>
        <v>0.66666666666666663</v>
      </c>
      <c r="BJ33" s="33">
        <f>IF(IF(BJ$4&lt;$E33,0,IF(BJ$4&gt;=$F33,1,IF(VLOOKUP(BJ$4,CALENDARIO!$B:$C,2,0)=FALSE, BI33,(1/IF($D33=0,1,$D33))+BI33)))&gt;1,100%,IF(BJ$4&lt;$E33,0,IF(BJ$4&gt;=$F33,1,IF(VLOOKUP(BJ$4,CALENDARIO!$B:$C,2,0)=FALSE, BI33,(1/IF($D33=0,1,$D33))+BI33))))</f>
        <v>1</v>
      </c>
      <c r="BK33" s="33">
        <f>IF(IF(BK$4&lt;$E33,0,IF(BK$4&gt;=$F33,1,IF(VLOOKUP(BK$4,CALENDARIO!$B:$C,2,0)=FALSE, BJ33,(1/IF($D33=0,1,$D33))+BJ33)))&gt;1,100%,IF(BK$4&lt;$E33,0,IF(BK$4&gt;=$F33,1,IF(VLOOKUP(BK$4,CALENDARIO!$B:$C,2,0)=FALSE, BJ33,(1/IF($D33=0,1,$D33))+BJ33))))</f>
        <v>1</v>
      </c>
      <c r="BL33" s="33">
        <f>IF(IF(BL$4&lt;$E33,0,IF(BL$4&gt;=$F33,1,IF(VLOOKUP(BL$4,CALENDARIO!$B:$C,2,0)=FALSE, BK33,(1/IF($D33=0,1,$D33))+BK33)))&gt;1,100%,IF(BL$4&lt;$E33,0,IF(BL$4&gt;=$F33,1,IF(VLOOKUP(BL$4,CALENDARIO!$B:$C,2,0)=FALSE, BK33,(1/IF($D33=0,1,$D33))+BK33))))</f>
        <v>1</v>
      </c>
      <c r="BM33" s="33">
        <f>IF(IF(BM$4&lt;$E33,0,IF(BM$4&gt;=$F33,1,IF(VLOOKUP(BM$4,CALENDARIO!$B:$C,2,0)=FALSE, BL33,(1/IF($D33=0,1,$D33))+BL33)))&gt;1,100%,IF(BM$4&lt;$E33,0,IF(BM$4&gt;=$F33,1,IF(VLOOKUP(BM$4,CALENDARIO!$B:$C,2,0)=FALSE, BL33,(1/IF($D33=0,1,$D33))+BL33))))</f>
        <v>1</v>
      </c>
      <c r="BN33" s="33">
        <f>IF(IF(BN$4&lt;$E33,0,IF(BN$4&gt;=$F33,1,IF(VLOOKUP(BN$4,CALENDARIO!$B:$C,2,0)=FALSE, BM33,(1/IF($D33=0,1,$D33))+BM33)))&gt;1,100%,IF(BN$4&lt;$E33,0,IF(BN$4&gt;=$F33,1,IF(VLOOKUP(BN$4,CALENDARIO!$B:$C,2,0)=FALSE, BM33,(1/IF($D33=0,1,$D33))+BM33))))</f>
        <v>1</v>
      </c>
      <c r="BO33" s="33">
        <f>IF(IF(BO$4&lt;$E33,0,IF(BO$4&gt;=$F33,1,IF(VLOOKUP(BO$4,CALENDARIO!$B:$C,2,0)=FALSE, BN33,(1/IF($D33=0,1,$D33))+BN33)))&gt;1,100%,IF(BO$4&lt;$E33,0,IF(BO$4&gt;=$F33,1,IF(VLOOKUP(BO$4,CALENDARIO!$B:$C,2,0)=FALSE, BN33,(1/IF($D33=0,1,$D33))+BN33))))</f>
        <v>1</v>
      </c>
      <c r="BP33" s="33">
        <f>IF(IF(BP$4&lt;$E33,0,IF(BP$4&gt;=$F33,1,IF(VLOOKUP(BP$4,CALENDARIO!$B:$C,2,0)=FALSE, BO33,(1/IF($D33=0,1,$D33))+BO33)))&gt;1,100%,IF(BP$4&lt;$E33,0,IF(BP$4&gt;=$F33,1,IF(VLOOKUP(BP$4,CALENDARIO!$B:$C,2,0)=FALSE, BO33,(1/IF($D33=0,1,$D33))+BO33))))</f>
        <v>1</v>
      </c>
      <c r="BQ33" s="33">
        <f>IF(IF(BQ$4&lt;$E33,0,IF(BQ$4&gt;=$F33,1,IF(VLOOKUP(BQ$4,CALENDARIO!$B:$C,2,0)=FALSE, BP33,(1/IF($D33=0,1,$D33))+BP33)))&gt;1,100%,IF(BQ$4&lt;$E33,0,IF(BQ$4&gt;=$F33,1,IF(VLOOKUP(BQ$4,CALENDARIO!$B:$C,2,0)=FALSE, BP33,(1/IF($D33=0,1,$D33))+BP33))))</f>
        <v>1</v>
      </c>
      <c r="BR33" s="33">
        <f>IF(IF(BR$4&lt;$E33,0,IF(BR$4&gt;=$F33,1,IF(VLOOKUP(BR$4,CALENDARIO!$B:$C,2,0)=FALSE, BQ33,(1/IF($D33=0,1,$D33))+BQ33)))&gt;1,100%,IF(BR$4&lt;$E33,0,IF(BR$4&gt;=$F33,1,IF(VLOOKUP(BR$4,CALENDARIO!$B:$C,2,0)=FALSE, BQ33,(1/IF($D33=0,1,$D33))+BQ33))))</f>
        <v>1</v>
      </c>
      <c r="BS33" s="33">
        <f>IF(IF(BS$4&lt;$E33,0,IF(BS$4&gt;=$F33,1,IF(VLOOKUP(BS$4,CALENDARIO!$B:$C,2,0)=FALSE, BR33,(1/IF($D33=0,1,$D33))+BR33)))&gt;1,100%,IF(BS$4&lt;$E33,0,IF(BS$4&gt;=$F33,1,IF(VLOOKUP(BS$4,CALENDARIO!$B:$C,2,0)=FALSE, BR33,(1/IF($D33=0,1,$D33))+BR33))))</f>
        <v>1</v>
      </c>
      <c r="BT33" s="33">
        <f>IF(IF(BT$4&lt;$E33,0,IF(BT$4&gt;=$F33,1,IF(VLOOKUP(BT$4,CALENDARIO!$B:$C,2,0)=FALSE, BS33,(1/IF($D33=0,1,$D33))+BS33)))&gt;1,100%,IF(BT$4&lt;$E33,0,IF(BT$4&gt;=$F33,1,IF(VLOOKUP(BT$4,CALENDARIO!$B:$C,2,0)=FALSE, BS33,(1/IF($D33=0,1,$D33))+BS33))))</f>
        <v>1</v>
      </c>
      <c r="BU33" s="33">
        <f>IF(IF(BU$4&lt;$E33,0,IF(BU$4&gt;=$F33,1,IF(VLOOKUP(BU$4,CALENDARIO!$B:$C,2,0)=FALSE, BT33,(1/IF($D33=0,1,$D33))+BT33)))&gt;1,100%,IF(BU$4&lt;$E33,0,IF(BU$4&gt;=$F33,1,IF(VLOOKUP(BU$4,CALENDARIO!$B:$C,2,0)=FALSE, BT33,(1/IF($D33=0,1,$D33))+BT33))))</f>
        <v>1</v>
      </c>
      <c r="BV33" s="33">
        <f>IF(IF(BV$4&lt;$E33,0,IF(BV$4&gt;=$F33,1,IF(VLOOKUP(BV$4,CALENDARIO!$B:$C,2,0)=FALSE, BU33,(1/IF($D33=0,1,$D33))+BU33)))&gt;1,100%,IF(BV$4&lt;$E33,0,IF(BV$4&gt;=$F33,1,IF(VLOOKUP(BV$4,CALENDARIO!$B:$C,2,0)=FALSE, BU33,(1/IF($D33=0,1,$D33))+BU33))))</f>
        <v>1</v>
      </c>
      <c r="BW33" s="33">
        <f>IF(IF(BW$4&lt;$E33,0,IF(BW$4&gt;=$F33,1,IF(VLOOKUP(BW$4,CALENDARIO!$B:$C,2,0)=FALSE, BV33,(1/IF($D33=0,1,$D33))+BV33)))&gt;1,100%,IF(BW$4&lt;$E33,0,IF(BW$4&gt;=$F33,1,IF(VLOOKUP(BW$4,CALENDARIO!$B:$C,2,0)=FALSE, BV33,(1/IF($D33=0,1,$D33))+BV33))))</f>
        <v>1</v>
      </c>
      <c r="BX33" s="33">
        <f>IF(IF(BX$4&lt;$E33,0,IF(BX$4&gt;=$F33,1,IF(VLOOKUP(BX$4,CALENDARIO!$B:$C,2,0)=FALSE, BW33,(1/IF($D33=0,1,$D33))+BW33)))&gt;1,100%,IF(BX$4&lt;$E33,0,IF(BX$4&gt;=$F33,1,IF(VLOOKUP(BX$4,CALENDARIO!$B:$C,2,0)=FALSE, BW33,(1/IF($D33=0,1,$D33))+BW33))))</f>
        <v>1</v>
      </c>
      <c r="BY33" s="33">
        <f>IF(IF(BY$4&lt;$E33,0,IF(BY$4&gt;=$F33,1,IF(VLOOKUP(BY$4,CALENDARIO!$B:$C,2,0)=FALSE, BX33,(1/IF($D33=0,1,$D33))+BX33)))&gt;1,100%,IF(BY$4&lt;$E33,0,IF(BY$4&gt;=$F33,1,IF(VLOOKUP(BY$4,CALENDARIO!$B:$C,2,0)=FALSE, BX33,(1/IF($D33=0,1,$D33))+BX33))))</f>
        <v>1</v>
      </c>
      <c r="BZ33" s="33">
        <f>IF(IF(BZ$4&lt;$E33,0,IF(BZ$4&gt;=$F33,1,IF(VLOOKUP(BZ$4,CALENDARIO!$B:$C,2,0)=FALSE, BY33,(1/IF($D33=0,1,$D33))+BY33)))&gt;1,100%,IF(BZ$4&lt;$E33,0,IF(BZ$4&gt;=$F33,1,IF(VLOOKUP(BZ$4,CALENDARIO!$B:$C,2,0)=FALSE, BY33,(1/IF($D33=0,1,$D33))+BY33))))</f>
        <v>1</v>
      </c>
      <c r="CA33" s="33">
        <f>IF(IF(CA$4&lt;$E33,0,IF(CA$4&gt;=$F33,1,IF(VLOOKUP(CA$4,CALENDARIO!$B:$C,2,0)=FALSE, BZ33,(1/IF($D33=0,1,$D33))+BZ33)))&gt;1,100%,IF(CA$4&lt;$E33,0,IF(CA$4&gt;=$F33,1,IF(VLOOKUP(CA$4,CALENDARIO!$B:$C,2,0)=FALSE, BZ33,(1/IF($D33=0,1,$D33))+BZ33))))</f>
        <v>1</v>
      </c>
      <c r="CB33" s="33">
        <f>IF(IF(CB$4&lt;$E33,0,IF(CB$4&gt;=$F33,1,IF(VLOOKUP(CB$4,CALENDARIO!$B:$C,2,0)=FALSE, CA33,(1/IF($D33=0,1,$D33))+CA33)))&gt;1,100%,IF(CB$4&lt;$E33,0,IF(CB$4&gt;=$F33,1,IF(VLOOKUP(CB$4,CALENDARIO!$B:$C,2,0)=FALSE, CA33,(1/IF($D33=0,1,$D33))+CA33))))</f>
        <v>1</v>
      </c>
      <c r="CC33" s="33">
        <f>IF(IF(CC$4&lt;$E33,0,IF(CC$4&gt;=$F33,1,IF(VLOOKUP(CC$4,CALENDARIO!$B:$C,2,0)=FALSE, CB33,(1/IF($D33=0,1,$D33))+CB33)))&gt;1,100%,IF(CC$4&lt;$E33,0,IF(CC$4&gt;=$F33,1,IF(VLOOKUP(CC$4,CALENDARIO!$B:$C,2,0)=FALSE, CB33,(1/IF($D33=0,1,$D33))+CB33))))</f>
        <v>1</v>
      </c>
      <c r="CD33" s="33">
        <f>IF(IF(CD$4&lt;$E33,0,IF(CD$4&gt;=$F33,1,IF(VLOOKUP(CD$4,CALENDARIO!$B:$C,2,0)=FALSE, CC33,(1/IF($D33=0,1,$D33))+CC33)))&gt;1,100%,IF(CD$4&lt;$E33,0,IF(CD$4&gt;=$F33,1,IF(VLOOKUP(CD$4,CALENDARIO!$B:$C,2,0)=FALSE, CC33,(1/IF($D33=0,1,$D33))+CC33))))</f>
        <v>1</v>
      </c>
      <c r="CE33" s="33">
        <f>IF(IF(CE$4&lt;$E33,0,IF(CE$4&gt;=$F33,1,IF(VLOOKUP(CE$4,CALENDARIO!$B:$C,2,0)=FALSE, CD33,(1/IF($D33=0,1,$D33))+CD33)))&gt;1,100%,IF(CE$4&lt;$E33,0,IF(CE$4&gt;=$F33,1,IF(VLOOKUP(CE$4,CALENDARIO!$B:$C,2,0)=FALSE, CD33,(1/IF($D33=0,1,$D33))+CD33))))</f>
        <v>1</v>
      </c>
      <c r="CF33" s="33">
        <f>IF(IF(CF$4&lt;$E33,0,IF(CF$4&gt;=$F33,1,IF(VLOOKUP(CF$4,CALENDARIO!$B:$C,2,0)=FALSE, CE33,(1/IF($D33=0,1,$D33))+CE33)))&gt;1,100%,IF(CF$4&lt;$E33,0,IF(CF$4&gt;=$F33,1,IF(VLOOKUP(CF$4,CALENDARIO!$B:$C,2,0)=FALSE, CE33,(1/IF($D33=0,1,$D33))+CE33))))</f>
        <v>1</v>
      </c>
      <c r="CG33" s="33">
        <f>IF(IF(CG$4&lt;$E33,0,IF(CG$4&gt;=$F33,1,IF(VLOOKUP(CG$4,CALENDARIO!$B:$C,2,0)=FALSE, CF33,(1/IF($D33=0,1,$D33))+CF33)))&gt;1,100%,IF(CG$4&lt;$E33,0,IF(CG$4&gt;=$F33,1,IF(VLOOKUP(CG$4,CALENDARIO!$B:$C,2,0)=FALSE, CF33,(1/IF($D33=0,1,$D33))+CF33))))</f>
        <v>1</v>
      </c>
      <c r="CH33" s="33">
        <f>IF(IF(CH$4&lt;$E33,0,IF(CH$4&gt;=$F33,1,IF(VLOOKUP(CH$4,CALENDARIO!$B:$C,2,0)=FALSE, CG33,(1/IF($D33=0,1,$D33))+CG33)))&gt;1,100%,IF(CH$4&lt;$E33,0,IF(CH$4&gt;=$F33,1,IF(VLOOKUP(CH$4,CALENDARIO!$B:$C,2,0)=FALSE, CG33,(1/IF($D33=0,1,$D33))+CG33))))</f>
        <v>1</v>
      </c>
      <c r="CI33" s="33">
        <f>IF(IF(CI$4&lt;$E33,0,IF(CI$4&gt;=$F33,1,IF(VLOOKUP(CI$4,CALENDARIO!$B:$C,2,0)=FALSE, CH33,(1/IF($D33=0,1,$D33))+CH33)))&gt;1,100%,IF(CI$4&lt;$E33,0,IF(CI$4&gt;=$F33,1,IF(VLOOKUP(CI$4,CALENDARIO!$B:$C,2,0)=FALSE, CH33,(1/IF($D33=0,1,$D33))+CH33))))</f>
        <v>1</v>
      </c>
      <c r="CJ33" s="33">
        <f>IF(IF(CJ$4&lt;$E33,0,IF(CJ$4&gt;=$F33,1,IF(VLOOKUP(CJ$4,CALENDARIO!$B:$C,2,0)=FALSE, CI33,(1/IF($D33=0,1,$D33))+CI33)))&gt;1,100%,IF(CJ$4&lt;$E33,0,IF(CJ$4&gt;=$F33,1,IF(VLOOKUP(CJ$4,CALENDARIO!$B:$C,2,0)=FALSE, CI33,(1/IF($D33=0,1,$D33))+CI33))))</f>
        <v>1</v>
      </c>
      <c r="CK33" s="33">
        <f>IF(IF(CK$4&lt;$E33,0,IF(CK$4&gt;=$F33,1,IF(VLOOKUP(CK$4,CALENDARIO!$B:$C,2,0)=FALSE, CJ33,(1/IF($D33=0,1,$D33))+CJ33)))&gt;1,100%,IF(CK$4&lt;$E33,0,IF(CK$4&gt;=$F33,1,IF(VLOOKUP(CK$4,CALENDARIO!$B:$C,2,0)=FALSE, CJ33,(1/IF($D33=0,1,$D33))+CJ33))))</f>
        <v>1</v>
      </c>
      <c r="CL33" s="33">
        <f>IF(IF(CL$4&lt;$E33,0,IF(CL$4&gt;=$F33,1,IF(VLOOKUP(CL$4,CALENDARIO!$B:$C,2,0)=FALSE, CK33,(1/IF($D33=0,1,$D33))+CK33)))&gt;1,100%,IF(CL$4&lt;$E33,0,IF(CL$4&gt;=$F33,1,IF(VLOOKUP(CL$4,CALENDARIO!$B:$C,2,0)=FALSE, CK33,(1/IF($D33=0,1,$D33))+CK33))))</f>
        <v>1</v>
      </c>
      <c r="CM33" s="33">
        <f>IF(IF(CM$4&lt;$E33,0,IF(CM$4&gt;=$F33,1,IF(VLOOKUP(CM$4,CALENDARIO!$B:$C,2,0)=FALSE, CL33,(1/IF($D33=0,1,$D33))+CL33)))&gt;1,100%,IF(CM$4&lt;$E33,0,IF(CM$4&gt;=$F33,1,IF(VLOOKUP(CM$4,CALENDARIO!$B:$C,2,0)=FALSE, CL33,(1/IF($D33=0,1,$D33))+CL33))))</f>
        <v>1</v>
      </c>
      <c r="CN33" s="33">
        <f>IF(IF(CN$4&lt;$E33,0,IF(CN$4&gt;=$F33,1,IF(VLOOKUP(CN$4,CALENDARIO!$B:$C,2,0)=FALSE, CM33,(1/IF($D33=0,1,$D33))+CM33)))&gt;1,100%,IF(CN$4&lt;$E33,0,IF(CN$4&gt;=$F33,1,IF(VLOOKUP(CN$4,CALENDARIO!$B:$C,2,0)=FALSE, CM33,(1/IF($D33=0,1,$D33))+CM33))))</f>
        <v>1</v>
      </c>
      <c r="CO33" s="33">
        <f>IF(IF(CO$4&lt;$E33,0,IF(CO$4&gt;=$F33,1,IF(VLOOKUP(CO$4,CALENDARIO!$B:$C,2,0)=FALSE, CN33,(1/IF($D33=0,1,$D33))+CN33)))&gt;1,100%,IF(CO$4&lt;$E33,0,IF(CO$4&gt;=$F33,1,IF(VLOOKUP(CO$4,CALENDARIO!$B:$C,2,0)=FALSE, CN33,(1/IF($D33=0,1,$D33))+CN33))))</f>
        <v>1</v>
      </c>
      <c r="CP33" s="33">
        <f>IF(IF(CP$4&lt;$E33,0,IF(CP$4&gt;=$F33,1,IF(VLOOKUP(CP$4,CALENDARIO!$B:$C,2,0)=FALSE, CO33,(1/IF($D33=0,1,$D33))+CO33)))&gt;1,100%,IF(CP$4&lt;$E33,0,IF(CP$4&gt;=$F33,1,IF(VLOOKUP(CP$4,CALENDARIO!$B:$C,2,0)=FALSE, CO33,(1/IF($D33=0,1,$D33))+CO33))))</f>
        <v>1</v>
      </c>
      <c r="CQ33" s="33">
        <f>IF(IF(CQ$4&lt;$E33,0,IF(CQ$4&gt;=$F33,1,IF(VLOOKUP(CQ$4,CALENDARIO!$B:$C,2,0)=FALSE, CP33,(1/IF($D33=0,1,$D33))+CP33)))&gt;1,100%,IF(CQ$4&lt;$E33,0,IF(CQ$4&gt;=$F33,1,IF(VLOOKUP(CQ$4,CALENDARIO!$B:$C,2,0)=FALSE, CP33,(1/IF($D33=0,1,$D33))+CP33))))</f>
        <v>1</v>
      </c>
      <c r="CR33" s="33">
        <f>IF(IF(CR$4&lt;$E33,0,IF(CR$4&gt;=$F33,1,IF(VLOOKUP(CR$4,CALENDARIO!$B:$C,2,0)=FALSE, CQ33,(1/IF($D33=0,1,$D33))+CQ33)))&gt;1,100%,IF(CR$4&lt;$E33,0,IF(CR$4&gt;=$F33,1,IF(VLOOKUP(CR$4,CALENDARIO!$B:$C,2,0)=FALSE, CQ33,(1/IF($D33=0,1,$D33))+CQ33))))</f>
        <v>1</v>
      </c>
      <c r="CS33" s="33">
        <f>IF(IF(CS$4&lt;$E33,0,IF(CS$4&gt;=$F33,1,IF(VLOOKUP(CS$4,CALENDARIO!$B:$C,2,0)=FALSE, CR33,(1/IF($D33=0,1,$D33))+CR33)))&gt;1,100%,IF(CS$4&lt;$E33,0,IF(CS$4&gt;=$F33,1,IF(VLOOKUP(CS$4,CALENDARIO!$B:$C,2,0)=FALSE, CR33,(1/IF($D33=0,1,$D33))+CR33))))</f>
        <v>1</v>
      </c>
      <c r="CT33" s="33">
        <f>IF(IF(CT$4&lt;$E33,0,IF(CT$4&gt;=$F33,1,IF(VLOOKUP(CT$4,CALENDARIO!$B:$C,2,0)=FALSE, CS33,(1/IF($D33=0,1,$D33))+CS33)))&gt;1,100%,IF(CT$4&lt;$E33,0,IF(CT$4&gt;=$F33,1,IF(VLOOKUP(CT$4,CALENDARIO!$B:$C,2,0)=FALSE, CS33,(1/IF($D33=0,1,$D33))+CS33))))</f>
        <v>1</v>
      </c>
      <c r="CU33" s="33">
        <f>IF(IF(CU$4&lt;$E33,0,IF(CU$4&gt;=$F33,1,IF(VLOOKUP(CU$4,CALENDARIO!$B:$C,2,0)=FALSE, CT33,(1/IF($D33=0,1,$D33))+CT33)))&gt;1,100%,IF(CU$4&lt;$E33,0,IF(CU$4&gt;=$F33,1,IF(VLOOKUP(CU$4,CALENDARIO!$B:$C,2,0)=FALSE, CT33,(1/IF($D33=0,1,$D33))+CT33))))</f>
        <v>1</v>
      </c>
      <c r="CV33" s="33">
        <f>IF(IF(CV$4&lt;$E33,0,IF(CV$4&gt;=$F33,1,IF(VLOOKUP(CV$4,CALENDARIO!$B:$C,2,0)=FALSE, CU33,(1/IF($D33=0,1,$D33))+CU33)))&gt;1,100%,IF(CV$4&lt;$E33,0,IF(CV$4&gt;=$F33,1,IF(VLOOKUP(CV$4,CALENDARIO!$B:$C,2,0)=FALSE, CU33,(1/IF($D33=0,1,$D33))+CU33))))</f>
        <v>1</v>
      </c>
      <c r="CW33" s="33">
        <f>IF(IF(CW$4&lt;$E33,0,IF(CW$4&gt;=$F33,1,IF(VLOOKUP(CW$4,CALENDARIO!$B:$C,2,0)=FALSE, CV33,(1/IF($D33=0,1,$D33))+CV33)))&gt;1,100%,IF(CW$4&lt;$E33,0,IF(CW$4&gt;=$F33,1,IF(VLOOKUP(CW$4,CALENDARIO!$B:$C,2,0)=FALSE, CV33,(1/IF($D33=0,1,$D33))+CV33))))</f>
        <v>1</v>
      </c>
      <c r="CX33" s="33">
        <f>IF(IF(CX$4&lt;$E33,0,IF(CX$4&gt;=$F33,1,IF(VLOOKUP(CX$4,CALENDARIO!$B:$C,2,0)=FALSE, CW33,(1/IF($D33=0,1,$D33))+CW33)))&gt;1,100%,IF(CX$4&lt;$E33,0,IF(CX$4&gt;=$F33,1,IF(VLOOKUP(CX$4,CALENDARIO!$B:$C,2,0)=FALSE, CW33,(1/IF($D33=0,1,$D33))+CW33))))</f>
        <v>1</v>
      </c>
      <c r="CY33" s="33">
        <f>IF(IF(CY$4&lt;$E33,0,IF(CY$4&gt;=$F33,1,IF(VLOOKUP(CY$4,CALENDARIO!$B:$C,2,0)=FALSE, CX33,(1/IF($D33=0,1,$D33))+CX33)))&gt;1,100%,IF(CY$4&lt;$E33,0,IF(CY$4&gt;=$F33,1,IF(VLOOKUP(CY$4,CALENDARIO!$B:$C,2,0)=FALSE, CX33,(1/IF($D33=0,1,$D33))+CX33))))</f>
        <v>1</v>
      </c>
      <c r="CZ33" s="33">
        <f>IF(IF(CZ$4&lt;$E33,0,IF(CZ$4&gt;=$F33,1,IF(VLOOKUP(CZ$4,CALENDARIO!$B:$C,2,0)=FALSE, CY33,(1/IF($D33=0,1,$D33))+CY33)))&gt;1,100%,IF(CZ$4&lt;$E33,0,IF(CZ$4&gt;=$F33,1,IF(VLOOKUP(CZ$4,CALENDARIO!$B:$C,2,0)=FALSE, CY33,(1/IF($D33=0,1,$D33))+CY33))))</f>
        <v>1</v>
      </c>
      <c r="DA33" s="33">
        <f>IF(IF(DA$4&lt;$E33,0,IF(DA$4&gt;=$F33,1,IF(VLOOKUP(DA$4,CALENDARIO!$B:$C,2,0)=FALSE, CZ33,(1/IF($D33=0,1,$D33))+CZ33)))&gt;1,100%,IF(DA$4&lt;$E33,0,IF(DA$4&gt;=$F33,1,IF(VLOOKUP(DA$4,CALENDARIO!$B:$C,2,0)=FALSE, CZ33,(1/IF($D33=0,1,$D33))+CZ33))))</f>
        <v>1</v>
      </c>
      <c r="DB33" s="33">
        <f>IF(IF(DB$4&lt;$E33,0,IF(DB$4&gt;=$F33,1,IF(VLOOKUP(DB$4,CALENDARIO!$B:$C,2,0)=FALSE, DA33,(1/IF($D33=0,1,$D33))+DA33)))&gt;1,100%,IF(DB$4&lt;$E33,0,IF(DB$4&gt;=$F33,1,IF(VLOOKUP(DB$4,CALENDARIO!$B:$C,2,0)=FALSE, DA33,(1/IF($D33=0,1,$D33))+DA33))))</f>
        <v>1</v>
      </c>
      <c r="DC33" s="33">
        <f>IF(IF(DC$4&lt;$E33,0,IF(DC$4&gt;=$F33,1,IF(VLOOKUP(DC$4,CALENDARIO!$B:$C,2,0)=FALSE, DB33,(1/IF($D33=0,1,$D33))+DB33)))&gt;1,100%,IF(DC$4&lt;$E33,0,IF(DC$4&gt;=$F33,1,IF(VLOOKUP(DC$4,CALENDARIO!$B:$C,2,0)=FALSE, DB33,(1/IF($D33=0,1,$D33))+DB33))))</f>
        <v>1</v>
      </c>
      <c r="DD33" s="33">
        <f>IF(IF(DD$4&lt;$E33,0,IF(DD$4&gt;=$F33,1,IF(VLOOKUP(DD$4,CALENDARIO!$B:$C,2,0)=FALSE, DC33,(1/IF($D33=0,1,$D33))+DC33)))&gt;1,100%,IF(DD$4&lt;$E33,0,IF(DD$4&gt;=$F33,1,IF(VLOOKUP(DD$4,CALENDARIO!$B:$C,2,0)=FALSE, DC33,(1/IF($D33=0,1,$D33))+DC33))))</f>
        <v>1</v>
      </c>
      <c r="DE33" s="33">
        <f>IF(IF(DE$4&lt;$E33,0,IF(DE$4&gt;=$F33,1,IF(VLOOKUP(DE$4,CALENDARIO!$B:$C,2,0)=FALSE, DD33,(1/IF($D33=0,1,$D33))+DD33)))&gt;1,100%,IF(DE$4&lt;$E33,0,IF(DE$4&gt;=$F33,1,IF(VLOOKUP(DE$4,CALENDARIO!$B:$C,2,0)=FALSE, DD33,(1/IF($D33=0,1,$D33))+DD33))))</f>
        <v>1</v>
      </c>
      <c r="DF33" s="33">
        <f>IF(IF(DF$4&lt;$E33,0,IF(DF$4&gt;=$F33,1,IF(VLOOKUP(DF$4,CALENDARIO!$B:$C,2,0)=FALSE, DE33,(1/IF($D33=0,1,$D33))+DE33)))&gt;1,100%,IF(DF$4&lt;$E33,0,IF(DF$4&gt;=$F33,1,IF(VLOOKUP(DF$4,CALENDARIO!$B:$C,2,0)=FALSE, DE33,(1/IF($D33=0,1,$D33))+DE33))))</f>
        <v>1</v>
      </c>
      <c r="DG33" s="33">
        <f>IF(IF(DG$4&lt;$E33,0,IF(DG$4&gt;=$F33,1,IF(VLOOKUP(DG$4,CALENDARIO!$B:$C,2,0)=FALSE, DF33,(1/IF($D33=0,1,$D33))+DF33)))&gt;1,100%,IF(DG$4&lt;$E33,0,IF(DG$4&gt;=$F33,1,IF(VLOOKUP(DG$4,CALENDARIO!$B:$C,2,0)=FALSE, DF33,(1/IF($D33=0,1,$D33))+DF33))))</f>
        <v>1</v>
      </c>
      <c r="DH33" s="33">
        <f>IF(IF(DH$4&lt;$E33,0,IF(DH$4&gt;=$F33,1,IF(VLOOKUP(DH$4,CALENDARIO!$B:$C,2,0)=FALSE, DG33,(1/IF($D33=0,1,$D33))+DG33)))&gt;1,100%,IF(DH$4&lt;$E33,0,IF(DH$4&gt;=$F33,1,IF(VLOOKUP(DH$4,CALENDARIO!$B:$C,2,0)=FALSE, DG33,(1/IF($D33=0,1,$D33))+DG33))))</f>
        <v>1</v>
      </c>
      <c r="DI33" s="33">
        <f>IF(IF(DI$4&lt;$E33,0,IF(DI$4&gt;=$F33,1,IF(VLOOKUP(DI$4,CALENDARIO!$B:$C,2,0)=FALSE, DH33,(1/IF($D33=0,1,$D33))+DH33)))&gt;1,100%,IF(DI$4&lt;$E33,0,IF(DI$4&gt;=$F33,1,IF(VLOOKUP(DI$4,CALENDARIO!$B:$C,2,0)=FALSE, DH33,(1/IF($D33=0,1,$D33))+DH33))))</f>
        <v>1</v>
      </c>
      <c r="DJ33" s="33">
        <f>IF(IF(DJ$4&lt;$E33,0,IF(DJ$4&gt;=$F33,1,IF(VLOOKUP(DJ$4,CALENDARIO!$B:$C,2,0)=FALSE, DI33,(1/IF($D33=0,1,$D33))+DI33)))&gt;1,100%,IF(DJ$4&lt;$E33,0,IF(DJ$4&gt;=$F33,1,IF(VLOOKUP(DJ$4,CALENDARIO!$B:$C,2,0)=FALSE, DI33,(1/IF($D33=0,1,$D33))+DI33))))</f>
        <v>1</v>
      </c>
      <c r="DK33" s="33">
        <f>IF(IF(DK$4&lt;$E33,0,IF(DK$4&gt;=$F33,1,IF(VLOOKUP(DK$4,CALENDARIO!$B:$C,2,0)=FALSE, DJ33,(1/IF($D33=0,1,$D33))+DJ33)))&gt;1,100%,IF(DK$4&lt;$E33,0,IF(DK$4&gt;=$F33,1,IF(VLOOKUP(DK$4,CALENDARIO!$B:$C,2,0)=FALSE, DJ33,(1/IF($D33=0,1,$D33))+DJ33))))</f>
        <v>1</v>
      </c>
      <c r="DL33" s="33">
        <f>IF(IF(DL$4&lt;$E33,0,IF(DL$4&gt;=$F33,1,IF(VLOOKUP(DL$4,CALENDARIO!$B:$C,2,0)=FALSE, DK33,(1/IF($D33=0,1,$D33))+DK33)))&gt;1,100%,IF(DL$4&lt;$E33,0,IF(DL$4&gt;=$F33,1,IF(VLOOKUP(DL$4,CALENDARIO!$B:$C,2,0)=FALSE, DK33,(1/IF($D33=0,1,$D33))+DK33))))</f>
        <v>1</v>
      </c>
      <c r="DM33" s="33">
        <f>IF(IF(DM$4&lt;$E33,0,IF(DM$4&gt;=$F33,1,IF(VLOOKUP(DM$4,CALENDARIO!$B:$C,2,0)=FALSE, DL33,(1/IF($D33=0,1,$D33))+DL33)))&gt;1,100%,IF(DM$4&lt;$E33,0,IF(DM$4&gt;=$F33,1,IF(VLOOKUP(DM$4,CALENDARIO!$B:$C,2,0)=FALSE, DL33,(1/IF($D33=0,1,$D33))+DL33))))</f>
        <v>1</v>
      </c>
      <c r="DN33" s="33">
        <f>IF(IF(DN$4&lt;$E33,0,IF(DN$4&gt;=$F33,1,IF(VLOOKUP(DN$4,CALENDARIO!$B:$C,2,0)=FALSE, DM33,(1/IF($D33=0,1,$D33))+DM33)))&gt;1,100%,IF(DN$4&lt;$E33,0,IF(DN$4&gt;=$F33,1,IF(VLOOKUP(DN$4,CALENDARIO!$B:$C,2,0)=FALSE, DM33,(1/IF($D33=0,1,$D33))+DM33))))</f>
        <v>1</v>
      </c>
      <c r="DO33" s="33">
        <f>IF(IF(DO$4&lt;$E33,0,IF(DO$4&gt;=$F33,1,IF(VLOOKUP(DO$4,CALENDARIO!$B:$C,2,0)=FALSE, DN33,(1/IF($D33=0,1,$D33))+DN33)))&gt;1,100%,IF(DO$4&lt;$E33,0,IF(DO$4&gt;=$F33,1,IF(VLOOKUP(DO$4,CALENDARIO!$B:$C,2,0)=FALSE, DN33,(1/IF($D33=0,1,$D33))+DN33))))</f>
        <v>1</v>
      </c>
      <c r="DP33" s="33">
        <f>IF(IF(DP$4&lt;$E33,0,IF(DP$4&gt;=$F33,1,IF(VLOOKUP(DP$4,CALENDARIO!$B:$C,2,0)=FALSE, DO33,(1/IF($D33=0,1,$D33))+DO33)))&gt;1,100%,IF(DP$4&lt;$E33,0,IF(DP$4&gt;=$F33,1,IF(VLOOKUP(DP$4,CALENDARIO!$B:$C,2,0)=FALSE, DO33,(1/IF($D33=0,1,$D33))+DO33))))</f>
        <v>1</v>
      </c>
      <c r="DQ33" s="33">
        <f>IF(IF(DQ$4&lt;$E33,0,IF(DQ$4&gt;=$F33,1,IF(VLOOKUP(DQ$4,CALENDARIO!$B:$C,2,0)=FALSE, DP33,(1/IF($D33=0,1,$D33))+DP33)))&gt;1,100%,IF(DQ$4&lt;$E33,0,IF(DQ$4&gt;=$F33,1,IF(VLOOKUP(DQ$4,CALENDARIO!$B:$C,2,0)=FALSE, DP33,(1/IF($D33=0,1,$D33))+DP33))))</f>
        <v>1</v>
      </c>
      <c r="DR33" s="33">
        <f>IF(IF(DR$4&lt;$E33,0,IF(DR$4&gt;=$F33,1,IF(VLOOKUP(DR$4,CALENDARIO!$B:$C,2,0)=FALSE, DQ33,(1/IF($D33=0,1,$D33))+DQ33)))&gt;1,100%,IF(DR$4&lt;$E33,0,IF(DR$4&gt;=$F33,1,IF(VLOOKUP(DR$4,CALENDARIO!$B:$C,2,0)=FALSE, DQ33,(1/IF($D33=0,1,$D33))+DQ33))))</f>
        <v>1</v>
      </c>
      <c r="DS33" s="33">
        <f>IF(IF(DS$4&lt;$E33,0,IF(DS$4&gt;=$F33,1,IF(VLOOKUP(DS$4,CALENDARIO!$B:$C,2,0)=FALSE, DR33,(1/IF($D33=0,1,$D33))+DR33)))&gt;1,100%,IF(DS$4&lt;$E33,0,IF(DS$4&gt;=$F33,1,IF(VLOOKUP(DS$4,CALENDARIO!$B:$C,2,0)=FALSE, DR33,(1/IF($D33=0,1,$D33))+DR33))))</f>
        <v>1</v>
      </c>
      <c r="DT33" s="33">
        <f>IF(IF(DT$4&lt;$E33,0,IF(DT$4&gt;=$F33,1,IF(VLOOKUP(DT$4,CALENDARIO!$B:$C,2,0)=FALSE, DS33,(1/IF($D33=0,1,$D33))+DS33)))&gt;1,100%,IF(DT$4&lt;$E33,0,IF(DT$4&gt;=$F33,1,IF(VLOOKUP(DT$4,CALENDARIO!$B:$C,2,0)=FALSE, DS33,(1/IF($D33=0,1,$D33))+DS33))))</f>
        <v>1</v>
      </c>
      <c r="DU33" s="33">
        <f>IF(IF(DU$4&lt;$E33,0,IF(DU$4&gt;=$F33,1,IF(VLOOKUP(DU$4,CALENDARIO!$B:$C,2,0)=FALSE, DT33,(1/IF($D33=0,1,$D33))+DT33)))&gt;1,100%,IF(DU$4&lt;$E33,0,IF(DU$4&gt;=$F33,1,IF(VLOOKUP(DU$4,CALENDARIO!$B:$C,2,0)=FALSE, DT33,(1/IF($D33=0,1,$D33))+DT33))))</f>
        <v>1</v>
      </c>
      <c r="DV33" s="33">
        <f>IF(IF(DV$4&lt;$E33,0,IF(DV$4&gt;=$F33,1,IF(VLOOKUP(DV$4,CALENDARIO!$B:$C,2,0)=FALSE, DU33,(1/IF($D33=0,1,$D33))+DU33)))&gt;1,100%,IF(DV$4&lt;$E33,0,IF(DV$4&gt;=$F33,1,IF(VLOOKUP(DV$4,CALENDARIO!$B:$C,2,0)=FALSE, DU33,(1/IF($D33=0,1,$D33))+DU33))))</f>
        <v>1</v>
      </c>
      <c r="DW33" s="33">
        <f>IF(IF(DW$4&lt;$E33,0,IF(DW$4&gt;=$F33,1,IF(VLOOKUP(DW$4,CALENDARIO!$B:$C,2,0)=FALSE, DV33,(1/IF($D33=0,1,$D33))+DV33)))&gt;1,100%,IF(DW$4&lt;$E33,0,IF(DW$4&gt;=$F33,1,IF(VLOOKUP(DW$4,CALENDARIO!$B:$C,2,0)=FALSE, DV33,(1/IF($D33=0,1,$D33))+DV33))))</f>
        <v>1</v>
      </c>
      <c r="DX33" s="33">
        <f>IF(IF(DX$4&lt;$E33,0,IF(DX$4&gt;=$F33,1,IF(VLOOKUP(DX$4,CALENDARIO!$B:$C,2,0)=FALSE, DW33,(1/IF($D33=0,1,$D33))+DW33)))&gt;1,100%,IF(DX$4&lt;$E33,0,IF(DX$4&gt;=$F33,1,IF(VLOOKUP(DX$4,CALENDARIO!$B:$C,2,0)=FALSE, DW33,(1/IF($D33=0,1,$D33))+DW33))))</f>
        <v>1</v>
      </c>
      <c r="DY33" s="33">
        <f>IF(IF(DY$4&lt;$E33,0,IF(DY$4&gt;=$F33,1,IF(VLOOKUP(DY$4,CALENDARIO!$B:$C,2,0)=FALSE, DX33,(1/IF($D33=0,1,$D33))+DX33)))&gt;1,100%,IF(DY$4&lt;$E33,0,IF(DY$4&gt;=$F33,1,IF(VLOOKUP(DY$4,CALENDARIO!$B:$C,2,0)=FALSE, DX33,(1/IF($D33=0,1,$D33))+DX33))))</f>
        <v>1</v>
      </c>
      <c r="DZ33" s="33">
        <f>IF(IF(DZ$4&lt;$E33,0,IF(DZ$4&gt;=$F33,1,IF(VLOOKUP(DZ$4,CALENDARIO!$B:$C,2,0)=FALSE, DY33,(1/IF($D33=0,1,$D33))+DY33)))&gt;1,100%,IF(DZ$4&lt;$E33,0,IF(DZ$4&gt;=$F33,1,IF(VLOOKUP(DZ$4,CALENDARIO!$B:$C,2,0)=FALSE, DY33,(1/IF($D33=0,1,$D33))+DY33))))</f>
        <v>1</v>
      </c>
      <c r="EA33" s="33">
        <f>IF(IF(EA$4&lt;$E33,0,IF(EA$4&gt;=$F33,1,IF(VLOOKUP(EA$4,CALENDARIO!$B:$C,2,0)=FALSE, DZ33,(1/IF($D33=0,1,$D33))+DZ33)))&gt;1,100%,IF(EA$4&lt;$E33,0,IF(EA$4&gt;=$F33,1,IF(VLOOKUP(EA$4,CALENDARIO!$B:$C,2,0)=FALSE, DZ33,(1/IF($D33=0,1,$D33))+DZ33))))</f>
        <v>1</v>
      </c>
      <c r="EB33" s="33">
        <f>IF(IF(EB$4&lt;$E33,0,IF(EB$4&gt;=$F33,1,IF(VLOOKUP(EB$4,CALENDARIO!$B:$C,2,0)=FALSE, EA33,(1/IF($D33=0,1,$D33))+EA33)))&gt;1,100%,IF(EB$4&lt;$E33,0,IF(EB$4&gt;=$F33,1,IF(VLOOKUP(EB$4,CALENDARIO!$B:$C,2,0)=FALSE, EA33,(1/IF($D33=0,1,$D33))+EA33))))</f>
        <v>1</v>
      </c>
      <c r="EC33" s="33">
        <f>IF(IF(EC$4&lt;$E33,0,IF(EC$4&gt;=$F33,1,IF(VLOOKUP(EC$4,CALENDARIO!$B:$C,2,0)=FALSE, EB33,(1/IF($D33=0,1,$D33))+EB33)))&gt;1,100%,IF(EC$4&lt;$E33,0,IF(EC$4&gt;=$F33,1,IF(VLOOKUP(EC$4,CALENDARIO!$B:$C,2,0)=FALSE, EB33,(1/IF($D33=0,1,$D33))+EB33))))</f>
        <v>1</v>
      </c>
      <c r="ED33" s="33">
        <f>IF(IF(ED$4&lt;$E33,0,IF(ED$4&gt;=$F33,1,IF(VLOOKUP(ED$4,CALENDARIO!$B:$C,2,0)=FALSE, EC33,(1/IF($D33=0,1,$D33))+EC33)))&gt;1,100%,IF(ED$4&lt;$E33,0,IF(ED$4&gt;=$F33,1,IF(VLOOKUP(ED$4,CALENDARIO!$B:$C,2,0)=FALSE, EC33,(1/IF($D33=0,1,$D33))+EC33))))</f>
        <v>1</v>
      </c>
      <c r="EE33" s="33">
        <f>IF(IF(EE$4&lt;$E33,0,IF(EE$4&gt;=$F33,1,IF(VLOOKUP(EE$4,CALENDARIO!$B:$C,2,0)=FALSE, ED33,(1/IF($D33=0,1,$D33))+ED33)))&gt;1,100%,IF(EE$4&lt;$E33,0,IF(EE$4&gt;=$F33,1,IF(VLOOKUP(EE$4,CALENDARIO!$B:$C,2,0)=FALSE, ED33,(1/IF($D33=0,1,$D33))+ED33))))</f>
        <v>1</v>
      </c>
      <c r="EF33" s="33">
        <f>IF(IF(EF$4&lt;$E33,0,IF(EF$4&gt;=$F33,1,IF(VLOOKUP(EF$4,CALENDARIO!$B:$C,2,0)=FALSE, EE33,(1/IF($D33=0,1,$D33))+EE33)))&gt;1,100%,IF(EF$4&lt;$E33,0,IF(EF$4&gt;=$F33,1,IF(VLOOKUP(EF$4,CALENDARIO!$B:$C,2,0)=FALSE, EE33,(1/IF($D33=0,1,$D33))+EE33))))</f>
        <v>1</v>
      </c>
      <c r="EG33" s="33">
        <f>IF(IF(EG$4&lt;$E33,0,IF(EG$4&gt;=$F33,1,IF(VLOOKUP(EG$4,CALENDARIO!$B:$C,2,0)=FALSE, EF33,(1/IF($D33=0,1,$D33))+EF33)))&gt;1,100%,IF(EG$4&lt;$E33,0,IF(EG$4&gt;=$F33,1,IF(VLOOKUP(EG$4,CALENDARIO!$B:$C,2,0)=FALSE, EF33,(1/IF($D33=0,1,$D33))+EF33))))</f>
        <v>1</v>
      </c>
      <c r="EH33" s="33">
        <f>IF(IF(EH$4&lt;$E33,0,IF(EH$4&gt;=$F33,1,IF(VLOOKUP(EH$4,CALENDARIO!$B:$C,2,0)=FALSE, EG33,(1/IF($D33=0,1,$D33))+EG33)))&gt;1,100%,IF(EH$4&lt;$E33,0,IF(EH$4&gt;=$F33,1,IF(VLOOKUP(EH$4,CALENDARIO!$B:$C,2,0)=FALSE, EG33,(1/IF($D33=0,1,$D33))+EG33))))</f>
        <v>1</v>
      </c>
      <c r="EI33" s="33">
        <f>IF(IF(EI$4&lt;$E33,0,IF(EI$4&gt;=$F33,1,IF(VLOOKUP(EI$4,CALENDARIO!$B:$C,2,0)=FALSE, EH33,(1/IF($D33=0,1,$D33))+EH33)))&gt;1,100%,IF(EI$4&lt;$E33,0,IF(EI$4&gt;=$F33,1,IF(VLOOKUP(EI$4,CALENDARIO!$B:$C,2,0)=FALSE, EH33,(1/IF($D33=0,1,$D33))+EH33))))</f>
        <v>1</v>
      </c>
      <c r="EJ33" s="33">
        <f>IF(IF(EJ$4&lt;$E33,0,IF(EJ$4&gt;=$F33,1,IF(VLOOKUP(EJ$4,CALENDARIO!$B:$C,2,0)=FALSE, EI33,(1/IF($D33=0,1,$D33))+EI33)))&gt;1,100%,IF(EJ$4&lt;$E33,0,IF(EJ$4&gt;=$F33,1,IF(VLOOKUP(EJ$4,CALENDARIO!$B:$C,2,0)=FALSE, EI33,(1/IF($D33=0,1,$D33))+EI33))))</f>
        <v>1</v>
      </c>
      <c r="EK33" s="33">
        <f>IF(IF(EK$4&lt;$E33,0,IF(EK$4&gt;=$F33,1,IF(VLOOKUP(EK$4,CALENDARIO!$B:$C,2,0)=FALSE, EJ33,(1/IF($D33=0,1,$D33))+EJ33)))&gt;1,100%,IF(EK$4&lt;$E33,0,IF(EK$4&gt;=$F33,1,IF(VLOOKUP(EK$4,CALENDARIO!$B:$C,2,0)=FALSE, EJ33,(1/IF($D33=0,1,$D33))+EJ33))))</f>
        <v>1</v>
      </c>
      <c r="EL33" s="33">
        <f>IF(IF(EL$4&lt;$E33,0,IF(EL$4&gt;=$F33,1,IF(VLOOKUP(EL$4,CALENDARIO!$B:$C,2,0)=FALSE, EK33,(1/IF($D33=0,1,$D33))+EK33)))&gt;1,100%,IF(EL$4&lt;$E33,0,IF(EL$4&gt;=$F33,1,IF(VLOOKUP(EL$4,CALENDARIO!$B:$C,2,0)=FALSE, EK33,(1/IF($D33=0,1,$D33))+EK33))))</f>
        <v>1</v>
      </c>
      <c r="EM33" s="33">
        <f>IF(IF(EM$4&lt;$E33,0,IF(EM$4&gt;=$F33,1,IF(VLOOKUP(EM$4,CALENDARIO!$B:$C,2,0)=FALSE, EL33,(1/IF($D33=0,1,$D33))+EL33)))&gt;1,100%,IF(EM$4&lt;$E33,0,IF(EM$4&gt;=$F33,1,IF(VLOOKUP(EM$4,CALENDARIO!$B:$C,2,0)=FALSE, EL33,(1/IF($D33=0,1,$D33))+EL33))))</f>
        <v>1</v>
      </c>
      <c r="EN33" s="33">
        <f>IF(IF(EN$4&lt;$E33,0,IF(EN$4&gt;=$F33,1,IF(VLOOKUP(EN$4,CALENDARIO!$B:$C,2,0)=FALSE, EM33,(1/IF($D33=0,1,$D33))+EM33)))&gt;1,100%,IF(EN$4&lt;$E33,0,IF(EN$4&gt;=$F33,1,IF(VLOOKUP(EN$4,CALENDARIO!$B:$C,2,0)=FALSE, EM33,(1/IF($D33=0,1,$D33))+EM33))))</f>
        <v>1</v>
      </c>
      <c r="EO33" s="33">
        <f>IF(IF(EO$4&lt;$E33,0,IF(EO$4&gt;=$F33,1,IF(VLOOKUP(EO$4,CALENDARIO!$B:$C,2,0)=FALSE, EN33,(1/IF($D33=0,1,$D33))+EN33)))&gt;1,100%,IF(EO$4&lt;$E33,0,IF(EO$4&gt;=$F33,1,IF(VLOOKUP(EO$4,CALENDARIO!$B:$C,2,0)=FALSE, EN33,(1/IF($D33=0,1,$D33))+EN33))))</f>
        <v>1</v>
      </c>
      <c r="EP33" s="33">
        <f>IF(IF(EP$4&lt;$E33,0,IF(EP$4&gt;=$F33,1,IF(VLOOKUP(EP$4,CALENDARIO!$B:$C,2,0)=FALSE, EO33,(1/IF($D33=0,1,$D33))+EO33)))&gt;1,100%,IF(EP$4&lt;$E33,0,IF(EP$4&gt;=$F33,1,IF(VLOOKUP(EP$4,CALENDARIO!$B:$C,2,0)=FALSE, EO33,(1/IF($D33=0,1,$D33))+EO33))))</f>
        <v>1</v>
      </c>
      <c r="EQ33" s="33">
        <f>IF(IF(EQ$4&lt;$E33,0,IF(EQ$4&gt;=$F33,1,IF(VLOOKUP(EQ$4,CALENDARIO!$B:$C,2,0)=FALSE, EP33,(1/IF($D33=0,1,$D33))+EP33)))&gt;1,100%,IF(EQ$4&lt;$E33,0,IF(EQ$4&gt;=$F33,1,IF(VLOOKUP(EQ$4,CALENDARIO!$B:$C,2,0)=FALSE, EP33,(1/IF($D33=0,1,$D33))+EP33))))</f>
        <v>1</v>
      </c>
      <c r="ER33" s="33">
        <f>IF(IF(ER$4&lt;$E33,0,IF(ER$4&gt;=$F33,1,IF(VLOOKUP(ER$4,CALENDARIO!$B:$C,2,0)=FALSE, EQ33,(1/IF($D33=0,1,$D33))+EQ33)))&gt;1,100%,IF(ER$4&lt;$E33,0,IF(ER$4&gt;=$F33,1,IF(VLOOKUP(ER$4,CALENDARIO!$B:$C,2,0)=FALSE, EQ33,(1/IF($D33=0,1,$D33))+EQ33))))</f>
        <v>1</v>
      </c>
      <c r="ES33" s="33">
        <f>IF(IF(ES$4&lt;$E33,0,IF(ES$4&gt;=$F33,1,IF(VLOOKUP(ES$4,CALENDARIO!$B:$C,2,0)=FALSE, ER33,(1/IF($D33=0,1,$D33))+ER33)))&gt;1,100%,IF(ES$4&lt;$E33,0,IF(ES$4&gt;=$F33,1,IF(VLOOKUP(ES$4,CALENDARIO!$B:$C,2,0)=FALSE, ER33,(1/IF($D33=0,1,$D33))+ER33))))</f>
        <v>1</v>
      </c>
      <c r="ET33" s="33">
        <f>IF(IF(ET$4&lt;$E33,0,IF(ET$4&gt;=$F33,1,IF(VLOOKUP(ET$4,CALENDARIO!$B:$C,2,0)=FALSE, ES33,(1/IF($D33=0,1,$D33))+ES33)))&gt;1,100%,IF(ET$4&lt;$E33,0,IF(ET$4&gt;=$F33,1,IF(VLOOKUP(ET$4,CALENDARIO!$B:$C,2,0)=FALSE, ES33,(1/IF($D33=0,1,$D33))+ES33))))</f>
        <v>1</v>
      </c>
      <c r="EU33" s="33">
        <f>IF(IF(EU$4&lt;$E33,0,IF(EU$4&gt;=$F33,1,IF(VLOOKUP(EU$4,CALENDARIO!$B:$C,2,0)=FALSE, ET33,(1/IF($D33=0,1,$D33))+ET33)))&gt;1,100%,IF(EU$4&lt;$E33,0,IF(EU$4&gt;=$F33,1,IF(VLOOKUP(EU$4,CALENDARIO!$B:$C,2,0)=FALSE, ET33,(1/IF($D33=0,1,$D33))+ET33))))</f>
        <v>1</v>
      </c>
      <c r="EV33" s="33">
        <f>IF(IF(EV$4&lt;$E33,0,IF(EV$4&gt;=$F33,1,IF(VLOOKUP(EV$4,CALENDARIO!$B:$C,2,0)=FALSE, EU33,(1/IF($D33=0,1,$D33))+EU33)))&gt;1,100%,IF(EV$4&lt;$E33,0,IF(EV$4&gt;=$F33,1,IF(VLOOKUP(EV$4,CALENDARIO!$B:$C,2,0)=FALSE, EU33,(1/IF($D33=0,1,$D33))+EU33))))</f>
        <v>1</v>
      </c>
    </row>
    <row r="34" spans="1:152" x14ac:dyDescent="0.3">
      <c r="A34" s="78">
        <v>3</v>
      </c>
      <c r="B34" s="78">
        <v>28</v>
      </c>
      <c r="C34" s="117" t="s">
        <v>68</v>
      </c>
      <c r="D34" s="108">
        <v>5</v>
      </c>
      <c r="E34" s="113">
        <v>40560</v>
      </c>
      <c r="F34" s="113">
        <v>40564</v>
      </c>
      <c r="G34" s="109" t="s">
        <v>91</v>
      </c>
      <c r="H34" s="73">
        <v>5</v>
      </c>
      <c r="I34" s="74">
        <v>5.7077625570776259E-2</v>
      </c>
      <c r="J34" s="108">
        <v>100</v>
      </c>
      <c r="K34" s="77"/>
      <c r="L34" s="133"/>
      <c r="M34" s="133"/>
      <c r="O34" s="33">
        <f>IF(IF(O$4&lt;$E34,0,IF(O$4&gt;=$F34,1,IF(VLOOKUP(O$4,CALENDARIO!$B:$C,2,0)=FALSE, 0%,(1/$D34))))&gt;1,100%,IF(O$4&lt;$E34,0,IF(O$4&gt;=$F34,1,IF(VLOOKUP(O$4,CALENDARIO!$B:$C,2,0)=FALSE,0%,(1/$D34)))))</f>
        <v>0</v>
      </c>
      <c r="P34" s="33">
        <f>IF(IF(P$4&lt;$E34,0,IF(P$4&gt;=$F34,1,IF(VLOOKUP(P$4,CALENDARIO!$B:$C,2,0)=FALSE, O34,(1/IF($D34=0,1,$D34))+O34)))&gt;1,100%,IF(P$4&lt;$E34,0,IF(P$4&gt;=$F34,1,IF(VLOOKUP(P$4,CALENDARIO!$B:$C,2,0)=FALSE, O34,(1/IF($D34=0,1,$D34))+O34))))</f>
        <v>0</v>
      </c>
      <c r="Q34" s="33">
        <f>IF(IF(Q$4&lt;$E34,0,IF(Q$4&gt;=$F34,1,IF(VLOOKUP(Q$4,CALENDARIO!$B:$C,2,0)=FALSE, P34,(1/IF($D34=0,1,$D34))+P34)))&gt;1,100%,IF(Q$4&lt;$E34,0,IF(Q$4&gt;=$F34,1,IF(VLOOKUP(Q$4,CALENDARIO!$B:$C,2,0)=FALSE, P34,(1/IF($D34=0,1,$D34))+P34))))</f>
        <v>0</v>
      </c>
      <c r="R34" s="33">
        <f>IF(IF(R$4&lt;$E34,0,IF(R$4&gt;=$F34,1,IF(VLOOKUP(R$4,CALENDARIO!$B:$C,2,0)=FALSE, Q34,(1/IF($D34=0,1,$D34))+Q34)))&gt;1,100%,IF(R$4&lt;$E34,0,IF(R$4&gt;=$F34,1,IF(VLOOKUP(R$4,CALENDARIO!$B:$C,2,0)=FALSE, Q34,(1/IF($D34=0,1,$D34))+Q34))))</f>
        <v>0</v>
      </c>
      <c r="S34" s="33">
        <f>IF(IF(S$4&lt;$E34,0,IF(S$4&gt;=$F34,1,IF(VLOOKUP(S$4,CALENDARIO!$B:$C,2,0)=FALSE, R34,(1/IF($D34=0,1,$D34))+R34)))&gt;1,100%,IF(S$4&lt;$E34,0,IF(S$4&gt;=$F34,1,IF(VLOOKUP(S$4,CALENDARIO!$B:$C,2,0)=FALSE, R34,(1/IF($D34=0,1,$D34))+R34))))</f>
        <v>0</v>
      </c>
      <c r="T34" s="33">
        <f>IF(IF(T$4&lt;$E34,0,IF(T$4&gt;=$F34,1,IF(VLOOKUP(T$4,CALENDARIO!$B:$C,2,0)=FALSE, S34,(1/IF($D34=0,1,$D34))+S34)))&gt;1,100%,IF(T$4&lt;$E34,0,IF(T$4&gt;=$F34,1,IF(VLOOKUP(T$4,CALENDARIO!$B:$C,2,0)=FALSE, S34,(1/IF($D34=0,1,$D34))+S34))))</f>
        <v>0</v>
      </c>
      <c r="U34" s="33">
        <f>IF(IF(U$4&lt;$E34,0,IF(U$4&gt;=$F34,1,IF(VLOOKUP(U$4,CALENDARIO!$B:$C,2,0)=FALSE, T34,(1/IF($D34=0,1,$D34))+T34)))&gt;1,100%,IF(U$4&lt;$E34,0,IF(U$4&gt;=$F34,1,IF(VLOOKUP(U$4,CALENDARIO!$B:$C,2,0)=FALSE, T34,(1/IF($D34=0,1,$D34))+T34))))</f>
        <v>0</v>
      </c>
      <c r="V34" s="33">
        <f>IF(IF(V$4&lt;$E34,0,IF(V$4&gt;=$F34,1,IF(VLOOKUP(V$4,CALENDARIO!$B:$C,2,0)=FALSE, U34,(1/IF($D34=0,1,$D34))+U34)))&gt;1,100%,IF(V$4&lt;$E34,0,IF(V$4&gt;=$F34,1,IF(VLOOKUP(V$4,CALENDARIO!$B:$C,2,0)=FALSE, U34,(1/IF($D34=0,1,$D34))+U34))))</f>
        <v>0</v>
      </c>
      <c r="W34" s="33">
        <f>IF(IF(W$4&lt;$E34,0,IF(W$4&gt;=$F34,1,IF(VLOOKUP(W$4,CALENDARIO!$B:$C,2,0)=FALSE, V34,(1/IF($D34=0,1,$D34))+V34)))&gt;1,100%,IF(W$4&lt;$E34,0,IF(W$4&gt;=$F34,1,IF(VLOOKUP(W$4,CALENDARIO!$B:$C,2,0)=FALSE, V34,(1/IF($D34=0,1,$D34))+V34))))</f>
        <v>0</v>
      </c>
      <c r="X34" s="33">
        <f>IF(IF(X$4&lt;$E34,0,IF(X$4&gt;=$F34,1,IF(VLOOKUP(X$4,CALENDARIO!$B:$C,2,0)=FALSE, W34,(1/IF($D34=0,1,$D34))+W34)))&gt;1,100%,IF(X$4&lt;$E34,0,IF(X$4&gt;=$F34,1,IF(VLOOKUP(X$4,CALENDARIO!$B:$C,2,0)=FALSE, W34,(1/IF($D34=0,1,$D34))+W34))))</f>
        <v>0</v>
      </c>
      <c r="Y34" s="33">
        <f>IF(IF(Y$4&lt;$E34,0,IF(Y$4&gt;=$F34,1,IF(VLOOKUP(Y$4,CALENDARIO!$B:$C,2,0)=FALSE, X34,(1/IF($D34=0,1,$D34))+X34)))&gt;1,100%,IF(Y$4&lt;$E34,0,IF(Y$4&gt;=$F34,1,IF(VLOOKUP(Y$4,CALENDARIO!$B:$C,2,0)=FALSE, X34,(1/IF($D34=0,1,$D34))+X34))))</f>
        <v>0</v>
      </c>
      <c r="Z34" s="33">
        <f>IF(IF(Z$4&lt;$E34,0,IF(Z$4&gt;=$F34,1,IF(VLOOKUP(Z$4,CALENDARIO!$B:$C,2,0)=FALSE, Y34,(1/IF($D34=0,1,$D34))+Y34)))&gt;1,100%,IF(Z$4&lt;$E34,0,IF(Z$4&gt;=$F34,1,IF(VLOOKUP(Z$4,CALENDARIO!$B:$C,2,0)=FALSE, Y34,(1/IF($D34=0,1,$D34))+Y34))))</f>
        <v>0</v>
      </c>
      <c r="AA34" s="33">
        <f>IF(IF(AA$4&lt;$E34,0,IF(AA$4&gt;=$F34,1,IF(VLOOKUP(AA$4,CALENDARIO!$B:$C,2,0)=FALSE, Z34,(1/IF($D34=0,1,$D34))+Z34)))&gt;1,100%,IF(AA$4&lt;$E34,0,IF(AA$4&gt;=$F34,1,IF(VLOOKUP(AA$4,CALENDARIO!$B:$C,2,0)=FALSE, Z34,(1/IF($D34=0,1,$D34))+Z34))))</f>
        <v>0</v>
      </c>
      <c r="AB34" s="33">
        <f>IF(IF(AB$4&lt;$E34,0,IF(AB$4&gt;=$F34,1,IF(VLOOKUP(AB$4,CALENDARIO!$B:$C,2,0)=FALSE, AA34,(1/IF($D34=0,1,$D34))+AA34)))&gt;1,100%,IF(AB$4&lt;$E34,0,IF(AB$4&gt;=$F34,1,IF(VLOOKUP(AB$4,CALENDARIO!$B:$C,2,0)=FALSE, AA34,(1/IF($D34=0,1,$D34))+AA34))))</f>
        <v>0</v>
      </c>
      <c r="AC34" s="33">
        <f>IF(IF(AC$4&lt;$E34,0,IF(AC$4&gt;=$F34,1,IF(VLOOKUP(AC$4,CALENDARIO!$B:$C,2,0)=FALSE, AB34,(1/IF($D34=0,1,$D34))+AB34)))&gt;1,100%,IF(AC$4&lt;$E34,0,IF(AC$4&gt;=$F34,1,IF(VLOOKUP(AC$4,CALENDARIO!$B:$C,2,0)=FALSE, AB34,(1/IF($D34=0,1,$D34))+AB34))))</f>
        <v>0</v>
      </c>
      <c r="AD34" s="33">
        <f>IF(IF(AD$4&lt;$E34,0,IF(AD$4&gt;=$F34,1,IF(VLOOKUP(AD$4,CALENDARIO!$B:$C,2,0)=FALSE, AC34,(1/IF($D34=0,1,$D34))+AC34)))&gt;1,100%,IF(AD$4&lt;$E34,0,IF(AD$4&gt;=$F34,1,IF(VLOOKUP(AD$4,CALENDARIO!$B:$C,2,0)=FALSE, AC34,(1/IF($D34=0,1,$D34))+AC34))))</f>
        <v>0</v>
      </c>
      <c r="AE34" s="33">
        <f>IF(IF(AE$4&lt;$E34,0,IF(AE$4&gt;=$F34,1,IF(VLOOKUP(AE$4,CALENDARIO!$B:$C,2,0)=FALSE, AD34,(1/IF($D34=0,1,$D34))+AD34)))&gt;1,100%,IF(AE$4&lt;$E34,0,IF(AE$4&gt;=$F34,1,IF(VLOOKUP(AE$4,CALENDARIO!$B:$C,2,0)=FALSE, AD34,(1/IF($D34=0,1,$D34))+AD34))))</f>
        <v>0</v>
      </c>
      <c r="AF34" s="33">
        <f>IF(IF(AF$4&lt;$E34,0,IF(AF$4&gt;=$F34,1,IF(VLOOKUP(AF$4,CALENDARIO!$B:$C,2,0)=FALSE, AE34,(1/IF($D34=0,1,$D34))+AE34)))&gt;1,100%,IF(AF$4&lt;$E34,0,IF(AF$4&gt;=$F34,1,IF(VLOOKUP(AF$4,CALENDARIO!$B:$C,2,0)=FALSE, AE34,(1/IF($D34=0,1,$D34))+AE34))))</f>
        <v>0</v>
      </c>
      <c r="AG34" s="33">
        <f>IF(IF(AG$4&lt;$E34,0,IF(AG$4&gt;=$F34,1,IF(VLOOKUP(AG$4,CALENDARIO!$B:$C,2,0)=FALSE, AF34,(1/IF($D34=0,1,$D34))+AF34)))&gt;1,100%,IF(AG$4&lt;$E34,0,IF(AG$4&gt;=$F34,1,IF(VLOOKUP(AG$4,CALENDARIO!$B:$C,2,0)=FALSE, AF34,(1/IF($D34=0,1,$D34))+AF34))))</f>
        <v>0</v>
      </c>
      <c r="AH34" s="33">
        <f>IF(IF(AH$4&lt;$E34,0,IF(AH$4&gt;=$F34,1,IF(VLOOKUP(AH$4,CALENDARIO!$B:$C,2,0)=FALSE, AG34,(1/IF($D34=0,1,$D34))+AG34)))&gt;1,100%,IF(AH$4&lt;$E34,0,IF(AH$4&gt;=$F34,1,IF(VLOOKUP(AH$4,CALENDARIO!$B:$C,2,0)=FALSE, AG34,(1/IF($D34=0,1,$D34))+AG34))))</f>
        <v>0</v>
      </c>
      <c r="AI34" s="33">
        <f>IF(IF(AI$4&lt;$E34,0,IF(AI$4&gt;=$F34,1,IF(VLOOKUP(AI$4,CALENDARIO!$B:$C,2,0)=FALSE, AH34,(1/IF($D34=0,1,$D34))+AH34)))&gt;1,100%,IF(AI$4&lt;$E34,0,IF(AI$4&gt;=$F34,1,IF(VLOOKUP(AI$4,CALENDARIO!$B:$C,2,0)=FALSE, AH34,(1/IF($D34=0,1,$D34))+AH34))))</f>
        <v>0</v>
      </c>
      <c r="AJ34" s="33">
        <f>IF(IF(AJ$4&lt;$E34,0,IF(AJ$4&gt;=$F34,1,IF(VLOOKUP(AJ$4,CALENDARIO!$B:$C,2,0)=FALSE, AI34,(1/IF($D34=0,1,$D34))+AI34)))&gt;1,100%,IF(AJ$4&lt;$E34,0,IF(AJ$4&gt;=$F34,1,IF(VLOOKUP(AJ$4,CALENDARIO!$B:$C,2,0)=FALSE, AI34,(1/IF($D34=0,1,$D34))+AI34))))</f>
        <v>0</v>
      </c>
      <c r="AK34" s="33">
        <f>IF(IF(AK$4&lt;$E34,0,IF(AK$4&gt;=$F34,1,IF(VLOOKUP(AK$4,CALENDARIO!$B:$C,2,0)=FALSE, AJ34,(1/IF($D34=0,1,$D34))+AJ34)))&gt;1,100%,IF(AK$4&lt;$E34,0,IF(AK$4&gt;=$F34,1,IF(VLOOKUP(AK$4,CALENDARIO!$B:$C,2,0)=FALSE, AJ34,(1/IF($D34=0,1,$D34))+AJ34))))</f>
        <v>0</v>
      </c>
      <c r="AL34" s="33">
        <f>IF(IF(AL$4&lt;$E34,0,IF(AL$4&gt;=$F34,1,IF(VLOOKUP(AL$4,CALENDARIO!$B:$C,2,0)=FALSE, AK34,(1/IF($D34=0,1,$D34))+AK34)))&gt;1,100%,IF(AL$4&lt;$E34,0,IF(AL$4&gt;=$F34,1,IF(VLOOKUP(AL$4,CALENDARIO!$B:$C,2,0)=FALSE, AK34,(1/IF($D34=0,1,$D34))+AK34))))</f>
        <v>0</v>
      </c>
      <c r="AM34" s="33">
        <f>IF(IF(AM$4&lt;$E34,0,IF(AM$4&gt;=$F34,1,IF(VLOOKUP(AM$4,CALENDARIO!$B:$C,2,0)=FALSE, AL34,(1/IF($D34=0,1,$D34))+AL34)))&gt;1,100%,IF(AM$4&lt;$E34,0,IF(AM$4&gt;=$F34,1,IF(VLOOKUP(AM$4,CALENDARIO!$B:$C,2,0)=FALSE, AL34,(1/IF($D34=0,1,$D34))+AL34))))</f>
        <v>0</v>
      </c>
      <c r="AN34" s="33">
        <f>IF(IF(AN$4&lt;$E34,0,IF(AN$4&gt;=$F34,1,IF(VLOOKUP(AN$4,CALENDARIO!$B:$C,2,0)=FALSE, AM34,(1/IF($D34=0,1,$D34))+AM34)))&gt;1,100%,IF(AN$4&lt;$E34,0,IF(AN$4&gt;=$F34,1,IF(VLOOKUP(AN$4,CALENDARIO!$B:$C,2,0)=FALSE, AM34,(1/IF($D34=0,1,$D34))+AM34))))</f>
        <v>0</v>
      </c>
      <c r="AO34" s="33">
        <f>IF(IF(AO$4&lt;$E34,0,IF(AO$4&gt;=$F34,1,IF(VLOOKUP(AO$4,CALENDARIO!$B:$C,2,0)=FALSE, AN34,(1/IF($D34=0,1,$D34))+AN34)))&gt;1,100%,IF(AO$4&lt;$E34,0,IF(AO$4&gt;=$F34,1,IF(VLOOKUP(AO$4,CALENDARIO!$B:$C,2,0)=FALSE, AN34,(1/IF($D34=0,1,$D34))+AN34))))</f>
        <v>0</v>
      </c>
      <c r="AP34" s="33">
        <f>IF(IF(AP$4&lt;$E34,0,IF(AP$4&gt;=$F34,1,IF(VLOOKUP(AP$4,CALENDARIO!$B:$C,2,0)=FALSE, AO34,(1/IF($D34=0,1,$D34))+AO34)))&gt;1,100%,IF(AP$4&lt;$E34,0,IF(AP$4&gt;=$F34,1,IF(VLOOKUP(AP$4,CALENDARIO!$B:$C,2,0)=FALSE, AO34,(1/IF($D34=0,1,$D34))+AO34))))</f>
        <v>0</v>
      </c>
      <c r="AQ34" s="33">
        <f>IF(IF(AQ$4&lt;$E34,0,IF(AQ$4&gt;=$F34,1,IF(VLOOKUP(AQ$4,CALENDARIO!$B:$C,2,0)=FALSE, AP34,(1/IF($D34=0,1,$D34))+AP34)))&gt;1,100%,IF(AQ$4&lt;$E34,0,IF(AQ$4&gt;=$F34,1,IF(VLOOKUP(AQ$4,CALENDARIO!$B:$C,2,0)=FALSE, AP34,(1/IF($D34=0,1,$D34))+AP34))))</f>
        <v>0</v>
      </c>
      <c r="AR34" s="33">
        <f>IF(IF(AR$4&lt;$E34,0,IF(AR$4&gt;=$F34,1,IF(VLOOKUP(AR$4,CALENDARIO!$B:$C,2,0)=FALSE, AQ34,(1/IF($D34=0,1,$D34))+AQ34)))&gt;1,100%,IF(AR$4&lt;$E34,0,IF(AR$4&gt;=$F34,1,IF(VLOOKUP(AR$4,CALENDARIO!$B:$C,2,0)=FALSE, AQ34,(1/IF($D34=0,1,$D34))+AQ34))))</f>
        <v>0</v>
      </c>
      <c r="AS34" s="33">
        <f>IF(IF(AS$4&lt;$E34,0,IF(AS$4&gt;=$F34,1,IF(VLOOKUP(AS$4,CALENDARIO!$B:$C,2,0)=FALSE, AR34,(1/IF($D34=0,1,$D34))+AR34)))&gt;1,100%,IF(AS$4&lt;$E34,0,IF(AS$4&gt;=$F34,1,IF(VLOOKUP(AS$4,CALENDARIO!$B:$C,2,0)=FALSE, AR34,(1/IF($D34=0,1,$D34))+AR34))))</f>
        <v>0</v>
      </c>
      <c r="AT34" s="33">
        <f>IF(IF(AT$4&lt;$E34,0,IF(AT$4&gt;=$F34,1,IF(VLOOKUP(AT$4,CALENDARIO!$B:$C,2,0)=FALSE, AS34,(1/IF($D34=0,1,$D34))+AS34)))&gt;1,100%,IF(AT$4&lt;$E34,0,IF(AT$4&gt;=$F34,1,IF(VLOOKUP(AT$4,CALENDARIO!$B:$C,2,0)=FALSE, AS34,(1/IF($D34=0,1,$D34))+AS34))))</f>
        <v>0</v>
      </c>
      <c r="AU34" s="33">
        <f>IF(IF(AU$4&lt;$E34,0,IF(AU$4&gt;=$F34,1,IF(VLOOKUP(AU$4,CALENDARIO!$B:$C,2,0)=FALSE, AT34,(1/IF($D34=0,1,$D34))+AT34)))&gt;1,100%,IF(AU$4&lt;$E34,0,IF(AU$4&gt;=$F34,1,IF(VLOOKUP(AU$4,CALENDARIO!$B:$C,2,0)=FALSE, AT34,(1/IF($D34=0,1,$D34))+AT34))))</f>
        <v>0</v>
      </c>
      <c r="AV34" s="33">
        <f>IF(IF(AV$4&lt;$E34,0,IF(AV$4&gt;=$F34,1,IF(VLOOKUP(AV$4,CALENDARIO!$B:$C,2,0)=FALSE, AU34,(1/IF($D34=0,1,$D34))+AU34)))&gt;1,100%,IF(AV$4&lt;$E34,0,IF(AV$4&gt;=$F34,1,IF(VLOOKUP(AV$4,CALENDARIO!$B:$C,2,0)=FALSE, AU34,(1/IF($D34=0,1,$D34))+AU34))))</f>
        <v>0</v>
      </c>
      <c r="AW34" s="33">
        <f>IF(IF(AW$4&lt;$E34,0,IF(AW$4&gt;=$F34,1,IF(VLOOKUP(AW$4,CALENDARIO!$B:$C,2,0)=FALSE, AV34,(1/IF($D34=0,1,$D34))+AV34)))&gt;1,100%,IF(AW$4&lt;$E34,0,IF(AW$4&gt;=$F34,1,IF(VLOOKUP(AW$4,CALENDARIO!$B:$C,2,0)=FALSE, AV34,(1/IF($D34=0,1,$D34))+AV34))))</f>
        <v>0</v>
      </c>
      <c r="AX34" s="33">
        <f>IF(IF(AX$4&lt;$E34,0,IF(AX$4&gt;=$F34,1,IF(VLOOKUP(AX$4,CALENDARIO!$B:$C,2,0)=FALSE, AW34,(1/IF($D34=0,1,$D34))+AW34)))&gt;1,100%,IF(AX$4&lt;$E34,0,IF(AX$4&gt;=$F34,1,IF(VLOOKUP(AX$4,CALENDARIO!$B:$C,2,0)=FALSE, AW34,(1/IF($D34=0,1,$D34))+AW34))))</f>
        <v>0</v>
      </c>
      <c r="AY34" s="33">
        <f>IF(IF(AY$4&lt;$E34,0,IF(AY$4&gt;=$F34,1,IF(VLOOKUP(AY$4,CALENDARIO!$B:$C,2,0)=FALSE, AX34,(1/IF($D34=0,1,$D34))+AX34)))&gt;1,100%,IF(AY$4&lt;$E34,0,IF(AY$4&gt;=$F34,1,IF(VLOOKUP(AY$4,CALENDARIO!$B:$C,2,0)=FALSE, AX34,(1/IF($D34=0,1,$D34))+AX34))))</f>
        <v>0</v>
      </c>
      <c r="AZ34" s="33">
        <f>IF(IF(AZ$4&lt;$E34,0,IF(AZ$4&gt;=$F34,1,IF(VLOOKUP(AZ$4,CALENDARIO!$B:$C,2,0)=FALSE, AY34,(1/IF($D34=0,1,$D34))+AY34)))&gt;1,100%,IF(AZ$4&lt;$E34,0,IF(AZ$4&gt;=$F34,1,IF(VLOOKUP(AZ$4,CALENDARIO!$B:$C,2,0)=FALSE, AY34,(1/IF($D34=0,1,$D34))+AY34))))</f>
        <v>0</v>
      </c>
      <c r="BA34" s="33">
        <f>IF(IF(BA$4&lt;$E34,0,IF(BA$4&gt;=$F34,1,IF(VLOOKUP(BA$4,CALENDARIO!$B:$C,2,0)=FALSE, AZ34,(1/IF($D34=0,1,$D34))+AZ34)))&gt;1,100%,IF(BA$4&lt;$E34,0,IF(BA$4&gt;=$F34,1,IF(VLOOKUP(BA$4,CALENDARIO!$B:$C,2,0)=FALSE, AZ34,(1/IF($D34=0,1,$D34))+AZ34))))</f>
        <v>0</v>
      </c>
      <c r="BB34" s="33">
        <f>IF(IF(BB$4&lt;$E34,0,IF(BB$4&gt;=$F34,1,IF(VLOOKUP(BB$4,CALENDARIO!$B:$C,2,0)=FALSE, BA34,(1/IF($D34=0,1,$D34))+BA34)))&gt;1,100%,IF(BB$4&lt;$E34,0,IF(BB$4&gt;=$F34,1,IF(VLOOKUP(BB$4,CALENDARIO!$B:$C,2,0)=FALSE, BA34,(1/IF($D34=0,1,$D34))+BA34))))</f>
        <v>0</v>
      </c>
      <c r="BC34" s="33">
        <f>IF(IF(BC$4&lt;$E34,0,IF(BC$4&gt;=$F34,1,IF(VLOOKUP(BC$4,CALENDARIO!$B:$C,2,0)=FALSE, BB34,(1/IF($D34=0,1,$D34))+BB34)))&gt;1,100%,IF(BC$4&lt;$E34,0,IF(BC$4&gt;=$F34,1,IF(VLOOKUP(BC$4,CALENDARIO!$B:$C,2,0)=FALSE, BB34,(1/IF($D34=0,1,$D34))+BB34))))</f>
        <v>0</v>
      </c>
      <c r="BD34" s="33">
        <f>IF(IF(BD$4&lt;$E34,0,IF(BD$4&gt;=$F34,1,IF(VLOOKUP(BD$4,CALENDARIO!$B:$C,2,0)=FALSE, BC34,(1/IF($D34=0,1,$D34))+BC34)))&gt;1,100%,IF(BD$4&lt;$E34,0,IF(BD$4&gt;=$F34,1,IF(VLOOKUP(BD$4,CALENDARIO!$B:$C,2,0)=FALSE, BC34,(1/IF($D34=0,1,$D34))+BC34))))</f>
        <v>0</v>
      </c>
      <c r="BE34" s="33">
        <f>IF(IF(BE$4&lt;$E34,0,IF(BE$4&gt;=$F34,1,IF(VLOOKUP(BE$4,CALENDARIO!$B:$C,2,0)=FALSE, BD34,(1/IF($D34=0,1,$D34))+BD34)))&gt;1,100%,IF(BE$4&lt;$E34,0,IF(BE$4&gt;=$F34,1,IF(VLOOKUP(BE$4,CALENDARIO!$B:$C,2,0)=FALSE, BD34,(1/IF($D34=0,1,$D34))+BD34))))</f>
        <v>0</v>
      </c>
      <c r="BF34" s="33">
        <f>IF(IF(BF$4&lt;$E34,0,IF(BF$4&gt;=$F34,1,IF(VLOOKUP(BF$4,CALENDARIO!$B:$C,2,0)=FALSE, BE34,(1/IF($D34=0,1,$D34))+BE34)))&gt;1,100%,IF(BF$4&lt;$E34,0,IF(BF$4&gt;=$F34,1,IF(VLOOKUP(BF$4,CALENDARIO!$B:$C,2,0)=FALSE, BE34,(1/IF($D34=0,1,$D34))+BE34))))</f>
        <v>0</v>
      </c>
      <c r="BG34" s="33">
        <f>IF(IF(BG$4&lt;$E34,0,IF(BG$4&gt;=$F34,1,IF(VLOOKUP(BG$4,CALENDARIO!$B:$C,2,0)=FALSE, BF34,(1/IF($D34=0,1,$D34))+BF34)))&gt;1,100%,IF(BG$4&lt;$E34,0,IF(BG$4&gt;=$F34,1,IF(VLOOKUP(BG$4,CALENDARIO!$B:$C,2,0)=FALSE, BF34,(1/IF($D34=0,1,$D34))+BF34))))</f>
        <v>0</v>
      </c>
      <c r="BH34" s="33">
        <f>IF(IF(BH$4&lt;$E34,0,IF(BH$4&gt;=$F34,1,IF(VLOOKUP(BH$4,CALENDARIO!$B:$C,2,0)=FALSE, BG34,(1/IF($D34=0,1,$D34))+BG34)))&gt;1,100%,IF(BH$4&lt;$E34,0,IF(BH$4&gt;=$F34,1,IF(VLOOKUP(BH$4,CALENDARIO!$B:$C,2,0)=FALSE, BG34,(1/IF($D34=0,1,$D34))+BG34))))</f>
        <v>0</v>
      </c>
      <c r="BI34" s="33">
        <f>IF(IF(BI$4&lt;$E34,0,IF(BI$4&gt;=$F34,1,IF(VLOOKUP(BI$4,CALENDARIO!$B:$C,2,0)=FALSE, BH34,(1/IF($D34=0,1,$D34))+BH34)))&gt;1,100%,IF(BI$4&lt;$E34,0,IF(BI$4&gt;=$F34,1,IF(VLOOKUP(BI$4,CALENDARIO!$B:$C,2,0)=FALSE, BH34,(1/IF($D34=0,1,$D34))+BH34))))</f>
        <v>0</v>
      </c>
      <c r="BJ34" s="33">
        <f>IF(IF(BJ$4&lt;$E34,0,IF(BJ$4&gt;=$F34,1,IF(VLOOKUP(BJ$4,CALENDARIO!$B:$C,2,0)=FALSE, BI34,(1/IF($D34=0,1,$D34))+BI34)))&gt;1,100%,IF(BJ$4&lt;$E34,0,IF(BJ$4&gt;=$F34,1,IF(VLOOKUP(BJ$4,CALENDARIO!$B:$C,2,0)=FALSE, BI34,(1/IF($D34=0,1,$D34))+BI34))))</f>
        <v>0</v>
      </c>
      <c r="BK34" s="33">
        <f>IF(IF(BK$4&lt;$E34,0,IF(BK$4&gt;=$F34,1,IF(VLOOKUP(BK$4,CALENDARIO!$B:$C,2,0)=FALSE, BJ34,(1/IF($D34=0,1,$D34))+BJ34)))&gt;1,100%,IF(BK$4&lt;$E34,0,IF(BK$4&gt;=$F34,1,IF(VLOOKUP(BK$4,CALENDARIO!$B:$C,2,0)=FALSE, BJ34,(1/IF($D34=0,1,$D34))+BJ34))))</f>
        <v>0</v>
      </c>
      <c r="BL34" s="33">
        <f>IF(IF(BL$4&lt;$E34,0,IF(BL$4&gt;=$F34,1,IF(VLOOKUP(BL$4,CALENDARIO!$B:$C,2,0)=FALSE, BK34,(1/IF($D34=0,1,$D34))+BK34)))&gt;1,100%,IF(BL$4&lt;$E34,0,IF(BL$4&gt;=$F34,1,IF(VLOOKUP(BL$4,CALENDARIO!$B:$C,2,0)=FALSE, BK34,(1/IF($D34=0,1,$D34))+BK34))))</f>
        <v>0</v>
      </c>
      <c r="BM34" s="33">
        <f>IF(IF(BM$4&lt;$E34,0,IF(BM$4&gt;=$F34,1,IF(VLOOKUP(BM$4,CALENDARIO!$B:$C,2,0)=FALSE, BL34,(1/IF($D34=0,1,$D34))+BL34)))&gt;1,100%,IF(BM$4&lt;$E34,0,IF(BM$4&gt;=$F34,1,IF(VLOOKUP(BM$4,CALENDARIO!$B:$C,2,0)=FALSE, BL34,(1/IF($D34=0,1,$D34))+BL34))))</f>
        <v>0.2</v>
      </c>
      <c r="BN34" s="33">
        <f>IF(IF(BN$4&lt;$E34,0,IF(BN$4&gt;=$F34,1,IF(VLOOKUP(BN$4,CALENDARIO!$B:$C,2,0)=FALSE, BM34,(1/IF($D34=0,1,$D34))+BM34)))&gt;1,100%,IF(BN$4&lt;$E34,0,IF(BN$4&gt;=$F34,1,IF(VLOOKUP(BN$4,CALENDARIO!$B:$C,2,0)=FALSE, BM34,(1/IF($D34=0,1,$D34))+BM34))))</f>
        <v>0.4</v>
      </c>
      <c r="BO34" s="33">
        <f>IF(IF(BO$4&lt;$E34,0,IF(BO$4&gt;=$F34,1,IF(VLOOKUP(BO$4,CALENDARIO!$B:$C,2,0)=FALSE, BN34,(1/IF($D34=0,1,$D34))+BN34)))&gt;1,100%,IF(BO$4&lt;$E34,0,IF(BO$4&gt;=$F34,1,IF(VLOOKUP(BO$4,CALENDARIO!$B:$C,2,0)=FALSE, BN34,(1/IF($D34=0,1,$D34))+BN34))))</f>
        <v>0.60000000000000009</v>
      </c>
      <c r="BP34" s="33">
        <f>IF(IF(BP$4&lt;$E34,0,IF(BP$4&gt;=$F34,1,IF(VLOOKUP(BP$4,CALENDARIO!$B:$C,2,0)=FALSE, BO34,(1/IF($D34=0,1,$D34))+BO34)))&gt;1,100%,IF(BP$4&lt;$E34,0,IF(BP$4&gt;=$F34,1,IF(VLOOKUP(BP$4,CALENDARIO!$B:$C,2,0)=FALSE, BO34,(1/IF($D34=0,1,$D34))+BO34))))</f>
        <v>0.8</v>
      </c>
      <c r="BQ34" s="33">
        <f>IF(IF(BQ$4&lt;$E34,0,IF(BQ$4&gt;=$F34,1,IF(VLOOKUP(BQ$4,CALENDARIO!$B:$C,2,0)=FALSE, BP34,(1/IF($D34=0,1,$D34))+BP34)))&gt;1,100%,IF(BQ$4&lt;$E34,0,IF(BQ$4&gt;=$F34,1,IF(VLOOKUP(BQ$4,CALENDARIO!$B:$C,2,0)=FALSE, BP34,(1/IF($D34=0,1,$D34))+BP34))))</f>
        <v>1</v>
      </c>
      <c r="BR34" s="33">
        <f>IF(IF(BR$4&lt;$E34,0,IF(BR$4&gt;=$F34,1,IF(VLOOKUP(BR$4,CALENDARIO!$B:$C,2,0)=FALSE, BQ34,(1/IF($D34=0,1,$D34))+BQ34)))&gt;1,100%,IF(BR$4&lt;$E34,0,IF(BR$4&gt;=$F34,1,IF(VLOOKUP(BR$4,CALENDARIO!$B:$C,2,0)=FALSE, BQ34,(1/IF($D34=0,1,$D34))+BQ34))))</f>
        <v>1</v>
      </c>
      <c r="BS34" s="33">
        <f>IF(IF(BS$4&lt;$E34,0,IF(BS$4&gt;=$F34,1,IF(VLOOKUP(BS$4,CALENDARIO!$B:$C,2,0)=FALSE, BR34,(1/IF($D34=0,1,$D34))+BR34)))&gt;1,100%,IF(BS$4&lt;$E34,0,IF(BS$4&gt;=$F34,1,IF(VLOOKUP(BS$4,CALENDARIO!$B:$C,2,0)=FALSE, BR34,(1/IF($D34=0,1,$D34))+BR34))))</f>
        <v>1</v>
      </c>
      <c r="BT34" s="33">
        <f>IF(IF(BT$4&lt;$E34,0,IF(BT$4&gt;=$F34,1,IF(VLOOKUP(BT$4,CALENDARIO!$B:$C,2,0)=FALSE, BS34,(1/IF($D34=0,1,$D34))+BS34)))&gt;1,100%,IF(BT$4&lt;$E34,0,IF(BT$4&gt;=$F34,1,IF(VLOOKUP(BT$4,CALENDARIO!$B:$C,2,0)=FALSE, BS34,(1/IF($D34=0,1,$D34))+BS34))))</f>
        <v>1</v>
      </c>
      <c r="BU34" s="33">
        <f>IF(IF(BU$4&lt;$E34,0,IF(BU$4&gt;=$F34,1,IF(VLOOKUP(BU$4,CALENDARIO!$B:$C,2,0)=FALSE, BT34,(1/IF($D34=0,1,$D34))+BT34)))&gt;1,100%,IF(BU$4&lt;$E34,0,IF(BU$4&gt;=$F34,1,IF(VLOOKUP(BU$4,CALENDARIO!$B:$C,2,0)=FALSE, BT34,(1/IF($D34=0,1,$D34))+BT34))))</f>
        <v>1</v>
      </c>
      <c r="BV34" s="33">
        <f>IF(IF(BV$4&lt;$E34,0,IF(BV$4&gt;=$F34,1,IF(VLOOKUP(BV$4,CALENDARIO!$B:$C,2,0)=FALSE, BU34,(1/IF($D34=0,1,$D34))+BU34)))&gt;1,100%,IF(BV$4&lt;$E34,0,IF(BV$4&gt;=$F34,1,IF(VLOOKUP(BV$4,CALENDARIO!$B:$C,2,0)=FALSE, BU34,(1/IF($D34=0,1,$D34))+BU34))))</f>
        <v>1</v>
      </c>
      <c r="BW34" s="33">
        <f>IF(IF(BW$4&lt;$E34,0,IF(BW$4&gt;=$F34,1,IF(VLOOKUP(BW$4,CALENDARIO!$B:$C,2,0)=FALSE, BV34,(1/IF($D34=0,1,$D34))+BV34)))&gt;1,100%,IF(BW$4&lt;$E34,0,IF(BW$4&gt;=$F34,1,IF(VLOOKUP(BW$4,CALENDARIO!$B:$C,2,0)=FALSE, BV34,(1/IF($D34=0,1,$D34))+BV34))))</f>
        <v>1</v>
      </c>
      <c r="BX34" s="33">
        <f>IF(IF(BX$4&lt;$E34,0,IF(BX$4&gt;=$F34,1,IF(VLOOKUP(BX$4,CALENDARIO!$B:$C,2,0)=FALSE, BW34,(1/IF($D34=0,1,$D34))+BW34)))&gt;1,100%,IF(BX$4&lt;$E34,0,IF(BX$4&gt;=$F34,1,IF(VLOOKUP(BX$4,CALENDARIO!$B:$C,2,0)=FALSE, BW34,(1/IF($D34=0,1,$D34))+BW34))))</f>
        <v>1</v>
      </c>
      <c r="BY34" s="33">
        <f>IF(IF(BY$4&lt;$E34,0,IF(BY$4&gt;=$F34,1,IF(VLOOKUP(BY$4,CALENDARIO!$B:$C,2,0)=FALSE, BX34,(1/IF($D34=0,1,$D34))+BX34)))&gt;1,100%,IF(BY$4&lt;$E34,0,IF(BY$4&gt;=$F34,1,IF(VLOOKUP(BY$4,CALENDARIO!$B:$C,2,0)=FALSE, BX34,(1/IF($D34=0,1,$D34))+BX34))))</f>
        <v>1</v>
      </c>
      <c r="BZ34" s="33">
        <f>IF(IF(BZ$4&lt;$E34,0,IF(BZ$4&gt;=$F34,1,IF(VLOOKUP(BZ$4,CALENDARIO!$B:$C,2,0)=FALSE, BY34,(1/IF($D34=0,1,$D34))+BY34)))&gt;1,100%,IF(BZ$4&lt;$E34,0,IF(BZ$4&gt;=$F34,1,IF(VLOOKUP(BZ$4,CALENDARIO!$B:$C,2,0)=FALSE, BY34,(1/IF($D34=0,1,$D34))+BY34))))</f>
        <v>1</v>
      </c>
      <c r="CA34" s="33">
        <f>IF(IF(CA$4&lt;$E34,0,IF(CA$4&gt;=$F34,1,IF(VLOOKUP(CA$4,CALENDARIO!$B:$C,2,0)=FALSE, BZ34,(1/IF($D34=0,1,$D34))+BZ34)))&gt;1,100%,IF(CA$4&lt;$E34,0,IF(CA$4&gt;=$F34,1,IF(VLOOKUP(CA$4,CALENDARIO!$B:$C,2,0)=FALSE, BZ34,(1/IF($D34=0,1,$D34))+BZ34))))</f>
        <v>1</v>
      </c>
      <c r="CB34" s="33">
        <f>IF(IF(CB$4&lt;$E34,0,IF(CB$4&gt;=$F34,1,IF(VLOOKUP(CB$4,CALENDARIO!$B:$C,2,0)=FALSE, CA34,(1/IF($D34=0,1,$D34))+CA34)))&gt;1,100%,IF(CB$4&lt;$E34,0,IF(CB$4&gt;=$F34,1,IF(VLOOKUP(CB$4,CALENDARIO!$B:$C,2,0)=FALSE, CA34,(1/IF($D34=0,1,$D34))+CA34))))</f>
        <v>1</v>
      </c>
      <c r="CC34" s="33">
        <f>IF(IF(CC$4&lt;$E34,0,IF(CC$4&gt;=$F34,1,IF(VLOOKUP(CC$4,CALENDARIO!$B:$C,2,0)=FALSE, CB34,(1/IF($D34=0,1,$D34))+CB34)))&gt;1,100%,IF(CC$4&lt;$E34,0,IF(CC$4&gt;=$F34,1,IF(VLOOKUP(CC$4,CALENDARIO!$B:$C,2,0)=FALSE, CB34,(1/IF($D34=0,1,$D34))+CB34))))</f>
        <v>1</v>
      </c>
      <c r="CD34" s="33">
        <f>IF(IF(CD$4&lt;$E34,0,IF(CD$4&gt;=$F34,1,IF(VLOOKUP(CD$4,CALENDARIO!$B:$C,2,0)=FALSE, CC34,(1/IF($D34=0,1,$D34))+CC34)))&gt;1,100%,IF(CD$4&lt;$E34,0,IF(CD$4&gt;=$F34,1,IF(VLOOKUP(CD$4,CALENDARIO!$B:$C,2,0)=FALSE, CC34,(1/IF($D34=0,1,$D34))+CC34))))</f>
        <v>1</v>
      </c>
      <c r="CE34" s="33">
        <f>IF(IF(CE$4&lt;$E34,0,IF(CE$4&gt;=$F34,1,IF(VLOOKUP(CE$4,CALENDARIO!$B:$C,2,0)=FALSE, CD34,(1/IF($D34=0,1,$D34))+CD34)))&gt;1,100%,IF(CE$4&lt;$E34,0,IF(CE$4&gt;=$F34,1,IF(VLOOKUP(CE$4,CALENDARIO!$B:$C,2,0)=FALSE, CD34,(1/IF($D34=0,1,$D34))+CD34))))</f>
        <v>1</v>
      </c>
      <c r="CF34" s="33">
        <f>IF(IF(CF$4&lt;$E34,0,IF(CF$4&gt;=$F34,1,IF(VLOOKUP(CF$4,CALENDARIO!$B:$C,2,0)=FALSE, CE34,(1/IF($D34=0,1,$D34))+CE34)))&gt;1,100%,IF(CF$4&lt;$E34,0,IF(CF$4&gt;=$F34,1,IF(VLOOKUP(CF$4,CALENDARIO!$B:$C,2,0)=FALSE, CE34,(1/IF($D34=0,1,$D34))+CE34))))</f>
        <v>1</v>
      </c>
      <c r="CG34" s="33">
        <f>IF(IF(CG$4&lt;$E34,0,IF(CG$4&gt;=$F34,1,IF(VLOOKUP(CG$4,CALENDARIO!$B:$C,2,0)=FALSE, CF34,(1/IF($D34=0,1,$D34))+CF34)))&gt;1,100%,IF(CG$4&lt;$E34,0,IF(CG$4&gt;=$F34,1,IF(VLOOKUP(CG$4,CALENDARIO!$B:$C,2,0)=FALSE, CF34,(1/IF($D34=0,1,$D34))+CF34))))</f>
        <v>1</v>
      </c>
      <c r="CH34" s="33">
        <f>IF(IF(CH$4&lt;$E34,0,IF(CH$4&gt;=$F34,1,IF(VLOOKUP(CH$4,CALENDARIO!$B:$C,2,0)=FALSE, CG34,(1/IF($D34=0,1,$D34))+CG34)))&gt;1,100%,IF(CH$4&lt;$E34,0,IF(CH$4&gt;=$F34,1,IF(VLOOKUP(CH$4,CALENDARIO!$B:$C,2,0)=FALSE, CG34,(1/IF($D34=0,1,$D34))+CG34))))</f>
        <v>1</v>
      </c>
      <c r="CI34" s="33">
        <f>IF(IF(CI$4&lt;$E34,0,IF(CI$4&gt;=$F34,1,IF(VLOOKUP(CI$4,CALENDARIO!$B:$C,2,0)=FALSE, CH34,(1/IF($D34=0,1,$D34))+CH34)))&gt;1,100%,IF(CI$4&lt;$E34,0,IF(CI$4&gt;=$F34,1,IF(VLOOKUP(CI$4,CALENDARIO!$B:$C,2,0)=FALSE, CH34,(1/IF($D34=0,1,$D34))+CH34))))</f>
        <v>1</v>
      </c>
      <c r="CJ34" s="33">
        <f>IF(IF(CJ$4&lt;$E34,0,IF(CJ$4&gt;=$F34,1,IF(VLOOKUP(CJ$4,CALENDARIO!$B:$C,2,0)=FALSE, CI34,(1/IF($D34=0,1,$D34))+CI34)))&gt;1,100%,IF(CJ$4&lt;$E34,0,IF(CJ$4&gt;=$F34,1,IF(VLOOKUP(CJ$4,CALENDARIO!$B:$C,2,0)=FALSE, CI34,(1/IF($D34=0,1,$D34))+CI34))))</f>
        <v>1</v>
      </c>
      <c r="CK34" s="33">
        <f>IF(IF(CK$4&lt;$E34,0,IF(CK$4&gt;=$F34,1,IF(VLOOKUP(CK$4,CALENDARIO!$B:$C,2,0)=FALSE, CJ34,(1/IF($D34=0,1,$D34))+CJ34)))&gt;1,100%,IF(CK$4&lt;$E34,0,IF(CK$4&gt;=$F34,1,IF(VLOOKUP(CK$4,CALENDARIO!$B:$C,2,0)=FALSE, CJ34,(1/IF($D34=0,1,$D34))+CJ34))))</f>
        <v>1</v>
      </c>
      <c r="CL34" s="33">
        <f>IF(IF(CL$4&lt;$E34,0,IF(CL$4&gt;=$F34,1,IF(VLOOKUP(CL$4,CALENDARIO!$B:$C,2,0)=FALSE, CK34,(1/IF($D34=0,1,$D34))+CK34)))&gt;1,100%,IF(CL$4&lt;$E34,0,IF(CL$4&gt;=$F34,1,IF(VLOOKUP(CL$4,CALENDARIO!$B:$C,2,0)=FALSE, CK34,(1/IF($D34=0,1,$D34))+CK34))))</f>
        <v>1</v>
      </c>
      <c r="CM34" s="33">
        <f>IF(IF(CM$4&lt;$E34,0,IF(CM$4&gt;=$F34,1,IF(VLOOKUP(CM$4,CALENDARIO!$B:$C,2,0)=FALSE, CL34,(1/IF($D34=0,1,$D34))+CL34)))&gt;1,100%,IF(CM$4&lt;$E34,0,IF(CM$4&gt;=$F34,1,IF(VLOOKUP(CM$4,CALENDARIO!$B:$C,2,0)=FALSE, CL34,(1/IF($D34=0,1,$D34))+CL34))))</f>
        <v>1</v>
      </c>
      <c r="CN34" s="33">
        <f>IF(IF(CN$4&lt;$E34,0,IF(CN$4&gt;=$F34,1,IF(VLOOKUP(CN$4,CALENDARIO!$B:$C,2,0)=FALSE, CM34,(1/IF($D34=0,1,$D34))+CM34)))&gt;1,100%,IF(CN$4&lt;$E34,0,IF(CN$4&gt;=$F34,1,IF(VLOOKUP(CN$4,CALENDARIO!$B:$C,2,0)=FALSE, CM34,(1/IF($D34=0,1,$D34))+CM34))))</f>
        <v>1</v>
      </c>
      <c r="CO34" s="33">
        <f>IF(IF(CO$4&lt;$E34,0,IF(CO$4&gt;=$F34,1,IF(VLOOKUP(CO$4,CALENDARIO!$B:$C,2,0)=FALSE, CN34,(1/IF($D34=0,1,$D34))+CN34)))&gt;1,100%,IF(CO$4&lt;$E34,0,IF(CO$4&gt;=$F34,1,IF(VLOOKUP(CO$4,CALENDARIO!$B:$C,2,0)=FALSE, CN34,(1/IF($D34=0,1,$D34))+CN34))))</f>
        <v>1</v>
      </c>
      <c r="CP34" s="33">
        <f>IF(IF(CP$4&lt;$E34,0,IF(CP$4&gt;=$F34,1,IF(VLOOKUP(CP$4,CALENDARIO!$B:$C,2,0)=FALSE, CO34,(1/IF($D34=0,1,$D34))+CO34)))&gt;1,100%,IF(CP$4&lt;$E34,0,IF(CP$4&gt;=$F34,1,IF(VLOOKUP(CP$4,CALENDARIO!$B:$C,2,0)=FALSE, CO34,(1/IF($D34=0,1,$D34))+CO34))))</f>
        <v>1</v>
      </c>
      <c r="CQ34" s="33">
        <f>IF(IF(CQ$4&lt;$E34,0,IF(CQ$4&gt;=$F34,1,IF(VLOOKUP(CQ$4,CALENDARIO!$B:$C,2,0)=FALSE, CP34,(1/IF($D34=0,1,$D34))+CP34)))&gt;1,100%,IF(CQ$4&lt;$E34,0,IF(CQ$4&gt;=$F34,1,IF(VLOOKUP(CQ$4,CALENDARIO!$B:$C,2,0)=FALSE, CP34,(1/IF($D34=0,1,$D34))+CP34))))</f>
        <v>1</v>
      </c>
      <c r="CR34" s="33">
        <f>IF(IF(CR$4&lt;$E34,0,IF(CR$4&gt;=$F34,1,IF(VLOOKUP(CR$4,CALENDARIO!$B:$C,2,0)=FALSE, CQ34,(1/IF($D34=0,1,$D34))+CQ34)))&gt;1,100%,IF(CR$4&lt;$E34,0,IF(CR$4&gt;=$F34,1,IF(VLOOKUP(CR$4,CALENDARIO!$B:$C,2,0)=FALSE, CQ34,(1/IF($D34=0,1,$D34))+CQ34))))</f>
        <v>1</v>
      </c>
      <c r="CS34" s="33">
        <f>IF(IF(CS$4&lt;$E34,0,IF(CS$4&gt;=$F34,1,IF(VLOOKUP(CS$4,CALENDARIO!$B:$C,2,0)=FALSE, CR34,(1/IF($D34=0,1,$D34))+CR34)))&gt;1,100%,IF(CS$4&lt;$E34,0,IF(CS$4&gt;=$F34,1,IF(VLOOKUP(CS$4,CALENDARIO!$B:$C,2,0)=FALSE, CR34,(1/IF($D34=0,1,$D34))+CR34))))</f>
        <v>1</v>
      </c>
      <c r="CT34" s="33">
        <f>IF(IF(CT$4&lt;$E34,0,IF(CT$4&gt;=$F34,1,IF(VLOOKUP(CT$4,CALENDARIO!$B:$C,2,0)=FALSE, CS34,(1/IF($D34=0,1,$D34))+CS34)))&gt;1,100%,IF(CT$4&lt;$E34,0,IF(CT$4&gt;=$F34,1,IF(VLOOKUP(CT$4,CALENDARIO!$B:$C,2,0)=FALSE, CS34,(1/IF($D34=0,1,$D34))+CS34))))</f>
        <v>1</v>
      </c>
      <c r="CU34" s="33">
        <f>IF(IF(CU$4&lt;$E34,0,IF(CU$4&gt;=$F34,1,IF(VLOOKUP(CU$4,CALENDARIO!$B:$C,2,0)=FALSE, CT34,(1/IF($D34=0,1,$D34))+CT34)))&gt;1,100%,IF(CU$4&lt;$E34,0,IF(CU$4&gt;=$F34,1,IF(VLOOKUP(CU$4,CALENDARIO!$B:$C,2,0)=FALSE, CT34,(1/IF($D34=0,1,$D34))+CT34))))</f>
        <v>1</v>
      </c>
      <c r="CV34" s="33">
        <f>IF(IF(CV$4&lt;$E34,0,IF(CV$4&gt;=$F34,1,IF(VLOOKUP(CV$4,CALENDARIO!$B:$C,2,0)=FALSE, CU34,(1/IF($D34=0,1,$D34))+CU34)))&gt;1,100%,IF(CV$4&lt;$E34,0,IF(CV$4&gt;=$F34,1,IF(VLOOKUP(CV$4,CALENDARIO!$B:$C,2,0)=FALSE, CU34,(1/IF($D34=0,1,$D34))+CU34))))</f>
        <v>1</v>
      </c>
      <c r="CW34" s="33">
        <f>IF(IF(CW$4&lt;$E34,0,IF(CW$4&gt;=$F34,1,IF(VLOOKUP(CW$4,CALENDARIO!$B:$C,2,0)=FALSE, CV34,(1/IF($D34=0,1,$D34))+CV34)))&gt;1,100%,IF(CW$4&lt;$E34,0,IF(CW$4&gt;=$F34,1,IF(VLOOKUP(CW$4,CALENDARIO!$B:$C,2,0)=FALSE, CV34,(1/IF($D34=0,1,$D34))+CV34))))</f>
        <v>1</v>
      </c>
      <c r="CX34" s="33">
        <f>IF(IF(CX$4&lt;$E34,0,IF(CX$4&gt;=$F34,1,IF(VLOOKUP(CX$4,CALENDARIO!$B:$C,2,0)=FALSE, CW34,(1/IF($D34=0,1,$D34))+CW34)))&gt;1,100%,IF(CX$4&lt;$E34,0,IF(CX$4&gt;=$F34,1,IF(VLOOKUP(CX$4,CALENDARIO!$B:$C,2,0)=FALSE, CW34,(1/IF($D34=0,1,$D34))+CW34))))</f>
        <v>1</v>
      </c>
      <c r="CY34" s="33">
        <f>IF(IF(CY$4&lt;$E34,0,IF(CY$4&gt;=$F34,1,IF(VLOOKUP(CY$4,CALENDARIO!$B:$C,2,0)=FALSE, CX34,(1/IF($D34=0,1,$D34))+CX34)))&gt;1,100%,IF(CY$4&lt;$E34,0,IF(CY$4&gt;=$F34,1,IF(VLOOKUP(CY$4,CALENDARIO!$B:$C,2,0)=FALSE, CX34,(1/IF($D34=0,1,$D34))+CX34))))</f>
        <v>1</v>
      </c>
      <c r="CZ34" s="33">
        <f>IF(IF(CZ$4&lt;$E34,0,IF(CZ$4&gt;=$F34,1,IF(VLOOKUP(CZ$4,CALENDARIO!$B:$C,2,0)=FALSE, CY34,(1/IF($D34=0,1,$D34))+CY34)))&gt;1,100%,IF(CZ$4&lt;$E34,0,IF(CZ$4&gt;=$F34,1,IF(VLOOKUP(CZ$4,CALENDARIO!$B:$C,2,0)=FALSE, CY34,(1/IF($D34=0,1,$D34))+CY34))))</f>
        <v>1</v>
      </c>
      <c r="DA34" s="33">
        <f>IF(IF(DA$4&lt;$E34,0,IF(DA$4&gt;=$F34,1,IF(VLOOKUP(DA$4,CALENDARIO!$B:$C,2,0)=FALSE, CZ34,(1/IF($D34=0,1,$D34))+CZ34)))&gt;1,100%,IF(DA$4&lt;$E34,0,IF(DA$4&gt;=$F34,1,IF(VLOOKUP(DA$4,CALENDARIO!$B:$C,2,0)=FALSE, CZ34,(1/IF($D34=0,1,$D34))+CZ34))))</f>
        <v>1</v>
      </c>
      <c r="DB34" s="33">
        <f>IF(IF(DB$4&lt;$E34,0,IF(DB$4&gt;=$F34,1,IF(VLOOKUP(DB$4,CALENDARIO!$B:$C,2,0)=FALSE, DA34,(1/IF($D34=0,1,$D34))+DA34)))&gt;1,100%,IF(DB$4&lt;$E34,0,IF(DB$4&gt;=$F34,1,IF(VLOOKUP(DB$4,CALENDARIO!$B:$C,2,0)=FALSE, DA34,(1/IF($D34=0,1,$D34))+DA34))))</f>
        <v>1</v>
      </c>
      <c r="DC34" s="33">
        <f>IF(IF(DC$4&lt;$E34,0,IF(DC$4&gt;=$F34,1,IF(VLOOKUP(DC$4,CALENDARIO!$B:$C,2,0)=FALSE, DB34,(1/IF($D34=0,1,$D34))+DB34)))&gt;1,100%,IF(DC$4&lt;$E34,0,IF(DC$4&gt;=$F34,1,IF(VLOOKUP(DC$4,CALENDARIO!$B:$C,2,0)=FALSE, DB34,(1/IF($D34=0,1,$D34))+DB34))))</f>
        <v>1</v>
      </c>
      <c r="DD34" s="33">
        <f>IF(IF(DD$4&lt;$E34,0,IF(DD$4&gt;=$F34,1,IF(VLOOKUP(DD$4,CALENDARIO!$B:$C,2,0)=FALSE, DC34,(1/IF($D34=0,1,$D34))+DC34)))&gt;1,100%,IF(DD$4&lt;$E34,0,IF(DD$4&gt;=$F34,1,IF(VLOOKUP(DD$4,CALENDARIO!$B:$C,2,0)=FALSE, DC34,(1/IF($D34=0,1,$D34))+DC34))))</f>
        <v>1</v>
      </c>
      <c r="DE34" s="33">
        <f>IF(IF(DE$4&lt;$E34,0,IF(DE$4&gt;=$F34,1,IF(VLOOKUP(DE$4,CALENDARIO!$B:$C,2,0)=FALSE, DD34,(1/IF($D34=0,1,$D34))+DD34)))&gt;1,100%,IF(DE$4&lt;$E34,0,IF(DE$4&gt;=$F34,1,IF(VLOOKUP(DE$4,CALENDARIO!$B:$C,2,0)=FALSE, DD34,(1/IF($D34=0,1,$D34))+DD34))))</f>
        <v>1</v>
      </c>
      <c r="DF34" s="33">
        <f>IF(IF(DF$4&lt;$E34,0,IF(DF$4&gt;=$F34,1,IF(VLOOKUP(DF$4,CALENDARIO!$B:$C,2,0)=FALSE, DE34,(1/IF($D34=0,1,$D34))+DE34)))&gt;1,100%,IF(DF$4&lt;$E34,0,IF(DF$4&gt;=$F34,1,IF(VLOOKUP(DF$4,CALENDARIO!$B:$C,2,0)=FALSE, DE34,(1/IF($D34=0,1,$D34))+DE34))))</f>
        <v>1</v>
      </c>
      <c r="DG34" s="33">
        <f>IF(IF(DG$4&lt;$E34,0,IF(DG$4&gt;=$F34,1,IF(VLOOKUP(DG$4,CALENDARIO!$B:$C,2,0)=FALSE, DF34,(1/IF($D34=0,1,$D34))+DF34)))&gt;1,100%,IF(DG$4&lt;$E34,0,IF(DG$4&gt;=$F34,1,IF(VLOOKUP(DG$4,CALENDARIO!$B:$C,2,0)=FALSE, DF34,(1/IF($D34=0,1,$D34))+DF34))))</f>
        <v>1</v>
      </c>
      <c r="DH34" s="33">
        <f>IF(IF(DH$4&lt;$E34,0,IF(DH$4&gt;=$F34,1,IF(VLOOKUP(DH$4,CALENDARIO!$B:$C,2,0)=FALSE, DG34,(1/IF($D34=0,1,$D34))+DG34)))&gt;1,100%,IF(DH$4&lt;$E34,0,IF(DH$4&gt;=$F34,1,IF(VLOOKUP(DH$4,CALENDARIO!$B:$C,2,0)=FALSE, DG34,(1/IF($D34=0,1,$D34))+DG34))))</f>
        <v>1</v>
      </c>
      <c r="DI34" s="33">
        <f>IF(IF(DI$4&lt;$E34,0,IF(DI$4&gt;=$F34,1,IF(VLOOKUP(DI$4,CALENDARIO!$B:$C,2,0)=FALSE, DH34,(1/IF($D34=0,1,$D34))+DH34)))&gt;1,100%,IF(DI$4&lt;$E34,0,IF(DI$4&gt;=$F34,1,IF(VLOOKUP(DI$4,CALENDARIO!$B:$C,2,0)=FALSE, DH34,(1/IF($D34=0,1,$D34))+DH34))))</f>
        <v>1</v>
      </c>
      <c r="DJ34" s="33">
        <f>IF(IF(DJ$4&lt;$E34,0,IF(DJ$4&gt;=$F34,1,IF(VLOOKUP(DJ$4,CALENDARIO!$B:$C,2,0)=FALSE, DI34,(1/IF($D34=0,1,$D34))+DI34)))&gt;1,100%,IF(DJ$4&lt;$E34,0,IF(DJ$4&gt;=$F34,1,IF(VLOOKUP(DJ$4,CALENDARIO!$B:$C,2,0)=FALSE, DI34,(1/IF($D34=0,1,$D34))+DI34))))</f>
        <v>1</v>
      </c>
      <c r="DK34" s="33">
        <f>IF(IF(DK$4&lt;$E34,0,IF(DK$4&gt;=$F34,1,IF(VLOOKUP(DK$4,CALENDARIO!$B:$C,2,0)=FALSE, DJ34,(1/IF($D34=0,1,$D34))+DJ34)))&gt;1,100%,IF(DK$4&lt;$E34,0,IF(DK$4&gt;=$F34,1,IF(VLOOKUP(DK$4,CALENDARIO!$B:$C,2,0)=FALSE, DJ34,(1/IF($D34=0,1,$D34))+DJ34))))</f>
        <v>1</v>
      </c>
      <c r="DL34" s="33">
        <f>IF(IF(DL$4&lt;$E34,0,IF(DL$4&gt;=$F34,1,IF(VLOOKUP(DL$4,CALENDARIO!$B:$C,2,0)=FALSE, DK34,(1/IF($D34=0,1,$D34))+DK34)))&gt;1,100%,IF(DL$4&lt;$E34,0,IF(DL$4&gt;=$F34,1,IF(VLOOKUP(DL$4,CALENDARIO!$B:$C,2,0)=FALSE, DK34,(1/IF($D34=0,1,$D34))+DK34))))</f>
        <v>1</v>
      </c>
      <c r="DM34" s="33">
        <f>IF(IF(DM$4&lt;$E34,0,IF(DM$4&gt;=$F34,1,IF(VLOOKUP(DM$4,CALENDARIO!$B:$C,2,0)=FALSE, DL34,(1/IF($D34=0,1,$D34))+DL34)))&gt;1,100%,IF(DM$4&lt;$E34,0,IF(DM$4&gt;=$F34,1,IF(VLOOKUP(DM$4,CALENDARIO!$B:$C,2,0)=FALSE, DL34,(1/IF($D34=0,1,$D34))+DL34))))</f>
        <v>1</v>
      </c>
      <c r="DN34" s="33">
        <f>IF(IF(DN$4&lt;$E34,0,IF(DN$4&gt;=$F34,1,IF(VLOOKUP(DN$4,CALENDARIO!$B:$C,2,0)=FALSE, DM34,(1/IF($D34=0,1,$D34))+DM34)))&gt;1,100%,IF(DN$4&lt;$E34,0,IF(DN$4&gt;=$F34,1,IF(VLOOKUP(DN$4,CALENDARIO!$B:$C,2,0)=FALSE, DM34,(1/IF($D34=0,1,$D34))+DM34))))</f>
        <v>1</v>
      </c>
      <c r="DO34" s="33">
        <f>IF(IF(DO$4&lt;$E34,0,IF(DO$4&gt;=$F34,1,IF(VLOOKUP(DO$4,CALENDARIO!$B:$C,2,0)=FALSE, DN34,(1/IF($D34=0,1,$D34))+DN34)))&gt;1,100%,IF(DO$4&lt;$E34,0,IF(DO$4&gt;=$F34,1,IF(VLOOKUP(DO$4,CALENDARIO!$B:$C,2,0)=FALSE, DN34,(1/IF($D34=0,1,$D34))+DN34))))</f>
        <v>1</v>
      </c>
      <c r="DP34" s="33">
        <f>IF(IF(DP$4&lt;$E34,0,IF(DP$4&gt;=$F34,1,IF(VLOOKUP(DP$4,CALENDARIO!$B:$C,2,0)=FALSE, DO34,(1/IF($D34=0,1,$D34))+DO34)))&gt;1,100%,IF(DP$4&lt;$E34,0,IF(DP$4&gt;=$F34,1,IF(VLOOKUP(DP$4,CALENDARIO!$B:$C,2,0)=FALSE, DO34,(1/IF($D34=0,1,$D34))+DO34))))</f>
        <v>1</v>
      </c>
      <c r="DQ34" s="33">
        <f>IF(IF(DQ$4&lt;$E34,0,IF(DQ$4&gt;=$F34,1,IF(VLOOKUP(DQ$4,CALENDARIO!$B:$C,2,0)=FALSE, DP34,(1/IF($D34=0,1,$D34))+DP34)))&gt;1,100%,IF(DQ$4&lt;$E34,0,IF(DQ$4&gt;=$F34,1,IF(VLOOKUP(DQ$4,CALENDARIO!$B:$C,2,0)=FALSE, DP34,(1/IF($D34=0,1,$D34))+DP34))))</f>
        <v>1</v>
      </c>
      <c r="DR34" s="33">
        <f>IF(IF(DR$4&lt;$E34,0,IF(DR$4&gt;=$F34,1,IF(VLOOKUP(DR$4,CALENDARIO!$B:$C,2,0)=FALSE, DQ34,(1/IF($D34=0,1,$D34))+DQ34)))&gt;1,100%,IF(DR$4&lt;$E34,0,IF(DR$4&gt;=$F34,1,IF(VLOOKUP(DR$4,CALENDARIO!$B:$C,2,0)=FALSE, DQ34,(1/IF($D34=0,1,$D34))+DQ34))))</f>
        <v>1</v>
      </c>
      <c r="DS34" s="33">
        <f>IF(IF(DS$4&lt;$E34,0,IF(DS$4&gt;=$F34,1,IF(VLOOKUP(DS$4,CALENDARIO!$B:$C,2,0)=FALSE, DR34,(1/IF($D34=0,1,$D34))+DR34)))&gt;1,100%,IF(DS$4&lt;$E34,0,IF(DS$4&gt;=$F34,1,IF(VLOOKUP(DS$4,CALENDARIO!$B:$C,2,0)=FALSE, DR34,(1/IF($D34=0,1,$D34))+DR34))))</f>
        <v>1</v>
      </c>
      <c r="DT34" s="33">
        <f>IF(IF(DT$4&lt;$E34,0,IF(DT$4&gt;=$F34,1,IF(VLOOKUP(DT$4,CALENDARIO!$B:$C,2,0)=FALSE, DS34,(1/IF($D34=0,1,$D34))+DS34)))&gt;1,100%,IF(DT$4&lt;$E34,0,IF(DT$4&gt;=$F34,1,IF(VLOOKUP(DT$4,CALENDARIO!$B:$C,2,0)=FALSE, DS34,(1/IF($D34=0,1,$D34))+DS34))))</f>
        <v>1</v>
      </c>
      <c r="DU34" s="33">
        <f>IF(IF(DU$4&lt;$E34,0,IF(DU$4&gt;=$F34,1,IF(VLOOKUP(DU$4,CALENDARIO!$B:$C,2,0)=FALSE, DT34,(1/IF($D34=0,1,$D34))+DT34)))&gt;1,100%,IF(DU$4&lt;$E34,0,IF(DU$4&gt;=$F34,1,IF(VLOOKUP(DU$4,CALENDARIO!$B:$C,2,0)=FALSE, DT34,(1/IF($D34=0,1,$D34))+DT34))))</f>
        <v>1</v>
      </c>
      <c r="DV34" s="33">
        <f>IF(IF(DV$4&lt;$E34,0,IF(DV$4&gt;=$F34,1,IF(VLOOKUP(DV$4,CALENDARIO!$B:$C,2,0)=FALSE, DU34,(1/IF($D34=0,1,$D34))+DU34)))&gt;1,100%,IF(DV$4&lt;$E34,0,IF(DV$4&gt;=$F34,1,IF(VLOOKUP(DV$4,CALENDARIO!$B:$C,2,0)=FALSE, DU34,(1/IF($D34=0,1,$D34))+DU34))))</f>
        <v>1</v>
      </c>
      <c r="DW34" s="33">
        <f>IF(IF(DW$4&lt;$E34,0,IF(DW$4&gt;=$F34,1,IF(VLOOKUP(DW$4,CALENDARIO!$B:$C,2,0)=FALSE, DV34,(1/IF($D34=0,1,$D34))+DV34)))&gt;1,100%,IF(DW$4&lt;$E34,0,IF(DW$4&gt;=$F34,1,IF(VLOOKUP(DW$4,CALENDARIO!$B:$C,2,0)=FALSE, DV34,(1/IF($D34=0,1,$D34))+DV34))))</f>
        <v>1</v>
      </c>
      <c r="DX34" s="33">
        <f>IF(IF(DX$4&lt;$E34,0,IF(DX$4&gt;=$F34,1,IF(VLOOKUP(DX$4,CALENDARIO!$B:$C,2,0)=FALSE, DW34,(1/IF($D34=0,1,$D34))+DW34)))&gt;1,100%,IF(DX$4&lt;$E34,0,IF(DX$4&gt;=$F34,1,IF(VLOOKUP(DX$4,CALENDARIO!$B:$C,2,0)=FALSE, DW34,(1/IF($D34=0,1,$D34))+DW34))))</f>
        <v>1</v>
      </c>
      <c r="DY34" s="33">
        <f>IF(IF(DY$4&lt;$E34,0,IF(DY$4&gt;=$F34,1,IF(VLOOKUP(DY$4,CALENDARIO!$B:$C,2,0)=FALSE, DX34,(1/IF($D34=0,1,$D34))+DX34)))&gt;1,100%,IF(DY$4&lt;$E34,0,IF(DY$4&gt;=$F34,1,IF(VLOOKUP(DY$4,CALENDARIO!$B:$C,2,0)=FALSE, DX34,(1/IF($D34=0,1,$D34))+DX34))))</f>
        <v>1</v>
      </c>
      <c r="DZ34" s="33">
        <f>IF(IF(DZ$4&lt;$E34,0,IF(DZ$4&gt;=$F34,1,IF(VLOOKUP(DZ$4,CALENDARIO!$B:$C,2,0)=FALSE, DY34,(1/IF($D34=0,1,$D34))+DY34)))&gt;1,100%,IF(DZ$4&lt;$E34,0,IF(DZ$4&gt;=$F34,1,IF(VLOOKUP(DZ$4,CALENDARIO!$B:$C,2,0)=FALSE, DY34,(1/IF($D34=0,1,$D34))+DY34))))</f>
        <v>1</v>
      </c>
      <c r="EA34" s="33">
        <f>IF(IF(EA$4&lt;$E34,0,IF(EA$4&gt;=$F34,1,IF(VLOOKUP(EA$4,CALENDARIO!$B:$C,2,0)=FALSE, DZ34,(1/IF($D34=0,1,$D34))+DZ34)))&gt;1,100%,IF(EA$4&lt;$E34,0,IF(EA$4&gt;=$F34,1,IF(VLOOKUP(EA$4,CALENDARIO!$B:$C,2,0)=FALSE, DZ34,(1/IF($D34=0,1,$D34))+DZ34))))</f>
        <v>1</v>
      </c>
      <c r="EB34" s="33">
        <f>IF(IF(EB$4&lt;$E34,0,IF(EB$4&gt;=$F34,1,IF(VLOOKUP(EB$4,CALENDARIO!$B:$C,2,0)=FALSE, EA34,(1/IF($D34=0,1,$D34))+EA34)))&gt;1,100%,IF(EB$4&lt;$E34,0,IF(EB$4&gt;=$F34,1,IF(VLOOKUP(EB$4,CALENDARIO!$B:$C,2,0)=FALSE, EA34,(1/IF($D34=0,1,$D34))+EA34))))</f>
        <v>1</v>
      </c>
      <c r="EC34" s="33">
        <f>IF(IF(EC$4&lt;$E34,0,IF(EC$4&gt;=$F34,1,IF(VLOOKUP(EC$4,CALENDARIO!$B:$C,2,0)=FALSE, EB34,(1/IF($D34=0,1,$D34))+EB34)))&gt;1,100%,IF(EC$4&lt;$E34,0,IF(EC$4&gt;=$F34,1,IF(VLOOKUP(EC$4,CALENDARIO!$B:$C,2,0)=FALSE, EB34,(1/IF($D34=0,1,$D34))+EB34))))</f>
        <v>1</v>
      </c>
      <c r="ED34" s="33">
        <f>IF(IF(ED$4&lt;$E34,0,IF(ED$4&gt;=$F34,1,IF(VLOOKUP(ED$4,CALENDARIO!$B:$C,2,0)=FALSE, EC34,(1/IF($D34=0,1,$D34))+EC34)))&gt;1,100%,IF(ED$4&lt;$E34,0,IF(ED$4&gt;=$F34,1,IF(VLOOKUP(ED$4,CALENDARIO!$B:$C,2,0)=FALSE, EC34,(1/IF($D34=0,1,$D34))+EC34))))</f>
        <v>1</v>
      </c>
      <c r="EE34" s="33">
        <f>IF(IF(EE$4&lt;$E34,0,IF(EE$4&gt;=$F34,1,IF(VLOOKUP(EE$4,CALENDARIO!$B:$C,2,0)=FALSE, ED34,(1/IF($D34=0,1,$D34))+ED34)))&gt;1,100%,IF(EE$4&lt;$E34,0,IF(EE$4&gt;=$F34,1,IF(VLOOKUP(EE$4,CALENDARIO!$B:$C,2,0)=FALSE, ED34,(1/IF($D34=0,1,$D34))+ED34))))</f>
        <v>1</v>
      </c>
      <c r="EF34" s="33">
        <f>IF(IF(EF$4&lt;$E34,0,IF(EF$4&gt;=$F34,1,IF(VLOOKUP(EF$4,CALENDARIO!$B:$C,2,0)=FALSE, EE34,(1/IF($D34=0,1,$D34))+EE34)))&gt;1,100%,IF(EF$4&lt;$E34,0,IF(EF$4&gt;=$F34,1,IF(VLOOKUP(EF$4,CALENDARIO!$B:$C,2,0)=FALSE, EE34,(1/IF($D34=0,1,$D34))+EE34))))</f>
        <v>1</v>
      </c>
      <c r="EG34" s="33">
        <f>IF(IF(EG$4&lt;$E34,0,IF(EG$4&gt;=$F34,1,IF(VLOOKUP(EG$4,CALENDARIO!$B:$C,2,0)=FALSE, EF34,(1/IF($D34=0,1,$D34))+EF34)))&gt;1,100%,IF(EG$4&lt;$E34,0,IF(EG$4&gt;=$F34,1,IF(VLOOKUP(EG$4,CALENDARIO!$B:$C,2,0)=FALSE, EF34,(1/IF($D34=0,1,$D34))+EF34))))</f>
        <v>1</v>
      </c>
      <c r="EH34" s="33">
        <f>IF(IF(EH$4&lt;$E34,0,IF(EH$4&gt;=$F34,1,IF(VLOOKUP(EH$4,CALENDARIO!$B:$C,2,0)=FALSE, EG34,(1/IF($D34=0,1,$D34))+EG34)))&gt;1,100%,IF(EH$4&lt;$E34,0,IF(EH$4&gt;=$F34,1,IF(VLOOKUP(EH$4,CALENDARIO!$B:$C,2,0)=FALSE, EG34,(1/IF($D34=0,1,$D34))+EG34))))</f>
        <v>1</v>
      </c>
      <c r="EI34" s="33">
        <f>IF(IF(EI$4&lt;$E34,0,IF(EI$4&gt;=$F34,1,IF(VLOOKUP(EI$4,CALENDARIO!$B:$C,2,0)=FALSE, EH34,(1/IF($D34=0,1,$D34))+EH34)))&gt;1,100%,IF(EI$4&lt;$E34,0,IF(EI$4&gt;=$F34,1,IF(VLOOKUP(EI$4,CALENDARIO!$B:$C,2,0)=FALSE, EH34,(1/IF($D34=0,1,$D34))+EH34))))</f>
        <v>1</v>
      </c>
      <c r="EJ34" s="33">
        <f>IF(IF(EJ$4&lt;$E34,0,IF(EJ$4&gt;=$F34,1,IF(VLOOKUP(EJ$4,CALENDARIO!$B:$C,2,0)=FALSE, EI34,(1/IF($D34=0,1,$D34))+EI34)))&gt;1,100%,IF(EJ$4&lt;$E34,0,IF(EJ$4&gt;=$F34,1,IF(VLOOKUP(EJ$4,CALENDARIO!$B:$C,2,0)=FALSE, EI34,(1/IF($D34=0,1,$D34))+EI34))))</f>
        <v>1</v>
      </c>
      <c r="EK34" s="33">
        <f>IF(IF(EK$4&lt;$E34,0,IF(EK$4&gt;=$F34,1,IF(VLOOKUP(EK$4,CALENDARIO!$B:$C,2,0)=FALSE, EJ34,(1/IF($D34=0,1,$D34))+EJ34)))&gt;1,100%,IF(EK$4&lt;$E34,0,IF(EK$4&gt;=$F34,1,IF(VLOOKUP(EK$4,CALENDARIO!$B:$C,2,0)=FALSE, EJ34,(1/IF($D34=0,1,$D34))+EJ34))))</f>
        <v>1</v>
      </c>
      <c r="EL34" s="33">
        <f>IF(IF(EL$4&lt;$E34,0,IF(EL$4&gt;=$F34,1,IF(VLOOKUP(EL$4,CALENDARIO!$B:$C,2,0)=FALSE, EK34,(1/IF($D34=0,1,$D34))+EK34)))&gt;1,100%,IF(EL$4&lt;$E34,0,IF(EL$4&gt;=$F34,1,IF(VLOOKUP(EL$4,CALENDARIO!$B:$C,2,0)=FALSE, EK34,(1/IF($D34=0,1,$D34))+EK34))))</f>
        <v>1</v>
      </c>
      <c r="EM34" s="33">
        <f>IF(IF(EM$4&lt;$E34,0,IF(EM$4&gt;=$F34,1,IF(VLOOKUP(EM$4,CALENDARIO!$B:$C,2,0)=FALSE, EL34,(1/IF($D34=0,1,$D34))+EL34)))&gt;1,100%,IF(EM$4&lt;$E34,0,IF(EM$4&gt;=$F34,1,IF(VLOOKUP(EM$4,CALENDARIO!$B:$C,2,0)=FALSE, EL34,(1/IF($D34=0,1,$D34))+EL34))))</f>
        <v>1</v>
      </c>
      <c r="EN34" s="33">
        <f>IF(IF(EN$4&lt;$E34,0,IF(EN$4&gt;=$F34,1,IF(VLOOKUP(EN$4,CALENDARIO!$B:$C,2,0)=FALSE, EM34,(1/IF($D34=0,1,$D34))+EM34)))&gt;1,100%,IF(EN$4&lt;$E34,0,IF(EN$4&gt;=$F34,1,IF(VLOOKUP(EN$4,CALENDARIO!$B:$C,2,0)=FALSE, EM34,(1/IF($D34=0,1,$D34))+EM34))))</f>
        <v>1</v>
      </c>
      <c r="EO34" s="33">
        <f>IF(IF(EO$4&lt;$E34,0,IF(EO$4&gt;=$F34,1,IF(VLOOKUP(EO$4,CALENDARIO!$B:$C,2,0)=FALSE, EN34,(1/IF($D34=0,1,$D34))+EN34)))&gt;1,100%,IF(EO$4&lt;$E34,0,IF(EO$4&gt;=$F34,1,IF(VLOOKUP(EO$4,CALENDARIO!$B:$C,2,0)=FALSE, EN34,(1/IF($D34=0,1,$D34))+EN34))))</f>
        <v>1</v>
      </c>
      <c r="EP34" s="33">
        <f>IF(IF(EP$4&lt;$E34,0,IF(EP$4&gt;=$F34,1,IF(VLOOKUP(EP$4,CALENDARIO!$B:$C,2,0)=FALSE, EO34,(1/IF($D34=0,1,$D34))+EO34)))&gt;1,100%,IF(EP$4&lt;$E34,0,IF(EP$4&gt;=$F34,1,IF(VLOOKUP(EP$4,CALENDARIO!$B:$C,2,0)=FALSE, EO34,(1/IF($D34=0,1,$D34))+EO34))))</f>
        <v>1</v>
      </c>
      <c r="EQ34" s="33">
        <f>IF(IF(EQ$4&lt;$E34,0,IF(EQ$4&gt;=$F34,1,IF(VLOOKUP(EQ$4,CALENDARIO!$B:$C,2,0)=FALSE, EP34,(1/IF($D34=0,1,$D34))+EP34)))&gt;1,100%,IF(EQ$4&lt;$E34,0,IF(EQ$4&gt;=$F34,1,IF(VLOOKUP(EQ$4,CALENDARIO!$B:$C,2,0)=FALSE, EP34,(1/IF($D34=0,1,$D34))+EP34))))</f>
        <v>1</v>
      </c>
      <c r="ER34" s="33">
        <f>IF(IF(ER$4&lt;$E34,0,IF(ER$4&gt;=$F34,1,IF(VLOOKUP(ER$4,CALENDARIO!$B:$C,2,0)=FALSE, EQ34,(1/IF($D34=0,1,$D34))+EQ34)))&gt;1,100%,IF(ER$4&lt;$E34,0,IF(ER$4&gt;=$F34,1,IF(VLOOKUP(ER$4,CALENDARIO!$B:$C,2,0)=FALSE, EQ34,(1/IF($D34=0,1,$D34))+EQ34))))</f>
        <v>1</v>
      </c>
      <c r="ES34" s="33">
        <f>IF(IF(ES$4&lt;$E34,0,IF(ES$4&gt;=$F34,1,IF(VLOOKUP(ES$4,CALENDARIO!$B:$C,2,0)=FALSE, ER34,(1/IF($D34=0,1,$D34))+ER34)))&gt;1,100%,IF(ES$4&lt;$E34,0,IF(ES$4&gt;=$F34,1,IF(VLOOKUP(ES$4,CALENDARIO!$B:$C,2,0)=FALSE, ER34,(1/IF($D34=0,1,$D34))+ER34))))</f>
        <v>1</v>
      </c>
      <c r="ET34" s="33">
        <f>IF(IF(ET$4&lt;$E34,0,IF(ET$4&gt;=$F34,1,IF(VLOOKUP(ET$4,CALENDARIO!$B:$C,2,0)=FALSE, ES34,(1/IF($D34=0,1,$D34))+ES34)))&gt;1,100%,IF(ET$4&lt;$E34,0,IF(ET$4&gt;=$F34,1,IF(VLOOKUP(ET$4,CALENDARIO!$B:$C,2,0)=FALSE, ES34,(1/IF($D34=0,1,$D34))+ES34))))</f>
        <v>1</v>
      </c>
      <c r="EU34" s="33">
        <f>IF(IF(EU$4&lt;$E34,0,IF(EU$4&gt;=$F34,1,IF(VLOOKUP(EU$4,CALENDARIO!$B:$C,2,0)=FALSE, ET34,(1/IF($D34=0,1,$D34))+ET34)))&gt;1,100%,IF(EU$4&lt;$E34,0,IF(EU$4&gt;=$F34,1,IF(VLOOKUP(EU$4,CALENDARIO!$B:$C,2,0)=FALSE, ET34,(1/IF($D34=0,1,$D34))+ET34))))</f>
        <v>1</v>
      </c>
      <c r="EV34" s="33">
        <f>IF(IF(EV$4&lt;$E34,0,IF(EV$4&gt;=$F34,1,IF(VLOOKUP(EV$4,CALENDARIO!$B:$C,2,0)=FALSE, EU34,(1/IF($D34=0,1,$D34))+EU34)))&gt;1,100%,IF(EV$4&lt;$E34,0,IF(EV$4&gt;=$F34,1,IF(VLOOKUP(EV$4,CALENDARIO!$B:$C,2,0)=FALSE, EU34,(1/IF($D34=0,1,$D34))+EU34))))</f>
        <v>1</v>
      </c>
    </row>
    <row r="35" spans="1:152" x14ac:dyDescent="0.3">
      <c r="A35" s="78">
        <v>3</v>
      </c>
      <c r="B35" s="78">
        <v>29</v>
      </c>
      <c r="C35" s="117" t="s">
        <v>69</v>
      </c>
      <c r="D35" s="108">
        <v>7</v>
      </c>
      <c r="E35" s="113">
        <v>40567</v>
      </c>
      <c r="F35" s="113">
        <v>40575</v>
      </c>
      <c r="G35" s="109" t="s">
        <v>91</v>
      </c>
      <c r="H35" s="73">
        <v>7</v>
      </c>
      <c r="I35" s="74">
        <v>7.9908675799086767E-2</v>
      </c>
      <c r="J35" s="108">
        <v>100</v>
      </c>
      <c r="K35" s="77"/>
      <c r="L35" s="142"/>
      <c r="M35" s="142"/>
      <c r="N35" s="120"/>
      <c r="O35" s="143">
        <f>IF(IF(O$4&lt;$E35,0,IF(O$4&gt;=$F35,1,IF(VLOOKUP(O$4,CALENDARIO!$B:$C,2,0)=FALSE, 0%,(1/$D35))))&gt;1,100%,IF(O$4&lt;$E35,0,IF(O$4&gt;=$F35,1,IF(VLOOKUP(O$4,CALENDARIO!$B:$C,2,0)=FALSE,0%,(1/$D35)))))</f>
        <v>0</v>
      </c>
      <c r="P35" s="33">
        <f>IF(IF(P$4&lt;$E35,0,IF(P$4&gt;=$F35,1,IF(VLOOKUP(P$4,CALENDARIO!$B:$C,2,0)=FALSE, O35,(1/IF($D35=0,1,$D35))+O35)))&gt;1,100%,IF(P$4&lt;$E35,0,IF(P$4&gt;=$F35,1,IF(VLOOKUP(P$4,CALENDARIO!$B:$C,2,0)=FALSE, O35,(1/IF($D35=0,1,$D35))+O35))))</f>
        <v>0</v>
      </c>
      <c r="Q35" s="33">
        <f>IF(IF(Q$4&lt;$E35,0,IF(Q$4&gt;=$F35,1,IF(VLOOKUP(Q$4,CALENDARIO!$B:$C,2,0)=FALSE, P35,(1/IF($D35=0,1,$D35))+P35)))&gt;1,100%,IF(Q$4&lt;$E35,0,IF(Q$4&gt;=$F35,1,IF(VLOOKUP(Q$4,CALENDARIO!$B:$C,2,0)=FALSE, P35,(1/IF($D35=0,1,$D35))+P35))))</f>
        <v>0</v>
      </c>
      <c r="R35" s="33">
        <f>IF(IF(R$4&lt;$E35,0,IF(R$4&gt;=$F35,1,IF(VLOOKUP(R$4,CALENDARIO!$B:$C,2,0)=FALSE, Q35,(1/IF($D35=0,1,$D35))+Q35)))&gt;1,100%,IF(R$4&lt;$E35,0,IF(R$4&gt;=$F35,1,IF(VLOOKUP(R$4,CALENDARIO!$B:$C,2,0)=FALSE, Q35,(1/IF($D35=0,1,$D35))+Q35))))</f>
        <v>0</v>
      </c>
      <c r="S35" s="33">
        <f>IF(IF(S$4&lt;$E35,0,IF(S$4&gt;=$F35,1,IF(VLOOKUP(S$4,CALENDARIO!$B:$C,2,0)=FALSE, R35,(1/IF($D35=0,1,$D35))+R35)))&gt;1,100%,IF(S$4&lt;$E35,0,IF(S$4&gt;=$F35,1,IF(VLOOKUP(S$4,CALENDARIO!$B:$C,2,0)=FALSE, R35,(1/IF($D35=0,1,$D35))+R35))))</f>
        <v>0</v>
      </c>
      <c r="T35" s="33">
        <f>IF(IF(T$4&lt;$E35,0,IF(T$4&gt;=$F35,1,IF(VLOOKUP(T$4,CALENDARIO!$B:$C,2,0)=FALSE, S35,(1/IF($D35=0,1,$D35))+S35)))&gt;1,100%,IF(T$4&lt;$E35,0,IF(T$4&gt;=$F35,1,IF(VLOOKUP(T$4,CALENDARIO!$B:$C,2,0)=FALSE, S35,(1/IF($D35=0,1,$D35))+S35))))</f>
        <v>0</v>
      </c>
      <c r="U35" s="33">
        <f>IF(IF(U$4&lt;$E35,0,IF(U$4&gt;=$F35,1,IF(VLOOKUP(U$4,CALENDARIO!$B:$C,2,0)=FALSE, T35,(1/IF($D35=0,1,$D35))+T35)))&gt;1,100%,IF(U$4&lt;$E35,0,IF(U$4&gt;=$F35,1,IF(VLOOKUP(U$4,CALENDARIO!$B:$C,2,0)=FALSE, T35,(1/IF($D35=0,1,$D35))+T35))))</f>
        <v>0</v>
      </c>
      <c r="V35" s="33">
        <f>IF(IF(V$4&lt;$E35,0,IF(V$4&gt;=$F35,1,IF(VLOOKUP(V$4,CALENDARIO!$B:$C,2,0)=FALSE, U35,(1/IF($D35=0,1,$D35))+U35)))&gt;1,100%,IF(V$4&lt;$E35,0,IF(V$4&gt;=$F35,1,IF(VLOOKUP(V$4,CALENDARIO!$B:$C,2,0)=FALSE, U35,(1/IF($D35=0,1,$D35))+U35))))</f>
        <v>0</v>
      </c>
      <c r="W35" s="33">
        <f>IF(IF(W$4&lt;$E35,0,IF(W$4&gt;=$F35,1,IF(VLOOKUP(W$4,CALENDARIO!$B:$C,2,0)=FALSE, V35,(1/IF($D35=0,1,$D35))+V35)))&gt;1,100%,IF(W$4&lt;$E35,0,IF(W$4&gt;=$F35,1,IF(VLOOKUP(W$4,CALENDARIO!$B:$C,2,0)=FALSE, V35,(1/IF($D35=0,1,$D35))+V35))))</f>
        <v>0</v>
      </c>
      <c r="X35" s="33">
        <f>IF(IF(X$4&lt;$E35,0,IF(X$4&gt;=$F35,1,IF(VLOOKUP(X$4,CALENDARIO!$B:$C,2,0)=FALSE, W35,(1/IF($D35=0,1,$D35))+W35)))&gt;1,100%,IF(X$4&lt;$E35,0,IF(X$4&gt;=$F35,1,IF(VLOOKUP(X$4,CALENDARIO!$B:$C,2,0)=FALSE, W35,(1/IF($D35=0,1,$D35))+W35))))</f>
        <v>0</v>
      </c>
      <c r="Y35" s="33">
        <f>IF(IF(Y$4&lt;$E35,0,IF(Y$4&gt;=$F35,1,IF(VLOOKUP(Y$4,CALENDARIO!$B:$C,2,0)=FALSE, X35,(1/IF($D35=0,1,$D35))+X35)))&gt;1,100%,IF(Y$4&lt;$E35,0,IF(Y$4&gt;=$F35,1,IF(VLOOKUP(Y$4,CALENDARIO!$B:$C,2,0)=FALSE, X35,(1/IF($D35=0,1,$D35))+X35))))</f>
        <v>0</v>
      </c>
      <c r="Z35" s="33">
        <f>IF(IF(Z$4&lt;$E35,0,IF(Z$4&gt;=$F35,1,IF(VLOOKUP(Z$4,CALENDARIO!$B:$C,2,0)=FALSE, Y35,(1/IF($D35=0,1,$D35))+Y35)))&gt;1,100%,IF(Z$4&lt;$E35,0,IF(Z$4&gt;=$F35,1,IF(VLOOKUP(Z$4,CALENDARIO!$B:$C,2,0)=FALSE, Y35,(1/IF($D35=0,1,$D35))+Y35))))</f>
        <v>0</v>
      </c>
      <c r="AA35" s="33">
        <f>IF(IF(AA$4&lt;$E35,0,IF(AA$4&gt;=$F35,1,IF(VLOOKUP(AA$4,CALENDARIO!$B:$C,2,0)=FALSE, Z35,(1/IF($D35=0,1,$D35))+Z35)))&gt;1,100%,IF(AA$4&lt;$E35,0,IF(AA$4&gt;=$F35,1,IF(VLOOKUP(AA$4,CALENDARIO!$B:$C,2,0)=FALSE, Z35,(1/IF($D35=0,1,$D35))+Z35))))</f>
        <v>0</v>
      </c>
      <c r="AB35" s="33">
        <f>IF(IF(AB$4&lt;$E35,0,IF(AB$4&gt;=$F35,1,IF(VLOOKUP(AB$4,CALENDARIO!$B:$C,2,0)=FALSE, AA35,(1/IF($D35=0,1,$D35))+AA35)))&gt;1,100%,IF(AB$4&lt;$E35,0,IF(AB$4&gt;=$F35,1,IF(VLOOKUP(AB$4,CALENDARIO!$B:$C,2,0)=FALSE, AA35,(1/IF($D35=0,1,$D35))+AA35))))</f>
        <v>0</v>
      </c>
      <c r="AC35" s="33">
        <f>IF(IF(AC$4&lt;$E35,0,IF(AC$4&gt;=$F35,1,IF(VLOOKUP(AC$4,CALENDARIO!$B:$C,2,0)=FALSE, AB35,(1/IF($D35=0,1,$D35))+AB35)))&gt;1,100%,IF(AC$4&lt;$E35,0,IF(AC$4&gt;=$F35,1,IF(VLOOKUP(AC$4,CALENDARIO!$B:$C,2,0)=FALSE, AB35,(1/IF($D35=0,1,$D35))+AB35))))</f>
        <v>0</v>
      </c>
      <c r="AD35" s="33">
        <f>IF(IF(AD$4&lt;$E35,0,IF(AD$4&gt;=$F35,1,IF(VLOOKUP(AD$4,CALENDARIO!$B:$C,2,0)=FALSE, AC35,(1/IF($D35=0,1,$D35))+AC35)))&gt;1,100%,IF(AD$4&lt;$E35,0,IF(AD$4&gt;=$F35,1,IF(VLOOKUP(AD$4,CALENDARIO!$B:$C,2,0)=FALSE, AC35,(1/IF($D35=0,1,$D35))+AC35))))</f>
        <v>0</v>
      </c>
      <c r="AE35" s="33">
        <f>IF(IF(AE$4&lt;$E35,0,IF(AE$4&gt;=$F35,1,IF(VLOOKUP(AE$4,CALENDARIO!$B:$C,2,0)=FALSE, AD35,(1/IF($D35=0,1,$D35))+AD35)))&gt;1,100%,IF(AE$4&lt;$E35,0,IF(AE$4&gt;=$F35,1,IF(VLOOKUP(AE$4,CALENDARIO!$B:$C,2,0)=FALSE, AD35,(1/IF($D35=0,1,$D35))+AD35))))</f>
        <v>0</v>
      </c>
      <c r="AF35" s="33">
        <f>IF(IF(AF$4&lt;$E35,0,IF(AF$4&gt;=$F35,1,IF(VLOOKUP(AF$4,CALENDARIO!$B:$C,2,0)=FALSE, AE35,(1/IF($D35=0,1,$D35))+AE35)))&gt;1,100%,IF(AF$4&lt;$E35,0,IF(AF$4&gt;=$F35,1,IF(VLOOKUP(AF$4,CALENDARIO!$B:$C,2,0)=FALSE, AE35,(1/IF($D35=0,1,$D35))+AE35))))</f>
        <v>0</v>
      </c>
      <c r="AG35" s="33">
        <f>IF(IF(AG$4&lt;$E35,0,IF(AG$4&gt;=$F35,1,IF(VLOOKUP(AG$4,CALENDARIO!$B:$C,2,0)=FALSE, AF35,(1/IF($D35=0,1,$D35))+AF35)))&gt;1,100%,IF(AG$4&lt;$E35,0,IF(AG$4&gt;=$F35,1,IF(VLOOKUP(AG$4,CALENDARIO!$B:$C,2,0)=FALSE, AF35,(1/IF($D35=0,1,$D35))+AF35))))</f>
        <v>0</v>
      </c>
      <c r="AH35" s="33">
        <f>IF(IF(AH$4&lt;$E35,0,IF(AH$4&gt;=$F35,1,IF(VLOOKUP(AH$4,CALENDARIO!$B:$C,2,0)=FALSE, AG35,(1/IF($D35=0,1,$D35))+AG35)))&gt;1,100%,IF(AH$4&lt;$E35,0,IF(AH$4&gt;=$F35,1,IF(VLOOKUP(AH$4,CALENDARIO!$B:$C,2,0)=FALSE, AG35,(1/IF($D35=0,1,$D35))+AG35))))</f>
        <v>0</v>
      </c>
      <c r="AI35" s="33">
        <f>IF(IF(AI$4&lt;$E35,0,IF(AI$4&gt;=$F35,1,IF(VLOOKUP(AI$4,CALENDARIO!$B:$C,2,0)=FALSE, AH35,(1/IF($D35=0,1,$D35))+AH35)))&gt;1,100%,IF(AI$4&lt;$E35,0,IF(AI$4&gt;=$F35,1,IF(VLOOKUP(AI$4,CALENDARIO!$B:$C,2,0)=FALSE, AH35,(1/IF($D35=0,1,$D35))+AH35))))</f>
        <v>0</v>
      </c>
      <c r="AJ35" s="33">
        <f>IF(IF(AJ$4&lt;$E35,0,IF(AJ$4&gt;=$F35,1,IF(VLOOKUP(AJ$4,CALENDARIO!$B:$C,2,0)=FALSE, AI35,(1/IF($D35=0,1,$D35))+AI35)))&gt;1,100%,IF(AJ$4&lt;$E35,0,IF(AJ$4&gt;=$F35,1,IF(VLOOKUP(AJ$4,CALENDARIO!$B:$C,2,0)=FALSE, AI35,(1/IF($D35=0,1,$D35))+AI35))))</f>
        <v>0</v>
      </c>
      <c r="AK35" s="33">
        <f>IF(IF(AK$4&lt;$E35,0,IF(AK$4&gt;=$F35,1,IF(VLOOKUP(AK$4,CALENDARIO!$B:$C,2,0)=FALSE, AJ35,(1/IF($D35=0,1,$D35))+AJ35)))&gt;1,100%,IF(AK$4&lt;$E35,0,IF(AK$4&gt;=$F35,1,IF(VLOOKUP(AK$4,CALENDARIO!$B:$C,2,0)=FALSE, AJ35,(1/IF($D35=0,1,$D35))+AJ35))))</f>
        <v>0</v>
      </c>
      <c r="AL35" s="33">
        <f>IF(IF(AL$4&lt;$E35,0,IF(AL$4&gt;=$F35,1,IF(VLOOKUP(AL$4,CALENDARIO!$B:$C,2,0)=FALSE, AK35,(1/IF($D35=0,1,$D35))+AK35)))&gt;1,100%,IF(AL$4&lt;$E35,0,IF(AL$4&gt;=$F35,1,IF(VLOOKUP(AL$4,CALENDARIO!$B:$C,2,0)=FALSE, AK35,(1/IF($D35=0,1,$D35))+AK35))))</f>
        <v>0</v>
      </c>
      <c r="AM35" s="33">
        <f>IF(IF(AM$4&lt;$E35,0,IF(AM$4&gt;=$F35,1,IF(VLOOKUP(AM$4,CALENDARIO!$B:$C,2,0)=FALSE, AL35,(1/IF($D35=0,1,$D35))+AL35)))&gt;1,100%,IF(AM$4&lt;$E35,0,IF(AM$4&gt;=$F35,1,IF(VLOOKUP(AM$4,CALENDARIO!$B:$C,2,0)=FALSE, AL35,(1/IF($D35=0,1,$D35))+AL35))))</f>
        <v>0</v>
      </c>
      <c r="AN35" s="33">
        <f>IF(IF(AN$4&lt;$E35,0,IF(AN$4&gt;=$F35,1,IF(VLOOKUP(AN$4,CALENDARIO!$B:$C,2,0)=FALSE, AM35,(1/IF($D35=0,1,$D35))+AM35)))&gt;1,100%,IF(AN$4&lt;$E35,0,IF(AN$4&gt;=$F35,1,IF(VLOOKUP(AN$4,CALENDARIO!$B:$C,2,0)=FALSE, AM35,(1/IF($D35=0,1,$D35))+AM35))))</f>
        <v>0</v>
      </c>
      <c r="AO35" s="33">
        <f>IF(IF(AO$4&lt;$E35,0,IF(AO$4&gt;=$F35,1,IF(VLOOKUP(AO$4,CALENDARIO!$B:$C,2,0)=FALSE, AN35,(1/IF($D35=0,1,$D35))+AN35)))&gt;1,100%,IF(AO$4&lt;$E35,0,IF(AO$4&gt;=$F35,1,IF(VLOOKUP(AO$4,CALENDARIO!$B:$C,2,0)=FALSE, AN35,(1/IF($D35=0,1,$D35))+AN35))))</f>
        <v>0</v>
      </c>
      <c r="AP35" s="33">
        <f>IF(IF(AP$4&lt;$E35,0,IF(AP$4&gt;=$F35,1,IF(VLOOKUP(AP$4,CALENDARIO!$B:$C,2,0)=FALSE, AO35,(1/IF($D35=0,1,$D35))+AO35)))&gt;1,100%,IF(AP$4&lt;$E35,0,IF(AP$4&gt;=$F35,1,IF(VLOOKUP(AP$4,CALENDARIO!$B:$C,2,0)=FALSE, AO35,(1/IF($D35=0,1,$D35))+AO35))))</f>
        <v>0</v>
      </c>
      <c r="AQ35" s="33">
        <f>IF(IF(AQ$4&lt;$E35,0,IF(AQ$4&gt;=$F35,1,IF(VLOOKUP(AQ$4,CALENDARIO!$B:$C,2,0)=FALSE, AP35,(1/IF($D35=0,1,$D35))+AP35)))&gt;1,100%,IF(AQ$4&lt;$E35,0,IF(AQ$4&gt;=$F35,1,IF(VLOOKUP(AQ$4,CALENDARIO!$B:$C,2,0)=FALSE, AP35,(1/IF($D35=0,1,$D35))+AP35))))</f>
        <v>0</v>
      </c>
      <c r="AR35" s="33">
        <f>IF(IF(AR$4&lt;$E35,0,IF(AR$4&gt;=$F35,1,IF(VLOOKUP(AR$4,CALENDARIO!$B:$C,2,0)=FALSE, AQ35,(1/IF($D35=0,1,$D35))+AQ35)))&gt;1,100%,IF(AR$4&lt;$E35,0,IF(AR$4&gt;=$F35,1,IF(VLOOKUP(AR$4,CALENDARIO!$B:$C,2,0)=FALSE, AQ35,(1/IF($D35=0,1,$D35))+AQ35))))</f>
        <v>0</v>
      </c>
      <c r="AS35" s="33">
        <f>IF(IF(AS$4&lt;$E35,0,IF(AS$4&gt;=$F35,1,IF(VLOOKUP(AS$4,CALENDARIO!$B:$C,2,0)=FALSE, AR35,(1/IF($D35=0,1,$D35))+AR35)))&gt;1,100%,IF(AS$4&lt;$E35,0,IF(AS$4&gt;=$F35,1,IF(VLOOKUP(AS$4,CALENDARIO!$B:$C,2,0)=FALSE, AR35,(1/IF($D35=0,1,$D35))+AR35))))</f>
        <v>0</v>
      </c>
      <c r="AT35" s="33">
        <f>IF(IF(AT$4&lt;$E35,0,IF(AT$4&gt;=$F35,1,IF(VLOOKUP(AT$4,CALENDARIO!$B:$C,2,0)=FALSE, AS35,(1/IF($D35=0,1,$D35))+AS35)))&gt;1,100%,IF(AT$4&lt;$E35,0,IF(AT$4&gt;=$F35,1,IF(VLOOKUP(AT$4,CALENDARIO!$B:$C,2,0)=FALSE, AS35,(1/IF($D35=0,1,$D35))+AS35))))</f>
        <v>0</v>
      </c>
      <c r="AU35" s="33">
        <f>IF(IF(AU$4&lt;$E35,0,IF(AU$4&gt;=$F35,1,IF(VLOOKUP(AU$4,CALENDARIO!$B:$C,2,0)=FALSE, AT35,(1/IF($D35=0,1,$D35))+AT35)))&gt;1,100%,IF(AU$4&lt;$E35,0,IF(AU$4&gt;=$F35,1,IF(VLOOKUP(AU$4,CALENDARIO!$B:$C,2,0)=FALSE, AT35,(1/IF($D35=0,1,$D35))+AT35))))</f>
        <v>0</v>
      </c>
      <c r="AV35" s="33">
        <f>IF(IF(AV$4&lt;$E35,0,IF(AV$4&gt;=$F35,1,IF(VLOOKUP(AV$4,CALENDARIO!$B:$C,2,0)=FALSE, AU35,(1/IF($D35=0,1,$D35))+AU35)))&gt;1,100%,IF(AV$4&lt;$E35,0,IF(AV$4&gt;=$F35,1,IF(VLOOKUP(AV$4,CALENDARIO!$B:$C,2,0)=FALSE, AU35,(1/IF($D35=0,1,$D35))+AU35))))</f>
        <v>0</v>
      </c>
      <c r="AW35" s="33">
        <f>IF(IF(AW$4&lt;$E35,0,IF(AW$4&gt;=$F35,1,IF(VLOOKUP(AW$4,CALENDARIO!$B:$C,2,0)=FALSE, AV35,(1/IF($D35=0,1,$D35))+AV35)))&gt;1,100%,IF(AW$4&lt;$E35,0,IF(AW$4&gt;=$F35,1,IF(VLOOKUP(AW$4,CALENDARIO!$B:$C,2,0)=FALSE, AV35,(1/IF($D35=0,1,$D35))+AV35))))</f>
        <v>0</v>
      </c>
      <c r="AX35" s="33">
        <f>IF(IF(AX$4&lt;$E35,0,IF(AX$4&gt;=$F35,1,IF(VLOOKUP(AX$4,CALENDARIO!$B:$C,2,0)=FALSE, AW35,(1/IF($D35=0,1,$D35))+AW35)))&gt;1,100%,IF(AX$4&lt;$E35,0,IF(AX$4&gt;=$F35,1,IF(VLOOKUP(AX$4,CALENDARIO!$B:$C,2,0)=FALSE, AW35,(1/IF($D35=0,1,$D35))+AW35))))</f>
        <v>0</v>
      </c>
      <c r="AY35" s="33">
        <f>IF(IF(AY$4&lt;$E35,0,IF(AY$4&gt;=$F35,1,IF(VLOOKUP(AY$4,CALENDARIO!$B:$C,2,0)=FALSE, AX35,(1/IF($D35=0,1,$D35))+AX35)))&gt;1,100%,IF(AY$4&lt;$E35,0,IF(AY$4&gt;=$F35,1,IF(VLOOKUP(AY$4,CALENDARIO!$B:$C,2,0)=FALSE, AX35,(1/IF($D35=0,1,$D35))+AX35))))</f>
        <v>0</v>
      </c>
      <c r="AZ35" s="33">
        <f>IF(IF(AZ$4&lt;$E35,0,IF(AZ$4&gt;=$F35,1,IF(VLOOKUP(AZ$4,CALENDARIO!$B:$C,2,0)=FALSE, AY35,(1/IF($D35=0,1,$D35))+AY35)))&gt;1,100%,IF(AZ$4&lt;$E35,0,IF(AZ$4&gt;=$F35,1,IF(VLOOKUP(AZ$4,CALENDARIO!$B:$C,2,0)=FALSE, AY35,(1/IF($D35=0,1,$D35))+AY35))))</f>
        <v>0</v>
      </c>
      <c r="BA35" s="33">
        <f>IF(IF(BA$4&lt;$E35,0,IF(BA$4&gt;=$F35,1,IF(VLOOKUP(BA$4,CALENDARIO!$B:$C,2,0)=FALSE, AZ35,(1/IF($D35=0,1,$D35))+AZ35)))&gt;1,100%,IF(BA$4&lt;$E35,0,IF(BA$4&gt;=$F35,1,IF(VLOOKUP(BA$4,CALENDARIO!$B:$C,2,0)=FALSE, AZ35,(1/IF($D35=0,1,$D35))+AZ35))))</f>
        <v>0</v>
      </c>
      <c r="BB35" s="33">
        <f>IF(IF(BB$4&lt;$E35,0,IF(BB$4&gt;=$F35,1,IF(VLOOKUP(BB$4,CALENDARIO!$B:$C,2,0)=FALSE, BA35,(1/IF($D35=0,1,$D35))+BA35)))&gt;1,100%,IF(BB$4&lt;$E35,0,IF(BB$4&gt;=$F35,1,IF(VLOOKUP(BB$4,CALENDARIO!$B:$C,2,0)=FALSE, BA35,(1/IF($D35=0,1,$D35))+BA35))))</f>
        <v>0</v>
      </c>
      <c r="BC35" s="33">
        <f>IF(IF(BC$4&lt;$E35,0,IF(BC$4&gt;=$F35,1,IF(VLOOKUP(BC$4,CALENDARIO!$B:$C,2,0)=FALSE, BB35,(1/IF($D35=0,1,$D35))+BB35)))&gt;1,100%,IF(BC$4&lt;$E35,0,IF(BC$4&gt;=$F35,1,IF(VLOOKUP(BC$4,CALENDARIO!$B:$C,2,0)=FALSE, BB35,(1/IF($D35=0,1,$D35))+BB35))))</f>
        <v>0</v>
      </c>
      <c r="BD35" s="33">
        <f>IF(IF(BD$4&lt;$E35,0,IF(BD$4&gt;=$F35,1,IF(VLOOKUP(BD$4,CALENDARIO!$B:$C,2,0)=FALSE, BC35,(1/IF($D35=0,1,$D35))+BC35)))&gt;1,100%,IF(BD$4&lt;$E35,0,IF(BD$4&gt;=$F35,1,IF(VLOOKUP(BD$4,CALENDARIO!$B:$C,2,0)=FALSE, BC35,(1/IF($D35=0,1,$D35))+BC35))))</f>
        <v>0</v>
      </c>
      <c r="BE35" s="33">
        <f>IF(IF(BE$4&lt;$E35,0,IF(BE$4&gt;=$F35,1,IF(VLOOKUP(BE$4,CALENDARIO!$B:$C,2,0)=FALSE, BD35,(1/IF($D35=0,1,$D35))+BD35)))&gt;1,100%,IF(BE$4&lt;$E35,0,IF(BE$4&gt;=$F35,1,IF(VLOOKUP(BE$4,CALENDARIO!$B:$C,2,0)=FALSE, BD35,(1/IF($D35=0,1,$D35))+BD35))))</f>
        <v>0</v>
      </c>
      <c r="BF35" s="33">
        <f>IF(IF(BF$4&lt;$E35,0,IF(BF$4&gt;=$F35,1,IF(VLOOKUP(BF$4,CALENDARIO!$B:$C,2,0)=FALSE, BE35,(1/IF($D35=0,1,$D35))+BE35)))&gt;1,100%,IF(BF$4&lt;$E35,0,IF(BF$4&gt;=$F35,1,IF(VLOOKUP(BF$4,CALENDARIO!$B:$C,2,0)=FALSE, BE35,(1/IF($D35=0,1,$D35))+BE35))))</f>
        <v>0</v>
      </c>
      <c r="BG35" s="33">
        <f>IF(IF(BG$4&lt;$E35,0,IF(BG$4&gt;=$F35,1,IF(VLOOKUP(BG$4,CALENDARIO!$B:$C,2,0)=FALSE, BF35,(1/IF($D35=0,1,$D35))+BF35)))&gt;1,100%,IF(BG$4&lt;$E35,0,IF(BG$4&gt;=$F35,1,IF(VLOOKUP(BG$4,CALENDARIO!$B:$C,2,0)=FALSE, BF35,(1/IF($D35=0,1,$D35))+BF35))))</f>
        <v>0</v>
      </c>
      <c r="BH35" s="33">
        <f>IF(IF(BH$4&lt;$E35,0,IF(BH$4&gt;=$F35,1,IF(VLOOKUP(BH$4,CALENDARIO!$B:$C,2,0)=FALSE, BG35,(1/IF($D35=0,1,$D35))+BG35)))&gt;1,100%,IF(BH$4&lt;$E35,0,IF(BH$4&gt;=$F35,1,IF(VLOOKUP(BH$4,CALENDARIO!$B:$C,2,0)=FALSE, BG35,(1/IF($D35=0,1,$D35))+BG35))))</f>
        <v>0</v>
      </c>
      <c r="BI35" s="33">
        <f>IF(IF(BI$4&lt;$E35,0,IF(BI$4&gt;=$F35,1,IF(VLOOKUP(BI$4,CALENDARIO!$B:$C,2,0)=FALSE, BH35,(1/IF($D35=0,1,$D35))+BH35)))&gt;1,100%,IF(BI$4&lt;$E35,0,IF(BI$4&gt;=$F35,1,IF(VLOOKUP(BI$4,CALENDARIO!$B:$C,2,0)=FALSE, BH35,(1/IF($D35=0,1,$D35))+BH35))))</f>
        <v>0</v>
      </c>
      <c r="BJ35" s="33">
        <f>IF(IF(BJ$4&lt;$E35,0,IF(BJ$4&gt;=$F35,1,IF(VLOOKUP(BJ$4,CALENDARIO!$B:$C,2,0)=FALSE, BI35,(1/IF($D35=0,1,$D35))+BI35)))&gt;1,100%,IF(BJ$4&lt;$E35,0,IF(BJ$4&gt;=$F35,1,IF(VLOOKUP(BJ$4,CALENDARIO!$B:$C,2,0)=FALSE, BI35,(1/IF($D35=0,1,$D35))+BI35))))</f>
        <v>0</v>
      </c>
      <c r="BK35" s="33">
        <f>IF(IF(BK$4&lt;$E35,0,IF(BK$4&gt;=$F35,1,IF(VLOOKUP(BK$4,CALENDARIO!$B:$C,2,0)=FALSE, BJ35,(1/IF($D35=0,1,$D35))+BJ35)))&gt;1,100%,IF(BK$4&lt;$E35,0,IF(BK$4&gt;=$F35,1,IF(VLOOKUP(BK$4,CALENDARIO!$B:$C,2,0)=FALSE, BJ35,(1/IF($D35=0,1,$D35))+BJ35))))</f>
        <v>0</v>
      </c>
      <c r="BL35" s="33">
        <f>IF(IF(BL$4&lt;$E35,0,IF(BL$4&gt;=$F35,1,IF(VLOOKUP(BL$4,CALENDARIO!$B:$C,2,0)=FALSE, BK35,(1/IF($D35=0,1,$D35))+BK35)))&gt;1,100%,IF(BL$4&lt;$E35,0,IF(BL$4&gt;=$F35,1,IF(VLOOKUP(BL$4,CALENDARIO!$B:$C,2,0)=FALSE, BK35,(1/IF($D35=0,1,$D35))+BK35))))</f>
        <v>0</v>
      </c>
      <c r="BM35" s="33">
        <f>IF(IF(BM$4&lt;$E35,0,IF(BM$4&gt;=$F35,1,IF(VLOOKUP(BM$4,CALENDARIO!$B:$C,2,0)=FALSE, BL35,(1/IF($D35=0,1,$D35))+BL35)))&gt;1,100%,IF(BM$4&lt;$E35,0,IF(BM$4&gt;=$F35,1,IF(VLOOKUP(BM$4,CALENDARIO!$B:$C,2,0)=FALSE, BL35,(1/IF($D35=0,1,$D35))+BL35))))</f>
        <v>0</v>
      </c>
      <c r="BN35" s="33">
        <f>IF(IF(BN$4&lt;$E35,0,IF(BN$4&gt;=$F35,1,IF(VLOOKUP(BN$4,CALENDARIO!$B:$C,2,0)=FALSE, BM35,(1/IF($D35=0,1,$D35))+BM35)))&gt;1,100%,IF(BN$4&lt;$E35,0,IF(BN$4&gt;=$F35,1,IF(VLOOKUP(BN$4,CALENDARIO!$B:$C,2,0)=FALSE, BM35,(1/IF($D35=0,1,$D35))+BM35))))</f>
        <v>0</v>
      </c>
      <c r="BO35" s="33">
        <f>IF(IF(BO$4&lt;$E35,0,IF(BO$4&gt;=$F35,1,IF(VLOOKUP(BO$4,CALENDARIO!$B:$C,2,0)=FALSE, BN35,(1/IF($D35=0,1,$D35))+BN35)))&gt;1,100%,IF(BO$4&lt;$E35,0,IF(BO$4&gt;=$F35,1,IF(VLOOKUP(BO$4,CALENDARIO!$B:$C,2,0)=FALSE, BN35,(1/IF($D35=0,1,$D35))+BN35))))</f>
        <v>0</v>
      </c>
      <c r="BP35" s="33">
        <f>IF(IF(BP$4&lt;$E35,0,IF(BP$4&gt;=$F35,1,IF(VLOOKUP(BP$4,CALENDARIO!$B:$C,2,0)=FALSE, BO35,(1/IF($D35=0,1,$D35))+BO35)))&gt;1,100%,IF(BP$4&lt;$E35,0,IF(BP$4&gt;=$F35,1,IF(VLOOKUP(BP$4,CALENDARIO!$B:$C,2,0)=FALSE, BO35,(1/IF($D35=0,1,$D35))+BO35))))</f>
        <v>0</v>
      </c>
      <c r="BQ35" s="33">
        <f>IF(IF(BQ$4&lt;$E35,0,IF(BQ$4&gt;=$F35,1,IF(VLOOKUP(BQ$4,CALENDARIO!$B:$C,2,0)=FALSE, BP35,(1/IF($D35=0,1,$D35))+BP35)))&gt;1,100%,IF(BQ$4&lt;$E35,0,IF(BQ$4&gt;=$F35,1,IF(VLOOKUP(BQ$4,CALENDARIO!$B:$C,2,0)=FALSE, BP35,(1/IF($D35=0,1,$D35))+BP35))))</f>
        <v>0</v>
      </c>
      <c r="BR35" s="33">
        <f>IF(IF(BR$4&lt;$E35,0,IF(BR$4&gt;=$F35,1,IF(VLOOKUP(BR$4,CALENDARIO!$B:$C,2,0)=FALSE, BQ35,(1/IF($D35=0,1,$D35))+BQ35)))&gt;1,100%,IF(BR$4&lt;$E35,0,IF(BR$4&gt;=$F35,1,IF(VLOOKUP(BR$4,CALENDARIO!$B:$C,2,0)=FALSE, BQ35,(1/IF($D35=0,1,$D35))+BQ35))))</f>
        <v>0</v>
      </c>
      <c r="BS35" s="33">
        <f>IF(IF(BS$4&lt;$E35,0,IF(BS$4&gt;=$F35,1,IF(VLOOKUP(BS$4,CALENDARIO!$B:$C,2,0)=FALSE, BR35,(1/IF($D35=0,1,$D35))+BR35)))&gt;1,100%,IF(BS$4&lt;$E35,0,IF(BS$4&gt;=$F35,1,IF(VLOOKUP(BS$4,CALENDARIO!$B:$C,2,0)=FALSE, BR35,(1/IF($D35=0,1,$D35))+BR35))))</f>
        <v>0</v>
      </c>
      <c r="BT35" s="33">
        <f>IF(IF(BT$4&lt;$E35,0,IF(BT$4&gt;=$F35,1,IF(VLOOKUP(BT$4,CALENDARIO!$B:$C,2,0)=FALSE, BS35,(1/IF($D35=0,1,$D35))+BS35)))&gt;1,100%,IF(BT$4&lt;$E35,0,IF(BT$4&gt;=$F35,1,IF(VLOOKUP(BT$4,CALENDARIO!$B:$C,2,0)=FALSE, BS35,(1/IF($D35=0,1,$D35))+BS35))))</f>
        <v>0.14285714285714285</v>
      </c>
      <c r="BU35" s="33">
        <f>IF(IF(BU$4&lt;$E35,0,IF(BU$4&gt;=$F35,1,IF(VLOOKUP(BU$4,CALENDARIO!$B:$C,2,0)=FALSE, BT35,(1/IF($D35=0,1,$D35))+BT35)))&gt;1,100%,IF(BU$4&lt;$E35,0,IF(BU$4&gt;=$F35,1,IF(VLOOKUP(BU$4,CALENDARIO!$B:$C,2,0)=FALSE, BT35,(1/IF($D35=0,1,$D35))+BT35))))</f>
        <v>0.2857142857142857</v>
      </c>
      <c r="BV35" s="33">
        <f>IF(IF(BV$4&lt;$E35,0,IF(BV$4&gt;=$F35,1,IF(VLOOKUP(BV$4,CALENDARIO!$B:$C,2,0)=FALSE, BU35,(1/IF($D35=0,1,$D35))+BU35)))&gt;1,100%,IF(BV$4&lt;$E35,0,IF(BV$4&gt;=$F35,1,IF(VLOOKUP(BV$4,CALENDARIO!$B:$C,2,0)=FALSE, BU35,(1/IF($D35=0,1,$D35))+BU35))))</f>
        <v>0.42857142857142855</v>
      </c>
      <c r="BW35" s="33">
        <f>IF(IF(BW$4&lt;$E35,0,IF(BW$4&gt;=$F35,1,IF(VLOOKUP(BW$4,CALENDARIO!$B:$C,2,0)=FALSE, BV35,(1/IF($D35=0,1,$D35))+BV35)))&gt;1,100%,IF(BW$4&lt;$E35,0,IF(BW$4&gt;=$F35,1,IF(VLOOKUP(BW$4,CALENDARIO!$B:$C,2,0)=FALSE, BV35,(1/IF($D35=0,1,$D35))+BV35))))</f>
        <v>0.5714285714285714</v>
      </c>
      <c r="BX35" s="33">
        <f>IF(IF(BX$4&lt;$E35,0,IF(BX$4&gt;=$F35,1,IF(VLOOKUP(BX$4,CALENDARIO!$B:$C,2,0)=FALSE, BW35,(1/IF($D35=0,1,$D35))+BW35)))&gt;1,100%,IF(BX$4&lt;$E35,0,IF(BX$4&gt;=$F35,1,IF(VLOOKUP(BX$4,CALENDARIO!$B:$C,2,0)=FALSE, BW35,(1/IF($D35=0,1,$D35))+BW35))))</f>
        <v>0.71428571428571419</v>
      </c>
      <c r="BY35" s="33">
        <f>IF(IF(BY$4&lt;$E35,0,IF(BY$4&gt;=$F35,1,IF(VLOOKUP(BY$4,CALENDARIO!$B:$C,2,0)=FALSE, BX35,(1/IF($D35=0,1,$D35))+BX35)))&gt;1,100%,IF(BY$4&lt;$E35,0,IF(BY$4&gt;=$F35,1,IF(VLOOKUP(BY$4,CALENDARIO!$B:$C,2,0)=FALSE, BX35,(1/IF($D35=0,1,$D35))+BX35))))</f>
        <v>0.71428571428571419</v>
      </c>
      <c r="BZ35" s="33">
        <f>IF(IF(BZ$4&lt;$E35,0,IF(BZ$4&gt;=$F35,1,IF(VLOOKUP(BZ$4,CALENDARIO!$B:$C,2,0)=FALSE, BY35,(1/IF($D35=0,1,$D35))+BY35)))&gt;1,100%,IF(BZ$4&lt;$E35,0,IF(BZ$4&gt;=$F35,1,IF(VLOOKUP(BZ$4,CALENDARIO!$B:$C,2,0)=FALSE, BY35,(1/IF($D35=0,1,$D35))+BY35))))</f>
        <v>0.71428571428571419</v>
      </c>
      <c r="CA35" s="33">
        <f>IF(IF(CA$4&lt;$E35,0,IF(CA$4&gt;=$F35,1,IF(VLOOKUP(CA$4,CALENDARIO!$B:$C,2,0)=FALSE, BZ35,(1/IF($D35=0,1,$D35))+BZ35)))&gt;1,100%,IF(CA$4&lt;$E35,0,IF(CA$4&gt;=$F35,1,IF(VLOOKUP(CA$4,CALENDARIO!$B:$C,2,0)=FALSE, BZ35,(1/IF($D35=0,1,$D35))+BZ35))))</f>
        <v>0.85714285714285698</v>
      </c>
      <c r="CB35" s="33">
        <f>IF(IF(CB$4&lt;$E35,0,IF(CB$4&gt;=$F35,1,IF(VLOOKUP(CB$4,CALENDARIO!$B:$C,2,0)=FALSE, CA35,(1/IF($D35=0,1,$D35))+CA35)))&gt;1,100%,IF(CB$4&lt;$E35,0,IF(CB$4&gt;=$F35,1,IF(VLOOKUP(CB$4,CALENDARIO!$B:$C,2,0)=FALSE, CA35,(1/IF($D35=0,1,$D35))+CA35))))</f>
        <v>1</v>
      </c>
      <c r="CC35" s="33">
        <f>IF(IF(CC$4&lt;$E35,0,IF(CC$4&gt;=$F35,1,IF(VLOOKUP(CC$4,CALENDARIO!$B:$C,2,0)=FALSE, CB35,(1/IF($D35=0,1,$D35))+CB35)))&gt;1,100%,IF(CC$4&lt;$E35,0,IF(CC$4&gt;=$F35,1,IF(VLOOKUP(CC$4,CALENDARIO!$B:$C,2,0)=FALSE, CB35,(1/IF($D35=0,1,$D35))+CB35))))</f>
        <v>1</v>
      </c>
      <c r="CD35" s="33">
        <f>IF(IF(CD$4&lt;$E35,0,IF(CD$4&gt;=$F35,1,IF(VLOOKUP(CD$4,CALENDARIO!$B:$C,2,0)=FALSE, CC35,(1/IF($D35=0,1,$D35))+CC35)))&gt;1,100%,IF(CD$4&lt;$E35,0,IF(CD$4&gt;=$F35,1,IF(VLOOKUP(CD$4,CALENDARIO!$B:$C,2,0)=FALSE, CC35,(1/IF($D35=0,1,$D35))+CC35))))</f>
        <v>1</v>
      </c>
      <c r="CE35" s="33">
        <f>IF(IF(CE$4&lt;$E35,0,IF(CE$4&gt;=$F35,1,IF(VLOOKUP(CE$4,CALENDARIO!$B:$C,2,0)=FALSE, CD35,(1/IF($D35=0,1,$D35))+CD35)))&gt;1,100%,IF(CE$4&lt;$E35,0,IF(CE$4&gt;=$F35,1,IF(VLOOKUP(CE$4,CALENDARIO!$B:$C,2,0)=FALSE, CD35,(1/IF($D35=0,1,$D35))+CD35))))</f>
        <v>1</v>
      </c>
      <c r="CF35" s="33">
        <f>IF(IF(CF$4&lt;$E35,0,IF(CF$4&gt;=$F35,1,IF(VLOOKUP(CF$4,CALENDARIO!$B:$C,2,0)=FALSE, CE35,(1/IF($D35=0,1,$D35))+CE35)))&gt;1,100%,IF(CF$4&lt;$E35,0,IF(CF$4&gt;=$F35,1,IF(VLOOKUP(CF$4,CALENDARIO!$B:$C,2,0)=FALSE, CE35,(1/IF($D35=0,1,$D35))+CE35))))</f>
        <v>1</v>
      </c>
      <c r="CG35" s="33">
        <f>IF(IF(CG$4&lt;$E35,0,IF(CG$4&gt;=$F35,1,IF(VLOOKUP(CG$4,CALENDARIO!$B:$C,2,0)=FALSE, CF35,(1/IF($D35=0,1,$D35))+CF35)))&gt;1,100%,IF(CG$4&lt;$E35,0,IF(CG$4&gt;=$F35,1,IF(VLOOKUP(CG$4,CALENDARIO!$B:$C,2,0)=FALSE, CF35,(1/IF($D35=0,1,$D35))+CF35))))</f>
        <v>1</v>
      </c>
      <c r="CH35" s="33">
        <f>IF(IF(CH$4&lt;$E35,0,IF(CH$4&gt;=$F35,1,IF(VLOOKUP(CH$4,CALENDARIO!$B:$C,2,0)=FALSE, CG35,(1/IF($D35=0,1,$D35))+CG35)))&gt;1,100%,IF(CH$4&lt;$E35,0,IF(CH$4&gt;=$F35,1,IF(VLOOKUP(CH$4,CALENDARIO!$B:$C,2,0)=FALSE, CG35,(1/IF($D35=0,1,$D35))+CG35))))</f>
        <v>1</v>
      </c>
      <c r="CI35" s="33">
        <f>IF(IF(CI$4&lt;$E35,0,IF(CI$4&gt;=$F35,1,IF(VLOOKUP(CI$4,CALENDARIO!$B:$C,2,0)=FALSE, CH35,(1/IF($D35=0,1,$D35))+CH35)))&gt;1,100%,IF(CI$4&lt;$E35,0,IF(CI$4&gt;=$F35,1,IF(VLOOKUP(CI$4,CALENDARIO!$B:$C,2,0)=FALSE, CH35,(1/IF($D35=0,1,$D35))+CH35))))</f>
        <v>1</v>
      </c>
      <c r="CJ35" s="33">
        <f>IF(IF(CJ$4&lt;$E35,0,IF(CJ$4&gt;=$F35,1,IF(VLOOKUP(CJ$4,CALENDARIO!$B:$C,2,0)=FALSE, CI35,(1/IF($D35=0,1,$D35))+CI35)))&gt;1,100%,IF(CJ$4&lt;$E35,0,IF(CJ$4&gt;=$F35,1,IF(VLOOKUP(CJ$4,CALENDARIO!$B:$C,2,0)=FALSE, CI35,(1/IF($D35=0,1,$D35))+CI35))))</f>
        <v>1</v>
      </c>
      <c r="CK35" s="33">
        <f>IF(IF(CK$4&lt;$E35,0,IF(CK$4&gt;=$F35,1,IF(VLOOKUP(CK$4,CALENDARIO!$B:$C,2,0)=FALSE, CJ35,(1/IF($D35=0,1,$D35))+CJ35)))&gt;1,100%,IF(CK$4&lt;$E35,0,IF(CK$4&gt;=$F35,1,IF(VLOOKUP(CK$4,CALENDARIO!$B:$C,2,0)=FALSE, CJ35,(1/IF($D35=0,1,$D35))+CJ35))))</f>
        <v>1</v>
      </c>
      <c r="CL35" s="33">
        <f>IF(IF(CL$4&lt;$E35,0,IF(CL$4&gt;=$F35,1,IF(VLOOKUP(CL$4,CALENDARIO!$B:$C,2,0)=FALSE, CK35,(1/IF($D35=0,1,$D35))+CK35)))&gt;1,100%,IF(CL$4&lt;$E35,0,IF(CL$4&gt;=$F35,1,IF(VLOOKUP(CL$4,CALENDARIO!$B:$C,2,0)=FALSE, CK35,(1/IF($D35=0,1,$D35))+CK35))))</f>
        <v>1</v>
      </c>
      <c r="CM35" s="33">
        <f>IF(IF(CM$4&lt;$E35,0,IF(CM$4&gt;=$F35,1,IF(VLOOKUP(CM$4,CALENDARIO!$B:$C,2,0)=FALSE, CL35,(1/IF($D35=0,1,$D35))+CL35)))&gt;1,100%,IF(CM$4&lt;$E35,0,IF(CM$4&gt;=$F35,1,IF(VLOOKUP(CM$4,CALENDARIO!$B:$C,2,0)=FALSE, CL35,(1/IF($D35=0,1,$D35))+CL35))))</f>
        <v>1</v>
      </c>
      <c r="CN35" s="33">
        <f>IF(IF(CN$4&lt;$E35,0,IF(CN$4&gt;=$F35,1,IF(VLOOKUP(CN$4,CALENDARIO!$B:$C,2,0)=FALSE, CM35,(1/IF($D35=0,1,$D35))+CM35)))&gt;1,100%,IF(CN$4&lt;$E35,0,IF(CN$4&gt;=$F35,1,IF(VLOOKUP(CN$4,CALENDARIO!$B:$C,2,0)=FALSE, CM35,(1/IF($D35=0,1,$D35))+CM35))))</f>
        <v>1</v>
      </c>
      <c r="CO35" s="33">
        <f>IF(IF(CO$4&lt;$E35,0,IF(CO$4&gt;=$F35,1,IF(VLOOKUP(CO$4,CALENDARIO!$B:$C,2,0)=FALSE, CN35,(1/IF($D35=0,1,$D35))+CN35)))&gt;1,100%,IF(CO$4&lt;$E35,0,IF(CO$4&gt;=$F35,1,IF(VLOOKUP(CO$4,CALENDARIO!$B:$C,2,0)=FALSE, CN35,(1/IF($D35=0,1,$D35))+CN35))))</f>
        <v>1</v>
      </c>
      <c r="CP35" s="33">
        <f>IF(IF(CP$4&lt;$E35,0,IF(CP$4&gt;=$F35,1,IF(VLOOKUP(CP$4,CALENDARIO!$B:$C,2,0)=FALSE, CO35,(1/IF($D35=0,1,$D35))+CO35)))&gt;1,100%,IF(CP$4&lt;$E35,0,IF(CP$4&gt;=$F35,1,IF(VLOOKUP(CP$4,CALENDARIO!$B:$C,2,0)=FALSE, CO35,(1/IF($D35=0,1,$D35))+CO35))))</f>
        <v>1</v>
      </c>
      <c r="CQ35" s="33">
        <f>IF(IF(CQ$4&lt;$E35,0,IF(CQ$4&gt;=$F35,1,IF(VLOOKUP(CQ$4,CALENDARIO!$B:$C,2,0)=FALSE, CP35,(1/IF($D35=0,1,$D35))+CP35)))&gt;1,100%,IF(CQ$4&lt;$E35,0,IF(CQ$4&gt;=$F35,1,IF(VLOOKUP(CQ$4,CALENDARIO!$B:$C,2,0)=FALSE, CP35,(1/IF($D35=0,1,$D35))+CP35))))</f>
        <v>1</v>
      </c>
      <c r="CR35" s="33">
        <f>IF(IF(CR$4&lt;$E35,0,IF(CR$4&gt;=$F35,1,IF(VLOOKUP(CR$4,CALENDARIO!$B:$C,2,0)=FALSE, CQ35,(1/IF($D35=0,1,$D35))+CQ35)))&gt;1,100%,IF(CR$4&lt;$E35,0,IF(CR$4&gt;=$F35,1,IF(VLOOKUP(CR$4,CALENDARIO!$B:$C,2,0)=FALSE, CQ35,(1/IF($D35=0,1,$D35))+CQ35))))</f>
        <v>1</v>
      </c>
      <c r="CS35" s="33">
        <f>IF(IF(CS$4&lt;$E35,0,IF(CS$4&gt;=$F35,1,IF(VLOOKUP(CS$4,CALENDARIO!$B:$C,2,0)=FALSE, CR35,(1/IF($D35=0,1,$D35))+CR35)))&gt;1,100%,IF(CS$4&lt;$E35,0,IF(CS$4&gt;=$F35,1,IF(VLOOKUP(CS$4,CALENDARIO!$B:$C,2,0)=FALSE, CR35,(1/IF($D35=0,1,$D35))+CR35))))</f>
        <v>1</v>
      </c>
      <c r="CT35" s="33">
        <f>IF(IF(CT$4&lt;$E35,0,IF(CT$4&gt;=$F35,1,IF(VLOOKUP(CT$4,CALENDARIO!$B:$C,2,0)=FALSE, CS35,(1/IF($D35=0,1,$D35))+CS35)))&gt;1,100%,IF(CT$4&lt;$E35,0,IF(CT$4&gt;=$F35,1,IF(VLOOKUP(CT$4,CALENDARIO!$B:$C,2,0)=FALSE, CS35,(1/IF($D35=0,1,$D35))+CS35))))</f>
        <v>1</v>
      </c>
      <c r="CU35" s="33">
        <f>IF(IF(CU$4&lt;$E35,0,IF(CU$4&gt;=$F35,1,IF(VLOOKUP(CU$4,CALENDARIO!$B:$C,2,0)=FALSE, CT35,(1/IF($D35=0,1,$D35))+CT35)))&gt;1,100%,IF(CU$4&lt;$E35,0,IF(CU$4&gt;=$F35,1,IF(VLOOKUP(CU$4,CALENDARIO!$B:$C,2,0)=FALSE, CT35,(1/IF($D35=0,1,$D35))+CT35))))</f>
        <v>1</v>
      </c>
      <c r="CV35" s="33">
        <f>IF(IF(CV$4&lt;$E35,0,IF(CV$4&gt;=$F35,1,IF(VLOOKUP(CV$4,CALENDARIO!$B:$C,2,0)=FALSE, CU35,(1/IF($D35=0,1,$D35))+CU35)))&gt;1,100%,IF(CV$4&lt;$E35,0,IF(CV$4&gt;=$F35,1,IF(VLOOKUP(CV$4,CALENDARIO!$B:$C,2,0)=FALSE, CU35,(1/IF($D35=0,1,$D35))+CU35))))</f>
        <v>1</v>
      </c>
      <c r="CW35" s="33">
        <f>IF(IF(CW$4&lt;$E35,0,IF(CW$4&gt;=$F35,1,IF(VLOOKUP(CW$4,CALENDARIO!$B:$C,2,0)=FALSE, CV35,(1/IF($D35=0,1,$D35))+CV35)))&gt;1,100%,IF(CW$4&lt;$E35,0,IF(CW$4&gt;=$F35,1,IF(VLOOKUP(CW$4,CALENDARIO!$B:$C,2,0)=FALSE, CV35,(1/IF($D35=0,1,$D35))+CV35))))</f>
        <v>1</v>
      </c>
      <c r="CX35" s="33">
        <f>IF(IF(CX$4&lt;$E35,0,IF(CX$4&gt;=$F35,1,IF(VLOOKUP(CX$4,CALENDARIO!$B:$C,2,0)=FALSE, CW35,(1/IF($D35=0,1,$D35))+CW35)))&gt;1,100%,IF(CX$4&lt;$E35,0,IF(CX$4&gt;=$F35,1,IF(VLOOKUP(CX$4,CALENDARIO!$B:$C,2,0)=FALSE, CW35,(1/IF($D35=0,1,$D35))+CW35))))</f>
        <v>1</v>
      </c>
      <c r="CY35" s="33">
        <f>IF(IF(CY$4&lt;$E35,0,IF(CY$4&gt;=$F35,1,IF(VLOOKUP(CY$4,CALENDARIO!$B:$C,2,0)=FALSE, CX35,(1/IF($D35=0,1,$D35))+CX35)))&gt;1,100%,IF(CY$4&lt;$E35,0,IF(CY$4&gt;=$F35,1,IF(VLOOKUP(CY$4,CALENDARIO!$B:$C,2,0)=FALSE, CX35,(1/IF($D35=0,1,$D35))+CX35))))</f>
        <v>1</v>
      </c>
      <c r="CZ35" s="33">
        <f>IF(IF(CZ$4&lt;$E35,0,IF(CZ$4&gt;=$F35,1,IF(VLOOKUP(CZ$4,CALENDARIO!$B:$C,2,0)=FALSE, CY35,(1/IF($D35=0,1,$D35))+CY35)))&gt;1,100%,IF(CZ$4&lt;$E35,0,IF(CZ$4&gt;=$F35,1,IF(VLOOKUP(CZ$4,CALENDARIO!$B:$C,2,0)=FALSE, CY35,(1/IF($D35=0,1,$D35))+CY35))))</f>
        <v>1</v>
      </c>
      <c r="DA35" s="33">
        <f>IF(IF(DA$4&lt;$E35,0,IF(DA$4&gt;=$F35,1,IF(VLOOKUP(DA$4,CALENDARIO!$B:$C,2,0)=FALSE, CZ35,(1/IF($D35=0,1,$D35))+CZ35)))&gt;1,100%,IF(DA$4&lt;$E35,0,IF(DA$4&gt;=$F35,1,IF(VLOOKUP(DA$4,CALENDARIO!$B:$C,2,0)=FALSE, CZ35,(1/IF($D35=0,1,$D35))+CZ35))))</f>
        <v>1</v>
      </c>
      <c r="DB35" s="33">
        <f>IF(IF(DB$4&lt;$E35,0,IF(DB$4&gt;=$F35,1,IF(VLOOKUP(DB$4,CALENDARIO!$B:$C,2,0)=FALSE, DA35,(1/IF($D35=0,1,$D35))+DA35)))&gt;1,100%,IF(DB$4&lt;$E35,0,IF(DB$4&gt;=$F35,1,IF(VLOOKUP(DB$4,CALENDARIO!$B:$C,2,0)=FALSE, DA35,(1/IF($D35=0,1,$D35))+DA35))))</f>
        <v>1</v>
      </c>
      <c r="DC35" s="33">
        <f>IF(IF(DC$4&lt;$E35,0,IF(DC$4&gt;=$F35,1,IF(VLOOKUP(DC$4,CALENDARIO!$B:$C,2,0)=FALSE, DB35,(1/IF($D35=0,1,$D35))+DB35)))&gt;1,100%,IF(DC$4&lt;$E35,0,IF(DC$4&gt;=$F35,1,IF(VLOOKUP(DC$4,CALENDARIO!$B:$C,2,0)=FALSE, DB35,(1/IF($D35=0,1,$D35))+DB35))))</f>
        <v>1</v>
      </c>
      <c r="DD35" s="33">
        <f>IF(IF(DD$4&lt;$E35,0,IF(DD$4&gt;=$F35,1,IF(VLOOKUP(DD$4,CALENDARIO!$B:$C,2,0)=FALSE, DC35,(1/IF($D35=0,1,$D35))+DC35)))&gt;1,100%,IF(DD$4&lt;$E35,0,IF(DD$4&gt;=$F35,1,IF(VLOOKUP(DD$4,CALENDARIO!$B:$C,2,0)=FALSE, DC35,(1/IF($D35=0,1,$D35))+DC35))))</f>
        <v>1</v>
      </c>
      <c r="DE35" s="33">
        <f>IF(IF(DE$4&lt;$E35,0,IF(DE$4&gt;=$F35,1,IF(VLOOKUP(DE$4,CALENDARIO!$B:$C,2,0)=FALSE, DD35,(1/IF($D35=0,1,$D35))+DD35)))&gt;1,100%,IF(DE$4&lt;$E35,0,IF(DE$4&gt;=$F35,1,IF(VLOOKUP(DE$4,CALENDARIO!$B:$C,2,0)=FALSE, DD35,(1/IF($D35=0,1,$D35))+DD35))))</f>
        <v>1</v>
      </c>
      <c r="DF35" s="33">
        <f>IF(IF(DF$4&lt;$E35,0,IF(DF$4&gt;=$F35,1,IF(VLOOKUP(DF$4,CALENDARIO!$B:$C,2,0)=FALSE, DE35,(1/IF($D35=0,1,$D35))+DE35)))&gt;1,100%,IF(DF$4&lt;$E35,0,IF(DF$4&gt;=$F35,1,IF(VLOOKUP(DF$4,CALENDARIO!$B:$C,2,0)=FALSE, DE35,(1/IF($D35=0,1,$D35))+DE35))))</f>
        <v>1</v>
      </c>
      <c r="DG35" s="33">
        <f>IF(IF(DG$4&lt;$E35,0,IF(DG$4&gt;=$F35,1,IF(VLOOKUP(DG$4,CALENDARIO!$B:$C,2,0)=FALSE, DF35,(1/IF($D35=0,1,$D35))+DF35)))&gt;1,100%,IF(DG$4&lt;$E35,0,IF(DG$4&gt;=$F35,1,IF(VLOOKUP(DG$4,CALENDARIO!$B:$C,2,0)=FALSE, DF35,(1/IF($D35=0,1,$D35))+DF35))))</f>
        <v>1</v>
      </c>
      <c r="DH35" s="33">
        <f>IF(IF(DH$4&lt;$E35,0,IF(DH$4&gt;=$F35,1,IF(VLOOKUP(DH$4,CALENDARIO!$B:$C,2,0)=FALSE, DG35,(1/IF($D35=0,1,$D35))+DG35)))&gt;1,100%,IF(DH$4&lt;$E35,0,IF(DH$4&gt;=$F35,1,IF(VLOOKUP(DH$4,CALENDARIO!$B:$C,2,0)=FALSE, DG35,(1/IF($D35=0,1,$D35))+DG35))))</f>
        <v>1</v>
      </c>
      <c r="DI35" s="33">
        <f>IF(IF(DI$4&lt;$E35,0,IF(DI$4&gt;=$F35,1,IF(VLOOKUP(DI$4,CALENDARIO!$B:$C,2,0)=FALSE, DH35,(1/IF($D35=0,1,$D35))+DH35)))&gt;1,100%,IF(DI$4&lt;$E35,0,IF(DI$4&gt;=$F35,1,IF(VLOOKUP(DI$4,CALENDARIO!$B:$C,2,0)=FALSE, DH35,(1/IF($D35=0,1,$D35))+DH35))))</f>
        <v>1</v>
      </c>
      <c r="DJ35" s="33">
        <f>IF(IF(DJ$4&lt;$E35,0,IF(DJ$4&gt;=$F35,1,IF(VLOOKUP(DJ$4,CALENDARIO!$B:$C,2,0)=FALSE, DI35,(1/IF($D35=0,1,$D35))+DI35)))&gt;1,100%,IF(DJ$4&lt;$E35,0,IF(DJ$4&gt;=$F35,1,IF(VLOOKUP(DJ$4,CALENDARIO!$B:$C,2,0)=FALSE, DI35,(1/IF($D35=0,1,$D35))+DI35))))</f>
        <v>1</v>
      </c>
      <c r="DK35" s="33">
        <f>IF(IF(DK$4&lt;$E35,0,IF(DK$4&gt;=$F35,1,IF(VLOOKUP(DK$4,CALENDARIO!$B:$C,2,0)=FALSE, DJ35,(1/IF($D35=0,1,$D35))+DJ35)))&gt;1,100%,IF(DK$4&lt;$E35,0,IF(DK$4&gt;=$F35,1,IF(VLOOKUP(DK$4,CALENDARIO!$B:$C,2,0)=FALSE, DJ35,(1/IF($D35=0,1,$D35))+DJ35))))</f>
        <v>1</v>
      </c>
      <c r="DL35" s="33">
        <f>IF(IF(DL$4&lt;$E35,0,IF(DL$4&gt;=$F35,1,IF(VLOOKUP(DL$4,CALENDARIO!$B:$C,2,0)=FALSE, DK35,(1/IF($D35=0,1,$D35))+DK35)))&gt;1,100%,IF(DL$4&lt;$E35,0,IF(DL$4&gt;=$F35,1,IF(VLOOKUP(DL$4,CALENDARIO!$B:$C,2,0)=FALSE, DK35,(1/IF($D35=0,1,$D35))+DK35))))</f>
        <v>1</v>
      </c>
      <c r="DM35" s="33">
        <f>IF(IF(DM$4&lt;$E35,0,IF(DM$4&gt;=$F35,1,IF(VLOOKUP(DM$4,CALENDARIO!$B:$C,2,0)=FALSE, DL35,(1/IF($D35=0,1,$D35))+DL35)))&gt;1,100%,IF(DM$4&lt;$E35,0,IF(DM$4&gt;=$F35,1,IF(VLOOKUP(DM$4,CALENDARIO!$B:$C,2,0)=FALSE, DL35,(1/IF($D35=0,1,$D35))+DL35))))</f>
        <v>1</v>
      </c>
      <c r="DN35" s="33">
        <f>IF(IF(DN$4&lt;$E35,0,IF(DN$4&gt;=$F35,1,IF(VLOOKUP(DN$4,CALENDARIO!$B:$C,2,0)=FALSE, DM35,(1/IF($D35=0,1,$D35))+DM35)))&gt;1,100%,IF(DN$4&lt;$E35,0,IF(DN$4&gt;=$F35,1,IF(VLOOKUP(DN$4,CALENDARIO!$B:$C,2,0)=FALSE, DM35,(1/IF($D35=0,1,$D35))+DM35))))</f>
        <v>1</v>
      </c>
      <c r="DO35" s="33">
        <f>IF(IF(DO$4&lt;$E35,0,IF(DO$4&gt;=$F35,1,IF(VLOOKUP(DO$4,CALENDARIO!$B:$C,2,0)=FALSE, DN35,(1/IF($D35=0,1,$D35))+DN35)))&gt;1,100%,IF(DO$4&lt;$E35,0,IF(DO$4&gt;=$F35,1,IF(VLOOKUP(DO$4,CALENDARIO!$B:$C,2,0)=FALSE, DN35,(1/IF($D35=0,1,$D35))+DN35))))</f>
        <v>1</v>
      </c>
      <c r="DP35" s="33">
        <f>IF(IF(DP$4&lt;$E35,0,IF(DP$4&gt;=$F35,1,IF(VLOOKUP(DP$4,CALENDARIO!$B:$C,2,0)=FALSE, DO35,(1/IF($D35=0,1,$D35))+DO35)))&gt;1,100%,IF(DP$4&lt;$E35,0,IF(DP$4&gt;=$F35,1,IF(VLOOKUP(DP$4,CALENDARIO!$B:$C,2,0)=FALSE, DO35,(1/IF($D35=0,1,$D35))+DO35))))</f>
        <v>1</v>
      </c>
      <c r="DQ35" s="33">
        <f>IF(IF(DQ$4&lt;$E35,0,IF(DQ$4&gt;=$F35,1,IF(VLOOKUP(DQ$4,CALENDARIO!$B:$C,2,0)=FALSE, DP35,(1/IF($D35=0,1,$D35))+DP35)))&gt;1,100%,IF(DQ$4&lt;$E35,0,IF(DQ$4&gt;=$F35,1,IF(VLOOKUP(DQ$4,CALENDARIO!$B:$C,2,0)=FALSE, DP35,(1/IF($D35=0,1,$D35))+DP35))))</f>
        <v>1</v>
      </c>
      <c r="DR35" s="33">
        <f>IF(IF(DR$4&lt;$E35,0,IF(DR$4&gt;=$F35,1,IF(VLOOKUP(DR$4,CALENDARIO!$B:$C,2,0)=FALSE, DQ35,(1/IF($D35=0,1,$D35))+DQ35)))&gt;1,100%,IF(DR$4&lt;$E35,0,IF(DR$4&gt;=$F35,1,IF(VLOOKUP(DR$4,CALENDARIO!$B:$C,2,0)=FALSE, DQ35,(1/IF($D35=0,1,$D35))+DQ35))))</f>
        <v>1</v>
      </c>
      <c r="DS35" s="33">
        <f>IF(IF(DS$4&lt;$E35,0,IF(DS$4&gt;=$F35,1,IF(VLOOKUP(DS$4,CALENDARIO!$B:$C,2,0)=FALSE, DR35,(1/IF($D35=0,1,$D35))+DR35)))&gt;1,100%,IF(DS$4&lt;$E35,0,IF(DS$4&gt;=$F35,1,IF(VLOOKUP(DS$4,CALENDARIO!$B:$C,2,0)=FALSE, DR35,(1/IF($D35=0,1,$D35))+DR35))))</f>
        <v>1</v>
      </c>
      <c r="DT35" s="33">
        <f>IF(IF(DT$4&lt;$E35,0,IF(DT$4&gt;=$F35,1,IF(VLOOKUP(DT$4,CALENDARIO!$B:$C,2,0)=FALSE, DS35,(1/IF($D35=0,1,$D35))+DS35)))&gt;1,100%,IF(DT$4&lt;$E35,0,IF(DT$4&gt;=$F35,1,IF(VLOOKUP(DT$4,CALENDARIO!$B:$C,2,0)=FALSE, DS35,(1/IF($D35=0,1,$D35))+DS35))))</f>
        <v>1</v>
      </c>
      <c r="DU35" s="33">
        <f>IF(IF(DU$4&lt;$E35,0,IF(DU$4&gt;=$F35,1,IF(VLOOKUP(DU$4,CALENDARIO!$B:$C,2,0)=FALSE, DT35,(1/IF($D35=0,1,$D35))+DT35)))&gt;1,100%,IF(DU$4&lt;$E35,0,IF(DU$4&gt;=$F35,1,IF(VLOOKUP(DU$4,CALENDARIO!$B:$C,2,0)=FALSE, DT35,(1/IF($D35=0,1,$D35))+DT35))))</f>
        <v>1</v>
      </c>
      <c r="DV35" s="33">
        <f>IF(IF(DV$4&lt;$E35,0,IF(DV$4&gt;=$F35,1,IF(VLOOKUP(DV$4,CALENDARIO!$B:$C,2,0)=FALSE, DU35,(1/IF($D35=0,1,$D35))+DU35)))&gt;1,100%,IF(DV$4&lt;$E35,0,IF(DV$4&gt;=$F35,1,IF(VLOOKUP(DV$4,CALENDARIO!$B:$C,2,0)=FALSE, DU35,(1/IF($D35=0,1,$D35))+DU35))))</f>
        <v>1</v>
      </c>
      <c r="DW35" s="33">
        <f>IF(IF(DW$4&lt;$E35,0,IF(DW$4&gt;=$F35,1,IF(VLOOKUP(DW$4,CALENDARIO!$B:$C,2,0)=FALSE, DV35,(1/IF($D35=0,1,$D35))+DV35)))&gt;1,100%,IF(DW$4&lt;$E35,0,IF(DW$4&gt;=$F35,1,IF(VLOOKUP(DW$4,CALENDARIO!$B:$C,2,0)=FALSE, DV35,(1/IF($D35=0,1,$D35))+DV35))))</f>
        <v>1</v>
      </c>
      <c r="DX35" s="33">
        <f>IF(IF(DX$4&lt;$E35,0,IF(DX$4&gt;=$F35,1,IF(VLOOKUP(DX$4,CALENDARIO!$B:$C,2,0)=FALSE, DW35,(1/IF($D35=0,1,$D35))+DW35)))&gt;1,100%,IF(DX$4&lt;$E35,0,IF(DX$4&gt;=$F35,1,IF(VLOOKUP(DX$4,CALENDARIO!$B:$C,2,0)=FALSE, DW35,(1/IF($D35=0,1,$D35))+DW35))))</f>
        <v>1</v>
      </c>
      <c r="DY35" s="33">
        <f>IF(IF(DY$4&lt;$E35,0,IF(DY$4&gt;=$F35,1,IF(VLOOKUP(DY$4,CALENDARIO!$B:$C,2,0)=FALSE, DX35,(1/IF($D35=0,1,$D35))+DX35)))&gt;1,100%,IF(DY$4&lt;$E35,0,IF(DY$4&gt;=$F35,1,IF(VLOOKUP(DY$4,CALENDARIO!$B:$C,2,0)=FALSE, DX35,(1/IF($D35=0,1,$D35))+DX35))))</f>
        <v>1</v>
      </c>
      <c r="DZ35" s="33">
        <f>IF(IF(DZ$4&lt;$E35,0,IF(DZ$4&gt;=$F35,1,IF(VLOOKUP(DZ$4,CALENDARIO!$B:$C,2,0)=FALSE, DY35,(1/IF($D35=0,1,$D35))+DY35)))&gt;1,100%,IF(DZ$4&lt;$E35,0,IF(DZ$4&gt;=$F35,1,IF(VLOOKUP(DZ$4,CALENDARIO!$B:$C,2,0)=FALSE, DY35,(1/IF($D35=0,1,$D35))+DY35))))</f>
        <v>1</v>
      </c>
      <c r="EA35" s="33">
        <f>IF(IF(EA$4&lt;$E35,0,IF(EA$4&gt;=$F35,1,IF(VLOOKUP(EA$4,CALENDARIO!$B:$C,2,0)=FALSE, DZ35,(1/IF($D35=0,1,$D35))+DZ35)))&gt;1,100%,IF(EA$4&lt;$E35,0,IF(EA$4&gt;=$F35,1,IF(VLOOKUP(EA$4,CALENDARIO!$B:$C,2,0)=FALSE, DZ35,(1/IF($D35=0,1,$D35))+DZ35))))</f>
        <v>1</v>
      </c>
      <c r="EB35" s="33">
        <f>IF(IF(EB$4&lt;$E35,0,IF(EB$4&gt;=$F35,1,IF(VLOOKUP(EB$4,CALENDARIO!$B:$C,2,0)=FALSE, EA35,(1/IF($D35=0,1,$D35))+EA35)))&gt;1,100%,IF(EB$4&lt;$E35,0,IF(EB$4&gt;=$F35,1,IF(VLOOKUP(EB$4,CALENDARIO!$B:$C,2,0)=FALSE, EA35,(1/IF($D35=0,1,$D35))+EA35))))</f>
        <v>1</v>
      </c>
      <c r="EC35" s="33">
        <f>IF(IF(EC$4&lt;$E35,0,IF(EC$4&gt;=$F35,1,IF(VLOOKUP(EC$4,CALENDARIO!$B:$C,2,0)=FALSE, EB35,(1/IF($D35=0,1,$D35))+EB35)))&gt;1,100%,IF(EC$4&lt;$E35,0,IF(EC$4&gt;=$F35,1,IF(VLOOKUP(EC$4,CALENDARIO!$B:$C,2,0)=FALSE, EB35,(1/IF($D35=0,1,$D35))+EB35))))</f>
        <v>1</v>
      </c>
      <c r="ED35" s="33">
        <f>IF(IF(ED$4&lt;$E35,0,IF(ED$4&gt;=$F35,1,IF(VLOOKUP(ED$4,CALENDARIO!$B:$C,2,0)=FALSE, EC35,(1/IF($D35=0,1,$D35))+EC35)))&gt;1,100%,IF(ED$4&lt;$E35,0,IF(ED$4&gt;=$F35,1,IF(VLOOKUP(ED$4,CALENDARIO!$B:$C,2,0)=FALSE, EC35,(1/IF($D35=0,1,$D35))+EC35))))</f>
        <v>1</v>
      </c>
      <c r="EE35" s="33">
        <f>IF(IF(EE$4&lt;$E35,0,IF(EE$4&gt;=$F35,1,IF(VLOOKUP(EE$4,CALENDARIO!$B:$C,2,0)=FALSE, ED35,(1/IF($D35=0,1,$D35))+ED35)))&gt;1,100%,IF(EE$4&lt;$E35,0,IF(EE$4&gt;=$F35,1,IF(VLOOKUP(EE$4,CALENDARIO!$B:$C,2,0)=FALSE, ED35,(1/IF($D35=0,1,$D35))+ED35))))</f>
        <v>1</v>
      </c>
      <c r="EF35" s="33">
        <f>IF(IF(EF$4&lt;$E35,0,IF(EF$4&gt;=$F35,1,IF(VLOOKUP(EF$4,CALENDARIO!$B:$C,2,0)=FALSE, EE35,(1/IF($D35=0,1,$D35))+EE35)))&gt;1,100%,IF(EF$4&lt;$E35,0,IF(EF$4&gt;=$F35,1,IF(VLOOKUP(EF$4,CALENDARIO!$B:$C,2,0)=FALSE, EE35,(1/IF($D35=0,1,$D35))+EE35))))</f>
        <v>1</v>
      </c>
      <c r="EG35" s="33">
        <f>IF(IF(EG$4&lt;$E35,0,IF(EG$4&gt;=$F35,1,IF(VLOOKUP(EG$4,CALENDARIO!$B:$C,2,0)=FALSE, EF35,(1/IF($D35=0,1,$D35))+EF35)))&gt;1,100%,IF(EG$4&lt;$E35,0,IF(EG$4&gt;=$F35,1,IF(VLOOKUP(EG$4,CALENDARIO!$B:$C,2,0)=FALSE, EF35,(1/IF($D35=0,1,$D35))+EF35))))</f>
        <v>1</v>
      </c>
      <c r="EH35" s="33">
        <f>IF(IF(EH$4&lt;$E35,0,IF(EH$4&gt;=$F35,1,IF(VLOOKUP(EH$4,CALENDARIO!$B:$C,2,0)=FALSE, EG35,(1/IF($D35=0,1,$D35))+EG35)))&gt;1,100%,IF(EH$4&lt;$E35,0,IF(EH$4&gt;=$F35,1,IF(VLOOKUP(EH$4,CALENDARIO!$B:$C,2,0)=FALSE, EG35,(1/IF($D35=0,1,$D35))+EG35))))</f>
        <v>1</v>
      </c>
      <c r="EI35" s="33">
        <f>IF(IF(EI$4&lt;$E35,0,IF(EI$4&gt;=$F35,1,IF(VLOOKUP(EI$4,CALENDARIO!$B:$C,2,0)=FALSE, EH35,(1/IF($D35=0,1,$D35))+EH35)))&gt;1,100%,IF(EI$4&lt;$E35,0,IF(EI$4&gt;=$F35,1,IF(VLOOKUP(EI$4,CALENDARIO!$B:$C,2,0)=FALSE, EH35,(1/IF($D35=0,1,$D35))+EH35))))</f>
        <v>1</v>
      </c>
      <c r="EJ35" s="33">
        <f>IF(IF(EJ$4&lt;$E35,0,IF(EJ$4&gt;=$F35,1,IF(VLOOKUP(EJ$4,CALENDARIO!$B:$C,2,0)=FALSE, EI35,(1/IF($D35=0,1,$D35))+EI35)))&gt;1,100%,IF(EJ$4&lt;$E35,0,IF(EJ$4&gt;=$F35,1,IF(VLOOKUP(EJ$4,CALENDARIO!$B:$C,2,0)=FALSE, EI35,(1/IF($D35=0,1,$D35))+EI35))))</f>
        <v>1</v>
      </c>
      <c r="EK35" s="33">
        <f>IF(IF(EK$4&lt;$E35,0,IF(EK$4&gt;=$F35,1,IF(VLOOKUP(EK$4,CALENDARIO!$B:$C,2,0)=FALSE, EJ35,(1/IF($D35=0,1,$D35))+EJ35)))&gt;1,100%,IF(EK$4&lt;$E35,0,IF(EK$4&gt;=$F35,1,IF(VLOOKUP(EK$4,CALENDARIO!$B:$C,2,0)=FALSE, EJ35,(1/IF($D35=0,1,$D35))+EJ35))))</f>
        <v>1</v>
      </c>
      <c r="EL35" s="33">
        <f>IF(IF(EL$4&lt;$E35,0,IF(EL$4&gt;=$F35,1,IF(VLOOKUP(EL$4,CALENDARIO!$B:$C,2,0)=FALSE, EK35,(1/IF($D35=0,1,$D35))+EK35)))&gt;1,100%,IF(EL$4&lt;$E35,0,IF(EL$4&gt;=$F35,1,IF(VLOOKUP(EL$4,CALENDARIO!$B:$C,2,0)=FALSE, EK35,(1/IF($D35=0,1,$D35))+EK35))))</f>
        <v>1</v>
      </c>
      <c r="EM35" s="33">
        <f>IF(IF(EM$4&lt;$E35,0,IF(EM$4&gt;=$F35,1,IF(VLOOKUP(EM$4,CALENDARIO!$B:$C,2,0)=FALSE, EL35,(1/IF($D35=0,1,$D35))+EL35)))&gt;1,100%,IF(EM$4&lt;$E35,0,IF(EM$4&gt;=$F35,1,IF(VLOOKUP(EM$4,CALENDARIO!$B:$C,2,0)=FALSE, EL35,(1/IF($D35=0,1,$D35))+EL35))))</f>
        <v>1</v>
      </c>
      <c r="EN35" s="33">
        <f>IF(IF(EN$4&lt;$E35,0,IF(EN$4&gt;=$F35,1,IF(VLOOKUP(EN$4,CALENDARIO!$B:$C,2,0)=FALSE, EM35,(1/IF($D35=0,1,$D35))+EM35)))&gt;1,100%,IF(EN$4&lt;$E35,0,IF(EN$4&gt;=$F35,1,IF(VLOOKUP(EN$4,CALENDARIO!$B:$C,2,0)=FALSE, EM35,(1/IF($D35=0,1,$D35))+EM35))))</f>
        <v>1</v>
      </c>
      <c r="EO35" s="33">
        <f>IF(IF(EO$4&lt;$E35,0,IF(EO$4&gt;=$F35,1,IF(VLOOKUP(EO$4,CALENDARIO!$B:$C,2,0)=FALSE, EN35,(1/IF($D35=0,1,$D35))+EN35)))&gt;1,100%,IF(EO$4&lt;$E35,0,IF(EO$4&gt;=$F35,1,IF(VLOOKUP(EO$4,CALENDARIO!$B:$C,2,0)=FALSE, EN35,(1/IF($D35=0,1,$D35))+EN35))))</f>
        <v>1</v>
      </c>
      <c r="EP35" s="33">
        <f>IF(IF(EP$4&lt;$E35,0,IF(EP$4&gt;=$F35,1,IF(VLOOKUP(EP$4,CALENDARIO!$B:$C,2,0)=FALSE, EO35,(1/IF($D35=0,1,$D35))+EO35)))&gt;1,100%,IF(EP$4&lt;$E35,0,IF(EP$4&gt;=$F35,1,IF(VLOOKUP(EP$4,CALENDARIO!$B:$C,2,0)=FALSE, EO35,(1/IF($D35=0,1,$D35))+EO35))))</f>
        <v>1</v>
      </c>
      <c r="EQ35" s="33">
        <f>IF(IF(EQ$4&lt;$E35,0,IF(EQ$4&gt;=$F35,1,IF(VLOOKUP(EQ$4,CALENDARIO!$B:$C,2,0)=FALSE, EP35,(1/IF($D35=0,1,$D35))+EP35)))&gt;1,100%,IF(EQ$4&lt;$E35,0,IF(EQ$4&gt;=$F35,1,IF(VLOOKUP(EQ$4,CALENDARIO!$B:$C,2,0)=FALSE, EP35,(1/IF($D35=0,1,$D35))+EP35))))</f>
        <v>1</v>
      </c>
      <c r="ER35" s="33">
        <f>IF(IF(ER$4&lt;$E35,0,IF(ER$4&gt;=$F35,1,IF(VLOOKUP(ER$4,CALENDARIO!$B:$C,2,0)=FALSE, EQ35,(1/IF($D35=0,1,$D35))+EQ35)))&gt;1,100%,IF(ER$4&lt;$E35,0,IF(ER$4&gt;=$F35,1,IF(VLOOKUP(ER$4,CALENDARIO!$B:$C,2,0)=FALSE, EQ35,(1/IF($D35=0,1,$D35))+EQ35))))</f>
        <v>1</v>
      </c>
      <c r="ES35" s="33">
        <f>IF(IF(ES$4&lt;$E35,0,IF(ES$4&gt;=$F35,1,IF(VLOOKUP(ES$4,CALENDARIO!$B:$C,2,0)=FALSE, ER35,(1/IF($D35=0,1,$D35))+ER35)))&gt;1,100%,IF(ES$4&lt;$E35,0,IF(ES$4&gt;=$F35,1,IF(VLOOKUP(ES$4,CALENDARIO!$B:$C,2,0)=FALSE, ER35,(1/IF($D35=0,1,$D35))+ER35))))</f>
        <v>1</v>
      </c>
      <c r="ET35" s="33">
        <f>IF(IF(ET$4&lt;$E35,0,IF(ET$4&gt;=$F35,1,IF(VLOOKUP(ET$4,CALENDARIO!$B:$C,2,0)=FALSE, ES35,(1/IF($D35=0,1,$D35))+ES35)))&gt;1,100%,IF(ET$4&lt;$E35,0,IF(ET$4&gt;=$F35,1,IF(VLOOKUP(ET$4,CALENDARIO!$B:$C,2,0)=FALSE, ES35,(1/IF($D35=0,1,$D35))+ES35))))</f>
        <v>1</v>
      </c>
      <c r="EU35" s="33">
        <f>IF(IF(EU$4&lt;$E35,0,IF(EU$4&gt;=$F35,1,IF(VLOOKUP(EU$4,CALENDARIO!$B:$C,2,0)=FALSE, ET35,(1/IF($D35=0,1,$D35))+ET35)))&gt;1,100%,IF(EU$4&lt;$E35,0,IF(EU$4&gt;=$F35,1,IF(VLOOKUP(EU$4,CALENDARIO!$B:$C,2,0)=FALSE, ET35,(1/IF($D35=0,1,$D35))+ET35))))</f>
        <v>1</v>
      </c>
      <c r="EV35" s="33">
        <f>IF(IF(EV$4&lt;$E35,0,IF(EV$4&gt;=$F35,1,IF(VLOOKUP(EV$4,CALENDARIO!$B:$C,2,0)=FALSE, EU35,(1/IF($D35=0,1,$D35))+EU35)))&gt;1,100%,IF(EV$4&lt;$E35,0,IF(EV$4&gt;=$F35,1,IF(VLOOKUP(EV$4,CALENDARIO!$B:$C,2,0)=FALSE, EU35,(1/IF($D35=0,1,$D35))+EU35))))</f>
        <v>1</v>
      </c>
    </row>
    <row r="36" spans="1:152" x14ac:dyDescent="0.3">
      <c r="A36" s="201">
        <v>3</v>
      </c>
      <c r="B36" s="201">
        <v>30</v>
      </c>
      <c r="C36" s="202" t="s">
        <v>70</v>
      </c>
      <c r="D36" s="203">
        <v>3</v>
      </c>
      <c r="E36" s="204">
        <v>40567</v>
      </c>
      <c r="F36" s="204">
        <v>40569</v>
      </c>
      <c r="G36" s="205" t="s">
        <v>39</v>
      </c>
      <c r="H36" s="206">
        <v>3</v>
      </c>
      <c r="I36" s="207">
        <v>3.4246575342465758E-2</v>
      </c>
      <c r="J36" s="203">
        <v>0</v>
      </c>
      <c r="K36" s="208"/>
      <c r="L36" s="209"/>
      <c r="M36" s="209"/>
      <c r="N36" s="210"/>
      <c r="O36" s="211">
        <f>IF((+O39*$I39+O38*$I38+O37*$I37)/$I36&gt;100%,100%, (+O39*$I39+O38*$I38+O37*$I37)/$I36)</f>
        <v>0</v>
      </c>
      <c r="P36" s="211">
        <f>IF((+P39*$I39+P38*$I38+P37*$I37)/$I36&gt;100%,100%, (+P39*$I39+P38*$I38+P37*$I37)/$I36)</f>
        <v>0</v>
      </c>
      <c r="Q36" s="211">
        <f t="shared" ref="Q36:U36" si="1060">IF((+Q39*$I39+Q38*$I38+Q37*$I37)/$I36&gt;100%,100%, (+Q39*$I39+Q38*$I38+Q37*$I37)/$I36)</f>
        <v>0</v>
      </c>
      <c r="R36" s="211">
        <f t="shared" si="1060"/>
        <v>0</v>
      </c>
      <c r="S36" s="211">
        <f t="shared" si="1060"/>
        <v>0</v>
      </c>
      <c r="T36" s="211">
        <f t="shared" si="1060"/>
        <v>0</v>
      </c>
      <c r="U36" s="211">
        <f t="shared" si="1060"/>
        <v>0</v>
      </c>
      <c r="V36" s="211">
        <f t="shared" ref="V36" si="1061">IF((+V39*$I39+V38*$I38+V37*$I37)/$I36&gt;100%,100%, (+V39*$I39+V38*$I38+V37*$I37)/$I36)</f>
        <v>0</v>
      </c>
      <c r="W36" s="211">
        <f t="shared" ref="W36" si="1062">IF((+W39*$I39+W38*$I38+W37*$I37)/$I36&gt;100%,100%, (+W39*$I39+W38*$I38+W37*$I37)/$I36)</f>
        <v>0</v>
      </c>
      <c r="X36" s="211">
        <f t="shared" ref="X36" si="1063">IF((+X39*$I39+X38*$I38+X37*$I37)/$I36&gt;100%,100%, (+X39*$I39+X38*$I38+X37*$I37)/$I36)</f>
        <v>0</v>
      </c>
      <c r="Y36" s="211">
        <f t="shared" ref="Y36" si="1064">IF((+Y39*$I39+Y38*$I38+Y37*$I37)/$I36&gt;100%,100%, (+Y39*$I39+Y38*$I38+Y37*$I37)/$I36)</f>
        <v>0</v>
      </c>
      <c r="Z36" s="211">
        <f t="shared" ref="Z36" si="1065">IF((+Z39*$I39+Z38*$I38+Z37*$I37)/$I36&gt;100%,100%, (+Z39*$I39+Z38*$I38+Z37*$I37)/$I36)</f>
        <v>0</v>
      </c>
      <c r="AA36" s="211">
        <f t="shared" ref="AA36" si="1066">IF((+AA39*$I39+AA38*$I38+AA37*$I37)/$I36&gt;100%,100%, (+AA39*$I39+AA38*$I38+AA37*$I37)/$I36)</f>
        <v>0</v>
      </c>
      <c r="AB36" s="211">
        <f t="shared" ref="AB36" si="1067">IF((+AB39*$I39+AB38*$I38+AB37*$I37)/$I36&gt;100%,100%, (+AB39*$I39+AB38*$I38+AB37*$I37)/$I36)</f>
        <v>0</v>
      </c>
      <c r="AC36" s="211">
        <f t="shared" ref="AC36" si="1068">IF((+AC39*$I39+AC38*$I38+AC37*$I37)/$I36&gt;100%,100%, (+AC39*$I39+AC38*$I38+AC37*$I37)/$I36)</f>
        <v>0</v>
      </c>
      <c r="AD36" s="211">
        <f t="shared" ref="AD36" si="1069">IF((+AD39*$I39+AD38*$I38+AD37*$I37)/$I36&gt;100%,100%, (+AD39*$I39+AD38*$I38+AD37*$I37)/$I36)</f>
        <v>0</v>
      </c>
      <c r="AE36" s="211">
        <f t="shared" ref="AE36" si="1070">IF((+AE39*$I39+AE38*$I38+AE37*$I37)/$I36&gt;100%,100%, (+AE39*$I39+AE38*$I38+AE37*$I37)/$I36)</f>
        <v>0</v>
      </c>
      <c r="AF36" s="211">
        <f t="shared" ref="AF36" si="1071">IF((+AF39*$I39+AF38*$I38+AF37*$I37)/$I36&gt;100%,100%, (+AF39*$I39+AF38*$I38+AF37*$I37)/$I36)</f>
        <v>0</v>
      </c>
      <c r="AG36" s="211">
        <f t="shared" ref="AG36" si="1072">IF((+AG39*$I39+AG38*$I38+AG37*$I37)/$I36&gt;100%,100%, (+AG39*$I39+AG38*$I38+AG37*$I37)/$I36)</f>
        <v>0</v>
      </c>
      <c r="AH36" s="211">
        <f t="shared" ref="AH36" si="1073">IF((+AH39*$I39+AH38*$I38+AH37*$I37)/$I36&gt;100%,100%, (+AH39*$I39+AH38*$I38+AH37*$I37)/$I36)</f>
        <v>0</v>
      </c>
      <c r="AI36" s="211">
        <f t="shared" ref="AI36" si="1074">IF((+AI39*$I39+AI38*$I38+AI37*$I37)/$I36&gt;100%,100%, (+AI39*$I39+AI38*$I38+AI37*$I37)/$I36)</f>
        <v>0</v>
      </c>
      <c r="AJ36" s="211">
        <f t="shared" ref="AJ36" si="1075">IF((+AJ39*$I39+AJ38*$I38+AJ37*$I37)/$I36&gt;100%,100%, (+AJ39*$I39+AJ38*$I38+AJ37*$I37)/$I36)</f>
        <v>0</v>
      </c>
      <c r="AK36" s="211">
        <f t="shared" ref="AK36" si="1076">IF((+AK39*$I39+AK38*$I38+AK37*$I37)/$I36&gt;100%,100%, (+AK39*$I39+AK38*$I38+AK37*$I37)/$I36)</f>
        <v>0</v>
      </c>
      <c r="AL36" s="211">
        <f t="shared" ref="AL36" si="1077">IF((+AL39*$I39+AL38*$I38+AL37*$I37)/$I36&gt;100%,100%, (+AL39*$I39+AL38*$I38+AL37*$I37)/$I36)</f>
        <v>0</v>
      </c>
      <c r="AM36" s="211">
        <f t="shared" ref="AM36" si="1078">IF((+AM39*$I39+AM38*$I38+AM37*$I37)/$I36&gt;100%,100%, (+AM39*$I39+AM38*$I38+AM37*$I37)/$I36)</f>
        <v>0</v>
      </c>
      <c r="AN36" s="211">
        <f t="shared" ref="AN36" si="1079">IF((+AN39*$I39+AN38*$I38+AN37*$I37)/$I36&gt;100%,100%, (+AN39*$I39+AN38*$I38+AN37*$I37)/$I36)</f>
        <v>0</v>
      </c>
      <c r="AO36" s="211">
        <f t="shared" ref="AO36" si="1080">IF((+AO39*$I39+AO38*$I38+AO37*$I37)/$I36&gt;100%,100%, (+AO39*$I39+AO38*$I38+AO37*$I37)/$I36)</f>
        <v>0</v>
      </c>
      <c r="AP36" s="211">
        <f t="shared" ref="AP36" si="1081">IF((+AP39*$I39+AP38*$I38+AP37*$I37)/$I36&gt;100%,100%, (+AP39*$I39+AP38*$I38+AP37*$I37)/$I36)</f>
        <v>0</v>
      </c>
      <c r="AQ36" s="211">
        <f t="shared" ref="AQ36" si="1082">IF((+AQ39*$I39+AQ38*$I38+AQ37*$I37)/$I36&gt;100%,100%, (+AQ39*$I39+AQ38*$I38+AQ37*$I37)/$I36)</f>
        <v>0</v>
      </c>
      <c r="AR36" s="211">
        <f t="shared" ref="AR36" si="1083">IF((+AR39*$I39+AR38*$I38+AR37*$I37)/$I36&gt;100%,100%, (+AR39*$I39+AR38*$I38+AR37*$I37)/$I36)</f>
        <v>0</v>
      </c>
      <c r="AS36" s="211">
        <f t="shared" ref="AS36" si="1084">IF((+AS39*$I39+AS38*$I38+AS37*$I37)/$I36&gt;100%,100%, (+AS39*$I39+AS38*$I38+AS37*$I37)/$I36)</f>
        <v>0</v>
      </c>
      <c r="AT36" s="211">
        <f t="shared" ref="AT36" si="1085">IF((+AT39*$I39+AT38*$I38+AT37*$I37)/$I36&gt;100%,100%, (+AT39*$I39+AT38*$I38+AT37*$I37)/$I36)</f>
        <v>0</v>
      </c>
      <c r="AU36" s="211">
        <f t="shared" ref="AU36" si="1086">IF((+AU39*$I39+AU38*$I38+AU37*$I37)/$I36&gt;100%,100%, (+AU39*$I39+AU38*$I38+AU37*$I37)/$I36)</f>
        <v>0</v>
      </c>
      <c r="AV36" s="211">
        <f t="shared" ref="AV36" si="1087">IF((+AV39*$I39+AV38*$I38+AV37*$I37)/$I36&gt;100%,100%, (+AV39*$I39+AV38*$I38+AV37*$I37)/$I36)</f>
        <v>0</v>
      </c>
      <c r="AW36" s="211">
        <f t="shared" ref="AW36" si="1088">IF((+AW39*$I39+AW38*$I38+AW37*$I37)/$I36&gt;100%,100%, (+AW39*$I39+AW38*$I38+AW37*$I37)/$I36)</f>
        <v>0</v>
      </c>
      <c r="AX36" s="211">
        <f t="shared" ref="AX36" si="1089">IF((+AX39*$I39+AX38*$I38+AX37*$I37)/$I36&gt;100%,100%, (+AX39*$I39+AX38*$I38+AX37*$I37)/$I36)</f>
        <v>0</v>
      </c>
      <c r="AY36" s="211">
        <f t="shared" ref="AY36" si="1090">IF((+AY39*$I39+AY38*$I38+AY37*$I37)/$I36&gt;100%,100%, (+AY39*$I39+AY38*$I38+AY37*$I37)/$I36)</f>
        <v>0</v>
      </c>
      <c r="AZ36" s="211">
        <f t="shared" ref="AZ36" si="1091">IF((+AZ39*$I39+AZ38*$I38+AZ37*$I37)/$I36&gt;100%,100%, (+AZ39*$I39+AZ38*$I38+AZ37*$I37)/$I36)</f>
        <v>0</v>
      </c>
      <c r="BA36" s="211">
        <f t="shared" ref="BA36" si="1092">IF((+BA39*$I39+BA38*$I38+BA37*$I37)/$I36&gt;100%,100%, (+BA39*$I39+BA38*$I38+BA37*$I37)/$I36)</f>
        <v>0</v>
      </c>
      <c r="BB36" s="211">
        <f t="shared" ref="BB36" si="1093">IF((+BB39*$I39+BB38*$I38+BB37*$I37)/$I36&gt;100%,100%, (+BB39*$I39+BB38*$I38+BB37*$I37)/$I36)</f>
        <v>0</v>
      </c>
      <c r="BC36" s="211">
        <f t="shared" ref="BC36" si="1094">IF((+BC39*$I39+BC38*$I38+BC37*$I37)/$I36&gt;100%,100%, (+BC39*$I39+BC38*$I38+BC37*$I37)/$I36)</f>
        <v>0</v>
      </c>
      <c r="BD36" s="211">
        <f t="shared" ref="BD36" si="1095">IF((+BD39*$I39+BD38*$I38+BD37*$I37)/$I36&gt;100%,100%, (+BD39*$I39+BD38*$I38+BD37*$I37)/$I36)</f>
        <v>0</v>
      </c>
      <c r="BE36" s="211">
        <f t="shared" ref="BE36" si="1096">IF((+BE39*$I39+BE38*$I38+BE37*$I37)/$I36&gt;100%,100%, (+BE39*$I39+BE38*$I38+BE37*$I37)/$I36)</f>
        <v>0</v>
      </c>
      <c r="BF36" s="211">
        <f t="shared" ref="BF36" si="1097">IF((+BF39*$I39+BF38*$I38+BF37*$I37)/$I36&gt;100%,100%, (+BF39*$I39+BF38*$I38+BF37*$I37)/$I36)</f>
        <v>0</v>
      </c>
      <c r="BG36" s="211">
        <f t="shared" ref="BG36" si="1098">IF((+BG39*$I39+BG38*$I38+BG37*$I37)/$I36&gt;100%,100%, (+BG39*$I39+BG38*$I38+BG37*$I37)/$I36)</f>
        <v>0</v>
      </c>
      <c r="BH36" s="211">
        <f t="shared" ref="BH36" si="1099">IF((+BH39*$I39+BH38*$I38+BH37*$I37)/$I36&gt;100%,100%, (+BH39*$I39+BH38*$I38+BH37*$I37)/$I36)</f>
        <v>0</v>
      </c>
      <c r="BI36" s="211">
        <f t="shared" ref="BI36" si="1100">IF((+BI39*$I39+BI38*$I38+BI37*$I37)/$I36&gt;100%,100%, (+BI39*$I39+BI38*$I38+BI37*$I37)/$I36)</f>
        <v>0</v>
      </c>
      <c r="BJ36" s="211">
        <f t="shared" ref="BJ36" si="1101">IF((+BJ39*$I39+BJ38*$I38+BJ37*$I37)/$I36&gt;100%,100%, (+BJ39*$I39+BJ38*$I38+BJ37*$I37)/$I36)</f>
        <v>0</v>
      </c>
      <c r="BK36" s="211">
        <f t="shared" ref="BK36" si="1102">IF((+BK39*$I39+BK38*$I38+BK37*$I37)/$I36&gt;100%,100%, (+BK39*$I39+BK38*$I38+BK37*$I37)/$I36)</f>
        <v>0</v>
      </c>
      <c r="BL36" s="211">
        <f t="shared" ref="BL36" si="1103">IF((+BL39*$I39+BL38*$I38+BL37*$I37)/$I36&gt;100%,100%, (+BL39*$I39+BL38*$I38+BL37*$I37)/$I36)</f>
        <v>0</v>
      </c>
      <c r="BM36" s="211">
        <f t="shared" ref="BM36" si="1104">IF((+BM39*$I39+BM38*$I38+BM37*$I37)/$I36&gt;100%,100%, (+BM39*$I39+BM38*$I38+BM37*$I37)/$I36)</f>
        <v>0</v>
      </c>
      <c r="BN36" s="211">
        <f t="shared" ref="BN36" si="1105">IF((+BN39*$I39+BN38*$I38+BN37*$I37)/$I36&gt;100%,100%, (+BN39*$I39+BN38*$I38+BN37*$I37)/$I36)</f>
        <v>0</v>
      </c>
      <c r="BO36" s="211">
        <f t="shared" ref="BO36" si="1106">IF((+BO39*$I39+BO38*$I38+BO37*$I37)/$I36&gt;100%,100%, (+BO39*$I39+BO38*$I38+BO37*$I37)/$I36)</f>
        <v>0</v>
      </c>
      <c r="BP36" s="211">
        <f t="shared" ref="BP36" si="1107">IF((+BP39*$I39+BP38*$I38+BP37*$I37)/$I36&gt;100%,100%, (+BP39*$I39+BP38*$I38+BP37*$I37)/$I36)</f>
        <v>0</v>
      </c>
      <c r="BQ36" s="211">
        <f t="shared" ref="BQ36" si="1108">IF((+BQ39*$I39+BQ38*$I38+BQ37*$I37)/$I36&gt;100%,100%, (+BQ39*$I39+BQ38*$I38+BQ37*$I37)/$I36)</f>
        <v>0</v>
      </c>
      <c r="BR36" s="211">
        <f t="shared" ref="BR36" si="1109">IF((+BR39*$I39+BR38*$I38+BR37*$I37)/$I36&gt;100%,100%, (+BR39*$I39+BR38*$I38+BR37*$I37)/$I36)</f>
        <v>0</v>
      </c>
      <c r="BS36" s="211">
        <f t="shared" ref="BS36" si="1110">IF((+BS39*$I39+BS38*$I38+BS37*$I37)/$I36&gt;100%,100%, (+BS39*$I39+BS38*$I38+BS37*$I37)/$I36)</f>
        <v>0</v>
      </c>
      <c r="BT36" s="211">
        <f t="shared" ref="BT36" si="1111">IF((+BT39*$I39+BT38*$I38+BT37*$I37)/$I36&gt;100%,100%, (+BT39*$I39+BT38*$I38+BT37*$I37)/$I36)</f>
        <v>0.33333333333333331</v>
      </c>
      <c r="BU36" s="211">
        <f t="shared" ref="BU36" si="1112">IF((+BU39*$I39+BU38*$I38+BU37*$I37)/$I36&gt;100%,100%, (+BU39*$I39+BU38*$I38+BU37*$I37)/$I36)</f>
        <v>0.66666666666666663</v>
      </c>
      <c r="BV36" s="211">
        <f t="shared" ref="BV36" si="1113">IF((+BV39*$I39+BV38*$I38+BV37*$I37)/$I36&gt;100%,100%, (+BV39*$I39+BV38*$I38+BV37*$I37)/$I36)</f>
        <v>1</v>
      </c>
      <c r="BW36" s="211">
        <f t="shared" ref="BW36" si="1114">IF((+BW39*$I39+BW38*$I38+BW37*$I37)/$I36&gt;100%,100%, (+BW39*$I39+BW38*$I38+BW37*$I37)/$I36)</f>
        <v>1</v>
      </c>
      <c r="BX36" s="211">
        <f t="shared" ref="BX36" si="1115">IF((+BX39*$I39+BX38*$I38+BX37*$I37)/$I36&gt;100%,100%, (+BX39*$I39+BX38*$I38+BX37*$I37)/$I36)</f>
        <v>1</v>
      </c>
      <c r="BY36" s="211">
        <f t="shared" ref="BY36" si="1116">IF((+BY39*$I39+BY38*$I38+BY37*$I37)/$I36&gt;100%,100%, (+BY39*$I39+BY38*$I38+BY37*$I37)/$I36)</f>
        <v>1</v>
      </c>
      <c r="BZ36" s="211">
        <f t="shared" ref="BZ36" si="1117">IF((+BZ39*$I39+BZ38*$I38+BZ37*$I37)/$I36&gt;100%,100%, (+BZ39*$I39+BZ38*$I38+BZ37*$I37)/$I36)</f>
        <v>1</v>
      </c>
      <c r="CA36" s="211">
        <f t="shared" ref="CA36" si="1118">IF((+CA39*$I39+CA38*$I38+CA37*$I37)/$I36&gt;100%,100%, (+CA39*$I39+CA38*$I38+CA37*$I37)/$I36)</f>
        <v>1</v>
      </c>
      <c r="CB36" s="211">
        <f t="shared" ref="CB36" si="1119">IF((+CB39*$I39+CB38*$I38+CB37*$I37)/$I36&gt;100%,100%, (+CB39*$I39+CB38*$I38+CB37*$I37)/$I36)</f>
        <v>1</v>
      </c>
      <c r="CC36" s="211">
        <f t="shared" ref="CC36" si="1120">IF((+CC39*$I39+CC38*$I38+CC37*$I37)/$I36&gt;100%,100%, (+CC39*$I39+CC38*$I38+CC37*$I37)/$I36)</f>
        <v>1</v>
      </c>
      <c r="CD36" s="211">
        <f t="shared" ref="CD36" si="1121">IF((+CD39*$I39+CD38*$I38+CD37*$I37)/$I36&gt;100%,100%, (+CD39*$I39+CD38*$I38+CD37*$I37)/$I36)</f>
        <v>1</v>
      </c>
      <c r="CE36" s="211">
        <f t="shared" ref="CE36" si="1122">IF((+CE39*$I39+CE38*$I38+CE37*$I37)/$I36&gt;100%,100%, (+CE39*$I39+CE38*$I38+CE37*$I37)/$I36)</f>
        <v>1</v>
      </c>
      <c r="CF36" s="211">
        <f t="shared" ref="CF36" si="1123">IF((+CF39*$I39+CF38*$I38+CF37*$I37)/$I36&gt;100%,100%, (+CF39*$I39+CF38*$I38+CF37*$I37)/$I36)</f>
        <v>1</v>
      </c>
      <c r="CG36" s="211">
        <f t="shared" ref="CG36" si="1124">IF((+CG39*$I39+CG38*$I38+CG37*$I37)/$I36&gt;100%,100%, (+CG39*$I39+CG38*$I38+CG37*$I37)/$I36)</f>
        <v>1</v>
      </c>
      <c r="CH36" s="211">
        <f t="shared" ref="CH36" si="1125">IF((+CH39*$I39+CH38*$I38+CH37*$I37)/$I36&gt;100%,100%, (+CH39*$I39+CH38*$I38+CH37*$I37)/$I36)</f>
        <v>1</v>
      </c>
      <c r="CI36" s="211">
        <f t="shared" ref="CI36" si="1126">IF((+CI39*$I39+CI38*$I38+CI37*$I37)/$I36&gt;100%,100%, (+CI39*$I39+CI38*$I38+CI37*$I37)/$I36)</f>
        <v>1</v>
      </c>
      <c r="CJ36" s="211">
        <f t="shared" ref="CJ36" si="1127">IF((+CJ39*$I39+CJ38*$I38+CJ37*$I37)/$I36&gt;100%,100%, (+CJ39*$I39+CJ38*$I38+CJ37*$I37)/$I36)</f>
        <v>1</v>
      </c>
      <c r="CK36" s="211">
        <f t="shared" ref="CK36" si="1128">IF((+CK39*$I39+CK38*$I38+CK37*$I37)/$I36&gt;100%,100%, (+CK39*$I39+CK38*$I38+CK37*$I37)/$I36)</f>
        <v>1</v>
      </c>
      <c r="CL36" s="211">
        <f t="shared" ref="CL36" si="1129">IF((+CL39*$I39+CL38*$I38+CL37*$I37)/$I36&gt;100%,100%, (+CL39*$I39+CL38*$I38+CL37*$I37)/$I36)</f>
        <v>1</v>
      </c>
      <c r="CM36" s="211">
        <f t="shared" ref="CM36" si="1130">IF((+CM39*$I39+CM38*$I38+CM37*$I37)/$I36&gt;100%,100%, (+CM39*$I39+CM38*$I38+CM37*$I37)/$I36)</f>
        <v>1</v>
      </c>
      <c r="CN36" s="211">
        <f t="shared" ref="CN36" si="1131">IF((+CN39*$I39+CN38*$I38+CN37*$I37)/$I36&gt;100%,100%, (+CN39*$I39+CN38*$I38+CN37*$I37)/$I36)</f>
        <v>1</v>
      </c>
      <c r="CO36" s="211">
        <f t="shared" ref="CO36" si="1132">IF((+CO39*$I39+CO38*$I38+CO37*$I37)/$I36&gt;100%,100%, (+CO39*$I39+CO38*$I38+CO37*$I37)/$I36)</f>
        <v>1</v>
      </c>
      <c r="CP36" s="211">
        <f t="shared" ref="CP36" si="1133">IF((+CP39*$I39+CP38*$I38+CP37*$I37)/$I36&gt;100%,100%, (+CP39*$I39+CP38*$I38+CP37*$I37)/$I36)</f>
        <v>1</v>
      </c>
      <c r="CQ36" s="211">
        <f t="shared" ref="CQ36" si="1134">IF((+CQ39*$I39+CQ38*$I38+CQ37*$I37)/$I36&gt;100%,100%, (+CQ39*$I39+CQ38*$I38+CQ37*$I37)/$I36)</f>
        <v>1</v>
      </c>
      <c r="CR36" s="211">
        <f t="shared" ref="CR36" si="1135">IF((+CR39*$I39+CR38*$I38+CR37*$I37)/$I36&gt;100%,100%, (+CR39*$I39+CR38*$I38+CR37*$I37)/$I36)</f>
        <v>1</v>
      </c>
      <c r="CS36" s="211">
        <f t="shared" ref="CS36" si="1136">IF((+CS39*$I39+CS38*$I38+CS37*$I37)/$I36&gt;100%,100%, (+CS39*$I39+CS38*$I38+CS37*$I37)/$I36)</f>
        <v>1</v>
      </c>
      <c r="CT36" s="211">
        <f t="shared" ref="CT36" si="1137">IF((+CT39*$I39+CT38*$I38+CT37*$I37)/$I36&gt;100%,100%, (+CT39*$I39+CT38*$I38+CT37*$I37)/$I36)</f>
        <v>1</v>
      </c>
      <c r="CU36" s="211">
        <f t="shared" ref="CU36" si="1138">IF((+CU39*$I39+CU38*$I38+CU37*$I37)/$I36&gt;100%,100%, (+CU39*$I39+CU38*$I38+CU37*$I37)/$I36)</f>
        <v>1</v>
      </c>
      <c r="CV36" s="211">
        <f t="shared" ref="CV36" si="1139">IF((+CV39*$I39+CV38*$I38+CV37*$I37)/$I36&gt;100%,100%, (+CV39*$I39+CV38*$I38+CV37*$I37)/$I36)</f>
        <v>1</v>
      </c>
      <c r="CW36" s="211">
        <f t="shared" ref="CW36" si="1140">IF((+CW39*$I39+CW38*$I38+CW37*$I37)/$I36&gt;100%,100%, (+CW39*$I39+CW38*$I38+CW37*$I37)/$I36)</f>
        <v>1</v>
      </c>
      <c r="CX36" s="211">
        <f t="shared" ref="CX36" si="1141">IF((+CX39*$I39+CX38*$I38+CX37*$I37)/$I36&gt;100%,100%, (+CX39*$I39+CX38*$I38+CX37*$I37)/$I36)</f>
        <v>1</v>
      </c>
      <c r="CY36" s="211">
        <f t="shared" ref="CY36" si="1142">IF((+CY39*$I39+CY38*$I38+CY37*$I37)/$I36&gt;100%,100%, (+CY39*$I39+CY38*$I38+CY37*$I37)/$I36)</f>
        <v>1</v>
      </c>
      <c r="CZ36" s="211">
        <f t="shared" ref="CZ36" si="1143">IF((+CZ39*$I39+CZ38*$I38+CZ37*$I37)/$I36&gt;100%,100%, (+CZ39*$I39+CZ38*$I38+CZ37*$I37)/$I36)</f>
        <v>1</v>
      </c>
      <c r="DA36" s="211">
        <f t="shared" ref="DA36" si="1144">IF((+DA39*$I39+DA38*$I38+DA37*$I37)/$I36&gt;100%,100%, (+DA39*$I39+DA38*$I38+DA37*$I37)/$I36)</f>
        <v>1</v>
      </c>
      <c r="DB36" s="211">
        <f t="shared" ref="DB36" si="1145">IF((+DB39*$I39+DB38*$I38+DB37*$I37)/$I36&gt;100%,100%, (+DB39*$I39+DB38*$I38+DB37*$I37)/$I36)</f>
        <v>1</v>
      </c>
      <c r="DC36" s="211">
        <f t="shared" ref="DC36" si="1146">IF((+DC39*$I39+DC38*$I38+DC37*$I37)/$I36&gt;100%,100%, (+DC39*$I39+DC38*$I38+DC37*$I37)/$I36)</f>
        <v>1</v>
      </c>
      <c r="DD36" s="211">
        <f t="shared" ref="DD36" si="1147">IF((+DD39*$I39+DD38*$I38+DD37*$I37)/$I36&gt;100%,100%, (+DD39*$I39+DD38*$I38+DD37*$I37)/$I36)</f>
        <v>1</v>
      </c>
      <c r="DE36" s="211">
        <f t="shared" ref="DE36" si="1148">IF((+DE39*$I39+DE38*$I38+DE37*$I37)/$I36&gt;100%,100%, (+DE39*$I39+DE38*$I38+DE37*$I37)/$I36)</f>
        <v>1</v>
      </c>
      <c r="DF36" s="211">
        <f t="shared" ref="DF36" si="1149">IF((+DF39*$I39+DF38*$I38+DF37*$I37)/$I36&gt;100%,100%, (+DF39*$I39+DF38*$I38+DF37*$I37)/$I36)</f>
        <v>1</v>
      </c>
      <c r="DG36" s="211">
        <f t="shared" ref="DG36" si="1150">IF((+DG39*$I39+DG38*$I38+DG37*$I37)/$I36&gt;100%,100%, (+DG39*$I39+DG38*$I38+DG37*$I37)/$I36)</f>
        <v>1</v>
      </c>
      <c r="DH36" s="211">
        <f t="shared" ref="DH36" si="1151">IF((+DH39*$I39+DH38*$I38+DH37*$I37)/$I36&gt;100%,100%, (+DH39*$I39+DH38*$I38+DH37*$I37)/$I36)</f>
        <v>1</v>
      </c>
      <c r="DI36" s="211">
        <f t="shared" ref="DI36" si="1152">IF((+DI39*$I39+DI38*$I38+DI37*$I37)/$I36&gt;100%,100%, (+DI39*$I39+DI38*$I38+DI37*$I37)/$I36)</f>
        <v>1</v>
      </c>
      <c r="DJ36" s="211">
        <f t="shared" ref="DJ36" si="1153">IF((+DJ39*$I39+DJ38*$I38+DJ37*$I37)/$I36&gt;100%,100%, (+DJ39*$I39+DJ38*$I38+DJ37*$I37)/$I36)</f>
        <v>1</v>
      </c>
      <c r="DK36" s="211">
        <f t="shared" ref="DK36" si="1154">IF((+DK39*$I39+DK38*$I38+DK37*$I37)/$I36&gt;100%,100%, (+DK39*$I39+DK38*$I38+DK37*$I37)/$I36)</f>
        <v>1</v>
      </c>
      <c r="DL36" s="211">
        <f t="shared" ref="DL36" si="1155">IF((+DL39*$I39+DL38*$I38+DL37*$I37)/$I36&gt;100%,100%, (+DL39*$I39+DL38*$I38+DL37*$I37)/$I36)</f>
        <v>1</v>
      </c>
      <c r="DM36" s="211">
        <f t="shared" ref="DM36" si="1156">IF((+DM39*$I39+DM38*$I38+DM37*$I37)/$I36&gt;100%,100%, (+DM39*$I39+DM38*$I38+DM37*$I37)/$I36)</f>
        <v>1</v>
      </c>
      <c r="DN36" s="211">
        <f t="shared" ref="DN36" si="1157">IF((+DN39*$I39+DN38*$I38+DN37*$I37)/$I36&gt;100%,100%, (+DN39*$I39+DN38*$I38+DN37*$I37)/$I36)</f>
        <v>1</v>
      </c>
      <c r="DO36" s="211">
        <f t="shared" ref="DO36" si="1158">IF((+DO39*$I39+DO38*$I38+DO37*$I37)/$I36&gt;100%,100%, (+DO39*$I39+DO38*$I38+DO37*$I37)/$I36)</f>
        <v>1</v>
      </c>
      <c r="DP36" s="211">
        <f t="shared" ref="DP36" si="1159">IF((+DP39*$I39+DP38*$I38+DP37*$I37)/$I36&gt;100%,100%, (+DP39*$I39+DP38*$I38+DP37*$I37)/$I36)</f>
        <v>1</v>
      </c>
      <c r="DQ36" s="211">
        <f t="shared" ref="DQ36" si="1160">IF((+DQ39*$I39+DQ38*$I38+DQ37*$I37)/$I36&gt;100%,100%, (+DQ39*$I39+DQ38*$I38+DQ37*$I37)/$I36)</f>
        <v>1</v>
      </c>
      <c r="DR36" s="211">
        <f t="shared" ref="DR36" si="1161">IF((+DR39*$I39+DR38*$I38+DR37*$I37)/$I36&gt;100%,100%, (+DR39*$I39+DR38*$I38+DR37*$I37)/$I36)</f>
        <v>1</v>
      </c>
      <c r="DS36" s="211">
        <f t="shared" ref="DS36" si="1162">IF((+DS39*$I39+DS38*$I38+DS37*$I37)/$I36&gt;100%,100%, (+DS39*$I39+DS38*$I38+DS37*$I37)/$I36)</f>
        <v>1</v>
      </c>
      <c r="DT36" s="211">
        <f t="shared" ref="DT36" si="1163">IF((+DT39*$I39+DT38*$I38+DT37*$I37)/$I36&gt;100%,100%, (+DT39*$I39+DT38*$I38+DT37*$I37)/$I36)</f>
        <v>1</v>
      </c>
      <c r="DU36" s="211">
        <f t="shared" ref="DU36" si="1164">IF((+DU39*$I39+DU38*$I38+DU37*$I37)/$I36&gt;100%,100%, (+DU39*$I39+DU38*$I38+DU37*$I37)/$I36)</f>
        <v>1</v>
      </c>
      <c r="DV36" s="211">
        <f t="shared" ref="DV36" si="1165">IF((+DV39*$I39+DV38*$I38+DV37*$I37)/$I36&gt;100%,100%, (+DV39*$I39+DV38*$I38+DV37*$I37)/$I36)</f>
        <v>1</v>
      </c>
      <c r="DW36" s="211">
        <f t="shared" ref="DW36" si="1166">IF((+DW39*$I39+DW38*$I38+DW37*$I37)/$I36&gt;100%,100%, (+DW39*$I39+DW38*$I38+DW37*$I37)/$I36)</f>
        <v>1</v>
      </c>
      <c r="DX36" s="211">
        <f t="shared" ref="DX36" si="1167">IF((+DX39*$I39+DX38*$I38+DX37*$I37)/$I36&gt;100%,100%, (+DX39*$I39+DX38*$I38+DX37*$I37)/$I36)</f>
        <v>1</v>
      </c>
      <c r="DY36" s="211">
        <f t="shared" ref="DY36" si="1168">IF((+DY39*$I39+DY38*$I38+DY37*$I37)/$I36&gt;100%,100%, (+DY39*$I39+DY38*$I38+DY37*$I37)/$I36)</f>
        <v>1</v>
      </c>
      <c r="DZ36" s="211">
        <f t="shared" ref="DZ36" si="1169">IF((+DZ39*$I39+DZ38*$I38+DZ37*$I37)/$I36&gt;100%,100%, (+DZ39*$I39+DZ38*$I38+DZ37*$I37)/$I36)</f>
        <v>1</v>
      </c>
      <c r="EA36" s="211">
        <f t="shared" ref="EA36" si="1170">IF((+EA39*$I39+EA38*$I38+EA37*$I37)/$I36&gt;100%,100%, (+EA39*$I39+EA38*$I38+EA37*$I37)/$I36)</f>
        <v>1</v>
      </c>
      <c r="EB36" s="211">
        <f t="shared" ref="EB36" si="1171">IF((+EB39*$I39+EB38*$I38+EB37*$I37)/$I36&gt;100%,100%, (+EB39*$I39+EB38*$I38+EB37*$I37)/$I36)</f>
        <v>1</v>
      </c>
      <c r="EC36" s="211">
        <f t="shared" ref="EC36" si="1172">IF((+EC39*$I39+EC38*$I38+EC37*$I37)/$I36&gt;100%,100%, (+EC39*$I39+EC38*$I38+EC37*$I37)/$I36)</f>
        <v>1</v>
      </c>
      <c r="ED36" s="211">
        <f t="shared" ref="ED36" si="1173">IF((+ED39*$I39+ED38*$I38+ED37*$I37)/$I36&gt;100%,100%, (+ED39*$I39+ED38*$I38+ED37*$I37)/$I36)</f>
        <v>1</v>
      </c>
      <c r="EE36" s="211">
        <f t="shared" ref="EE36" si="1174">IF((+EE39*$I39+EE38*$I38+EE37*$I37)/$I36&gt;100%,100%, (+EE39*$I39+EE38*$I38+EE37*$I37)/$I36)</f>
        <v>1</v>
      </c>
      <c r="EF36" s="211">
        <f t="shared" ref="EF36" si="1175">IF((+EF39*$I39+EF38*$I38+EF37*$I37)/$I36&gt;100%,100%, (+EF39*$I39+EF38*$I38+EF37*$I37)/$I36)</f>
        <v>1</v>
      </c>
      <c r="EG36" s="211">
        <f t="shared" ref="EG36" si="1176">IF((+EG39*$I39+EG38*$I38+EG37*$I37)/$I36&gt;100%,100%, (+EG39*$I39+EG38*$I38+EG37*$I37)/$I36)</f>
        <v>1</v>
      </c>
      <c r="EH36" s="211">
        <f t="shared" ref="EH36" si="1177">IF((+EH39*$I39+EH38*$I38+EH37*$I37)/$I36&gt;100%,100%, (+EH39*$I39+EH38*$I38+EH37*$I37)/$I36)</f>
        <v>1</v>
      </c>
      <c r="EI36" s="211">
        <f t="shared" ref="EI36" si="1178">IF((+EI39*$I39+EI38*$I38+EI37*$I37)/$I36&gt;100%,100%, (+EI39*$I39+EI38*$I38+EI37*$I37)/$I36)</f>
        <v>1</v>
      </c>
      <c r="EJ36" s="211">
        <f t="shared" ref="EJ36" si="1179">IF((+EJ39*$I39+EJ38*$I38+EJ37*$I37)/$I36&gt;100%,100%, (+EJ39*$I39+EJ38*$I38+EJ37*$I37)/$I36)</f>
        <v>1</v>
      </c>
      <c r="EK36" s="211">
        <f t="shared" ref="EK36" si="1180">IF((+EK39*$I39+EK38*$I38+EK37*$I37)/$I36&gt;100%,100%, (+EK39*$I39+EK38*$I38+EK37*$I37)/$I36)</f>
        <v>1</v>
      </c>
      <c r="EL36" s="211">
        <f t="shared" ref="EL36" si="1181">IF((+EL39*$I39+EL38*$I38+EL37*$I37)/$I36&gt;100%,100%, (+EL39*$I39+EL38*$I38+EL37*$I37)/$I36)</f>
        <v>1</v>
      </c>
      <c r="EM36" s="211">
        <f t="shared" ref="EM36" si="1182">IF((+EM39*$I39+EM38*$I38+EM37*$I37)/$I36&gt;100%,100%, (+EM39*$I39+EM38*$I38+EM37*$I37)/$I36)</f>
        <v>1</v>
      </c>
      <c r="EN36" s="211">
        <f t="shared" ref="EN36" si="1183">IF((+EN39*$I39+EN38*$I38+EN37*$I37)/$I36&gt;100%,100%, (+EN39*$I39+EN38*$I38+EN37*$I37)/$I36)</f>
        <v>1</v>
      </c>
      <c r="EO36" s="211">
        <f t="shared" ref="EO36" si="1184">IF((+EO39*$I39+EO38*$I38+EO37*$I37)/$I36&gt;100%,100%, (+EO39*$I39+EO38*$I38+EO37*$I37)/$I36)</f>
        <v>1</v>
      </c>
      <c r="EP36" s="211">
        <f t="shared" ref="EP36" si="1185">IF((+EP39*$I39+EP38*$I38+EP37*$I37)/$I36&gt;100%,100%, (+EP39*$I39+EP38*$I38+EP37*$I37)/$I36)</f>
        <v>1</v>
      </c>
      <c r="EQ36" s="211">
        <f t="shared" ref="EQ36" si="1186">IF((+EQ39*$I39+EQ38*$I38+EQ37*$I37)/$I36&gt;100%,100%, (+EQ39*$I39+EQ38*$I38+EQ37*$I37)/$I36)</f>
        <v>1</v>
      </c>
      <c r="ER36" s="211">
        <f t="shared" ref="ER36" si="1187">IF((+ER39*$I39+ER38*$I38+ER37*$I37)/$I36&gt;100%,100%, (+ER39*$I39+ER38*$I38+ER37*$I37)/$I36)</f>
        <v>1</v>
      </c>
      <c r="ES36" s="211">
        <f t="shared" ref="ES36" si="1188">IF((+ES39*$I39+ES38*$I38+ES37*$I37)/$I36&gt;100%,100%, (+ES39*$I39+ES38*$I38+ES37*$I37)/$I36)</f>
        <v>1</v>
      </c>
      <c r="ET36" s="211">
        <f t="shared" ref="ET36" si="1189">IF((+ET39*$I39+ET38*$I38+ET37*$I37)/$I36&gt;100%,100%, (+ET39*$I39+ET38*$I38+ET37*$I37)/$I36)</f>
        <v>1</v>
      </c>
      <c r="EU36" s="211">
        <f t="shared" ref="EU36" si="1190">IF((+EU39*$I39+EU38*$I38+EU37*$I37)/$I36&gt;100%,100%, (+EU39*$I39+EU38*$I38+EU37*$I37)/$I36)</f>
        <v>1</v>
      </c>
      <c r="EV36" s="211">
        <f t="shared" ref="EV36" si="1191">IF((+EV39*$I39+EV38*$I38+EV37*$I37)/$I36&gt;100%,100%, (+EV39*$I39+EV38*$I38+EV37*$I37)/$I36)</f>
        <v>1</v>
      </c>
    </row>
    <row r="37" spans="1:152" x14ac:dyDescent="0.3">
      <c r="A37" s="78">
        <v>4</v>
      </c>
      <c r="B37" s="78">
        <v>31</v>
      </c>
      <c r="C37" s="118" t="s">
        <v>71</v>
      </c>
      <c r="D37" s="108">
        <v>1</v>
      </c>
      <c r="E37" s="113">
        <v>40567</v>
      </c>
      <c r="F37" s="113">
        <v>40567</v>
      </c>
      <c r="G37" s="109" t="s">
        <v>91</v>
      </c>
      <c r="H37" s="73">
        <v>1</v>
      </c>
      <c r="I37" s="74">
        <v>1.1415525114155252E-2</v>
      </c>
      <c r="J37" s="108">
        <v>100</v>
      </c>
      <c r="K37" s="77"/>
      <c r="L37" s="133"/>
      <c r="M37" s="133"/>
      <c r="O37" s="33">
        <f>IF(IF(O$4&lt;$E37,0,IF(O$4&gt;=$F37,1,IF(VLOOKUP(O$4,CALENDARIO!$B:$C,2,0)=FALSE, 0%,(1/$D37))))&gt;1,100%,IF(O$4&lt;$E37,0,IF(O$4&gt;=$F37,1,IF(VLOOKUP(O$4,CALENDARIO!$B:$C,2,0)=FALSE,0%,(1/$D37)))))</f>
        <v>0</v>
      </c>
      <c r="P37" s="33">
        <f>IF(IF(P$4&lt;$E37,0,IF(P$4&gt;=$F37,1,IF(VLOOKUP(P$4,CALENDARIO!$B:$C,2,0)=FALSE, O37,(1/IF($D37=0,1,$D37))+O37)))&gt;1,100%,IF(P$4&lt;$E37,0,IF(P$4&gt;=$F37,1,IF(VLOOKUP(P$4,CALENDARIO!$B:$C,2,0)=FALSE, O37,(1/IF($D37=0,1,$D37))+O37))))</f>
        <v>0</v>
      </c>
      <c r="Q37" s="33">
        <f>IF(IF(Q$4&lt;$E37,0,IF(Q$4&gt;=$F37,1,IF(VLOOKUP(Q$4,CALENDARIO!$B:$C,2,0)=FALSE, P37,(1/IF($D37=0,1,$D37))+P37)))&gt;1,100%,IF(Q$4&lt;$E37,0,IF(Q$4&gt;=$F37,1,IF(VLOOKUP(Q$4,CALENDARIO!$B:$C,2,0)=FALSE, P37,(1/IF($D37=0,1,$D37))+P37))))</f>
        <v>0</v>
      </c>
      <c r="R37" s="33">
        <f>IF(IF(R$4&lt;$E37,0,IF(R$4&gt;=$F37,1,IF(VLOOKUP(R$4,CALENDARIO!$B:$C,2,0)=FALSE, Q37,(1/IF($D37=0,1,$D37))+Q37)))&gt;1,100%,IF(R$4&lt;$E37,0,IF(R$4&gt;=$F37,1,IF(VLOOKUP(R$4,CALENDARIO!$B:$C,2,0)=FALSE, Q37,(1/IF($D37=0,1,$D37))+Q37))))</f>
        <v>0</v>
      </c>
      <c r="S37" s="33">
        <f>IF(IF(S$4&lt;$E37,0,IF(S$4&gt;=$F37,1,IF(VLOOKUP(S$4,CALENDARIO!$B:$C,2,0)=FALSE, R37,(1/IF($D37=0,1,$D37))+R37)))&gt;1,100%,IF(S$4&lt;$E37,0,IF(S$4&gt;=$F37,1,IF(VLOOKUP(S$4,CALENDARIO!$B:$C,2,0)=FALSE, R37,(1/IF($D37=0,1,$D37))+R37))))</f>
        <v>0</v>
      </c>
      <c r="T37" s="33">
        <f>IF(IF(T$4&lt;$E37,0,IF(T$4&gt;=$F37,1,IF(VLOOKUP(T$4,CALENDARIO!$B:$C,2,0)=FALSE, S37,(1/IF($D37=0,1,$D37))+S37)))&gt;1,100%,IF(T$4&lt;$E37,0,IF(T$4&gt;=$F37,1,IF(VLOOKUP(T$4,CALENDARIO!$B:$C,2,0)=FALSE, S37,(1/IF($D37=0,1,$D37))+S37))))</f>
        <v>0</v>
      </c>
      <c r="U37" s="33">
        <f>IF(IF(U$4&lt;$E37,0,IF(U$4&gt;=$F37,1,IF(VLOOKUP(U$4,CALENDARIO!$B:$C,2,0)=FALSE, T37,(1/IF($D37=0,1,$D37))+T37)))&gt;1,100%,IF(U$4&lt;$E37,0,IF(U$4&gt;=$F37,1,IF(VLOOKUP(U$4,CALENDARIO!$B:$C,2,0)=FALSE, T37,(1/IF($D37=0,1,$D37))+T37))))</f>
        <v>0</v>
      </c>
      <c r="V37" s="33">
        <f>IF(IF(V$4&lt;$E37,0,IF(V$4&gt;=$F37,1,IF(VLOOKUP(V$4,CALENDARIO!$B:$C,2,0)=FALSE, U37,(1/IF($D37=0,1,$D37))+U37)))&gt;1,100%,IF(V$4&lt;$E37,0,IF(V$4&gt;=$F37,1,IF(VLOOKUP(V$4,CALENDARIO!$B:$C,2,0)=FALSE, U37,(1/IF($D37=0,1,$D37))+U37))))</f>
        <v>0</v>
      </c>
      <c r="W37" s="33">
        <f>IF(IF(W$4&lt;$E37,0,IF(W$4&gt;=$F37,1,IF(VLOOKUP(W$4,CALENDARIO!$B:$C,2,0)=FALSE, V37,(1/IF($D37=0,1,$D37))+V37)))&gt;1,100%,IF(W$4&lt;$E37,0,IF(W$4&gt;=$F37,1,IF(VLOOKUP(W$4,CALENDARIO!$B:$C,2,0)=FALSE, V37,(1/IF($D37=0,1,$D37))+V37))))</f>
        <v>0</v>
      </c>
      <c r="X37" s="33">
        <f>IF(IF(X$4&lt;$E37,0,IF(X$4&gt;=$F37,1,IF(VLOOKUP(X$4,CALENDARIO!$B:$C,2,0)=FALSE, W37,(1/IF($D37=0,1,$D37))+W37)))&gt;1,100%,IF(X$4&lt;$E37,0,IF(X$4&gt;=$F37,1,IF(VLOOKUP(X$4,CALENDARIO!$B:$C,2,0)=FALSE, W37,(1/IF($D37=0,1,$D37))+W37))))</f>
        <v>0</v>
      </c>
      <c r="Y37" s="33">
        <f>IF(IF(Y$4&lt;$E37,0,IF(Y$4&gt;=$F37,1,IF(VLOOKUP(Y$4,CALENDARIO!$B:$C,2,0)=FALSE, X37,(1/IF($D37=0,1,$D37))+X37)))&gt;1,100%,IF(Y$4&lt;$E37,0,IF(Y$4&gt;=$F37,1,IF(VLOOKUP(Y$4,CALENDARIO!$B:$C,2,0)=FALSE, X37,(1/IF($D37=0,1,$D37))+X37))))</f>
        <v>0</v>
      </c>
      <c r="Z37" s="33">
        <f>IF(IF(Z$4&lt;$E37,0,IF(Z$4&gt;=$F37,1,IF(VLOOKUP(Z$4,CALENDARIO!$B:$C,2,0)=FALSE, Y37,(1/IF($D37=0,1,$D37))+Y37)))&gt;1,100%,IF(Z$4&lt;$E37,0,IF(Z$4&gt;=$F37,1,IF(VLOOKUP(Z$4,CALENDARIO!$B:$C,2,0)=FALSE, Y37,(1/IF($D37=0,1,$D37))+Y37))))</f>
        <v>0</v>
      </c>
      <c r="AA37" s="33">
        <f>IF(IF(AA$4&lt;$E37,0,IF(AA$4&gt;=$F37,1,IF(VLOOKUP(AA$4,CALENDARIO!$B:$C,2,0)=FALSE, Z37,(1/IF($D37=0,1,$D37))+Z37)))&gt;1,100%,IF(AA$4&lt;$E37,0,IF(AA$4&gt;=$F37,1,IF(VLOOKUP(AA$4,CALENDARIO!$B:$C,2,0)=FALSE, Z37,(1/IF($D37=0,1,$D37))+Z37))))</f>
        <v>0</v>
      </c>
      <c r="AB37" s="33">
        <f>IF(IF(AB$4&lt;$E37,0,IF(AB$4&gt;=$F37,1,IF(VLOOKUP(AB$4,CALENDARIO!$B:$C,2,0)=FALSE, AA37,(1/IF($D37=0,1,$D37))+AA37)))&gt;1,100%,IF(AB$4&lt;$E37,0,IF(AB$4&gt;=$F37,1,IF(VLOOKUP(AB$4,CALENDARIO!$B:$C,2,0)=FALSE, AA37,(1/IF($D37=0,1,$D37))+AA37))))</f>
        <v>0</v>
      </c>
      <c r="AC37" s="33">
        <f>IF(IF(AC$4&lt;$E37,0,IF(AC$4&gt;=$F37,1,IF(VLOOKUP(AC$4,CALENDARIO!$B:$C,2,0)=FALSE, AB37,(1/IF($D37=0,1,$D37))+AB37)))&gt;1,100%,IF(AC$4&lt;$E37,0,IF(AC$4&gt;=$F37,1,IF(VLOOKUP(AC$4,CALENDARIO!$B:$C,2,0)=FALSE, AB37,(1/IF($D37=0,1,$D37))+AB37))))</f>
        <v>0</v>
      </c>
      <c r="AD37" s="33">
        <f>IF(IF(AD$4&lt;$E37,0,IF(AD$4&gt;=$F37,1,IF(VLOOKUP(AD$4,CALENDARIO!$B:$C,2,0)=FALSE, AC37,(1/IF($D37=0,1,$D37))+AC37)))&gt;1,100%,IF(AD$4&lt;$E37,0,IF(AD$4&gt;=$F37,1,IF(VLOOKUP(AD$4,CALENDARIO!$B:$C,2,0)=FALSE, AC37,(1/IF($D37=0,1,$D37))+AC37))))</f>
        <v>0</v>
      </c>
      <c r="AE37" s="33">
        <f>IF(IF(AE$4&lt;$E37,0,IF(AE$4&gt;=$F37,1,IF(VLOOKUP(AE$4,CALENDARIO!$B:$C,2,0)=FALSE, AD37,(1/IF($D37=0,1,$D37))+AD37)))&gt;1,100%,IF(AE$4&lt;$E37,0,IF(AE$4&gt;=$F37,1,IF(VLOOKUP(AE$4,CALENDARIO!$B:$C,2,0)=FALSE, AD37,(1/IF($D37=0,1,$D37))+AD37))))</f>
        <v>0</v>
      </c>
      <c r="AF37" s="33">
        <f>IF(IF(AF$4&lt;$E37,0,IF(AF$4&gt;=$F37,1,IF(VLOOKUP(AF$4,CALENDARIO!$B:$C,2,0)=FALSE, AE37,(1/IF($D37=0,1,$D37))+AE37)))&gt;1,100%,IF(AF$4&lt;$E37,0,IF(AF$4&gt;=$F37,1,IF(VLOOKUP(AF$4,CALENDARIO!$B:$C,2,0)=FALSE, AE37,(1/IF($D37=0,1,$D37))+AE37))))</f>
        <v>0</v>
      </c>
      <c r="AG37" s="33">
        <f>IF(IF(AG$4&lt;$E37,0,IF(AG$4&gt;=$F37,1,IF(VLOOKUP(AG$4,CALENDARIO!$B:$C,2,0)=FALSE, AF37,(1/IF($D37=0,1,$D37))+AF37)))&gt;1,100%,IF(AG$4&lt;$E37,0,IF(AG$4&gt;=$F37,1,IF(VLOOKUP(AG$4,CALENDARIO!$B:$C,2,0)=FALSE, AF37,(1/IF($D37=0,1,$D37))+AF37))))</f>
        <v>0</v>
      </c>
      <c r="AH37" s="33">
        <f>IF(IF(AH$4&lt;$E37,0,IF(AH$4&gt;=$F37,1,IF(VLOOKUP(AH$4,CALENDARIO!$B:$C,2,0)=FALSE, AG37,(1/IF($D37=0,1,$D37))+AG37)))&gt;1,100%,IF(AH$4&lt;$E37,0,IF(AH$4&gt;=$F37,1,IF(VLOOKUP(AH$4,CALENDARIO!$B:$C,2,0)=FALSE, AG37,(1/IF($D37=0,1,$D37))+AG37))))</f>
        <v>0</v>
      </c>
      <c r="AI37" s="33">
        <f>IF(IF(AI$4&lt;$E37,0,IF(AI$4&gt;=$F37,1,IF(VLOOKUP(AI$4,CALENDARIO!$B:$C,2,0)=FALSE, AH37,(1/IF($D37=0,1,$D37))+AH37)))&gt;1,100%,IF(AI$4&lt;$E37,0,IF(AI$4&gt;=$F37,1,IF(VLOOKUP(AI$4,CALENDARIO!$B:$C,2,0)=FALSE, AH37,(1/IF($D37=0,1,$D37))+AH37))))</f>
        <v>0</v>
      </c>
      <c r="AJ37" s="33">
        <f>IF(IF(AJ$4&lt;$E37,0,IF(AJ$4&gt;=$F37,1,IF(VLOOKUP(AJ$4,CALENDARIO!$B:$C,2,0)=FALSE, AI37,(1/IF($D37=0,1,$D37))+AI37)))&gt;1,100%,IF(AJ$4&lt;$E37,0,IF(AJ$4&gt;=$F37,1,IF(VLOOKUP(AJ$4,CALENDARIO!$B:$C,2,0)=FALSE, AI37,(1/IF($D37=0,1,$D37))+AI37))))</f>
        <v>0</v>
      </c>
      <c r="AK37" s="33">
        <f>IF(IF(AK$4&lt;$E37,0,IF(AK$4&gt;=$F37,1,IF(VLOOKUP(AK$4,CALENDARIO!$B:$C,2,0)=FALSE, AJ37,(1/IF($D37=0,1,$D37))+AJ37)))&gt;1,100%,IF(AK$4&lt;$E37,0,IF(AK$4&gt;=$F37,1,IF(VLOOKUP(AK$4,CALENDARIO!$B:$C,2,0)=FALSE, AJ37,(1/IF($D37=0,1,$D37))+AJ37))))</f>
        <v>0</v>
      </c>
      <c r="AL37" s="33">
        <f>IF(IF(AL$4&lt;$E37,0,IF(AL$4&gt;=$F37,1,IF(VLOOKUP(AL$4,CALENDARIO!$B:$C,2,0)=FALSE, AK37,(1/IF($D37=0,1,$D37))+AK37)))&gt;1,100%,IF(AL$4&lt;$E37,0,IF(AL$4&gt;=$F37,1,IF(VLOOKUP(AL$4,CALENDARIO!$B:$C,2,0)=FALSE, AK37,(1/IF($D37=0,1,$D37))+AK37))))</f>
        <v>0</v>
      </c>
      <c r="AM37" s="33">
        <f>IF(IF(AM$4&lt;$E37,0,IF(AM$4&gt;=$F37,1,IF(VLOOKUP(AM$4,CALENDARIO!$B:$C,2,0)=FALSE, AL37,(1/IF($D37=0,1,$D37))+AL37)))&gt;1,100%,IF(AM$4&lt;$E37,0,IF(AM$4&gt;=$F37,1,IF(VLOOKUP(AM$4,CALENDARIO!$B:$C,2,0)=FALSE, AL37,(1/IF($D37=0,1,$D37))+AL37))))</f>
        <v>0</v>
      </c>
      <c r="AN37" s="33">
        <f>IF(IF(AN$4&lt;$E37,0,IF(AN$4&gt;=$F37,1,IF(VLOOKUP(AN$4,CALENDARIO!$B:$C,2,0)=FALSE, AM37,(1/IF($D37=0,1,$D37))+AM37)))&gt;1,100%,IF(AN$4&lt;$E37,0,IF(AN$4&gt;=$F37,1,IF(VLOOKUP(AN$4,CALENDARIO!$B:$C,2,0)=FALSE, AM37,(1/IF($D37=0,1,$D37))+AM37))))</f>
        <v>0</v>
      </c>
      <c r="AO37" s="33">
        <f>IF(IF(AO$4&lt;$E37,0,IF(AO$4&gt;=$F37,1,IF(VLOOKUP(AO$4,CALENDARIO!$B:$C,2,0)=FALSE, AN37,(1/IF($D37=0,1,$D37))+AN37)))&gt;1,100%,IF(AO$4&lt;$E37,0,IF(AO$4&gt;=$F37,1,IF(VLOOKUP(AO$4,CALENDARIO!$B:$C,2,0)=FALSE, AN37,(1/IF($D37=0,1,$D37))+AN37))))</f>
        <v>0</v>
      </c>
      <c r="AP37" s="33">
        <f>IF(IF(AP$4&lt;$E37,0,IF(AP$4&gt;=$F37,1,IF(VLOOKUP(AP$4,CALENDARIO!$B:$C,2,0)=FALSE, AO37,(1/IF($D37=0,1,$D37))+AO37)))&gt;1,100%,IF(AP$4&lt;$E37,0,IF(AP$4&gt;=$F37,1,IF(VLOOKUP(AP$4,CALENDARIO!$B:$C,2,0)=FALSE, AO37,(1/IF($D37=0,1,$D37))+AO37))))</f>
        <v>0</v>
      </c>
      <c r="AQ37" s="33">
        <f>IF(IF(AQ$4&lt;$E37,0,IF(AQ$4&gt;=$F37,1,IF(VLOOKUP(AQ$4,CALENDARIO!$B:$C,2,0)=FALSE, AP37,(1/IF($D37=0,1,$D37))+AP37)))&gt;1,100%,IF(AQ$4&lt;$E37,0,IF(AQ$4&gt;=$F37,1,IF(VLOOKUP(AQ$4,CALENDARIO!$B:$C,2,0)=FALSE, AP37,(1/IF($D37=0,1,$D37))+AP37))))</f>
        <v>0</v>
      </c>
      <c r="AR37" s="33">
        <f>IF(IF(AR$4&lt;$E37,0,IF(AR$4&gt;=$F37,1,IF(VLOOKUP(AR$4,CALENDARIO!$B:$C,2,0)=FALSE, AQ37,(1/IF($D37=0,1,$D37))+AQ37)))&gt;1,100%,IF(AR$4&lt;$E37,0,IF(AR$4&gt;=$F37,1,IF(VLOOKUP(AR$4,CALENDARIO!$B:$C,2,0)=FALSE, AQ37,(1/IF($D37=0,1,$D37))+AQ37))))</f>
        <v>0</v>
      </c>
      <c r="AS37" s="33">
        <f>IF(IF(AS$4&lt;$E37,0,IF(AS$4&gt;=$F37,1,IF(VLOOKUP(AS$4,CALENDARIO!$B:$C,2,0)=FALSE, AR37,(1/IF($D37=0,1,$D37))+AR37)))&gt;1,100%,IF(AS$4&lt;$E37,0,IF(AS$4&gt;=$F37,1,IF(VLOOKUP(AS$4,CALENDARIO!$B:$C,2,0)=FALSE, AR37,(1/IF($D37=0,1,$D37))+AR37))))</f>
        <v>0</v>
      </c>
      <c r="AT37" s="33">
        <f>IF(IF(AT$4&lt;$E37,0,IF(AT$4&gt;=$F37,1,IF(VLOOKUP(AT$4,CALENDARIO!$B:$C,2,0)=FALSE, AS37,(1/IF($D37=0,1,$D37))+AS37)))&gt;1,100%,IF(AT$4&lt;$E37,0,IF(AT$4&gt;=$F37,1,IF(VLOOKUP(AT$4,CALENDARIO!$B:$C,2,0)=FALSE, AS37,(1/IF($D37=0,1,$D37))+AS37))))</f>
        <v>0</v>
      </c>
      <c r="AU37" s="33">
        <f>IF(IF(AU$4&lt;$E37,0,IF(AU$4&gt;=$F37,1,IF(VLOOKUP(AU$4,CALENDARIO!$B:$C,2,0)=FALSE, AT37,(1/IF($D37=0,1,$D37))+AT37)))&gt;1,100%,IF(AU$4&lt;$E37,0,IF(AU$4&gt;=$F37,1,IF(VLOOKUP(AU$4,CALENDARIO!$B:$C,2,0)=FALSE, AT37,(1/IF($D37=0,1,$D37))+AT37))))</f>
        <v>0</v>
      </c>
      <c r="AV37" s="33">
        <f>IF(IF(AV$4&lt;$E37,0,IF(AV$4&gt;=$F37,1,IF(VLOOKUP(AV$4,CALENDARIO!$B:$C,2,0)=FALSE, AU37,(1/IF($D37=0,1,$D37))+AU37)))&gt;1,100%,IF(AV$4&lt;$E37,0,IF(AV$4&gt;=$F37,1,IF(VLOOKUP(AV$4,CALENDARIO!$B:$C,2,0)=FALSE, AU37,(1/IF($D37=0,1,$D37))+AU37))))</f>
        <v>0</v>
      </c>
      <c r="AW37" s="33">
        <f>IF(IF(AW$4&lt;$E37,0,IF(AW$4&gt;=$F37,1,IF(VLOOKUP(AW$4,CALENDARIO!$B:$C,2,0)=FALSE, AV37,(1/IF($D37=0,1,$D37))+AV37)))&gt;1,100%,IF(AW$4&lt;$E37,0,IF(AW$4&gt;=$F37,1,IF(VLOOKUP(AW$4,CALENDARIO!$B:$C,2,0)=FALSE, AV37,(1/IF($D37=0,1,$D37))+AV37))))</f>
        <v>0</v>
      </c>
      <c r="AX37" s="33">
        <f>IF(IF(AX$4&lt;$E37,0,IF(AX$4&gt;=$F37,1,IF(VLOOKUP(AX$4,CALENDARIO!$B:$C,2,0)=FALSE, AW37,(1/IF($D37=0,1,$D37))+AW37)))&gt;1,100%,IF(AX$4&lt;$E37,0,IF(AX$4&gt;=$F37,1,IF(VLOOKUP(AX$4,CALENDARIO!$B:$C,2,0)=FALSE, AW37,(1/IF($D37=0,1,$D37))+AW37))))</f>
        <v>0</v>
      </c>
      <c r="AY37" s="33">
        <f>IF(IF(AY$4&lt;$E37,0,IF(AY$4&gt;=$F37,1,IF(VLOOKUP(AY$4,CALENDARIO!$B:$C,2,0)=FALSE, AX37,(1/IF($D37=0,1,$D37))+AX37)))&gt;1,100%,IF(AY$4&lt;$E37,0,IF(AY$4&gt;=$F37,1,IF(VLOOKUP(AY$4,CALENDARIO!$B:$C,2,0)=FALSE, AX37,(1/IF($D37=0,1,$D37))+AX37))))</f>
        <v>0</v>
      </c>
      <c r="AZ37" s="33">
        <f>IF(IF(AZ$4&lt;$E37,0,IF(AZ$4&gt;=$F37,1,IF(VLOOKUP(AZ$4,CALENDARIO!$B:$C,2,0)=FALSE, AY37,(1/IF($D37=0,1,$D37))+AY37)))&gt;1,100%,IF(AZ$4&lt;$E37,0,IF(AZ$4&gt;=$F37,1,IF(VLOOKUP(AZ$4,CALENDARIO!$B:$C,2,0)=FALSE, AY37,(1/IF($D37=0,1,$D37))+AY37))))</f>
        <v>0</v>
      </c>
      <c r="BA37" s="33">
        <f>IF(IF(BA$4&lt;$E37,0,IF(BA$4&gt;=$F37,1,IF(VLOOKUP(BA$4,CALENDARIO!$B:$C,2,0)=FALSE, AZ37,(1/IF($D37=0,1,$D37))+AZ37)))&gt;1,100%,IF(BA$4&lt;$E37,0,IF(BA$4&gt;=$F37,1,IF(VLOOKUP(BA$4,CALENDARIO!$B:$C,2,0)=FALSE, AZ37,(1/IF($D37=0,1,$D37))+AZ37))))</f>
        <v>0</v>
      </c>
      <c r="BB37" s="33">
        <f>IF(IF(BB$4&lt;$E37,0,IF(BB$4&gt;=$F37,1,IF(VLOOKUP(BB$4,CALENDARIO!$B:$C,2,0)=FALSE, BA37,(1/IF($D37=0,1,$D37))+BA37)))&gt;1,100%,IF(BB$4&lt;$E37,0,IF(BB$4&gt;=$F37,1,IF(VLOOKUP(BB$4,CALENDARIO!$B:$C,2,0)=FALSE, BA37,(1/IF($D37=0,1,$D37))+BA37))))</f>
        <v>0</v>
      </c>
      <c r="BC37" s="33">
        <f>IF(IF(BC$4&lt;$E37,0,IF(BC$4&gt;=$F37,1,IF(VLOOKUP(BC$4,CALENDARIO!$B:$C,2,0)=FALSE, BB37,(1/IF($D37=0,1,$D37))+BB37)))&gt;1,100%,IF(BC$4&lt;$E37,0,IF(BC$4&gt;=$F37,1,IF(VLOOKUP(BC$4,CALENDARIO!$B:$C,2,0)=FALSE, BB37,(1/IF($D37=0,1,$D37))+BB37))))</f>
        <v>0</v>
      </c>
      <c r="BD37" s="33">
        <f>IF(IF(BD$4&lt;$E37,0,IF(BD$4&gt;=$F37,1,IF(VLOOKUP(BD$4,CALENDARIO!$B:$C,2,0)=FALSE, BC37,(1/IF($D37=0,1,$D37))+BC37)))&gt;1,100%,IF(BD$4&lt;$E37,0,IF(BD$4&gt;=$F37,1,IF(VLOOKUP(BD$4,CALENDARIO!$B:$C,2,0)=FALSE, BC37,(1/IF($D37=0,1,$D37))+BC37))))</f>
        <v>0</v>
      </c>
      <c r="BE37" s="33">
        <f>IF(IF(BE$4&lt;$E37,0,IF(BE$4&gt;=$F37,1,IF(VLOOKUP(BE$4,CALENDARIO!$B:$C,2,0)=FALSE, BD37,(1/IF($D37=0,1,$D37))+BD37)))&gt;1,100%,IF(BE$4&lt;$E37,0,IF(BE$4&gt;=$F37,1,IF(VLOOKUP(BE$4,CALENDARIO!$B:$C,2,0)=FALSE, BD37,(1/IF($D37=0,1,$D37))+BD37))))</f>
        <v>0</v>
      </c>
      <c r="BF37" s="33">
        <f>IF(IF(BF$4&lt;$E37,0,IF(BF$4&gt;=$F37,1,IF(VLOOKUP(BF$4,CALENDARIO!$B:$C,2,0)=FALSE, BE37,(1/IF($D37=0,1,$D37))+BE37)))&gt;1,100%,IF(BF$4&lt;$E37,0,IF(BF$4&gt;=$F37,1,IF(VLOOKUP(BF$4,CALENDARIO!$B:$C,2,0)=FALSE, BE37,(1/IF($D37=0,1,$D37))+BE37))))</f>
        <v>0</v>
      </c>
      <c r="BG37" s="33">
        <f>IF(IF(BG$4&lt;$E37,0,IF(BG$4&gt;=$F37,1,IF(VLOOKUP(BG$4,CALENDARIO!$B:$C,2,0)=FALSE, BF37,(1/IF($D37=0,1,$D37))+BF37)))&gt;1,100%,IF(BG$4&lt;$E37,0,IF(BG$4&gt;=$F37,1,IF(VLOOKUP(BG$4,CALENDARIO!$B:$C,2,0)=FALSE, BF37,(1/IF($D37=0,1,$D37))+BF37))))</f>
        <v>0</v>
      </c>
      <c r="BH37" s="33">
        <f>IF(IF(BH$4&lt;$E37,0,IF(BH$4&gt;=$F37,1,IF(VLOOKUP(BH$4,CALENDARIO!$B:$C,2,0)=FALSE, BG37,(1/IF($D37=0,1,$D37))+BG37)))&gt;1,100%,IF(BH$4&lt;$E37,0,IF(BH$4&gt;=$F37,1,IF(VLOOKUP(BH$4,CALENDARIO!$B:$C,2,0)=FALSE, BG37,(1/IF($D37=0,1,$D37))+BG37))))</f>
        <v>0</v>
      </c>
      <c r="BI37" s="33">
        <f>IF(IF(BI$4&lt;$E37,0,IF(BI$4&gt;=$F37,1,IF(VLOOKUP(BI$4,CALENDARIO!$B:$C,2,0)=FALSE, BH37,(1/IF($D37=0,1,$D37))+BH37)))&gt;1,100%,IF(BI$4&lt;$E37,0,IF(BI$4&gt;=$F37,1,IF(VLOOKUP(BI$4,CALENDARIO!$B:$C,2,0)=FALSE, BH37,(1/IF($D37=0,1,$D37))+BH37))))</f>
        <v>0</v>
      </c>
      <c r="BJ37" s="33">
        <f>IF(IF(BJ$4&lt;$E37,0,IF(BJ$4&gt;=$F37,1,IF(VLOOKUP(BJ$4,CALENDARIO!$B:$C,2,0)=FALSE, BI37,(1/IF($D37=0,1,$D37))+BI37)))&gt;1,100%,IF(BJ$4&lt;$E37,0,IF(BJ$4&gt;=$F37,1,IF(VLOOKUP(BJ$4,CALENDARIO!$B:$C,2,0)=FALSE, BI37,(1/IF($D37=0,1,$D37))+BI37))))</f>
        <v>0</v>
      </c>
      <c r="BK37" s="33">
        <f>IF(IF(BK$4&lt;$E37,0,IF(BK$4&gt;=$F37,1,IF(VLOOKUP(BK$4,CALENDARIO!$B:$C,2,0)=FALSE, BJ37,(1/IF($D37=0,1,$D37))+BJ37)))&gt;1,100%,IF(BK$4&lt;$E37,0,IF(BK$4&gt;=$F37,1,IF(VLOOKUP(BK$4,CALENDARIO!$B:$C,2,0)=FALSE, BJ37,(1/IF($D37=0,1,$D37))+BJ37))))</f>
        <v>0</v>
      </c>
      <c r="BL37" s="33">
        <f>IF(IF(BL$4&lt;$E37,0,IF(BL$4&gt;=$F37,1,IF(VLOOKUP(BL$4,CALENDARIO!$B:$C,2,0)=FALSE, BK37,(1/IF($D37=0,1,$D37))+BK37)))&gt;1,100%,IF(BL$4&lt;$E37,0,IF(BL$4&gt;=$F37,1,IF(VLOOKUP(BL$4,CALENDARIO!$B:$C,2,0)=FALSE, BK37,(1/IF($D37=0,1,$D37))+BK37))))</f>
        <v>0</v>
      </c>
      <c r="BM37" s="33">
        <f>IF(IF(BM$4&lt;$E37,0,IF(BM$4&gt;=$F37,1,IF(VLOOKUP(BM$4,CALENDARIO!$B:$C,2,0)=FALSE, BL37,(1/IF($D37=0,1,$D37))+BL37)))&gt;1,100%,IF(BM$4&lt;$E37,0,IF(BM$4&gt;=$F37,1,IF(VLOOKUP(BM$4,CALENDARIO!$B:$C,2,0)=FALSE, BL37,(1/IF($D37=0,1,$D37))+BL37))))</f>
        <v>0</v>
      </c>
      <c r="BN37" s="33">
        <f>IF(IF(BN$4&lt;$E37,0,IF(BN$4&gt;=$F37,1,IF(VLOOKUP(BN$4,CALENDARIO!$B:$C,2,0)=FALSE, BM37,(1/IF($D37=0,1,$D37))+BM37)))&gt;1,100%,IF(BN$4&lt;$E37,0,IF(BN$4&gt;=$F37,1,IF(VLOOKUP(BN$4,CALENDARIO!$B:$C,2,0)=FALSE, BM37,(1/IF($D37=0,1,$D37))+BM37))))</f>
        <v>0</v>
      </c>
      <c r="BO37" s="33">
        <f>IF(IF(BO$4&lt;$E37,0,IF(BO$4&gt;=$F37,1,IF(VLOOKUP(BO$4,CALENDARIO!$B:$C,2,0)=FALSE, BN37,(1/IF($D37=0,1,$D37))+BN37)))&gt;1,100%,IF(BO$4&lt;$E37,0,IF(BO$4&gt;=$F37,1,IF(VLOOKUP(BO$4,CALENDARIO!$B:$C,2,0)=FALSE, BN37,(1/IF($D37=0,1,$D37))+BN37))))</f>
        <v>0</v>
      </c>
      <c r="BP37" s="33">
        <f>IF(IF(BP$4&lt;$E37,0,IF(BP$4&gt;=$F37,1,IF(VLOOKUP(BP$4,CALENDARIO!$B:$C,2,0)=FALSE, BO37,(1/IF($D37=0,1,$D37))+BO37)))&gt;1,100%,IF(BP$4&lt;$E37,0,IF(BP$4&gt;=$F37,1,IF(VLOOKUP(BP$4,CALENDARIO!$B:$C,2,0)=FALSE, BO37,(1/IF($D37=0,1,$D37))+BO37))))</f>
        <v>0</v>
      </c>
      <c r="BQ37" s="33">
        <f>IF(IF(BQ$4&lt;$E37,0,IF(BQ$4&gt;=$F37,1,IF(VLOOKUP(BQ$4,CALENDARIO!$B:$C,2,0)=FALSE, BP37,(1/IF($D37=0,1,$D37))+BP37)))&gt;1,100%,IF(BQ$4&lt;$E37,0,IF(BQ$4&gt;=$F37,1,IF(VLOOKUP(BQ$4,CALENDARIO!$B:$C,2,0)=FALSE, BP37,(1/IF($D37=0,1,$D37))+BP37))))</f>
        <v>0</v>
      </c>
      <c r="BR37" s="33">
        <f>IF(IF(BR$4&lt;$E37,0,IF(BR$4&gt;=$F37,1,IF(VLOOKUP(BR$4,CALENDARIO!$B:$C,2,0)=FALSE, BQ37,(1/IF($D37=0,1,$D37))+BQ37)))&gt;1,100%,IF(BR$4&lt;$E37,0,IF(BR$4&gt;=$F37,1,IF(VLOOKUP(BR$4,CALENDARIO!$B:$C,2,0)=FALSE, BQ37,(1/IF($D37=0,1,$D37))+BQ37))))</f>
        <v>0</v>
      </c>
      <c r="BS37" s="33">
        <f>IF(IF(BS$4&lt;$E37,0,IF(BS$4&gt;=$F37,1,IF(VLOOKUP(BS$4,CALENDARIO!$B:$C,2,0)=FALSE, BR37,(1/IF($D37=0,1,$D37))+BR37)))&gt;1,100%,IF(BS$4&lt;$E37,0,IF(BS$4&gt;=$F37,1,IF(VLOOKUP(BS$4,CALENDARIO!$B:$C,2,0)=FALSE, BR37,(1/IF($D37=0,1,$D37))+BR37))))</f>
        <v>0</v>
      </c>
      <c r="BT37" s="33">
        <f>IF(IF(BT$4&lt;$E37,0,IF(BT$4&gt;=$F37,1,IF(VLOOKUP(BT$4,CALENDARIO!$B:$C,2,0)=FALSE, BS37,(1/IF($D37=0,1,$D37))+BS37)))&gt;1,100%,IF(BT$4&lt;$E37,0,IF(BT$4&gt;=$F37,1,IF(VLOOKUP(BT$4,CALENDARIO!$B:$C,2,0)=FALSE, BS37,(1/IF($D37=0,1,$D37))+BS37))))</f>
        <v>1</v>
      </c>
      <c r="BU37" s="33">
        <f>IF(IF(BU$4&lt;$E37,0,IF(BU$4&gt;=$F37,1,IF(VLOOKUP(BU$4,CALENDARIO!$B:$C,2,0)=FALSE, BT37,(1/IF($D37=0,1,$D37))+BT37)))&gt;1,100%,IF(BU$4&lt;$E37,0,IF(BU$4&gt;=$F37,1,IF(VLOOKUP(BU$4,CALENDARIO!$B:$C,2,0)=FALSE, BT37,(1/IF($D37=0,1,$D37))+BT37))))</f>
        <v>1</v>
      </c>
      <c r="BV37" s="33">
        <f>IF(IF(BV$4&lt;$E37,0,IF(BV$4&gt;=$F37,1,IF(VLOOKUP(BV$4,CALENDARIO!$B:$C,2,0)=FALSE, BU37,(1/IF($D37=0,1,$D37))+BU37)))&gt;1,100%,IF(BV$4&lt;$E37,0,IF(BV$4&gt;=$F37,1,IF(VLOOKUP(BV$4,CALENDARIO!$B:$C,2,0)=FALSE, BU37,(1/IF($D37=0,1,$D37))+BU37))))</f>
        <v>1</v>
      </c>
      <c r="BW37" s="33">
        <f>IF(IF(BW$4&lt;$E37,0,IF(BW$4&gt;=$F37,1,IF(VLOOKUP(BW$4,CALENDARIO!$B:$C,2,0)=FALSE, BV37,(1/IF($D37=0,1,$D37))+BV37)))&gt;1,100%,IF(BW$4&lt;$E37,0,IF(BW$4&gt;=$F37,1,IF(VLOOKUP(BW$4,CALENDARIO!$B:$C,2,0)=FALSE, BV37,(1/IF($D37=0,1,$D37))+BV37))))</f>
        <v>1</v>
      </c>
      <c r="BX37" s="33">
        <f>IF(IF(BX$4&lt;$E37,0,IF(BX$4&gt;=$F37,1,IF(VLOOKUP(BX$4,CALENDARIO!$B:$C,2,0)=FALSE, BW37,(1/IF($D37=0,1,$D37))+BW37)))&gt;1,100%,IF(BX$4&lt;$E37,0,IF(BX$4&gt;=$F37,1,IF(VLOOKUP(BX$4,CALENDARIO!$B:$C,2,0)=FALSE, BW37,(1/IF($D37=0,1,$D37))+BW37))))</f>
        <v>1</v>
      </c>
      <c r="BY37" s="33">
        <f>IF(IF(BY$4&lt;$E37,0,IF(BY$4&gt;=$F37,1,IF(VLOOKUP(BY$4,CALENDARIO!$B:$C,2,0)=FALSE, BX37,(1/IF($D37=0,1,$D37))+BX37)))&gt;1,100%,IF(BY$4&lt;$E37,0,IF(BY$4&gt;=$F37,1,IF(VLOOKUP(BY$4,CALENDARIO!$B:$C,2,0)=FALSE, BX37,(1/IF($D37=0,1,$D37))+BX37))))</f>
        <v>1</v>
      </c>
      <c r="BZ37" s="33">
        <f>IF(IF(BZ$4&lt;$E37,0,IF(BZ$4&gt;=$F37,1,IF(VLOOKUP(BZ$4,CALENDARIO!$B:$C,2,0)=FALSE, BY37,(1/IF($D37=0,1,$D37))+BY37)))&gt;1,100%,IF(BZ$4&lt;$E37,0,IF(BZ$4&gt;=$F37,1,IF(VLOOKUP(BZ$4,CALENDARIO!$B:$C,2,0)=FALSE, BY37,(1/IF($D37=0,1,$D37))+BY37))))</f>
        <v>1</v>
      </c>
      <c r="CA37" s="33">
        <f>IF(IF(CA$4&lt;$E37,0,IF(CA$4&gt;=$F37,1,IF(VLOOKUP(CA$4,CALENDARIO!$B:$C,2,0)=FALSE, BZ37,(1/IF($D37=0,1,$D37))+BZ37)))&gt;1,100%,IF(CA$4&lt;$E37,0,IF(CA$4&gt;=$F37,1,IF(VLOOKUP(CA$4,CALENDARIO!$B:$C,2,0)=FALSE, BZ37,(1/IF($D37=0,1,$D37))+BZ37))))</f>
        <v>1</v>
      </c>
      <c r="CB37" s="33">
        <f>IF(IF(CB$4&lt;$E37,0,IF(CB$4&gt;=$F37,1,IF(VLOOKUP(CB$4,CALENDARIO!$B:$C,2,0)=FALSE, CA37,(1/IF($D37=0,1,$D37))+CA37)))&gt;1,100%,IF(CB$4&lt;$E37,0,IF(CB$4&gt;=$F37,1,IF(VLOOKUP(CB$4,CALENDARIO!$B:$C,2,0)=FALSE, CA37,(1/IF($D37=0,1,$D37))+CA37))))</f>
        <v>1</v>
      </c>
      <c r="CC37" s="33">
        <f>IF(IF(CC$4&lt;$E37,0,IF(CC$4&gt;=$F37,1,IF(VLOOKUP(CC$4,CALENDARIO!$B:$C,2,0)=FALSE, CB37,(1/IF($D37=0,1,$D37))+CB37)))&gt;1,100%,IF(CC$4&lt;$E37,0,IF(CC$4&gt;=$F37,1,IF(VLOOKUP(CC$4,CALENDARIO!$B:$C,2,0)=FALSE, CB37,(1/IF($D37=0,1,$D37))+CB37))))</f>
        <v>1</v>
      </c>
      <c r="CD37" s="33">
        <f>IF(IF(CD$4&lt;$E37,0,IF(CD$4&gt;=$F37,1,IF(VLOOKUP(CD$4,CALENDARIO!$B:$C,2,0)=FALSE, CC37,(1/IF($D37=0,1,$D37))+CC37)))&gt;1,100%,IF(CD$4&lt;$E37,0,IF(CD$4&gt;=$F37,1,IF(VLOOKUP(CD$4,CALENDARIO!$B:$C,2,0)=FALSE, CC37,(1/IF($D37=0,1,$D37))+CC37))))</f>
        <v>1</v>
      </c>
      <c r="CE37" s="33">
        <f>IF(IF(CE$4&lt;$E37,0,IF(CE$4&gt;=$F37,1,IF(VLOOKUP(CE$4,CALENDARIO!$B:$C,2,0)=FALSE, CD37,(1/IF($D37=0,1,$D37))+CD37)))&gt;1,100%,IF(CE$4&lt;$E37,0,IF(CE$4&gt;=$F37,1,IF(VLOOKUP(CE$4,CALENDARIO!$B:$C,2,0)=FALSE, CD37,(1/IF($D37=0,1,$D37))+CD37))))</f>
        <v>1</v>
      </c>
      <c r="CF37" s="33">
        <f>IF(IF(CF$4&lt;$E37,0,IF(CF$4&gt;=$F37,1,IF(VLOOKUP(CF$4,CALENDARIO!$B:$C,2,0)=FALSE, CE37,(1/IF($D37=0,1,$D37))+CE37)))&gt;1,100%,IF(CF$4&lt;$E37,0,IF(CF$4&gt;=$F37,1,IF(VLOOKUP(CF$4,CALENDARIO!$B:$C,2,0)=FALSE, CE37,(1/IF($D37=0,1,$D37))+CE37))))</f>
        <v>1</v>
      </c>
      <c r="CG37" s="33">
        <f>IF(IF(CG$4&lt;$E37,0,IF(CG$4&gt;=$F37,1,IF(VLOOKUP(CG$4,CALENDARIO!$B:$C,2,0)=FALSE, CF37,(1/IF($D37=0,1,$D37))+CF37)))&gt;1,100%,IF(CG$4&lt;$E37,0,IF(CG$4&gt;=$F37,1,IF(VLOOKUP(CG$4,CALENDARIO!$B:$C,2,0)=FALSE, CF37,(1/IF($D37=0,1,$D37))+CF37))))</f>
        <v>1</v>
      </c>
      <c r="CH37" s="33">
        <f>IF(IF(CH$4&lt;$E37,0,IF(CH$4&gt;=$F37,1,IF(VLOOKUP(CH$4,CALENDARIO!$B:$C,2,0)=FALSE, CG37,(1/IF($D37=0,1,$D37))+CG37)))&gt;1,100%,IF(CH$4&lt;$E37,0,IF(CH$4&gt;=$F37,1,IF(VLOOKUP(CH$4,CALENDARIO!$B:$C,2,0)=FALSE, CG37,(1/IF($D37=0,1,$D37))+CG37))))</f>
        <v>1</v>
      </c>
      <c r="CI37" s="33">
        <f>IF(IF(CI$4&lt;$E37,0,IF(CI$4&gt;=$F37,1,IF(VLOOKUP(CI$4,CALENDARIO!$B:$C,2,0)=FALSE, CH37,(1/IF($D37=0,1,$D37))+CH37)))&gt;1,100%,IF(CI$4&lt;$E37,0,IF(CI$4&gt;=$F37,1,IF(VLOOKUP(CI$4,CALENDARIO!$B:$C,2,0)=FALSE, CH37,(1/IF($D37=0,1,$D37))+CH37))))</f>
        <v>1</v>
      </c>
      <c r="CJ37" s="33">
        <f>IF(IF(CJ$4&lt;$E37,0,IF(CJ$4&gt;=$F37,1,IF(VLOOKUP(CJ$4,CALENDARIO!$B:$C,2,0)=FALSE, CI37,(1/IF($D37=0,1,$D37))+CI37)))&gt;1,100%,IF(CJ$4&lt;$E37,0,IF(CJ$4&gt;=$F37,1,IF(VLOOKUP(CJ$4,CALENDARIO!$B:$C,2,0)=FALSE, CI37,(1/IF($D37=0,1,$D37))+CI37))))</f>
        <v>1</v>
      </c>
      <c r="CK37" s="33">
        <f>IF(IF(CK$4&lt;$E37,0,IF(CK$4&gt;=$F37,1,IF(VLOOKUP(CK$4,CALENDARIO!$B:$C,2,0)=FALSE, CJ37,(1/IF($D37=0,1,$D37))+CJ37)))&gt;1,100%,IF(CK$4&lt;$E37,0,IF(CK$4&gt;=$F37,1,IF(VLOOKUP(CK$4,CALENDARIO!$B:$C,2,0)=FALSE, CJ37,(1/IF($D37=0,1,$D37))+CJ37))))</f>
        <v>1</v>
      </c>
      <c r="CL37" s="33">
        <f>IF(IF(CL$4&lt;$E37,0,IF(CL$4&gt;=$F37,1,IF(VLOOKUP(CL$4,CALENDARIO!$B:$C,2,0)=FALSE, CK37,(1/IF($D37=0,1,$D37))+CK37)))&gt;1,100%,IF(CL$4&lt;$E37,0,IF(CL$4&gt;=$F37,1,IF(VLOOKUP(CL$4,CALENDARIO!$B:$C,2,0)=FALSE, CK37,(1/IF($D37=0,1,$D37))+CK37))))</f>
        <v>1</v>
      </c>
      <c r="CM37" s="33">
        <f>IF(IF(CM$4&lt;$E37,0,IF(CM$4&gt;=$F37,1,IF(VLOOKUP(CM$4,CALENDARIO!$B:$C,2,0)=FALSE, CL37,(1/IF($D37=0,1,$D37))+CL37)))&gt;1,100%,IF(CM$4&lt;$E37,0,IF(CM$4&gt;=$F37,1,IF(VLOOKUP(CM$4,CALENDARIO!$B:$C,2,0)=FALSE, CL37,(1/IF($D37=0,1,$D37))+CL37))))</f>
        <v>1</v>
      </c>
      <c r="CN37" s="33">
        <f>IF(IF(CN$4&lt;$E37,0,IF(CN$4&gt;=$F37,1,IF(VLOOKUP(CN$4,CALENDARIO!$B:$C,2,0)=FALSE, CM37,(1/IF($D37=0,1,$D37))+CM37)))&gt;1,100%,IF(CN$4&lt;$E37,0,IF(CN$4&gt;=$F37,1,IF(VLOOKUP(CN$4,CALENDARIO!$B:$C,2,0)=FALSE, CM37,(1/IF($D37=0,1,$D37))+CM37))))</f>
        <v>1</v>
      </c>
      <c r="CO37" s="33">
        <f>IF(IF(CO$4&lt;$E37,0,IF(CO$4&gt;=$F37,1,IF(VLOOKUP(CO$4,CALENDARIO!$B:$C,2,0)=FALSE, CN37,(1/IF($D37=0,1,$D37))+CN37)))&gt;1,100%,IF(CO$4&lt;$E37,0,IF(CO$4&gt;=$F37,1,IF(VLOOKUP(CO$4,CALENDARIO!$B:$C,2,0)=FALSE, CN37,(1/IF($D37=0,1,$D37))+CN37))))</f>
        <v>1</v>
      </c>
      <c r="CP37" s="33">
        <f>IF(IF(CP$4&lt;$E37,0,IF(CP$4&gt;=$F37,1,IF(VLOOKUP(CP$4,CALENDARIO!$B:$C,2,0)=FALSE, CO37,(1/IF($D37=0,1,$D37))+CO37)))&gt;1,100%,IF(CP$4&lt;$E37,0,IF(CP$4&gt;=$F37,1,IF(VLOOKUP(CP$4,CALENDARIO!$B:$C,2,0)=FALSE, CO37,(1/IF($D37=0,1,$D37))+CO37))))</f>
        <v>1</v>
      </c>
      <c r="CQ37" s="33">
        <f>IF(IF(CQ$4&lt;$E37,0,IF(CQ$4&gt;=$F37,1,IF(VLOOKUP(CQ$4,CALENDARIO!$B:$C,2,0)=FALSE, CP37,(1/IF($D37=0,1,$D37))+CP37)))&gt;1,100%,IF(CQ$4&lt;$E37,0,IF(CQ$4&gt;=$F37,1,IF(VLOOKUP(CQ$4,CALENDARIO!$B:$C,2,0)=FALSE, CP37,(1/IF($D37=0,1,$D37))+CP37))))</f>
        <v>1</v>
      </c>
      <c r="CR37" s="33">
        <f>IF(IF(CR$4&lt;$E37,0,IF(CR$4&gt;=$F37,1,IF(VLOOKUP(CR$4,CALENDARIO!$B:$C,2,0)=FALSE, CQ37,(1/IF($D37=0,1,$D37))+CQ37)))&gt;1,100%,IF(CR$4&lt;$E37,0,IF(CR$4&gt;=$F37,1,IF(VLOOKUP(CR$4,CALENDARIO!$B:$C,2,0)=FALSE, CQ37,(1/IF($D37=0,1,$D37))+CQ37))))</f>
        <v>1</v>
      </c>
      <c r="CS37" s="33">
        <f>IF(IF(CS$4&lt;$E37,0,IF(CS$4&gt;=$F37,1,IF(VLOOKUP(CS$4,CALENDARIO!$B:$C,2,0)=FALSE, CR37,(1/IF($D37=0,1,$D37))+CR37)))&gt;1,100%,IF(CS$4&lt;$E37,0,IF(CS$4&gt;=$F37,1,IF(VLOOKUP(CS$4,CALENDARIO!$B:$C,2,0)=FALSE, CR37,(1/IF($D37=0,1,$D37))+CR37))))</f>
        <v>1</v>
      </c>
      <c r="CT37" s="33">
        <f>IF(IF(CT$4&lt;$E37,0,IF(CT$4&gt;=$F37,1,IF(VLOOKUP(CT$4,CALENDARIO!$B:$C,2,0)=FALSE, CS37,(1/IF($D37=0,1,$D37))+CS37)))&gt;1,100%,IF(CT$4&lt;$E37,0,IF(CT$4&gt;=$F37,1,IF(VLOOKUP(CT$4,CALENDARIO!$B:$C,2,0)=FALSE, CS37,(1/IF($D37=0,1,$D37))+CS37))))</f>
        <v>1</v>
      </c>
      <c r="CU37" s="33">
        <f>IF(IF(CU$4&lt;$E37,0,IF(CU$4&gt;=$F37,1,IF(VLOOKUP(CU$4,CALENDARIO!$B:$C,2,0)=FALSE, CT37,(1/IF($D37=0,1,$D37))+CT37)))&gt;1,100%,IF(CU$4&lt;$E37,0,IF(CU$4&gt;=$F37,1,IF(VLOOKUP(CU$4,CALENDARIO!$B:$C,2,0)=FALSE, CT37,(1/IF($D37=0,1,$D37))+CT37))))</f>
        <v>1</v>
      </c>
      <c r="CV37" s="33">
        <f>IF(IF(CV$4&lt;$E37,0,IF(CV$4&gt;=$F37,1,IF(VLOOKUP(CV$4,CALENDARIO!$B:$C,2,0)=FALSE, CU37,(1/IF($D37=0,1,$D37))+CU37)))&gt;1,100%,IF(CV$4&lt;$E37,0,IF(CV$4&gt;=$F37,1,IF(VLOOKUP(CV$4,CALENDARIO!$B:$C,2,0)=FALSE, CU37,(1/IF($D37=0,1,$D37))+CU37))))</f>
        <v>1</v>
      </c>
      <c r="CW37" s="33">
        <f>IF(IF(CW$4&lt;$E37,0,IF(CW$4&gt;=$F37,1,IF(VLOOKUP(CW$4,CALENDARIO!$B:$C,2,0)=FALSE, CV37,(1/IF($D37=0,1,$D37))+CV37)))&gt;1,100%,IF(CW$4&lt;$E37,0,IF(CW$4&gt;=$F37,1,IF(VLOOKUP(CW$4,CALENDARIO!$B:$C,2,0)=FALSE, CV37,(1/IF($D37=0,1,$D37))+CV37))))</f>
        <v>1</v>
      </c>
      <c r="CX37" s="33">
        <f>IF(IF(CX$4&lt;$E37,0,IF(CX$4&gt;=$F37,1,IF(VLOOKUP(CX$4,CALENDARIO!$B:$C,2,0)=FALSE, CW37,(1/IF($D37=0,1,$D37))+CW37)))&gt;1,100%,IF(CX$4&lt;$E37,0,IF(CX$4&gt;=$F37,1,IF(VLOOKUP(CX$4,CALENDARIO!$B:$C,2,0)=FALSE, CW37,(1/IF($D37=0,1,$D37))+CW37))))</f>
        <v>1</v>
      </c>
      <c r="CY37" s="33">
        <f>IF(IF(CY$4&lt;$E37,0,IF(CY$4&gt;=$F37,1,IF(VLOOKUP(CY$4,CALENDARIO!$B:$C,2,0)=FALSE, CX37,(1/IF($D37=0,1,$D37))+CX37)))&gt;1,100%,IF(CY$4&lt;$E37,0,IF(CY$4&gt;=$F37,1,IF(VLOOKUP(CY$4,CALENDARIO!$B:$C,2,0)=FALSE, CX37,(1/IF($D37=0,1,$D37))+CX37))))</f>
        <v>1</v>
      </c>
      <c r="CZ37" s="33">
        <f>IF(IF(CZ$4&lt;$E37,0,IF(CZ$4&gt;=$F37,1,IF(VLOOKUP(CZ$4,CALENDARIO!$B:$C,2,0)=FALSE, CY37,(1/IF($D37=0,1,$D37))+CY37)))&gt;1,100%,IF(CZ$4&lt;$E37,0,IF(CZ$4&gt;=$F37,1,IF(VLOOKUP(CZ$4,CALENDARIO!$B:$C,2,0)=FALSE, CY37,(1/IF($D37=0,1,$D37))+CY37))))</f>
        <v>1</v>
      </c>
      <c r="DA37" s="33">
        <f>IF(IF(DA$4&lt;$E37,0,IF(DA$4&gt;=$F37,1,IF(VLOOKUP(DA$4,CALENDARIO!$B:$C,2,0)=FALSE, CZ37,(1/IF($D37=0,1,$D37))+CZ37)))&gt;1,100%,IF(DA$4&lt;$E37,0,IF(DA$4&gt;=$F37,1,IF(VLOOKUP(DA$4,CALENDARIO!$B:$C,2,0)=FALSE, CZ37,(1/IF($D37=0,1,$D37))+CZ37))))</f>
        <v>1</v>
      </c>
      <c r="DB37" s="33">
        <f>IF(IF(DB$4&lt;$E37,0,IF(DB$4&gt;=$F37,1,IF(VLOOKUP(DB$4,CALENDARIO!$B:$C,2,0)=FALSE, DA37,(1/IF($D37=0,1,$D37))+DA37)))&gt;1,100%,IF(DB$4&lt;$E37,0,IF(DB$4&gt;=$F37,1,IF(VLOOKUP(DB$4,CALENDARIO!$B:$C,2,0)=FALSE, DA37,(1/IF($D37=0,1,$D37))+DA37))))</f>
        <v>1</v>
      </c>
      <c r="DC37" s="33">
        <f>IF(IF(DC$4&lt;$E37,0,IF(DC$4&gt;=$F37,1,IF(VLOOKUP(DC$4,CALENDARIO!$B:$C,2,0)=FALSE, DB37,(1/IF($D37=0,1,$D37))+DB37)))&gt;1,100%,IF(DC$4&lt;$E37,0,IF(DC$4&gt;=$F37,1,IF(VLOOKUP(DC$4,CALENDARIO!$B:$C,2,0)=FALSE, DB37,(1/IF($D37=0,1,$D37))+DB37))))</f>
        <v>1</v>
      </c>
      <c r="DD37" s="33">
        <f>IF(IF(DD$4&lt;$E37,0,IF(DD$4&gt;=$F37,1,IF(VLOOKUP(DD$4,CALENDARIO!$B:$C,2,0)=FALSE, DC37,(1/IF($D37=0,1,$D37))+DC37)))&gt;1,100%,IF(DD$4&lt;$E37,0,IF(DD$4&gt;=$F37,1,IF(VLOOKUP(DD$4,CALENDARIO!$B:$C,2,0)=FALSE, DC37,(1/IF($D37=0,1,$D37))+DC37))))</f>
        <v>1</v>
      </c>
      <c r="DE37" s="33">
        <f>IF(IF(DE$4&lt;$E37,0,IF(DE$4&gt;=$F37,1,IF(VLOOKUP(DE$4,CALENDARIO!$B:$C,2,0)=FALSE, DD37,(1/IF($D37=0,1,$D37))+DD37)))&gt;1,100%,IF(DE$4&lt;$E37,0,IF(DE$4&gt;=$F37,1,IF(VLOOKUP(DE$4,CALENDARIO!$B:$C,2,0)=FALSE, DD37,(1/IF($D37=0,1,$D37))+DD37))))</f>
        <v>1</v>
      </c>
      <c r="DF37" s="33">
        <f>IF(IF(DF$4&lt;$E37,0,IF(DF$4&gt;=$F37,1,IF(VLOOKUP(DF$4,CALENDARIO!$B:$C,2,0)=FALSE, DE37,(1/IF($D37=0,1,$D37))+DE37)))&gt;1,100%,IF(DF$4&lt;$E37,0,IF(DF$4&gt;=$F37,1,IF(VLOOKUP(DF$4,CALENDARIO!$B:$C,2,0)=FALSE, DE37,(1/IF($D37=0,1,$D37))+DE37))))</f>
        <v>1</v>
      </c>
      <c r="DG37" s="33">
        <f>IF(IF(DG$4&lt;$E37,0,IF(DG$4&gt;=$F37,1,IF(VLOOKUP(DG$4,CALENDARIO!$B:$C,2,0)=FALSE, DF37,(1/IF($D37=0,1,$D37))+DF37)))&gt;1,100%,IF(DG$4&lt;$E37,0,IF(DG$4&gt;=$F37,1,IF(VLOOKUP(DG$4,CALENDARIO!$B:$C,2,0)=FALSE, DF37,(1/IF($D37=0,1,$D37))+DF37))))</f>
        <v>1</v>
      </c>
      <c r="DH37" s="33">
        <f>IF(IF(DH$4&lt;$E37,0,IF(DH$4&gt;=$F37,1,IF(VLOOKUP(DH$4,CALENDARIO!$B:$C,2,0)=FALSE, DG37,(1/IF($D37=0,1,$D37))+DG37)))&gt;1,100%,IF(DH$4&lt;$E37,0,IF(DH$4&gt;=$F37,1,IF(VLOOKUP(DH$4,CALENDARIO!$B:$C,2,0)=FALSE, DG37,(1/IF($D37=0,1,$D37))+DG37))))</f>
        <v>1</v>
      </c>
      <c r="DI37" s="33">
        <f>IF(IF(DI$4&lt;$E37,0,IF(DI$4&gt;=$F37,1,IF(VLOOKUP(DI$4,CALENDARIO!$B:$C,2,0)=FALSE, DH37,(1/IF($D37=0,1,$D37))+DH37)))&gt;1,100%,IF(DI$4&lt;$E37,0,IF(DI$4&gt;=$F37,1,IF(VLOOKUP(DI$4,CALENDARIO!$B:$C,2,0)=FALSE, DH37,(1/IF($D37=0,1,$D37))+DH37))))</f>
        <v>1</v>
      </c>
      <c r="DJ37" s="33">
        <f>IF(IF(DJ$4&lt;$E37,0,IF(DJ$4&gt;=$F37,1,IF(VLOOKUP(DJ$4,CALENDARIO!$B:$C,2,0)=FALSE, DI37,(1/IF($D37=0,1,$D37))+DI37)))&gt;1,100%,IF(DJ$4&lt;$E37,0,IF(DJ$4&gt;=$F37,1,IF(VLOOKUP(DJ$4,CALENDARIO!$B:$C,2,0)=FALSE, DI37,(1/IF($D37=0,1,$D37))+DI37))))</f>
        <v>1</v>
      </c>
      <c r="DK37" s="33">
        <f>IF(IF(DK$4&lt;$E37,0,IF(DK$4&gt;=$F37,1,IF(VLOOKUP(DK$4,CALENDARIO!$B:$C,2,0)=FALSE, DJ37,(1/IF($D37=0,1,$D37))+DJ37)))&gt;1,100%,IF(DK$4&lt;$E37,0,IF(DK$4&gt;=$F37,1,IF(VLOOKUP(DK$4,CALENDARIO!$B:$C,2,0)=FALSE, DJ37,(1/IF($D37=0,1,$D37))+DJ37))))</f>
        <v>1</v>
      </c>
      <c r="DL37" s="33">
        <f>IF(IF(DL$4&lt;$E37,0,IF(DL$4&gt;=$F37,1,IF(VLOOKUP(DL$4,CALENDARIO!$B:$C,2,0)=FALSE, DK37,(1/IF($D37=0,1,$D37))+DK37)))&gt;1,100%,IF(DL$4&lt;$E37,0,IF(DL$4&gt;=$F37,1,IF(VLOOKUP(DL$4,CALENDARIO!$B:$C,2,0)=FALSE, DK37,(1/IF($D37=0,1,$D37))+DK37))))</f>
        <v>1</v>
      </c>
      <c r="DM37" s="33">
        <f>IF(IF(DM$4&lt;$E37,0,IF(DM$4&gt;=$F37,1,IF(VLOOKUP(DM$4,CALENDARIO!$B:$C,2,0)=FALSE, DL37,(1/IF($D37=0,1,$D37))+DL37)))&gt;1,100%,IF(DM$4&lt;$E37,0,IF(DM$4&gt;=$F37,1,IF(VLOOKUP(DM$4,CALENDARIO!$B:$C,2,0)=FALSE, DL37,(1/IF($D37=0,1,$D37))+DL37))))</f>
        <v>1</v>
      </c>
      <c r="DN37" s="33">
        <f>IF(IF(DN$4&lt;$E37,0,IF(DN$4&gt;=$F37,1,IF(VLOOKUP(DN$4,CALENDARIO!$B:$C,2,0)=FALSE, DM37,(1/IF($D37=0,1,$D37))+DM37)))&gt;1,100%,IF(DN$4&lt;$E37,0,IF(DN$4&gt;=$F37,1,IF(VLOOKUP(DN$4,CALENDARIO!$B:$C,2,0)=FALSE, DM37,(1/IF($D37=0,1,$D37))+DM37))))</f>
        <v>1</v>
      </c>
      <c r="DO37" s="33">
        <f>IF(IF(DO$4&lt;$E37,0,IF(DO$4&gt;=$F37,1,IF(VLOOKUP(DO$4,CALENDARIO!$B:$C,2,0)=FALSE, DN37,(1/IF($D37=0,1,$D37))+DN37)))&gt;1,100%,IF(DO$4&lt;$E37,0,IF(DO$4&gt;=$F37,1,IF(VLOOKUP(DO$4,CALENDARIO!$B:$C,2,0)=FALSE, DN37,(1/IF($D37=0,1,$D37))+DN37))))</f>
        <v>1</v>
      </c>
      <c r="DP37" s="33">
        <f>IF(IF(DP$4&lt;$E37,0,IF(DP$4&gt;=$F37,1,IF(VLOOKUP(DP$4,CALENDARIO!$B:$C,2,0)=FALSE, DO37,(1/IF($D37=0,1,$D37))+DO37)))&gt;1,100%,IF(DP$4&lt;$E37,0,IF(DP$4&gt;=$F37,1,IF(VLOOKUP(DP$4,CALENDARIO!$B:$C,2,0)=FALSE, DO37,(1/IF($D37=0,1,$D37))+DO37))))</f>
        <v>1</v>
      </c>
      <c r="DQ37" s="33">
        <f>IF(IF(DQ$4&lt;$E37,0,IF(DQ$4&gt;=$F37,1,IF(VLOOKUP(DQ$4,CALENDARIO!$B:$C,2,0)=FALSE, DP37,(1/IF($D37=0,1,$D37))+DP37)))&gt;1,100%,IF(DQ$4&lt;$E37,0,IF(DQ$4&gt;=$F37,1,IF(VLOOKUP(DQ$4,CALENDARIO!$B:$C,2,0)=FALSE, DP37,(1/IF($D37=0,1,$D37))+DP37))))</f>
        <v>1</v>
      </c>
      <c r="DR37" s="33">
        <f>IF(IF(DR$4&lt;$E37,0,IF(DR$4&gt;=$F37,1,IF(VLOOKUP(DR$4,CALENDARIO!$B:$C,2,0)=FALSE, DQ37,(1/IF($D37=0,1,$D37))+DQ37)))&gt;1,100%,IF(DR$4&lt;$E37,0,IF(DR$4&gt;=$F37,1,IF(VLOOKUP(DR$4,CALENDARIO!$B:$C,2,0)=FALSE, DQ37,(1/IF($D37=0,1,$D37))+DQ37))))</f>
        <v>1</v>
      </c>
      <c r="DS37" s="33">
        <f>IF(IF(DS$4&lt;$E37,0,IF(DS$4&gt;=$F37,1,IF(VLOOKUP(DS$4,CALENDARIO!$B:$C,2,0)=FALSE, DR37,(1/IF($D37=0,1,$D37))+DR37)))&gt;1,100%,IF(DS$4&lt;$E37,0,IF(DS$4&gt;=$F37,1,IF(VLOOKUP(DS$4,CALENDARIO!$B:$C,2,0)=FALSE, DR37,(1/IF($D37=0,1,$D37))+DR37))))</f>
        <v>1</v>
      </c>
      <c r="DT37" s="33">
        <f>IF(IF(DT$4&lt;$E37,0,IF(DT$4&gt;=$F37,1,IF(VLOOKUP(DT$4,CALENDARIO!$B:$C,2,0)=FALSE, DS37,(1/IF($D37=0,1,$D37))+DS37)))&gt;1,100%,IF(DT$4&lt;$E37,0,IF(DT$4&gt;=$F37,1,IF(VLOOKUP(DT$4,CALENDARIO!$B:$C,2,0)=FALSE, DS37,(1/IF($D37=0,1,$D37))+DS37))))</f>
        <v>1</v>
      </c>
      <c r="DU37" s="33">
        <f>IF(IF(DU$4&lt;$E37,0,IF(DU$4&gt;=$F37,1,IF(VLOOKUP(DU$4,CALENDARIO!$B:$C,2,0)=FALSE, DT37,(1/IF($D37=0,1,$D37))+DT37)))&gt;1,100%,IF(DU$4&lt;$E37,0,IF(DU$4&gt;=$F37,1,IF(VLOOKUP(DU$4,CALENDARIO!$B:$C,2,0)=FALSE, DT37,(1/IF($D37=0,1,$D37))+DT37))))</f>
        <v>1</v>
      </c>
      <c r="DV37" s="33">
        <f>IF(IF(DV$4&lt;$E37,0,IF(DV$4&gt;=$F37,1,IF(VLOOKUP(DV$4,CALENDARIO!$B:$C,2,0)=FALSE, DU37,(1/IF($D37=0,1,$D37))+DU37)))&gt;1,100%,IF(DV$4&lt;$E37,0,IF(DV$4&gt;=$F37,1,IF(VLOOKUP(DV$4,CALENDARIO!$B:$C,2,0)=FALSE, DU37,(1/IF($D37=0,1,$D37))+DU37))))</f>
        <v>1</v>
      </c>
      <c r="DW37" s="33">
        <f>IF(IF(DW$4&lt;$E37,0,IF(DW$4&gt;=$F37,1,IF(VLOOKUP(DW$4,CALENDARIO!$B:$C,2,0)=FALSE, DV37,(1/IF($D37=0,1,$D37))+DV37)))&gt;1,100%,IF(DW$4&lt;$E37,0,IF(DW$4&gt;=$F37,1,IF(VLOOKUP(DW$4,CALENDARIO!$B:$C,2,0)=FALSE, DV37,(1/IF($D37=0,1,$D37))+DV37))))</f>
        <v>1</v>
      </c>
      <c r="DX37" s="33">
        <f>IF(IF(DX$4&lt;$E37,0,IF(DX$4&gt;=$F37,1,IF(VLOOKUP(DX$4,CALENDARIO!$B:$C,2,0)=FALSE, DW37,(1/IF($D37=0,1,$D37))+DW37)))&gt;1,100%,IF(DX$4&lt;$E37,0,IF(DX$4&gt;=$F37,1,IF(VLOOKUP(DX$4,CALENDARIO!$B:$C,2,0)=FALSE, DW37,(1/IF($D37=0,1,$D37))+DW37))))</f>
        <v>1</v>
      </c>
      <c r="DY37" s="33">
        <f>IF(IF(DY$4&lt;$E37,0,IF(DY$4&gt;=$F37,1,IF(VLOOKUP(DY$4,CALENDARIO!$B:$C,2,0)=FALSE, DX37,(1/IF($D37=0,1,$D37))+DX37)))&gt;1,100%,IF(DY$4&lt;$E37,0,IF(DY$4&gt;=$F37,1,IF(VLOOKUP(DY$4,CALENDARIO!$B:$C,2,0)=FALSE, DX37,(1/IF($D37=0,1,$D37))+DX37))))</f>
        <v>1</v>
      </c>
      <c r="DZ37" s="33">
        <f>IF(IF(DZ$4&lt;$E37,0,IF(DZ$4&gt;=$F37,1,IF(VLOOKUP(DZ$4,CALENDARIO!$B:$C,2,0)=FALSE, DY37,(1/IF($D37=0,1,$D37))+DY37)))&gt;1,100%,IF(DZ$4&lt;$E37,0,IF(DZ$4&gt;=$F37,1,IF(VLOOKUP(DZ$4,CALENDARIO!$B:$C,2,0)=FALSE, DY37,(1/IF($D37=0,1,$D37))+DY37))))</f>
        <v>1</v>
      </c>
      <c r="EA37" s="33">
        <f>IF(IF(EA$4&lt;$E37,0,IF(EA$4&gt;=$F37,1,IF(VLOOKUP(EA$4,CALENDARIO!$B:$C,2,0)=FALSE, DZ37,(1/IF($D37=0,1,$D37))+DZ37)))&gt;1,100%,IF(EA$4&lt;$E37,0,IF(EA$4&gt;=$F37,1,IF(VLOOKUP(EA$4,CALENDARIO!$B:$C,2,0)=FALSE, DZ37,(1/IF($D37=0,1,$D37))+DZ37))))</f>
        <v>1</v>
      </c>
      <c r="EB37" s="33">
        <f>IF(IF(EB$4&lt;$E37,0,IF(EB$4&gt;=$F37,1,IF(VLOOKUP(EB$4,CALENDARIO!$B:$C,2,0)=FALSE, EA37,(1/IF($D37=0,1,$D37))+EA37)))&gt;1,100%,IF(EB$4&lt;$E37,0,IF(EB$4&gt;=$F37,1,IF(VLOOKUP(EB$4,CALENDARIO!$B:$C,2,0)=FALSE, EA37,(1/IF($D37=0,1,$D37))+EA37))))</f>
        <v>1</v>
      </c>
      <c r="EC37" s="33">
        <f>IF(IF(EC$4&lt;$E37,0,IF(EC$4&gt;=$F37,1,IF(VLOOKUP(EC$4,CALENDARIO!$B:$C,2,0)=FALSE, EB37,(1/IF($D37=0,1,$D37))+EB37)))&gt;1,100%,IF(EC$4&lt;$E37,0,IF(EC$4&gt;=$F37,1,IF(VLOOKUP(EC$4,CALENDARIO!$B:$C,2,0)=FALSE, EB37,(1/IF($D37=0,1,$D37))+EB37))))</f>
        <v>1</v>
      </c>
      <c r="ED37" s="33">
        <f>IF(IF(ED$4&lt;$E37,0,IF(ED$4&gt;=$F37,1,IF(VLOOKUP(ED$4,CALENDARIO!$B:$C,2,0)=FALSE, EC37,(1/IF($D37=0,1,$D37))+EC37)))&gt;1,100%,IF(ED$4&lt;$E37,0,IF(ED$4&gt;=$F37,1,IF(VLOOKUP(ED$4,CALENDARIO!$B:$C,2,0)=FALSE, EC37,(1/IF($D37=0,1,$D37))+EC37))))</f>
        <v>1</v>
      </c>
      <c r="EE37" s="33">
        <f>IF(IF(EE$4&lt;$E37,0,IF(EE$4&gt;=$F37,1,IF(VLOOKUP(EE$4,CALENDARIO!$B:$C,2,0)=FALSE, ED37,(1/IF($D37=0,1,$D37))+ED37)))&gt;1,100%,IF(EE$4&lt;$E37,0,IF(EE$4&gt;=$F37,1,IF(VLOOKUP(EE$4,CALENDARIO!$B:$C,2,0)=FALSE, ED37,(1/IF($D37=0,1,$D37))+ED37))))</f>
        <v>1</v>
      </c>
      <c r="EF37" s="33">
        <f>IF(IF(EF$4&lt;$E37,0,IF(EF$4&gt;=$F37,1,IF(VLOOKUP(EF$4,CALENDARIO!$B:$C,2,0)=FALSE, EE37,(1/IF($D37=0,1,$D37))+EE37)))&gt;1,100%,IF(EF$4&lt;$E37,0,IF(EF$4&gt;=$F37,1,IF(VLOOKUP(EF$4,CALENDARIO!$B:$C,2,0)=FALSE, EE37,(1/IF($D37=0,1,$D37))+EE37))))</f>
        <v>1</v>
      </c>
      <c r="EG37" s="33">
        <f>IF(IF(EG$4&lt;$E37,0,IF(EG$4&gt;=$F37,1,IF(VLOOKUP(EG$4,CALENDARIO!$B:$C,2,0)=FALSE, EF37,(1/IF($D37=0,1,$D37))+EF37)))&gt;1,100%,IF(EG$4&lt;$E37,0,IF(EG$4&gt;=$F37,1,IF(VLOOKUP(EG$4,CALENDARIO!$B:$C,2,0)=FALSE, EF37,(1/IF($D37=0,1,$D37))+EF37))))</f>
        <v>1</v>
      </c>
      <c r="EH37" s="33">
        <f>IF(IF(EH$4&lt;$E37,0,IF(EH$4&gt;=$F37,1,IF(VLOOKUP(EH$4,CALENDARIO!$B:$C,2,0)=FALSE, EG37,(1/IF($D37=0,1,$D37))+EG37)))&gt;1,100%,IF(EH$4&lt;$E37,0,IF(EH$4&gt;=$F37,1,IF(VLOOKUP(EH$4,CALENDARIO!$B:$C,2,0)=FALSE, EG37,(1/IF($D37=0,1,$D37))+EG37))))</f>
        <v>1</v>
      </c>
      <c r="EI37" s="33">
        <f>IF(IF(EI$4&lt;$E37,0,IF(EI$4&gt;=$F37,1,IF(VLOOKUP(EI$4,CALENDARIO!$B:$C,2,0)=FALSE, EH37,(1/IF($D37=0,1,$D37))+EH37)))&gt;1,100%,IF(EI$4&lt;$E37,0,IF(EI$4&gt;=$F37,1,IF(VLOOKUP(EI$4,CALENDARIO!$B:$C,2,0)=FALSE, EH37,(1/IF($D37=0,1,$D37))+EH37))))</f>
        <v>1</v>
      </c>
      <c r="EJ37" s="33">
        <f>IF(IF(EJ$4&lt;$E37,0,IF(EJ$4&gt;=$F37,1,IF(VLOOKUP(EJ$4,CALENDARIO!$B:$C,2,0)=FALSE, EI37,(1/IF($D37=0,1,$D37))+EI37)))&gt;1,100%,IF(EJ$4&lt;$E37,0,IF(EJ$4&gt;=$F37,1,IF(VLOOKUP(EJ$4,CALENDARIO!$B:$C,2,0)=FALSE, EI37,(1/IF($D37=0,1,$D37))+EI37))))</f>
        <v>1</v>
      </c>
      <c r="EK37" s="33">
        <f>IF(IF(EK$4&lt;$E37,0,IF(EK$4&gt;=$F37,1,IF(VLOOKUP(EK$4,CALENDARIO!$B:$C,2,0)=FALSE, EJ37,(1/IF($D37=0,1,$D37))+EJ37)))&gt;1,100%,IF(EK$4&lt;$E37,0,IF(EK$4&gt;=$F37,1,IF(VLOOKUP(EK$4,CALENDARIO!$B:$C,2,0)=FALSE, EJ37,(1/IF($D37=0,1,$D37))+EJ37))))</f>
        <v>1</v>
      </c>
      <c r="EL37" s="33">
        <f>IF(IF(EL$4&lt;$E37,0,IF(EL$4&gt;=$F37,1,IF(VLOOKUP(EL$4,CALENDARIO!$B:$C,2,0)=FALSE, EK37,(1/IF($D37=0,1,$D37))+EK37)))&gt;1,100%,IF(EL$4&lt;$E37,0,IF(EL$4&gt;=$F37,1,IF(VLOOKUP(EL$4,CALENDARIO!$B:$C,2,0)=FALSE, EK37,(1/IF($D37=0,1,$D37))+EK37))))</f>
        <v>1</v>
      </c>
      <c r="EM37" s="33">
        <f>IF(IF(EM$4&lt;$E37,0,IF(EM$4&gt;=$F37,1,IF(VLOOKUP(EM$4,CALENDARIO!$B:$C,2,0)=FALSE, EL37,(1/IF($D37=0,1,$D37))+EL37)))&gt;1,100%,IF(EM$4&lt;$E37,0,IF(EM$4&gt;=$F37,1,IF(VLOOKUP(EM$4,CALENDARIO!$B:$C,2,0)=FALSE, EL37,(1/IF($D37=0,1,$D37))+EL37))))</f>
        <v>1</v>
      </c>
      <c r="EN37" s="33">
        <f>IF(IF(EN$4&lt;$E37,0,IF(EN$4&gt;=$F37,1,IF(VLOOKUP(EN$4,CALENDARIO!$B:$C,2,0)=FALSE, EM37,(1/IF($D37=0,1,$D37))+EM37)))&gt;1,100%,IF(EN$4&lt;$E37,0,IF(EN$4&gt;=$F37,1,IF(VLOOKUP(EN$4,CALENDARIO!$B:$C,2,0)=FALSE, EM37,(1/IF($D37=0,1,$D37))+EM37))))</f>
        <v>1</v>
      </c>
      <c r="EO37" s="33">
        <f>IF(IF(EO$4&lt;$E37,0,IF(EO$4&gt;=$F37,1,IF(VLOOKUP(EO$4,CALENDARIO!$B:$C,2,0)=FALSE, EN37,(1/IF($D37=0,1,$D37))+EN37)))&gt;1,100%,IF(EO$4&lt;$E37,0,IF(EO$4&gt;=$F37,1,IF(VLOOKUP(EO$4,CALENDARIO!$B:$C,2,0)=FALSE, EN37,(1/IF($D37=0,1,$D37))+EN37))))</f>
        <v>1</v>
      </c>
      <c r="EP37" s="33">
        <f>IF(IF(EP$4&lt;$E37,0,IF(EP$4&gt;=$F37,1,IF(VLOOKUP(EP$4,CALENDARIO!$B:$C,2,0)=FALSE, EO37,(1/IF($D37=0,1,$D37))+EO37)))&gt;1,100%,IF(EP$4&lt;$E37,0,IF(EP$4&gt;=$F37,1,IF(VLOOKUP(EP$4,CALENDARIO!$B:$C,2,0)=FALSE, EO37,(1/IF($D37=0,1,$D37))+EO37))))</f>
        <v>1</v>
      </c>
      <c r="EQ37" s="33">
        <f>IF(IF(EQ$4&lt;$E37,0,IF(EQ$4&gt;=$F37,1,IF(VLOOKUP(EQ$4,CALENDARIO!$B:$C,2,0)=FALSE, EP37,(1/IF($D37=0,1,$D37))+EP37)))&gt;1,100%,IF(EQ$4&lt;$E37,0,IF(EQ$4&gt;=$F37,1,IF(VLOOKUP(EQ$4,CALENDARIO!$B:$C,2,0)=FALSE, EP37,(1/IF($D37=0,1,$D37))+EP37))))</f>
        <v>1</v>
      </c>
      <c r="ER37" s="33">
        <f>IF(IF(ER$4&lt;$E37,0,IF(ER$4&gt;=$F37,1,IF(VLOOKUP(ER$4,CALENDARIO!$B:$C,2,0)=FALSE, EQ37,(1/IF($D37=0,1,$D37))+EQ37)))&gt;1,100%,IF(ER$4&lt;$E37,0,IF(ER$4&gt;=$F37,1,IF(VLOOKUP(ER$4,CALENDARIO!$B:$C,2,0)=FALSE, EQ37,(1/IF($D37=0,1,$D37))+EQ37))))</f>
        <v>1</v>
      </c>
      <c r="ES37" s="33">
        <f>IF(IF(ES$4&lt;$E37,0,IF(ES$4&gt;=$F37,1,IF(VLOOKUP(ES$4,CALENDARIO!$B:$C,2,0)=FALSE, ER37,(1/IF($D37=0,1,$D37))+ER37)))&gt;1,100%,IF(ES$4&lt;$E37,0,IF(ES$4&gt;=$F37,1,IF(VLOOKUP(ES$4,CALENDARIO!$B:$C,2,0)=FALSE, ER37,(1/IF($D37=0,1,$D37))+ER37))))</f>
        <v>1</v>
      </c>
      <c r="ET37" s="33">
        <f>IF(IF(ET$4&lt;$E37,0,IF(ET$4&gt;=$F37,1,IF(VLOOKUP(ET$4,CALENDARIO!$B:$C,2,0)=FALSE, ES37,(1/IF($D37=0,1,$D37))+ES37)))&gt;1,100%,IF(ET$4&lt;$E37,0,IF(ET$4&gt;=$F37,1,IF(VLOOKUP(ET$4,CALENDARIO!$B:$C,2,0)=FALSE, ES37,(1/IF($D37=0,1,$D37))+ES37))))</f>
        <v>1</v>
      </c>
      <c r="EU37" s="33">
        <f>IF(IF(EU$4&lt;$E37,0,IF(EU$4&gt;=$F37,1,IF(VLOOKUP(EU$4,CALENDARIO!$B:$C,2,0)=FALSE, ET37,(1/IF($D37=0,1,$D37))+ET37)))&gt;1,100%,IF(EU$4&lt;$E37,0,IF(EU$4&gt;=$F37,1,IF(VLOOKUP(EU$4,CALENDARIO!$B:$C,2,0)=FALSE, ET37,(1/IF($D37=0,1,$D37))+ET37))))</f>
        <v>1</v>
      </c>
      <c r="EV37" s="33">
        <f>IF(IF(EV$4&lt;$E37,0,IF(EV$4&gt;=$F37,1,IF(VLOOKUP(EV$4,CALENDARIO!$B:$C,2,0)=FALSE, EU37,(1/IF($D37=0,1,$D37))+EU37)))&gt;1,100%,IF(EV$4&lt;$E37,0,IF(EV$4&gt;=$F37,1,IF(VLOOKUP(EV$4,CALENDARIO!$B:$C,2,0)=FALSE, EU37,(1/IF($D37=0,1,$D37))+EU37))))</f>
        <v>1</v>
      </c>
    </row>
    <row r="38" spans="1:152" x14ac:dyDescent="0.3">
      <c r="A38" s="78">
        <v>4</v>
      </c>
      <c r="B38" s="78">
        <v>32</v>
      </c>
      <c r="C38" s="118" t="s">
        <v>72</v>
      </c>
      <c r="D38" s="108">
        <v>1</v>
      </c>
      <c r="E38" s="113">
        <v>40568</v>
      </c>
      <c r="F38" s="113">
        <v>40568</v>
      </c>
      <c r="G38" s="109" t="s">
        <v>91</v>
      </c>
      <c r="H38" s="73">
        <v>1</v>
      </c>
      <c r="I38" s="74">
        <v>1.1415525114155252E-2</v>
      </c>
      <c r="J38" s="108">
        <v>100</v>
      </c>
      <c r="K38" s="77"/>
      <c r="L38" s="142"/>
      <c r="M38" s="142"/>
      <c r="N38" s="120"/>
      <c r="O38" s="143">
        <f>IF(IF(O$4&lt;$E38,0,IF(O$4&gt;=$F38,1,IF(VLOOKUP(O$4,CALENDARIO!$B:$C,2,0)=FALSE, 0%,(1/$D38))))&gt;1,100%,IF(O$4&lt;$E38,0,IF(O$4&gt;=$F38,1,IF(VLOOKUP(O$4,CALENDARIO!$B:$C,2,0)=FALSE,0%,(1/$D38)))))</f>
        <v>0</v>
      </c>
      <c r="P38" s="33">
        <f>IF(IF(P$4&lt;$E38,0,IF(P$4&gt;=$F38,1,IF(VLOOKUP(P$4,CALENDARIO!$B:$C,2,0)=FALSE, O38,(1/IF($D38=0,1,$D38))+O38)))&gt;1,100%,IF(P$4&lt;$E38,0,IF(P$4&gt;=$F38,1,IF(VLOOKUP(P$4,CALENDARIO!$B:$C,2,0)=FALSE, O38,(1/IF($D38=0,1,$D38))+O38))))</f>
        <v>0</v>
      </c>
      <c r="Q38" s="33">
        <f>IF(IF(Q$4&lt;$E38,0,IF(Q$4&gt;=$F38,1,IF(VLOOKUP(Q$4,CALENDARIO!$B:$C,2,0)=FALSE, P38,(1/IF($D38=0,1,$D38))+P38)))&gt;1,100%,IF(Q$4&lt;$E38,0,IF(Q$4&gt;=$F38,1,IF(VLOOKUP(Q$4,CALENDARIO!$B:$C,2,0)=FALSE, P38,(1/IF($D38=0,1,$D38))+P38))))</f>
        <v>0</v>
      </c>
      <c r="R38" s="33">
        <f>IF(IF(R$4&lt;$E38,0,IF(R$4&gt;=$F38,1,IF(VLOOKUP(R$4,CALENDARIO!$B:$C,2,0)=FALSE, Q38,(1/IF($D38=0,1,$D38))+Q38)))&gt;1,100%,IF(R$4&lt;$E38,0,IF(R$4&gt;=$F38,1,IF(VLOOKUP(R$4,CALENDARIO!$B:$C,2,0)=FALSE, Q38,(1/IF($D38=0,1,$D38))+Q38))))</f>
        <v>0</v>
      </c>
      <c r="S38" s="33">
        <f>IF(IF(S$4&lt;$E38,0,IF(S$4&gt;=$F38,1,IF(VLOOKUP(S$4,CALENDARIO!$B:$C,2,0)=FALSE, R38,(1/IF($D38=0,1,$D38))+R38)))&gt;1,100%,IF(S$4&lt;$E38,0,IF(S$4&gt;=$F38,1,IF(VLOOKUP(S$4,CALENDARIO!$B:$C,2,0)=FALSE, R38,(1/IF($D38=0,1,$D38))+R38))))</f>
        <v>0</v>
      </c>
      <c r="T38" s="33">
        <f>IF(IF(T$4&lt;$E38,0,IF(T$4&gt;=$F38,1,IF(VLOOKUP(T$4,CALENDARIO!$B:$C,2,0)=FALSE, S38,(1/IF($D38=0,1,$D38))+S38)))&gt;1,100%,IF(T$4&lt;$E38,0,IF(T$4&gt;=$F38,1,IF(VLOOKUP(T$4,CALENDARIO!$B:$C,2,0)=FALSE, S38,(1/IF($D38=0,1,$D38))+S38))))</f>
        <v>0</v>
      </c>
      <c r="U38" s="33">
        <f>IF(IF(U$4&lt;$E38,0,IF(U$4&gt;=$F38,1,IF(VLOOKUP(U$4,CALENDARIO!$B:$C,2,0)=FALSE, T38,(1/IF($D38=0,1,$D38))+T38)))&gt;1,100%,IF(U$4&lt;$E38,0,IF(U$4&gt;=$F38,1,IF(VLOOKUP(U$4,CALENDARIO!$B:$C,2,0)=FALSE, T38,(1/IF($D38=0,1,$D38))+T38))))</f>
        <v>0</v>
      </c>
      <c r="V38" s="33">
        <f>IF(IF(V$4&lt;$E38,0,IF(V$4&gt;=$F38,1,IF(VLOOKUP(V$4,CALENDARIO!$B:$C,2,0)=FALSE, U38,(1/IF($D38=0,1,$D38))+U38)))&gt;1,100%,IF(V$4&lt;$E38,0,IF(V$4&gt;=$F38,1,IF(VLOOKUP(V$4,CALENDARIO!$B:$C,2,0)=FALSE, U38,(1/IF($D38=0,1,$D38))+U38))))</f>
        <v>0</v>
      </c>
      <c r="W38" s="33">
        <f>IF(IF(W$4&lt;$E38,0,IF(W$4&gt;=$F38,1,IF(VLOOKUP(W$4,CALENDARIO!$B:$C,2,0)=FALSE, V38,(1/IF($D38=0,1,$D38))+V38)))&gt;1,100%,IF(W$4&lt;$E38,0,IF(W$4&gt;=$F38,1,IF(VLOOKUP(W$4,CALENDARIO!$B:$C,2,0)=FALSE, V38,(1/IF($D38=0,1,$D38))+V38))))</f>
        <v>0</v>
      </c>
      <c r="X38" s="33">
        <f>IF(IF(X$4&lt;$E38,0,IF(X$4&gt;=$F38,1,IF(VLOOKUP(X$4,CALENDARIO!$B:$C,2,0)=FALSE, W38,(1/IF($D38=0,1,$D38))+W38)))&gt;1,100%,IF(X$4&lt;$E38,0,IF(X$4&gt;=$F38,1,IF(VLOOKUP(X$4,CALENDARIO!$B:$C,2,0)=FALSE, W38,(1/IF($D38=0,1,$D38))+W38))))</f>
        <v>0</v>
      </c>
      <c r="Y38" s="33">
        <f>IF(IF(Y$4&lt;$E38,0,IF(Y$4&gt;=$F38,1,IF(VLOOKUP(Y$4,CALENDARIO!$B:$C,2,0)=FALSE, X38,(1/IF($D38=0,1,$D38))+X38)))&gt;1,100%,IF(Y$4&lt;$E38,0,IF(Y$4&gt;=$F38,1,IF(VLOOKUP(Y$4,CALENDARIO!$B:$C,2,0)=FALSE, X38,(1/IF($D38=0,1,$D38))+X38))))</f>
        <v>0</v>
      </c>
      <c r="Z38" s="33">
        <f>IF(IF(Z$4&lt;$E38,0,IF(Z$4&gt;=$F38,1,IF(VLOOKUP(Z$4,CALENDARIO!$B:$C,2,0)=FALSE, Y38,(1/IF($D38=0,1,$D38))+Y38)))&gt;1,100%,IF(Z$4&lt;$E38,0,IF(Z$4&gt;=$F38,1,IF(VLOOKUP(Z$4,CALENDARIO!$B:$C,2,0)=FALSE, Y38,(1/IF($D38=0,1,$D38))+Y38))))</f>
        <v>0</v>
      </c>
      <c r="AA38" s="33">
        <f>IF(IF(AA$4&lt;$E38,0,IF(AA$4&gt;=$F38,1,IF(VLOOKUP(AA$4,CALENDARIO!$B:$C,2,0)=FALSE, Z38,(1/IF($D38=0,1,$D38))+Z38)))&gt;1,100%,IF(AA$4&lt;$E38,0,IF(AA$4&gt;=$F38,1,IF(VLOOKUP(AA$4,CALENDARIO!$B:$C,2,0)=FALSE, Z38,(1/IF($D38=0,1,$D38))+Z38))))</f>
        <v>0</v>
      </c>
      <c r="AB38" s="33">
        <f>IF(IF(AB$4&lt;$E38,0,IF(AB$4&gt;=$F38,1,IF(VLOOKUP(AB$4,CALENDARIO!$B:$C,2,0)=FALSE, AA38,(1/IF($D38=0,1,$D38))+AA38)))&gt;1,100%,IF(AB$4&lt;$E38,0,IF(AB$4&gt;=$F38,1,IF(VLOOKUP(AB$4,CALENDARIO!$B:$C,2,0)=FALSE, AA38,(1/IF($D38=0,1,$D38))+AA38))))</f>
        <v>0</v>
      </c>
      <c r="AC38" s="33">
        <f>IF(IF(AC$4&lt;$E38,0,IF(AC$4&gt;=$F38,1,IF(VLOOKUP(AC$4,CALENDARIO!$B:$C,2,0)=FALSE, AB38,(1/IF($D38=0,1,$D38))+AB38)))&gt;1,100%,IF(AC$4&lt;$E38,0,IF(AC$4&gt;=$F38,1,IF(VLOOKUP(AC$4,CALENDARIO!$B:$C,2,0)=FALSE, AB38,(1/IF($D38=0,1,$D38))+AB38))))</f>
        <v>0</v>
      </c>
      <c r="AD38" s="33">
        <f>IF(IF(AD$4&lt;$E38,0,IF(AD$4&gt;=$F38,1,IF(VLOOKUP(AD$4,CALENDARIO!$B:$C,2,0)=FALSE, AC38,(1/IF($D38=0,1,$D38))+AC38)))&gt;1,100%,IF(AD$4&lt;$E38,0,IF(AD$4&gt;=$F38,1,IF(VLOOKUP(AD$4,CALENDARIO!$B:$C,2,0)=FALSE, AC38,(1/IF($D38=0,1,$D38))+AC38))))</f>
        <v>0</v>
      </c>
      <c r="AE38" s="33">
        <f>IF(IF(AE$4&lt;$E38,0,IF(AE$4&gt;=$F38,1,IF(VLOOKUP(AE$4,CALENDARIO!$B:$C,2,0)=FALSE, AD38,(1/IF($D38=0,1,$D38))+AD38)))&gt;1,100%,IF(AE$4&lt;$E38,0,IF(AE$4&gt;=$F38,1,IF(VLOOKUP(AE$4,CALENDARIO!$B:$C,2,0)=FALSE, AD38,(1/IF($D38=0,1,$D38))+AD38))))</f>
        <v>0</v>
      </c>
      <c r="AF38" s="33">
        <f>IF(IF(AF$4&lt;$E38,0,IF(AF$4&gt;=$F38,1,IF(VLOOKUP(AF$4,CALENDARIO!$B:$C,2,0)=FALSE, AE38,(1/IF($D38=0,1,$D38))+AE38)))&gt;1,100%,IF(AF$4&lt;$E38,0,IF(AF$4&gt;=$F38,1,IF(VLOOKUP(AF$4,CALENDARIO!$B:$C,2,0)=FALSE, AE38,(1/IF($D38=0,1,$D38))+AE38))))</f>
        <v>0</v>
      </c>
      <c r="AG38" s="33">
        <f>IF(IF(AG$4&lt;$E38,0,IF(AG$4&gt;=$F38,1,IF(VLOOKUP(AG$4,CALENDARIO!$B:$C,2,0)=FALSE, AF38,(1/IF($D38=0,1,$D38))+AF38)))&gt;1,100%,IF(AG$4&lt;$E38,0,IF(AG$4&gt;=$F38,1,IF(VLOOKUP(AG$4,CALENDARIO!$B:$C,2,0)=FALSE, AF38,(1/IF($D38=0,1,$D38))+AF38))))</f>
        <v>0</v>
      </c>
      <c r="AH38" s="33">
        <f>IF(IF(AH$4&lt;$E38,0,IF(AH$4&gt;=$F38,1,IF(VLOOKUP(AH$4,CALENDARIO!$B:$C,2,0)=FALSE, AG38,(1/IF($D38=0,1,$D38))+AG38)))&gt;1,100%,IF(AH$4&lt;$E38,0,IF(AH$4&gt;=$F38,1,IF(VLOOKUP(AH$4,CALENDARIO!$B:$C,2,0)=FALSE, AG38,(1/IF($D38=0,1,$D38))+AG38))))</f>
        <v>0</v>
      </c>
      <c r="AI38" s="33">
        <f>IF(IF(AI$4&lt;$E38,0,IF(AI$4&gt;=$F38,1,IF(VLOOKUP(AI$4,CALENDARIO!$B:$C,2,0)=FALSE, AH38,(1/IF($D38=0,1,$D38))+AH38)))&gt;1,100%,IF(AI$4&lt;$E38,0,IF(AI$4&gt;=$F38,1,IF(VLOOKUP(AI$4,CALENDARIO!$B:$C,2,0)=FALSE, AH38,(1/IF($D38=0,1,$D38))+AH38))))</f>
        <v>0</v>
      </c>
      <c r="AJ38" s="33">
        <f>IF(IF(AJ$4&lt;$E38,0,IF(AJ$4&gt;=$F38,1,IF(VLOOKUP(AJ$4,CALENDARIO!$B:$C,2,0)=FALSE, AI38,(1/IF($D38=0,1,$D38))+AI38)))&gt;1,100%,IF(AJ$4&lt;$E38,0,IF(AJ$4&gt;=$F38,1,IF(VLOOKUP(AJ$4,CALENDARIO!$B:$C,2,0)=FALSE, AI38,(1/IF($D38=0,1,$D38))+AI38))))</f>
        <v>0</v>
      </c>
      <c r="AK38" s="33">
        <f>IF(IF(AK$4&lt;$E38,0,IF(AK$4&gt;=$F38,1,IF(VLOOKUP(AK$4,CALENDARIO!$B:$C,2,0)=FALSE, AJ38,(1/IF($D38=0,1,$D38))+AJ38)))&gt;1,100%,IF(AK$4&lt;$E38,0,IF(AK$4&gt;=$F38,1,IF(VLOOKUP(AK$4,CALENDARIO!$B:$C,2,0)=FALSE, AJ38,(1/IF($D38=0,1,$D38))+AJ38))))</f>
        <v>0</v>
      </c>
      <c r="AL38" s="33">
        <f>IF(IF(AL$4&lt;$E38,0,IF(AL$4&gt;=$F38,1,IF(VLOOKUP(AL$4,CALENDARIO!$B:$C,2,0)=FALSE, AK38,(1/IF($D38=0,1,$D38))+AK38)))&gt;1,100%,IF(AL$4&lt;$E38,0,IF(AL$4&gt;=$F38,1,IF(VLOOKUP(AL$4,CALENDARIO!$B:$C,2,0)=FALSE, AK38,(1/IF($D38=0,1,$D38))+AK38))))</f>
        <v>0</v>
      </c>
      <c r="AM38" s="33">
        <f>IF(IF(AM$4&lt;$E38,0,IF(AM$4&gt;=$F38,1,IF(VLOOKUP(AM$4,CALENDARIO!$B:$C,2,0)=FALSE, AL38,(1/IF($D38=0,1,$D38))+AL38)))&gt;1,100%,IF(AM$4&lt;$E38,0,IF(AM$4&gt;=$F38,1,IF(VLOOKUP(AM$4,CALENDARIO!$B:$C,2,0)=FALSE, AL38,(1/IF($D38=0,1,$D38))+AL38))))</f>
        <v>0</v>
      </c>
      <c r="AN38" s="33">
        <f>IF(IF(AN$4&lt;$E38,0,IF(AN$4&gt;=$F38,1,IF(VLOOKUP(AN$4,CALENDARIO!$B:$C,2,0)=FALSE, AM38,(1/IF($D38=0,1,$D38))+AM38)))&gt;1,100%,IF(AN$4&lt;$E38,0,IF(AN$4&gt;=$F38,1,IF(VLOOKUP(AN$4,CALENDARIO!$B:$C,2,0)=FALSE, AM38,(1/IF($D38=0,1,$D38))+AM38))))</f>
        <v>0</v>
      </c>
      <c r="AO38" s="33">
        <f>IF(IF(AO$4&lt;$E38,0,IF(AO$4&gt;=$F38,1,IF(VLOOKUP(AO$4,CALENDARIO!$B:$C,2,0)=FALSE, AN38,(1/IF($D38=0,1,$D38))+AN38)))&gt;1,100%,IF(AO$4&lt;$E38,0,IF(AO$4&gt;=$F38,1,IF(VLOOKUP(AO$4,CALENDARIO!$B:$C,2,0)=FALSE, AN38,(1/IF($D38=0,1,$D38))+AN38))))</f>
        <v>0</v>
      </c>
      <c r="AP38" s="33">
        <f>IF(IF(AP$4&lt;$E38,0,IF(AP$4&gt;=$F38,1,IF(VLOOKUP(AP$4,CALENDARIO!$B:$C,2,0)=FALSE, AO38,(1/IF($D38=0,1,$D38))+AO38)))&gt;1,100%,IF(AP$4&lt;$E38,0,IF(AP$4&gt;=$F38,1,IF(VLOOKUP(AP$4,CALENDARIO!$B:$C,2,0)=FALSE, AO38,(1/IF($D38=0,1,$D38))+AO38))))</f>
        <v>0</v>
      </c>
      <c r="AQ38" s="33">
        <f>IF(IF(AQ$4&lt;$E38,0,IF(AQ$4&gt;=$F38,1,IF(VLOOKUP(AQ$4,CALENDARIO!$B:$C,2,0)=FALSE, AP38,(1/IF($D38=0,1,$D38))+AP38)))&gt;1,100%,IF(AQ$4&lt;$E38,0,IF(AQ$4&gt;=$F38,1,IF(VLOOKUP(AQ$4,CALENDARIO!$B:$C,2,0)=FALSE, AP38,(1/IF($D38=0,1,$D38))+AP38))))</f>
        <v>0</v>
      </c>
      <c r="AR38" s="33">
        <f>IF(IF(AR$4&lt;$E38,0,IF(AR$4&gt;=$F38,1,IF(VLOOKUP(AR$4,CALENDARIO!$B:$C,2,0)=FALSE, AQ38,(1/IF($D38=0,1,$D38))+AQ38)))&gt;1,100%,IF(AR$4&lt;$E38,0,IF(AR$4&gt;=$F38,1,IF(VLOOKUP(AR$4,CALENDARIO!$B:$C,2,0)=FALSE, AQ38,(1/IF($D38=0,1,$D38))+AQ38))))</f>
        <v>0</v>
      </c>
      <c r="AS38" s="33">
        <f>IF(IF(AS$4&lt;$E38,0,IF(AS$4&gt;=$F38,1,IF(VLOOKUP(AS$4,CALENDARIO!$B:$C,2,0)=FALSE, AR38,(1/IF($D38=0,1,$D38))+AR38)))&gt;1,100%,IF(AS$4&lt;$E38,0,IF(AS$4&gt;=$F38,1,IF(VLOOKUP(AS$4,CALENDARIO!$B:$C,2,0)=FALSE, AR38,(1/IF($D38=0,1,$D38))+AR38))))</f>
        <v>0</v>
      </c>
      <c r="AT38" s="33">
        <f>IF(IF(AT$4&lt;$E38,0,IF(AT$4&gt;=$F38,1,IF(VLOOKUP(AT$4,CALENDARIO!$B:$C,2,0)=FALSE, AS38,(1/IF($D38=0,1,$D38))+AS38)))&gt;1,100%,IF(AT$4&lt;$E38,0,IF(AT$4&gt;=$F38,1,IF(VLOOKUP(AT$4,CALENDARIO!$B:$C,2,0)=FALSE, AS38,(1/IF($D38=0,1,$D38))+AS38))))</f>
        <v>0</v>
      </c>
      <c r="AU38" s="33">
        <f>IF(IF(AU$4&lt;$E38,0,IF(AU$4&gt;=$F38,1,IF(VLOOKUP(AU$4,CALENDARIO!$B:$C,2,0)=FALSE, AT38,(1/IF($D38=0,1,$D38))+AT38)))&gt;1,100%,IF(AU$4&lt;$E38,0,IF(AU$4&gt;=$F38,1,IF(VLOOKUP(AU$4,CALENDARIO!$B:$C,2,0)=FALSE, AT38,(1/IF($D38=0,1,$D38))+AT38))))</f>
        <v>0</v>
      </c>
      <c r="AV38" s="33">
        <f>IF(IF(AV$4&lt;$E38,0,IF(AV$4&gt;=$F38,1,IF(VLOOKUP(AV$4,CALENDARIO!$B:$C,2,0)=FALSE, AU38,(1/IF($D38=0,1,$D38))+AU38)))&gt;1,100%,IF(AV$4&lt;$E38,0,IF(AV$4&gt;=$F38,1,IF(VLOOKUP(AV$4,CALENDARIO!$B:$C,2,0)=FALSE, AU38,(1/IF($D38=0,1,$D38))+AU38))))</f>
        <v>0</v>
      </c>
      <c r="AW38" s="33">
        <f>IF(IF(AW$4&lt;$E38,0,IF(AW$4&gt;=$F38,1,IF(VLOOKUP(AW$4,CALENDARIO!$B:$C,2,0)=FALSE, AV38,(1/IF($D38=0,1,$D38))+AV38)))&gt;1,100%,IF(AW$4&lt;$E38,0,IF(AW$4&gt;=$F38,1,IF(VLOOKUP(AW$4,CALENDARIO!$B:$C,2,0)=FALSE, AV38,(1/IF($D38=0,1,$D38))+AV38))))</f>
        <v>0</v>
      </c>
      <c r="AX38" s="33">
        <f>IF(IF(AX$4&lt;$E38,0,IF(AX$4&gt;=$F38,1,IF(VLOOKUP(AX$4,CALENDARIO!$B:$C,2,0)=FALSE, AW38,(1/IF($D38=0,1,$D38))+AW38)))&gt;1,100%,IF(AX$4&lt;$E38,0,IF(AX$4&gt;=$F38,1,IF(VLOOKUP(AX$4,CALENDARIO!$B:$C,2,0)=FALSE, AW38,(1/IF($D38=0,1,$D38))+AW38))))</f>
        <v>0</v>
      </c>
      <c r="AY38" s="33">
        <f>IF(IF(AY$4&lt;$E38,0,IF(AY$4&gt;=$F38,1,IF(VLOOKUP(AY$4,CALENDARIO!$B:$C,2,0)=FALSE, AX38,(1/IF($D38=0,1,$D38))+AX38)))&gt;1,100%,IF(AY$4&lt;$E38,0,IF(AY$4&gt;=$F38,1,IF(VLOOKUP(AY$4,CALENDARIO!$B:$C,2,0)=FALSE, AX38,(1/IF($D38=0,1,$D38))+AX38))))</f>
        <v>0</v>
      </c>
      <c r="AZ38" s="33">
        <f>IF(IF(AZ$4&lt;$E38,0,IF(AZ$4&gt;=$F38,1,IF(VLOOKUP(AZ$4,CALENDARIO!$B:$C,2,0)=FALSE, AY38,(1/IF($D38=0,1,$D38))+AY38)))&gt;1,100%,IF(AZ$4&lt;$E38,0,IF(AZ$4&gt;=$F38,1,IF(VLOOKUP(AZ$4,CALENDARIO!$B:$C,2,0)=FALSE, AY38,(1/IF($D38=0,1,$D38))+AY38))))</f>
        <v>0</v>
      </c>
      <c r="BA38" s="33">
        <f>IF(IF(BA$4&lt;$E38,0,IF(BA$4&gt;=$F38,1,IF(VLOOKUP(BA$4,CALENDARIO!$B:$C,2,0)=FALSE, AZ38,(1/IF($D38=0,1,$D38))+AZ38)))&gt;1,100%,IF(BA$4&lt;$E38,0,IF(BA$4&gt;=$F38,1,IF(VLOOKUP(BA$4,CALENDARIO!$B:$C,2,0)=FALSE, AZ38,(1/IF($D38=0,1,$D38))+AZ38))))</f>
        <v>0</v>
      </c>
      <c r="BB38" s="33">
        <f>IF(IF(BB$4&lt;$E38,0,IF(BB$4&gt;=$F38,1,IF(VLOOKUP(BB$4,CALENDARIO!$B:$C,2,0)=FALSE, BA38,(1/IF($D38=0,1,$D38))+BA38)))&gt;1,100%,IF(BB$4&lt;$E38,0,IF(BB$4&gt;=$F38,1,IF(VLOOKUP(BB$4,CALENDARIO!$B:$C,2,0)=FALSE, BA38,(1/IF($D38=0,1,$D38))+BA38))))</f>
        <v>0</v>
      </c>
      <c r="BC38" s="33">
        <f>IF(IF(BC$4&lt;$E38,0,IF(BC$4&gt;=$F38,1,IF(VLOOKUP(BC$4,CALENDARIO!$B:$C,2,0)=FALSE, BB38,(1/IF($D38=0,1,$D38))+BB38)))&gt;1,100%,IF(BC$4&lt;$E38,0,IF(BC$4&gt;=$F38,1,IF(VLOOKUP(BC$4,CALENDARIO!$B:$C,2,0)=FALSE, BB38,(1/IF($D38=0,1,$D38))+BB38))))</f>
        <v>0</v>
      </c>
      <c r="BD38" s="33">
        <f>IF(IF(BD$4&lt;$E38,0,IF(BD$4&gt;=$F38,1,IF(VLOOKUP(BD$4,CALENDARIO!$B:$C,2,0)=FALSE, BC38,(1/IF($D38=0,1,$D38))+BC38)))&gt;1,100%,IF(BD$4&lt;$E38,0,IF(BD$4&gt;=$F38,1,IF(VLOOKUP(BD$4,CALENDARIO!$B:$C,2,0)=FALSE, BC38,(1/IF($D38=0,1,$D38))+BC38))))</f>
        <v>0</v>
      </c>
      <c r="BE38" s="33">
        <f>IF(IF(BE$4&lt;$E38,0,IF(BE$4&gt;=$F38,1,IF(VLOOKUP(BE$4,CALENDARIO!$B:$C,2,0)=FALSE, BD38,(1/IF($D38=0,1,$D38))+BD38)))&gt;1,100%,IF(BE$4&lt;$E38,0,IF(BE$4&gt;=$F38,1,IF(VLOOKUP(BE$4,CALENDARIO!$B:$C,2,0)=FALSE, BD38,(1/IF($D38=0,1,$D38))+BD38))))</f>
        <v>0</v>
      </c>
      <c r="BF38" s="33">
        <f>IF(IF(BF$4&lt;$E38,0,IF(BF$4&gt;=$F38,1,IF(VLOOKUP(BF$4,CALENDARIO!$B:$C,2,0)=FALSE, BE38,(1/IF($D38=0,1,$D38))+BE38)))&gt;1,100%,IF(BF$4&lt;$E38,0,IF(BF$4&gt;=$F38,1,IF(VLOOKUP(BF$4,CALENDARIO!$B:$C,2,0)=FALSE, BE38,(1/IF($D38=0,1,$D38))+BE38))))</f>
        <v>0</v>
      </c>
      <c r="BG38" s="33">
        <f>IF(IF(BG$4&lt;$E38,0,IF(BG$4&gt;=$F38,1,IF(VLOOKUP(BG$4,CALENDARIO!$B:$C,2,0)=FALSE, BF38,(1/IF($D38=0,1,$D38))+BF38)))&gt;1,100%,IF(BG$4&lt;$E38,0,IF(BG$4&gt;=$F38,1,IF(VLOOKUP(BG$4,CALENDARIO!$B:$C,2,0)=FALSE, BF38,(1/IF($D38=0,1,$D38))+BF38))))</f>
        <v>0</v>
      </c>
      <c r="BH38" s="33">
        <f>IF(IF(BH$4&lt;$E38,0,IF(BH$4&gt;=$F38,1,IF(VLOOKUP(BH$4,CALENDARIO!$B:$C,2,0)=FALSE, BG38,(1/IF($D38=0,1,$D38))+BG38)))&gt;1,100%,IF(BH$4&lt;$E38,0,IF(BH$4&gt;=$F38,1,IF(VLOOKUP(BH$4,CALENDARIO!$B:$C,2,0)=FALSE, BG38,(1/IF($D38=0,1,$D38))+BG38))))</f>
        <v>0</v>
      </c>
      <c r="BI38" s="33">
        <f>IF(IF(BI$4&lt;$E38,0,IF(BI$4&gt;=$F38,1,IF(VLOOKUP(BI$4,CALENDARIO!$B:$C,2,0)=FALSE, BH38,(1/IF($D38=0,1,$D38))+BH38)))&gt;1,100%,IF(BI$4&lt;$E38,0,IF(BI$4&gt;=$F38,1,IF(VLOOKUP(BI$4,CALENDARIO!$B:$C,2,0)=FALSE, BH38,(1/IF($D38=0,1,$D38))+BH38))))</f>
        <v>0</v>
      </c>
      <c r="BJ38" s="33">
        <f>IF(IF(BJ$4&lt;$E38,0,IF(BJ$4&gt;=$F38,1,IF(VLOOKUP(BJ$4,CALENDARIO!$B:$C,2,0)=FALSE, BI38,(1/IF($D38=0,1,$D38))+BI38)))&gt;1,100%,IF(BJ$4&lt;$E38,0,IF(BJ$4&gt;=$F38,1,IF(VLOOKUP(BJ$4,CALENDARIO!$B:$C,2,0)=FALSE, BI38,(1/IF($D38=0,1,$D38))+BI38))))</f>
        <v>0</v>
      </c>
      <c r="BK38" s="33">
        <f>IF(IF(BK$4&lt;$E38,0,IF(BK$4&gt;=$F38,1,IF(VLOOKUP(BK$4,CALENDARIO!$B:$C,2,0)=FALSE, BJ38,(1/IF($D38=0,1,$D38))+BJ38)))&gt;1,100%,IF(BK$4&lt;$E38,0,IF(BK$4&gt;=$F38,1,IF(VLOOKUP(BK$4,CALENDARIO!$B:$C,2,0)=FALSE, BJ38,(1/IF($D38=0,1,$D38))+BJ38))))</f>
        <v>0</v>
      </c>
      <c r="BL38" s="33">
        <f>IF(IF(BL$4&lt;$E38,0,IF(BL$4&gt;=$F38,1,IF(VLOOKUP(BL$4,CALENDARIO!$B:$C,2,0)=FALSE, BK38,(1/IF($D38=0,1,$D38))+BK38)))&gt;1,100%,IF(BL$4&lt;$E38,0,IF(BL$4&gt;=$F38,1,IF(VLOOKUP(BL$4,CALENDARIO!$B:$C,2,0)=FALSE, BK38,(1/IF($D38=0,1,$D38))+BK38))))</f>
        <v>0</v>
      </c>
      <c r="BM38" s="33">
        <f>IF(IF(BM$4&lt;$E38,0,IF(BM$4&gt;=$F38,1,IF(VLOOKUP(BM$4,CALENDARIO!$B:$C,2,0)=FALSE, BL38,(1/IF($D38=0,1,$D38))+BL38)))&gt;1,100%,IF(BM$4&lt;$E38,0,IF(BM$4&gt;=$F38,1,IF(VLOOKUP(BM$4,CALENDARIO!$B:$C,2,0)=FALSE, BL38,(1/IF($D38=0,1,$D38))+BL38))))</f>
        <v>0</v>
      </c>
      <c r="BN38" s="33">
        <f>IF(IF(BN$4&lt;$E38,0,IF(BN$4&gt;=$F38,1,IF(VLOOKUP(BN$4,CALENDARIO!$B:$C,2,0)=FALSE, BM38,(1/IF($D38=0,1,$D38))+BM38)))&gt;1,100%,IF(BN$4&lt;$E38,0,IF(BN$4&gt;=$F38,1,IF(VLOOKUP(BN$4,CALENDARIO!$B:$C,2,0)=FALSE, BM38,(1/IF($D38=0,1,$D38))+BM38))))</f>
        <v>0</v>
      </c>
      <c r="BO38" s="33">
        <f>IF(IF(BO$4&lt;$E38,0,IF(BO$4&gt;=$F38,1,IF(VLOOKUP(BO$4,CALENDARIO!$B:$C,2,0)=FALSE, BN38,(1/IF($D38=0,1,$D38))+BN38)))&gt;1,100%,IF(BO$4&lt;$E38,0,IF(BO$4&gt;=$F38,1,IF(VLOOKUP(BO$4,CALENDARIO!$B:$C,2,0)=FALSE, BN38,(1/IF($D38=0,1,$D38))+BN38))))</f>
        <v>0</v>
      </c>
      <c r="BP38" s="33">
        <f>IF(IF(BP$4&lt;$E38,0,IF(BP$4&gt;=$F38,1,IF(VLOOKUP(BP$4,CALENDARIO!$B:$C,2,0)=FALSE, BO38,(1/IF($D38=0,1,$D38))+BO38)))&gt;1,100%,IF(BP$4&lt;$E38,0,IF(BP$4&gt;=$F38,1,IF(VLOOKUP(BP$4,CALENDARIO!$B:$C,2,0)=FALSE, BO38,(1/IF($D38=0,1,$D38))+BO38))))</f>
        <v>0</v>
      </c>
      <c r="BQ38" s="33">
        <f>IF(IF(BQ$4&lt;$E38,0,IF(BQ$4&gt;=$F38,1,IF(VLOOKUP(BQ$4,CALENDARIO!$B:$C,2,0)=FALSE, BP38,(1/IF($D38=0,1,$D38))+BP38)))&gt;1,100%,IF(BQ$4&lt;$E38,0,IF(BQ$4&gt;=$F38,1,IF(VLOOKUP(BQ$4,CALENDARIO!$B:$C,2,0)=FALSE, BP38,(1/IF($D38=0,1,$D38))+BP38))))</f>
        <v>0</v>
      </c>
      <c r="BR38" s="33">
        <f>IF(IF(BR$4&lt;$E38,0,IF(BR$4&gt;=$F38,1,IF(VLOOKUP(BR$4,CALENDARIO!$B:$C,2,0)=FALSE, BQ38,(1/IF($D38=0,1,$D38))+BQ38)))&gt;1,100%,IF(BR$4&lt;$E38,0,IF(BR$4&gt;=$F38,1,IF(VLOOKUP(BR$4,CALENDARIO!$B:$C,2,0)=FALSE, BQ38,(1/IF($D38=0,1,$D38))+BQ38))))</f>
        <v>0</v>
      </c>
      <c r="BS38" s="33">
        <f>IF(IF(BS$4&lt;$E38,0,IF(BS$4&gt;=$F38,1,IF(VLOOKUP(BS$4,CALENDARIO!$B:$C,2,0)=FALSE, BR38,(1/IF($D38=0,1,$D38))+BR38)))&gt;1,100%,IF(BS$4&lt;$E38,0,IF(BS$4&gt;=$F38,1,IF(VLOOKUP(BS$4,CALENDARIO!$B:$C,2,0)=FALSE, BR38,(1/IF($D38=0,1,$D38))+BR38))))</f>
        <v>0</v>
      </c>
      <c r="BT38" s="33">
        <f>IF(IF(BT$4&lt;$E38,0,IF(BT$4&gt;=$F38,1,IF(VLOOKUP(BT$4,CALENDARIO!$B:$C,2,0)=FALSE, BS38,(1/IF($D38=0,1,$D38))+BS38)))&gt;1,100%,IF(BT$4&lt;$E38,0,IF(BT$4&gt;=$F38,1,IF(VLOOKUP(BT$4,CALENDARIO!$B:$C,2,0)=FALSE, BS38,(1/IF($D38=0,1,$D38))+BS38))))</f>
        <v>0</v>
      </c>
      <c r="BU38" s="33">
        <f>IF(IF(BU$4&lt;$E38,0,IF(BU$4&gt;=$F38,1,IF(VLOOKUP(BU$4,CALENDARIO!$B:$C,2,0)=FALSE, BT38,(1/IF($D38=0,1,$D38))+BT38)))&gt;1,100%,IF(BU$4&lt;$E38,0,IF(BU$4&gt;=$F38,1,IF(VLOOKUP(BU$4,CALENDARIO!$B:$C,2,0)=FALSE, BT38,(1/IF($D38=0,1,$D38))+BT38))))</f>
        <v>1</v>
      </c>
      <c r="BV38" s="33">
        <f>IF(IF(BV$4&lt;$E38,0,IF(BV$4&gt;=$F38,1,IF(VLOOKUP(BV$4,CALENDARIO!$B:$C,2,0)=FALSE, BU38,(1/IF($D38=0,1,$D38))+BU38)))&gt;1,100%,IF(BV$4&lt;$E38,0,IF(BV$4&gt;=$F38,1,IF(VLOOKUP(BV$4,CALENDARIO!$B:$C,2,0)=FALSE, BU38,(1/IF($D38=0,1,$D38))+BU38))))</f>
        <v>1</v>
      </c>
      <c r="BW38" s="33">
        <f>IF(IF(BW$4&lt;$E38,0,IF(BW$4&gt;=$F38,1,IF(VLOOKUP(BW$4,CALENDARIO!$B:$C,2,0)=FALSE, BV38,(1/IF($D38=0,1,$D38))+BV38)))&gt;1,100%,IF(BW$4&lt;$E38,0,IF(BW$4&gt;=$F38,1,IF(VLOOKUP(BW$4,CALENDARIO!$B:$C,2,0)=FALSE, BV38,(1/IF($D38=0,1,$D38))+BV38))))</f>
        <v>1</v>
      </c>
      <c r="BX38" s="33">
        <f>IF(IF(BX$4&lt;$E38,0,IF(BX$4&gt;=$F38,1,IF(VLOOKUP(BX$4,CALENDARIO!$B:$C,2,0)=FALSE, BW38,(1/IF($D38=0,1,$D38))+BW38)))&gt;1,100%,IF(BX$4&lt;$E38,0,IF(BX$4&gt;=$F38,1,IF(VLOOKUP(BX$4,CALENDARIO!$B:$C,2,0)=FALSE, BW38,(1/IF($D38=0,1,$D38))+BW38))))</f>
        <v>1</v>
      </c>
      <c r="BY38" s="33">
        <f>IF(IF(BY$4&lt;$E38,0,IF(BY$4&gt;=$F38,1,IF(VLOOKUP(BY$4,CALENDARIO!$B:$C,2,0)=FALSE, BX38,(1/IF($D38=0,1,$D38))+BX38)))&gt;1,100%,IF(BY$4&lt;$E38,0,IF(BY$4&gt;=$F38,1,IF(VLOOKUP(BY$4,CALENDARIO!$B:$C,2,0)=FALSE, BX38,(1/IF($D38=0,1,$D38))+BX38))))</f>
        <v>1</v>
      </c>
      <c r="BZ38" s="33">
        <f>IF(IF(BZ$4&lt;$E38,0,IF(BZ$4&gt;=$F38,1,IF(VLOOKUP(BZ$4,CALENDARIO!$B:$C,2,0)=FALSE, BY38,(1/IF($D38=0,1,$D38))+BY38)))&gt;1,100%,IF(BZ$4&lt;$E38,0,IF(BZ$4&gt;=$F38,1,IF(VLOOKUP(BZ$4,CALENDARIO!$B:$C,2,0)=FALSE, BY38,(1/IF($D38=0,1,$D38))+BY38))))</f>
        <v>1</v>
      </c>
      <c r="CA38" s="33">
        <f>IF(IF(CA$4&lt;$E38,0,IF(CA$4&gt;=$F38,1,IF(VLOOKUP(CA$4,CALENDARIO!$B:$C,2,0)=FALSE, BZ38,(1/IF($D38=0,1,$D38))+BZ38)))&gt;1,100%,IF(CA$4&lt;$E38,0,IF(CA$4&gt;=$F38,1,IF(VLOOKUP(CA$4,CALENDARIO!$B:$C,2,0)=FALSE, BZ38,(1/IF($D38=0,1,$D38))+BZ38))))</f>
        <v>1</v>
      </c>
      <c r="CB38" s="33">
        <f>IF(IF(CB$4&lt;$E38,0,IF(CB$4&gt;=$F38,1,IF(VLOOKUP(CB$4,CALENDARIO!$B:$C,2,0)=FALSE, CA38,(1/IF($D38=0,1,$D38))+CA38)))&gt;1,100%,IF(CB$4&lt;$E38,0,IF(CB$4&gt;=$F38,1,IF(VLOOKUP(CB$4,CALENDARIO!$B:$C,2,0)=FALSE, CA38,(1/IF($D38=0,1,$D38))+CA38))))</f>
        <v>1</v>
      </c>
      <c r="CC38" s="33">
        <f>IF(IF(CC$4&lt;$E38,0,IF(CC$4&gt;=$F38,1,IF(VLOOKUP(CC$4,CALENDARIO!$B:$C,2,0)=FALSE, CB38,(1/IF($D38=0,1,$D38))+CB38)))&gt;1,100%,IF(CC$4&lt;$E38,0,IF(CC$4&gt;=$F38,1,IF(VLOOKUP(CC$4,CALENDARIO!$B:$C,2,0)=FALSE, CB38,(1/IF($D38=0,1,$D38))+CB38))))</f>
        <v>1</v>
      </c>
      <c r="CD38" s="33">
        <f>IF(IF(CD$4&lt;$E38,0,IF(CD$4&gt;=$F38,1,IF(VLOOKUP(CD$4,CALENDARIO!$B:$C,2,0)=FALSE, CC38,(1/IF($D38=0,1,$D38))+CC38)))&gt;1,100%,IF(CD$4&lt;$E38,0,IF(CD$4&gt;=$F38,1,IF(VLOOKUP(CD$4,CALENDARIO!$B:$C,2,0)=FALSE, CC38,(1/IF($D38=0,1,$D38))+CC38))))</f>
        <v>1</v>
      </c>
      <c r="CE38" s="33">
        <f>IF(IF(CE$4&lt;$E38,0,IF(CE$4&gt;=$F38,1,IF(VLOOKUP(CE$4,CALENDARIO!$B:$C,2,0)=FALSE, CD38,(1/IF($D38=0,1,$D38))+CD38)))&gt;1,100%,IF(CE$4&lt;$E38,0,IF(CE$4&gt;=$F38,1,IF(VLOOKUP(CE$4,CALENDARIO!$B:$C,2,0)=FALSE, CD38,(1/IF($D38=0,1,$D38))+CD38))))</f>
        <v>1</v>
      </c>
      <c r="CF38" s="33">
        <f>IF(IF(CF$4&lt;$E38,0,IF(CF$4&gt;=$F38,1,IF(VLOOKUP(CF$4,CALENDARIO!$B:$C,2,0)=FALSE, CE38,(1/IF($D38=0,1,$D38))+CE38)))&gt;1,100%,IF(CF$4&lt;$E38,0,IF(CF$4&gt;=$F38,1,IF(VLOOKUP(CF$4,CALENDARIO!$B:$C,2,0)=FALSE, CE38,(1/IF($D38=0,1,$D38))+CE38))))</f>
        <v>1</v>
      </c>
      <c r="CG38" s="33">
        <f>IF(IF(CG$4&lt;$E38,0,IF(CG$4&gt;=$F38,1,IF(VLOOKUP(CG$4,CALENDARIO!$B:$C,2,0)=FALSE, CF38,(1/IF($D38=0,1,$D38))+CF38)))&gt;1,100%,IF(CG$4&lt;$E38,0,IF(CG$4&gt;=$F38,1,IF(VLOOKUP(CG$4,CALENDARIO!$B:$C,2,0)=FALSE, CF38,(1/IF($D38=0,1,$D38))+CF38))))</f>
        <v>1</v>
      </c>
      <c r="CH38" s="33">
        <f>IF(IF(CH$4&lt;$E38,0,IF(CH$4&gt;=$F38,1,IF(VLOOKUP(CH$4,CALENDARIO!$B:$C,2,0)=FALSE, CG38,(1/IF($D38=0,1,$D38))+CG38)))&gt;1,100%,IF(CH$4&lt;$E38,0,IF(CH$4&gt;=$F38,1,IF(VLOOKUP(CH$4,CALENDARIO!$B:$C,2,0)=FALSE, CG38,(1/IF($D38=0,1,$D38))+CG38))))</f>
        <v>1</v>
      </c>
      <c r="CI38" s="33">
        <f>IF(IF(CI$4&lt;$E38,0,IF(CI$4&gt;=$F38,1,IF(VLOOKUP(CI$4,CALENDARIO!$B:$C,2,0)=FALSE, CH38,(1/IF($D38=0,1,$D38))+CH38)))&gt;1,100%,IF(CI$4&lt;$E38,0,IF(CI$4&gt;=$F38,1,IF(VLOOKUP(CI$4,CALENDARIO!$B:$C,2,0)=FALSE, CH38,(1/IF($D38=0,1,$D38))+CH38))))</f>
        <v>1</v>
      </c>
      <c r="CJ38" s="33">
        <f>IF(IF(CJ$4&lt;$E38,0,IF(CJ$4&gt;=$F38,1,IF(VLOOKUP(CJ$4,CALENDARIO!$B:$C,2,0)=FALSE, CI38,(1/IF($D38=0,1,$D38))+CI38)))&gt;1,100%,IF(CJ$4&lt;$E38,0,IF(CJ$4&gt;=$F38,1,IF(VLOOKUP(CJ$4,CALENDARIO!$B:$C,2,0)=FALSE, CI38,(1/IF($D38=0,1,$D38))+CI38))))</f>
        <v>1</v>
      </c>
      <c r="CK38" s="33">
        <f>IF(IF(CK$4&lt;$E38,0,IF(CK$4&gt;=$F38,1,IF(VLOOKUP(CK$4,CALENDARIO!$B:$C,2,0)=FALSE, CJ38,(1/IF($D38=0,1,$D38))+CJ38)))&gt;1,100%,IF(CK$4&lt;$E38,0,IF(CK$4&gt;=$F38,1,IF(VLOOKUP(CK$4,CALENDARIO!$B:$C,2,0)=FALSE, CJ38,(1/IF($D38=0,1,$D38))+CJ38))))</f>
        <v>1</v>
      </c>
      <c r="CL38" s="33">
        <f>IF(IF(CL$4&lt;$E38,0,IF(CL$4&gt;=$F38,1,IF(VLOOKUP(CL$4,CALENDARIO!$B:$C,2,0)=FALSE, CK38,(1/IF($D38=0,1,$D38))+CK38)))&gt;1,100%,IF(CL$4&lt;$E38,0,IF(CL$4&gt;=$F38,1,IF(VLOOKUP(CL$4,CALENDARIO!$B:$C,2,0)=FALSE, CK38,(1/IF($D38=0,1,$D38))+CK38))))</f>
        <v>1</v>
      </c>
      <c r="CM38" s="33">
        <f>IF(IF(CM$4&lt;$E38,0,IF(CM$4&gt;=$F38,1,IF(VLOOKUP(CM$4,CALENDARIO!$B:$C,2,0)=FALSE, CL38,(1/IF($D38=0,1,$D38))+CL38)))&gt;1,100%,IF(CM$4&lt;$E38,0,IF(CM$4&gt;=$F38,1,IF(VLOOKUP(CM$4,CALENDARIO!$B:$C,2,0)=FALSE, CL38,(1/IF($D38=0,1,$D38))+CL38))))</f>
        <v>1</v>
      </c>
      <c r="CN38" s="33">
        <f>IF(IF(CN$4&lt;$E38,0,IF(CN$4&gt;=$F38,1,IF(VLOOKUP(CN$4,CALENDARIO!$B:$C,2,0)=FALSE, CM38,(1/IF($D38=0,1,$D38))+CM38)))&gt;1,100%,IF(CN$4&lt;$E38,0,IF(CN$4&gt;=$F38,1,IF(VLOOKUP(CN$4,CALENDARIO!$B:$C,2,0)=FALSE, CM38,(1/IF($D38=0,1,$D38))+CM38))))</f>
        <v>1</v>
      </c>
      <c r="CO38" s="33">
        <f>IF(IF(CO$4&lt;$E38,0,IF(CO$4&gt;=$F38,1,IF(VLOOKUP(CO$4,CALENDARIO!$B:$C,2,0)=FALSE, CN38,(1/IF($D38=0,1,$D38))+CN38)))&gt;1,100%,IF(CO$4&lt;$E38,0,IF(CO$4&gt;=$F38,1,IF(VLOOKUP(CO$4,CALENDARIO!$B:$C,2,0)=FALSE, CN38,(1/IF($D38=0,1,$D38))+CN38))))</f>
        <v>1</v>
      </c>
      <c r="CP38" s="33">
        <f>IF(IF(CP$4&lt;$E38,0,IF(CP$4&gt;=$F38,1,IF(VLOOKUP(CP$4,CALENDARIO!$B:$C,2,0)=FALSE, CO38,(1/IF($D38=0,1,$D38))+CO38)))&gt;1,100%,IF(CP$4&lt;$E38,0,IF(CP$4&gt;=$F38,1,IF(VLOOKUP(CP$4,CALENDARIO!$B:$C,2,0)=FALSE, CO38,(1/IF($D38=0,1,$D38))+CO38))))</f>
        <v>1</v>
      </c>
      <c r="CQ38" s="33">
        <f>IF(IF(CQ$4&lt;$E38,0,IF(CQ$4&gt;=$F38,1,IF(VLOOKUP(CQ$4,CALENDARIO!$B:$C,2,0)=FALSE, CP38,(1/IF($D38=0,1,$D38))+CP38)))&gt;1,100%,IF(CQ$4&lt;$E38,0,IF(CQ$4&gt;=$F38,1,IF(VLOOKUP(CQ$4,CALENDARIO!$B:$C,2,0)=FALSE, CP38,(1/IF($D38=0,1,$D38))+CP38))))</f>
        <v>1</v>
      </c>
      <c r="CR38" s="33">
        <f>IF(IF(CR$4&lt;$E38,0,IF(CR$4&gt;=$F38,1,IF(VLOOKUP(CR$4,CALENDARIO!$B:$C,2,0)=FALSE, CQ38,(1/IF($D38=0,1,$D38))+CQ38)))&gt;1,100%,IF(CR$4&lt;$E38,0,IF(CR$4&gt;=$F38,1,IF(VLOOKUP(CR$4,CALENDARIO!$B:$C,2,0)=FALSE, CQ38,(1/IF($D38=0,1,$D38))+CQ38))))</f>
        <v>1</v>
      </c>
      <c r="CS38" s="33">
        <f>IF(IF(CS$4&lt;$E38,0,IF(CS$4&gt;=$F38,1,IF(VLOOKUP(CS$4,CALENDARIO!$B:$C,2,0)=FALSE, CR38,(1/IF($D38=0,1,$D38))+CR38)))&gt;1,100%,IF(CS$4&lt;$E38,0,IF(CS$4&gt;=$F38,1,IF(VLOOKUP(CS$4,CALENDARIO!$B:$C,2,0)=FALSE, CR38,(1/IF($D38=0,1,$D38))+CR38))))</f>
        <v>1</v>
      </c>
      <c r="CT38" s="33">
        <f>IF(IF(CT$4&lt;$E38,0,IF(CT$4&gt;=$F38,1,IF(VLOOKUP(CT$4,CALENDARIO!$B:$C,2,0)=FALSE, CS38,(1/IF($D38=0,1,$D38))+CS38)))&gt;1,100%,IF(CT$4&lt;$E38,0,IF(CT$4&gt;=$F38,1,IF(VLOOKUP(CT$4,CALENDARIO!$B:$C,2,0)=FALSE, CS38,(1/IF($D38=0,1,$D38))+CS38))))</f>
        <v>1</v>
      </c>
      <c r="CU38" s="33">
        <f>IF(IF(CU$4&lt;$E38,0,IF(CU$4&gt;=$F38,1,IF(VLOOKUP(CU$4,CALENDARIO!$B:$C,2,0)=FALSE, CT38,(1/IF($D38=0,1,$D38))+CT38)))&gt;1,100%,IF(CU$4&lt;$E38,0,IF(CU$4&gt;=$F38,1,IF(VLOOKUP(CU$4,CALENDARIO!$B:$C,2,0)=FALSE, CT38,(1/IF($D38=0,1,$D38))+CT38))))</f>
        <v>1</v>
      </c>
      <c r="CV38" s="33">
        <f>IF(IF(CV$4&lt;$E38,0,IF(CV$4&gt;=$F38,1,IF(VLOOKUP(CV$4,CALENDARIO!$B:$C,2,0)=FALSE, CU38,(1/IF($D38=0,1,$D38))+CU38)))&gt;1,100%,IF(CV$4&lt;$E38,0,IF(CV$4&gt;=$F38,1,IF(VLOOKUP(CV$4,CALENDARIO!$B:$C,2,0)=FALSE, CU38,(1/IF($D38=0,1,$D38))+CU38))))</f>
        <v>1</v>
      </c>
      <c r="CW38" s="33">
        <f>IF(IF(CW$4&lt;$E38,0,IF(CW$4&gt;=$F38,1,IF(VLOOKUP(CW$4,CALENDARIO!$B:$C,2,0)=FALSE, CV38,(1/IF($D38=0,1,$D38))+CV38)))&gt;1,100%,IF(CW$4&lt;$E38,0,IF(CW$4&gt;=$F38,1,IF(VLOOKUP(CW$4,CALENDARIO!$B:$C,2,0)=FALSE, CV38,(1/IF($D38=0,1,$D38))+CV38))))</f>
        <v>1</v>
      </c>
      <c r="CX38" s="33">
        <f>IF(IF(CX$4&lt;$E38,0,IF(CX$4&gt;=$F38,1,IF(VLOOKUP(CX$4,CALENDARIO!$B:$C,2,0)=FALSE, CW38,(1/IF($D38=0,1,$D38))+CW38)))&gt;1,100%,IF(CX$4&lt;$E38,0,IF(CX$4&gt;=$F38,1,IF(VLOOKUP(CX$4,CALENDARIO!$B:$C,2,0)=FALSE, CW38,(1/IF($D38=0,1,$D38))+CW38))))</f>
        <v>1</v>
      </c>
      <c r="CY38" s="33">
        <f>IF(IF(CY$4&lt;$E38,0,IF(CY$4&gt;=$F38,1,IF(VLOOKUP(CY$4,CALENDARIO!$B:$C,2,0)=FALSE, CX38,(1/IF($D38=0,1,$D38))+CX38)))&gt;1,100%,IF(CY$4&lt;$E38,0,IF(CY$4&gt;=$F38,1,IF(VLOOKUP(CY$4,CALENDARIO!$B:$C,2,0)=FALSE, CX38,(1/IF($D38=0,1,$D38))+CX38))))</f>
        <v>1</v>
      </c>
      <c r="CZ38" s="33">
        <f>IF(IF(CZ$4&lt;$E38,0,IF(CZ$4&gt;=$F38,1,IF(VLOOKUP(CZ$4,CALENDARIO!$B:$C,2,0)=FALSE, CY38,(1/IF($D38=0,1,$D38))+CY38)))&gt;1,100%,IF(CZ$4&lt;$E38,0,IF(CZ$4&gt;=$F38,1,IF(VLOOKUP(CZ$4,CALENDARIO!$B:$C,2,0)=FALSE, CY38,(1/IF($D38=0,1,$D38))+CY38))))</f>
        <v>1</v>
      </c>
      <c r="DA38" s="33">
        <f>IF(IF(DA$4&lt;$E38,0,IF(DA$4&gt;=$F38,1,IF(VLOOKUP(DA$4,CALENDARIO!$B:$C,2,0)=FALSE, CZ38,(1/IF($D38=0,1,$D38))+CZ38)))&gt;1,100%,IF(DA$4&lt;$E38,0,IF(DA$4&gt;=$F38,1,IF(VLOOKUP(DA$4,CALENDARIO!$B:$C,2,0)=FALSE, CZ38,(1/IF($D38=0,1,$D38))+CZ38))))</f>
        <v>1</v>
      </c>
      <c r="DB38" s="33">
        <f>IF(IF(DB$4&lt;$E38,0,IF(DB$4&gt;=$F38,1,IF(VLOOKUP(DB$4,CALENDARIO!$B:$C,2,0)=FALSE, DA38,(1/IF($D38=0,1,$D38))+DA38)))&gt;1,100%,IF(DB$4&lt;$E38,0,IF(DB$4&gt;=$F38,1,IF(VLOOKUP(DB$4,CALENDARIO!$B:$C,2,0)=FALSE, DA38,(1/IF($D38=0,1,$D38))+DA38))))</f>
        <v>1</v>
      </c>
      <c r="DC38" s="33">
        <f>IF(IF(DC$4&lt;$E38,0,IF(DC$4&gt;=$F38,1,IF(VLOOKUP(DC$4,CALENDARIO!$B:$C,2,0)=FALSE, DB38,(1/IF($D38=0,1,$D38))+DB38)))&gt;1,100%,IF(DC$4&lt;$E38,0,IF(DC$4&gt;=$F38,1,IF(VLOOKUP(DC$4,CALENDARIO!$B:$C,2,0)=FALSE, DB38,(1/IF($D38=0,1,$D38))+DB38))))</f>
        <v>1</v>
      </c>
      <c r="DD38" s="33">
        <f>IF(IF(DD$4&lt;$E38,0,IF(DD$4&gt;=$F38,1,IF(VLOOKUP(DD$4,CALENDARIO!$B:$C,2,0)=FALSE, DC38,(1/IF($D38=0,1,$D38))+DC38)))&gt;1,100%,IF(DD$4&lt;$E38,0,IF(DD$4&gt;=$F38,1,IF(VLOOKUP(DD$4,CALENDARIO!$B:$C,2,0)=FALSE, DC38,(1/IF($D38=0,1,$D38))+DC38))))</f>
        <v>1</v>
      </c>
      <c r="DE38" s="33">
        <f>IF(IF(DE$4&lt;$E38,0,IF(DE$4&gt;=$F38,1,IF(VLOOKUP(DE$4,CALENDARIO!$B:$C,2,0)=FALSE, DD38,(1/IF($D38=0,1,$D38))+DD38)))&gt;1,100%,IF(DE$4&lt;$E38,0,IF(DE$4&gt;=$F38,1,IF(VLOOKUP(DE$4,CALENDARIO!$B:$C,2,0)=FALSE, DD38,(1/IF($D38=0,1,$D38))+DD38))))</f>
        <v>1</v>
      </c>
      <c r="DF38" s="33">
        <f>IF(IF(DF$4&lt;$E38,0,IF(DF$4&gt;=$F38,1,IF(VLOOKUP(DF$4,CALENDARIO!$B:$C,2,0)=FALSE, DE38,(1/IF($D38=0,1,$D38))+DE38)))&gt;1,100%,IF(DF$4&lt;$E38,0,IF(DF$4&gt;=$F38,1,IF(VLOOKUP(DF$4,CALENDARIO!$B:$C,2,0)=FALSE, DE38,(1/IF($D38=0,1,$D38))+DE38))))</f>
        <v>1</v>
      </c>
      <c r="DG38" s="33">
        <f>IF(IF(DG$4&lt;$E38,0,IF(DG$4&gt;=$F38,1,IF(VLOOKUP(DG$4,CALENDARIO!$B:$C,2,0)=FALSE, DF38,(1/IF($D38=0,1,$D38))+DF38)))&gt;1,100%,IF(DG$4&lt;$E38,0,IF(DG$4&gt;=$F38,1,IF(VLOOKUP(DG$4,CALENDARIO!$B:$C,2,0)=FALSE, DF38,(1/IF($D38=0,1,$D38))+DF38))))</f>
        <v>1</v>
      </c>
      <c r="DH38" s="33">
        <f>IF(IF(DH$4&lt;$E38,0,IF(DH$4&gt;=$F38,1,IF(VLOOKUP(DH$4,CALENDARIO!$B:$C,2,0)=FALSE, DG38,(1/IF($D38=0,1,$D38))+DG38)))&gt;1,100%,IF(DH$4&lt;$E38,0,IF(DH$4&gt;=$F38,1,IF(VLOOKUP(DH$4,CALENDARIO!$B:$C,2,0)=FALSE, DG38,(1/IF($D38=0,1,$D38))+DG38))))</f>
        <v>1</v>
      </c>
      <c r="DI38" s="33">
        <f>IF(IF(DI$4&lt;$E38,0,IF(DI$4&gt;=$F38,1,IF(VLOOKUP(DI$4,CALENDARIO!$B:$C,2,0)=FALSE, DH38,(1/IF($D38=0,1,$D38))+DH38)))&gt;1,100%,IF(DI$4&lt;$E38,0,IF(DI$4&gt;=$F38,1,IF(VLOOKUP(DI$4,CALENDARIO!$B:$C,2,0)=FALSE, DH38,(1/IF($D38=0,1,$D38))+DH38))))</f>
        <v>1</v>
      </c>
      <c r="DJ38" s="33">
        <f>IF(IF(DJ$4&lt;$E38,0,IF(DJ$4&gt;=$F38,1,IF(VLOOKUP(DJ$4,CALENDARIO!$B:$C,2,0)=FALSE, DI38,(1/IF($D38=0,1,$D38))+DI38)))&gt;1,100%,IF(DJ$4&lt;$E38,0,IF(DJ$4&gt;=$F38,1,IF(VLOOKUP(DJ$4,CALENDARIO!$B:$C,2,0)=FALSE, DI38,(1/IF($D38=0,1,$D38))+DI38))))</f>
        <v>1</v>
      </c>
      <c r="DK38" s="33">
        <f>IF(IF(DK$4&lt;$E38,0,IF(DK$4&gt;=$F38,1,IF(VLOOKUP(DK$4,CALENDARIO!$B:$C,2,0)=FALSE, DJ38,(1/IF($D38=0,1,$D38))+DJ38)))&gt;1,100%,IF(DK$4&lt;$E38,0,IF(DK$4&gt;=$F38,1,IF(VLOOKUP(DK$4,CALENDARIO!$B:$C,2,0)=FALSE, DJ38,(1/IF($D38=0,1,$D38))+DJ38))))</f>
        <v>1</v>
      </c>
      <c r="DL38" s="33">
        <f>IF(IF(DL$4&lt;$E38,0,IF(DL$4&gt;=$F38,1,IF(VLOOKUP(DL$4,CALENDARIO!$B:$C,2,0)=FALSE, DK38,(1/IF($D38=0,1,$D38))+DK38)))&gt;1,100%,IF(DL$4&lt;$E38,0,IF(DL$4&gt;=$F38,1,IF(VLOOKUP(DL$4,CALENDARIO!$B:$C,2,0)=FALSE, DK38,(1/IF($D38=0,1,$D38))+DK38))))</f>
        <v>1</v>
      </c>
      <c r="DM38" s="33">
        <f>IF(IF(DM$4&lt;$E38,0,IF(DM$4&gt;=$F38,1,IF(VLOOKUP(DM$4,CALENDARIO!$B:$C,2,0)=FALSE, DL38,(1/IF($D38=0,1,$D38))+DL38)))&gt;1,100%,IF(DM$4&lt;$E38,0,IF(DM$4&gt;=$F38,1,IF(VLOOKUP(DM$4,CALENDARIO!$B:$C,2,0)=FALSE, DL38,(1/IF($D38=0,1,$D38))+DL38))))</f>
        <v>1</v>
      </c>
      <c r="DN38" s="33">
        <f>IF(IF(DN$4&lt;$E38,0,IF(DN$4&gt;=$F38,1,IF(VLOOKUP(DN$4,CALENDARIO!$B:$C,2,0)=FALSE, DM38,(1/IF($D38=0,1,$D38))+DM38)))&gt;1,100%,IF(DN$4&lt;$E38,0,IF(DN$4&gt;=$F38,1,IF(VLOOKUP(DN$4,CALENDARIO!$B:$C,2,0)=FALSE, DM38,(1/IF($D38=0,1,$D38))+DM38))))</f>
        <v>1</v>
      </c>
      <c r="DO38" s="33">
        <f>IF(IF(DO$4&lt;$E38,0,IF(DO$4&gt;=$F38,1,IF(VLOOKUP(DO$4,CALENDARIO!$B:$C,2,0)=FALSE, DN38,(1/IF($D38=0,1,$D38))+DN38)))&gt;1,100%,IF(DO$4&lt;$E38,0,IF(DO$4&gt;=$F38,1,IF(VLOOKUP(DO$4,CALENDARIO!$B:$C,2,0)=FALSE, DN38,(1/IF($D38=0,1,$D38))+DN38))))</f>
        <v>1</v>
      </c>
      <c r="DP38" s="33">
        <f>IF(IF(DP$4&lt;$E38,0,IF(DP$4&gt;=$F38,1,IF(VLOOKUP(DP$4,CALENDARIO!$B:$C,2,0)=FALSE, DO38,(1/IF($D38=0,1,$D38))+DO38)))&gt;1,100%,IF(DP$4&lt;$E38,0,IF(DP$4&gt;=$F38,1,IF(VLOOKUP(DP$4,CALENDARIO!$B:$C,2,0)=FALSE, DO38,(1/IF($D38=0,1,$D38))+DO38))))</f>
        <v>1</v>
      </c>
      <c r="DQ38" s="33">
        <f>IF(IF(DQ$4&lt;$E38,0,IF(DQ$4&gt;=$F38,1,IF(VLOOKUP(DQ$4,CALENDARIO!$B:$C,2,0)=FALSE, DP38,(1/IF($D38=0,1,$D38))+DP38)))&gt;1,100%,IF(DQ$4&lt;$E38,0,IF(DQ$4&gt;=$F38,1,IF(VLOOKUP(DQ$4,CALENDARIO!$B:$C,2,0)=FALSE, DP38,(1/IF($D38=0,1,$D38))+DP38))))</f>
        <v>1</v>
      </c>
      <c r="DR38" s="33">
        <f>IF(IF(DR$4&lt;$E38,0,IF(DR$4&gt;=$F38,1,IF(VLOOKUP(DR$4,CALENDARIO!$B:$C,2,0)=FALSE, DQ38,(1/IF($D38=0,1,$D38))+DQ38)))&gt;1,100%,IF(DR$4&lt;$E38,0,IF(DR$4&gt;=$F38,1,IF(VLOOKUP(DR$4,CALENDARIO!$B:$C,2,0)=FALSE, DQ38,(1/IF($D38=0,1,$D38))+DQ38))))</f>
        <v>1</v>
      </c>
      <c r="DS38" s="33">
        <f>IF(IF(DS$4&lt;$E38,0,IF(DS$4&gt;=$F38,1,IF(VLOOKUP(DS$4,CALENDARIO!$B:$C,2,0)=FALSE, DR38,(1/IF($D38=0,1,$D38))+DR38)))&gt;1,100%,IF(DS$4&lt;$E38,0,IF(DS$4&gt;=$F38,1,IF(VLOOKUP(DS$4,CALENDARIO!$B:$C,2,0)=FALSE, DR38,(1/IF($D38=0,1,$D38))+DR38))))</f>
        <v>1</v>
      </c>
      <c r="DT38" s="33">
        <f>IF(IF(DT$4&lt;$E38,0,IF(DT$4&gt;=$F38,1,IF(VLOOKUP(DT$4,CALENDARIO!$B:$C,2,0)=FALSE, DS38,(1/IF($D38=0,1,$D38))+DS38)))&gt;1,100%,IF(DT$4&lt;$E38,0,IF(DT$4&gt;=$F38,1,IF(VLOOKUP(DT$4,CALENDARIO!$B:$C,2,0)=FALSE, DS38,(1/IF($D38=0,1,$D38))+DS38))))</f>
        <v>1</v>
      </c>
      <c r="DU38" s="33">
        <f>IF(IF(DU$4&lt;$E38,0,IF(DU$4&gt;=$F38,1,IF(VLOOKUP(DU$4,CALENDARIO!$B:$C,2,0)=FALSE, DT38,(1/IF($D38=0,1,$D38))+DT38)))&gt;1,100%,IF(DU$4&lt;$E38,0,IF(DU$4&gt;=$F38,1,IF(VLOOKUP(DU$4,CALENDARIO!$B:$C,2,0)=FALSE, DT38,(1/IF($D38=0,1,$D38))+DT38))))</f>
        <v>1</v>
      </c>
      <c r="DV38" s="33">
        <f>IF(IF(DV$4&lt;$E38,0,IF(DV$4&gt;=$F38,1,IF(VLOOKUP(DV$4,CALENDARIO!$B:$C,2,0)=FALSE, DU38,(1/IF($D38=0,1,$D38))+DU38)))&gt;1,100%,IF(DV$4&lt;$E38,0,IF(DV$4&gt;=$F38,1,IF(VLOOKUP(DV$4,CALENDARIO!$B:$C,2,0)=FALSE, DU38,(1/IF($D38=0,1,$D38))+DU38))))</f>
        <v>1</v>
      </c>
      <c r="DW38" s="33">
        <f>IF(IF(DW$4&lt;$E38,0,IF(DW$4&gt;=$F38,1,IF(VLOOKUP(DW$4,CALENDARIO!$B:$C,2,0)=FALSE, DV38,(1/IF($D38=0,1,$D38))+DV38)))&gt;1,100%,IF(DW$4&lt;$E38,0,IF(DW$4&gt;=$F38,1,IF(VLOOKUP(DW$4,CALENDARIO!$B:$C,2,0)=FALSE, DV38,(1/IF($D38=0,1,$D38))+DV38))))</f>
        <v>1</v>
      </c>
      <c r="DX38" s="33">
        <f>IF(IF(DX$4&lt;$E38,0,IF(DX$4&gt;=$F38,1,IF(VLOOKUP(DX$4,CALENDARIO!$B:$C,2,0)=FALSE, DW38,(1/IF($D38=0,1,$D38))+DW38)))&gt;1,100%,IF(DX$4&lt;$E38,0,IF(DX$4&gt;=$F38,1,IF(VLOOKUP(DX$4,CALENDARIO!$B:$C,2,0)=FALSE, DW38,(1/IF($D38=0,1,$D38))+DW38))))</f>
        <v>1</v>
      </c>
      <c r="DY38" s="33">
        <f>IF(IF(DY$4&lt;$E38,0,IF(DY$4&gt;=$F38,1,IF(VLOOKUP(DY$4,CALENDARIO!$B:$C,2,0)=FALSE, DX38,(1/IF($D38=0,1,$D38))+DX38)))&gt;1,100%,IF(DY$4&lt;$E38,0,IF(DY$4&gt;=$F38,1,IF(VLOOKUP(DY$4,CALENDARIO!$B:$C,2,0)=FALSE, DX38,(1/IF($D38=0,1,$D38))+DX38))))</f>
        <v>1</v>
      </c>
      <c r="DZ38" s="33">
        <f>IF(IF(DZ$4&lt;$E38,0,IF(DZ$4&gt;=$F38,1,IF(VLOOKUP(DZ$4,CALENDARIO!$B:$C,2,0)=FALSE, DY38,(1/IF($D38=0,1,$D38))+DY38)))&gt;1,100%,IF(DZ$4&lt;$E38,0,IF(DZ$4&gt;=$F38,1,IF(VLOOKUP(DZ$4,CALENDARIO!$B:$C,2,0)=FALSE, DY38,(1/IF($D38=0,1,$D38))+DY38))))</f>
        <v>1</v>
      </c>
      <c r="EA38" s="33">
        <f>IF(IF(EA$4&lt;$E38,0,IF(EA$4&gt;=$F38,1,IF(VLOOKUP(EA$4,CALENDARIO!$B:$C,2,0)=FALSE, DZ38,(1/IF($D38=0,1,$D38))+DZ38)))&gt;1,100%,IF(EA$4&lt;$E38,0,IF(EA$4&gt;=$F38,1,IF(VLOOKUP(EA$4,CALENDARIO!$B:$C,2,0)=FALSE, DZ38,(1/IF($D38=0,1,$D38))+DZ38))))</f>
        <v>1</v>
      </c>
      <c r="EB38" s="33">
        <f>IF(IF(EB$4&lt;$E38,0,IF(EB$4&gt;=$F38,1,IF(VLOOKUP(EB$4,CALENDARIO!$B:$C,2,0)=FALSE, EA38,(1/IF($D38=0,1,$D38))+EA38)))&gt;1,100%,IF(EB$4&lt;$E38,0,IF(EB$4&gt;=$F38,1,IF(VLOOKUP(EB$4,CALENDARIO!$B:$C,2,0)=FALSE, EA38,(1/IF($D38=0,1,$D38))+EA38))))</f>
        <v>1</v>
      </c>
      <c r="EC38" s="33">
        <f>IF(IF(EC$4&lt;$E38,0,IF(EC$4&gt;=$F38,1,IF(VLOOKUP(EC$4,CALENDARIO!$B:$C,2,0)=FALSE, EB38,(1/IF($D38=0,1,$D38))+EB38)))&gt;1,100%,IF(EC$4&lt;$E38,0,IF(EC$4&gt;=$F38,1,IF(VLOOKUP(EC$4,CALENDARIO!$B:$C,2,0)=FALSE, EB38,(1/IF($D38=0,1,$D38))+EB38))))</f>
        <v>1</v>
      </c>
      <c r="ED38" s="33">
        <f>IF(IF(ED$4&lt;$E38,0,IF(ED$4&gt;=$F38,1,IF(VLOOKUP(ED$4,CALENDARIO!$B:$C,2,0)=FALSE, EC38,(1/IF($D38=0,1,$D38))+EC38)))&gt;1,100%,IF(ED$4&lt;$E38,0,IF(ED$4&gt;=$F38,1,IF(VLOOKUP(ED$4,CALENDARIO!$B:$C,2,0)=FALSE, EC38,(1/IF($D38=0,1,$D38))+EC38))))</f>
        <v>1</v>
      </c>
      <c r="EE38" s="33">
        <f>IF(IF(EE$4&lt;$E38,0,IF(EE$4&gt;=$F38,1,IF(VLOOKUP(EE$4,CALENDARIO!$B:$C,2,0)=FALSE, ED38,(1/IF($D38=0,1,$D38))+ED38)))&gt;1,100%,IF(EE$4&lt;$E38,0,IF(EE$4&gt;=$F38,1,IF(VLOOKUP(EE$4,CALENDARIO!$B:$C,2,0)=FALSE, ED38,(1/IF($D38=0,1,$D38))+ED38))))</f>
        <v>1</v>
      </c>
      <c r="EF38" s="33">
        <f>IF(IF(EF$4&lt;$E38,0,IF(EF$4&gt;=$F38,1,IF(VLOOKUP(EF$4,CALENDARIO!$B:$C,2,0)=FALSE, EE38,(1/IF($D38=0,1,$D38))+EE38)))&gt;1,100%,IF(EF$4&lt;$E38,0,IF(EF$4&gt;=$F38,1,IF(VLOOKUP(EF$4,CALENDARIO!$B:$C,2,0)=FALSE, EE38,(1/IF($D38=0,1,$D38))+EE38))))</f>
        <v>1</v>
      </c>
      <c r="EG38" s="33">
        <f>IF(IF(EG$4&lt;$E38,0,IF(EG$4&gt;=$F38,1,IF(VLOOKUP(EG$4,CALENDARIO!$B:$C,2,0)=FALSE, EF38,(1/IF($D38=0,1,$D38))+EF38)))&gt;1,100%,IF(EG$4&lt;$E38,0,IF(EG$4&gt;=$F38,1,IF(VLOOKUP(EG$4,CALENDARIO!$B:$C,2,0)=FALSE, EF38,(1/IF($D38=0,1,$D38))+EF38))))</f>
        <v>1</v>
      </c>
      <c r="EH38" s="33">
        <f>IF(IF(EH$4&lt;$E38,0,IF(EH$4&gt;=$F38,1,IF(VLOOKUP(EH$4,CALENDARIO!$B:$C,2,0)=FALSE, EG38,(1/IF($D38=0,1,$D38))+EG38)))&gt;1,100%,IF(EH$4&lt;$E38,0,IF(EH$4&gt;=$F38,1,IF(VLOOKUP(EH$4,CALENDARIO!$B:$C,2,0)=FALSE, EG38,(1/IF($D38=0,1,$D38))+EG38))))</f>
        <v>1</v>
      </c>
      <c r="EI38" s="33">
        <f>IF(IF(EI$4&lt;$E38,0,IF(EI$4&gt;=$F38,1,IF(VLOOKUP(EI$4,CALENDARIO!$B:$C,2,0)=FALSE, EH38,(1/IF($D38=0,1,$D38))+EH38)))&gt;1,100%,IF(EI$4&lt;$E38,0,IF(EI$4&gt;=$F38,1,IF(VLOOKUP(EI$4,CALENDARIO!$B:$C,2,0)=FALSE, EH38,(1/IF($D38=0,1,$D38))+EH38))))</f>
        <v>1</v>
      </c>
      <c r="EJ38" s="33">
        <f>IF(IF(EJ$4&lt;$E38,0,IF(EJ$4&gt;=$F38,1,IF(VLOOKUP(EJ$4,CALENDARIO!$B:$C,2,0)=FALSE, EI38,(1/IF($D38=0,1,$D38))+EI38)))&gt;1,100%,IF(EJ$4&lt;$E38,0,IF(EJ$4&gt;=$F38,1,IF(VLOOKUP(EJ$4,CALENDARIO!$B:$C,2,0)=FALSE, EI38,(1/IF($D38=0,1,$D38))+EI38))))</f>
        <v>1</v>
      </c>
      <c r="EK38" s="33">
        <f>IF(IF(EK$4&lt;$E38,0,IF(EK$4&gt;=$F38,1,IF(VLOOKUP(EK$4,CALENDARIO!$B:$C,2,0)=FALSE, EJ38,(1/IF($D38=0,1,$D38))+EJ38)))&gt;1,100%,IF(EK$4&lt;$E38,0,IF(EK$4&gt;=$F38,1,IF(VLOOKUP(EK$4,CALENDARIO!$B:$C,2,0)=FALSE, EJ38,(1/IF($D38=0,1,$D38))+EJ38))))</f>
        <v>1</v>
      </c>
      <c r="EL38" s="33">
        <f>IF(IF(EL$4&lt;$E38,0,IF(EL$4&gt;=$F38,1,IF(VLOOKUP(EL$4,CALENDARIO!$B:$C,2,0)=FALSE, EK38,(1/IF($D38=0,1,$D38))+EK38)))&gt;1,100%,IF(EL$4&lt;$E38,0,IF(EL$4&gt;=$F38,1,IF(VLOOKUP(EL$4,CALENDARIO!$B:$C,2,0)=FALSE, EK38,(1/IF($D38=0,1,$D38))+EK38))))</f>
        <v>1</v>
      </c>
      <c r="EM38" s="33">
        <f>IF(IF(EM$4&lt;$E38,0,IF(EM$4&gt;=$F38,1,IF(VLOOKUP(EM$4,CALENDARIO!$B:$C,2,0)=FALSE, EL38,(1/IF($D38=0,1,$D38))+EL38)))&gt;1,100%,IF(EM$4&lt;$E38,0,IF(EM$4&gt;=$F38,1,IF(VLOOKUP(EM$4,CALENDARIO!$B:$C,2,0)=FALSE, EL38,(1/IF($D38=0,1,$D38))+EL38))))</f>
        <v>1</v>
      </c>
      <c r="EN38" s="33">
        <f>IF(IF(EN$4&lt;$E38,0,IF(EN$4&gt;=$F38,1,IF(VLOOKUP(EN$4,CALENDARIO!$B:$C,2,0)=FALSE, EM38,(1/IF($D38=0,1,$D38))+EM38)))&gt;1,100%,IF(EN$4&lt;$E38,0,IF(EN$4&gt;=$F38,1,IF(VLOOKUP(EN$4,CALENDARIO!$B:$C,2,0)=FALSE, EM38,(1/IF($D38=0,1,$D38))+EM38))))</f>
        <v>1</v>
      </c>
      <c r="EO38" s="33">
        <f>IF(IF(EO$4&lt;$E38,0,IF(EO$4&gt;=$F38,1,IF(VLOOKUP(EO$4,CALENDARIO!$B:$C,2,0)=FALSE, EN38,(1/IF($D38=0,1,$D38))+EN38)))&gt;1,100%,IF(EO$4&lt;$E38,0,IF(EO$4&gt;=$F38,1,IF(VLOOKUP(EO$4,CALENDARIO!$B:$C,2,0)=FALSE, EN38,(1/IF($D38=0,1,$D38))+EN38))))</f>
        <v>1</v>
      </c>
      <c r="EP38" s="33">
        <f>IF(IF(EP$4&lt;$E38,0,IF(EP$4&gt;=$F38,1,IF(VLOOKUP(EP$4,CALENDARIO!$B:$C,2,0)=FALSE, EO38,(1/IF($D38=0,1,$D38))+EO38)))&gt;1,100%,IF(EP$4&lt;$E38,0,IF(EP$4&gt;=$F38,1,IF(VLOOKUP(EP$4,CALENDARIO!$B:$C,2,0)=FALSE, EO38,(1/IF($D38=0,1,$D38))+EO38))))</f>
        <v>1</v>
      </c>
      <c r="EQ38" s="33">
        <f>IF(IF(EQ$4&lt;$E38,0,IF(EQ$4&gt;=$F38,1,IF(VLOOKUP(EQ$4,CALENDARIO!$B:$C,2,0)=FALSE, EP38,(1/IF($D38=0,1,$D38))+EP38)))&gt;1,100%,IF(EQ$4&lt;$E38,0,IF(EQ$4&gt;=$F38,1,IF(VLOOKUP(EQ$4,CALENDARIO!$B:$C,2,0)=FALSE, EP38,(1/IF($D38=0,1,$D38))+EP38))))</f>
        <v>1</v>
      </c>
      <c r="ER38" s="33">
        <f>IF(IF(ER$4&lt;$E38,0,IF(ER$4&gt;=$F38,1,IF(VLOOKUP(ER$4,CALENDARIO!$B:$C,2,0)=FALSE, EQ38,(1/IF($D38=0,1,$D38))+EQ38)))&gt;1,100%,IF(ER$4&lt;$E38,0,IF(ER$4&gt;=$F38,1,IF(VLOOKUP(ER$4,CALENDARIO!$B:$C,2,0)=FALSE, EQ38,(1/IF($D38=0,1,$D38))+EQ38))))</f>
        <v>1</v>
      </c>
      <c r="ES38" s="33">
        <f>IF(IF(ES$4&lt;$E38,0,IF(ES$4&gt;=$F38,1,IF(VLOOKUP(ES$4,CALENDARIO!$B:$C,2,0)=FALSE, ER38,(1/IF($D38=0,1,$D38))+ER38)))&gt;1,100%,IF(ES$4&lt;$E38,0,IF(ES$4&gt;=$F38,1,IF(VLOOKUP(ES$4,CALENDARIO!$B:$C,2,0)=FALSE, ER38,(1/IF($D38=0,1,$D38))+ER38))))</f>
        <v>1</v>
      </c>
      <c r="ET38" s="33">
        <f>IF(IF(ET$4&lt;$E38,0,IF(ET$4&gt;=$F38,1,IF(VLOOKUP(ET$4,CALENDARIO!$B:$C,2,0)=FALSE, ES38,(1/IF($D38=0,1,$D38))+ES38)))&gt;1,100%,IF(ET$4&lt;$E38,0,IF(ET$4&gt;=$F38,1,IF(VLOOKUP(ET$4,CALENDARIO!$B:$C,2,0)=FALSE, ES38,(1/IF($D38=0,1,$D38))+ES38))))</f>
        <v>1</v>
      </c>
      <c r="EU38" s="33">
        <f>IF(IF(EU$4&lt;$E38,0,IF(EU$4&gt;=$F38,1,IF(VLOOKUP(EU$4,CALENDARIO!$B:$C,2,0)=FALSE, ET38,(1/IF($D38=0,1,$D38))+ET38)))&gt;1,100%,IF(EU$4&lt;$E38,0,IF(EU$4&gt;=$F38,1,IF(VLOOKUP(EU$4,CALENDARIO!$B:$C,2,0)=FALSE, ET38,(1/IF($D38=0,1,$D38))+ET38))))</f>
        <v>1</v>
      </c>
      <c r="EV38" s="33">
        <f>IF(IF(EV$4&lt;$E38,0,IF(EV$4&gt;=$F38,1,IF(VLOOKUP(EV$4,CALENDARIO!$B:$C,2,0)=FALSE, EU38,(1/IF($D38=0,1,$D38))+EU38)))&gt;1,100%,IF(EV$4&lt;$E38,0,IF(EV$4&gt;=$F38,1,IF(VLOOKUP(EV$4,CALENDARIO!$B:$C,2,0)=FALSE, EU38,(1/IF($D38=0,1,$D38))+EU38))))</f>
        <v>1</v>
      </c>
    </row>
    <row r="39" spans="1:152" x14ac:dyDescent="0.3">
      <c r="A39" s="78">
        <v>4</v>
      </c>
      <c r="B39" s="78">
        <v>33</v>
      </c>
      <c r="C39" s="118" t="s">
        <v>73</v>
      </c>
      <c r="D39" s="108">
        <v>1</v>
      </c>
      <c r="E39" s="113">
        <v>40569</v>
      </c>
      <c r="F39" s="113">
        <v>40569</v>
      </c>
      <c r="G39" s="109" t="s">
        <v>91</v>
      </c>
      <c r="H39" s="73">
        <v>1</v>
      </c>
      <c r="I39" s="74">
        <v>1.1415525114155252E-2</v>
      </c>
      <c r="J39" s="108">
        <v>100</v>
      </c>
      <c r="K39" s="77"/>
      <c r="L39" s="142"/>
      <c r="M39" s="142"/>
      <c r="N39" s="120"/>
      <c r="O39" s="33">
        <f>IF(IF(O$4&lt;$E39,0,IF(O$4&gt;=$F39,1,IF(VLOOKUP(O$4,CALENDARIO!$B:$C,2,0)=FALSE, 0%,(1/$D39))))&gt;1,100%,IF(O$4&lt;$E39,0,IF(O$4&gt;=$F39,1,IF(VLOOKUP(O$4,CALENDARIO!$B:$C,2,0)=FALSE,0%,(1/$D39)))))</f>
        <v>0</v>
      </c>
      <c r="P39" s="33">
        <f>IF(IF(P$4&lt;$E39,0,IF(P$4&gt;=$F39,1,IF(VLOOKUP(P$4,CALENDARIO!$B:$C,2,0)=FALSE, O39,(1/IF($D39=0,1,$D39))+O39)))&gt;1,100%,IF(P$4&lt;$E39,0,IF(P$4&gt;=$F39,1,IF(VLOOKUP(P$4,CALENDARIO!$B:$C,2,0)=FALSE, O39,(1/IF($D39=0,1,$D39))+O39))))</f>
        <v>0</v>
      </c>
      <c r="Q39" s="33">
        <f>IF(IF(Q$4&lt;$E39,0,IF(Q$4&gt;=$F39,1,IF(VLOOKUP(Q$4,CALENDARIO!$B:$C,2,0)=FALSE, P39,(1/IF($D39=0,1,$D39))+P39)))&gt;1,100%,IF(Q$4&lt;$E39,0,IF(Q$4&gt;=$F39,1,IF(VLOOKUP(Q$4,CALENDARIO!$B:$C,2,0)=FALSE, P39,(1/IF($D39=0,1,$D39))+P39))))</f>
        <v>0</v>
      </c>
      <c r="R39" s="33">
        <f>IF(IF(R$4&lt;$E39,0,IF(R$4&gt;=$F39,1,IF(VLOOKUP(R$4,CALENDARIO!$B:$C,2,0)=FALSE, Q39,(1/IF($D39=0,1,$D39))+Q39)))&gt;1,100%,IF(R$4&lt;$E39,0,IF(R$4&gt;=$F39,1,IF(VLOOKUP(R$4,CALENDARIO!$B:$C,2,0)=FALSE, Q39,(1/IF($D39=0,1,$D39))+Q39))))</f>
        <v>0</v>
      </c>
      <c r="S39" s="33">
        <f>IF(IF(S$4&lt;$E39,0,IF(S$4&gt;=$F39,1,IF(VLOOKUP(S$4,CALENDARIO!$B:$C,2,0)=FALSE, R39,(1/IF($D39=0,1,$D39))+R39)))&gt;1,100%,IF(S$4&lt;$E39,0,IF(S$4&gt;=$F39,1,IF(VLOOKUP(S$4,CALENDARIO!$B:$C,2,0)=FALSE, R39,(1/IF($D39=0,1,$D39))+R39))))</f>
        <v>0</v>
      </c>
      <c r="T39" s="33">
        <f>IF(IF(T$4&lt;$E39,0,IF(T$4&gt;=$F39,1,IF(VLOOKUP(T$4,CALENDARIO!$B:$C,2,0)=FALSE, S39,(1/IF($D39=0,1,$D39))+S39)))&gt;1,100%,IF(T$4&lt;$E39,0,IF(T$4&gt;=$F39,1,IF(VLOOKUP(T$4,CALENDARIO!$B:$C,2,0)=FALSE, S39,(1/IF($D39=0,1,$D39))+S39))))</f>
        <v>0</v>
      </c>
      <c r="U39" s="33">
        <f>IF(IF(U$4&lt;$E39,0,IF(U$4&gt;=$F39,1,IF(VLOOKUP(U$4,CALENDARIO!$B:$C,2,0)=FALSE, T39,(1/IF($D39=0,1,$D39))+T39)))&gt;1,100%,IF(U$4&lt;$E39,0,IF(U$4&gt;=$F39,1,IF(VLOOKUP(U$4,CALENDARIO!$B:$C,2,0)=FALSE, T39,(1/IF($D39=0,1,$D39))+T39))))</f>
        <v>0</v>
      </c>
      <c r="V39" s="33">
        <f>IF(IF(V$4&lt;$E39,0,IF(V$4&gt;=$F39,1,IF(VLOOKUP(V$4,CALENDARIO!$B:$C,2,0)=FALSE, U39,(1/IF($D39=0,1,$D39))+U39)))&gt;1,100%,IF(V$4&lt;$E39,0,IF(V$4&gt;=$F39,1,IF(VLOOKUP(V$4,CALENDARIO!$B:$C,2,0)=FALSE, U39,(1/IF($D39=0,1,$D39))+U39))))</f>
        <v>0</v>
      </c>
      <c r="W39" s="33">
        <f>IF(IF(W$4&lt;$E39,0,IF(W$4&gt;=$F39,1,IF(VLOOKUP(W$4,CALENDARIO!$B:$C,2,0)=FALSE, V39,(1/IF($D39=0,1,$D39))+V39)))&gt;1,100%,IF(W$4&lt;$E39,0,IF(W$4&gt;=$F39,1,IF(VLOOKUP(W$4,CALENDARIO!$B:$C,2,0)=FALSE, V39,(1/IF($D39=0,1,$D39))+V39))))</f>
        <v>0</v>
      </c>
      <c r="X39" s="33">
        <f>IF(IF(X$4&lt;$E39,0,IF(X$4&gt;=$F39,1,IF(VLOOKUP(X$4,CALENDARIO!$B:$C,2,0)=FALSE, W39,(1/IF($D39=0,1,$D39))+W39)))&gt;1,100%,IF(X$4&lt;$E39,0,IF(X$4&gt;=$F39,1,IF(VLOOKUP(X$4,CALENDARIO!$B:$C,2,0)=FALSE, W39,(1/IF($D39=0,1,$D39))+W39))))</f>
        <v>0</v>
      </c>
      <c r="Y39" s="33">
        <f>IF(IF(Y$4&lt;$E39,0,IF(Y$4&gt;=$F39,1,IF(VLOOKUP(Y$4,CALENDARIO!$B:$C,2,0)=FALSE, X39,(1/IF($D39=0,1,$D39))+X39)))&gt;1,100%,IF(Y$4&lt;$E39,0,IF(Y$4&gt;=$F39,1,IF(VLOOKUP(Y$4,CALENDARIO!$B:$C,2,0)=FALSE, X39,(1/IF($D39=0,1,$D39))+X39))))</f>
        <v>0</v>
      </c>
      <c r="Z39" s="33">
        <f>IF(IF(Z$4&lt;$E39,0,IF(Z$4&gt;=$F39,1,IF(VLOOKUP(Z$4,CALENDARIO!$B:$C,2,0)=FALSE, Y39,(1/IF($D39=0,1,$D39))+Y39)))&gt;1,100%,IF(Z$4&lt;$E39,0,IF(Z$4&gt;=$F39,1,IF(VLOOKUP(Z$4,CALENDARIO!$B:$C,2,0)=FALSE, Y39,(1/IF($D39=0,1,$D39))+Y39))))</f>
        <v>0</v>
      </c>
      <c r="AA39" s="33">
        <f>IF(IF(AA$4&lt;$E39,0,IF(AA$4&gt;=$F39,1,IF(VLOOKUP(AA$4,CALENDARIO!$B:$C,2,0)=FALSE, Z39,(1/IF($D39=0,1,$D39))+Z39)))&gt;1,100%,IF(AA$4&lt;$E39,0,IF(AA$4&gt;=$F39,1,IF(VLOOKUP(AA$4,CALENDARIO!$B:$C,2,0)=FALSE, Z39,(1/IF($D39=0,1,$D39))+Z39))))</f>
        <v>0</v>
      </c>
      <c r="AB39" s="33">
        <f>IF(IF(AB$4&lt;$E39,0,IF(AB$4&gt;=$F39,1,IF(VLOOKUP(AB$4,CALENDARIO!$B:$C,2,0)=FALSE, AA39,(1/IF($D39=0,1,$D39))+AA39)))&gt;1,100%,IF(AB$4&lt;$E39,0,IF(AB$4&gt;=$F39,1,IF(VLOOKUP(AB$4,CALENDARIO!$B:$C,2,0)=FALSE, AA39,(1/IF($D39=0,1,$D39))+AA39))))</f>
        <v>0</v>
      </c>
      <c r="AC39" s="33">
        <f>IF(IF(AC$4&lt;$E39,0,IF(AC$4&gt;=$F39,1,IF(VLOOKUP(AC$4,CALENDARIO!$B:$C,2,0)=FALSE, AB39,(1/IF($D39=0,1,$D39))+AB39)))&gt;1,100%,IF(AC$4&lt;$E39,0,IF(AC$4&gt;=$F39,1,IF(VLOOKUP(AC$4,CALENDARIO!$B:$C,2,0)=FALSE, AB39,(1/IF($D39=0,1,$D39))+AB39))))</f>
        <v>0</v>
      </c>
      <c r="AD39" s="33">
        <f>IF(IF(AD$4&lt;$E39,0,IF(AD$4&gt;=$F39,1,IF(VLOOKUP(AD$4,CALENDARIO!$B:$C,2,0)=FALSE, AC39,(1/IF($D39=0,1,$D39))+AC39)))&gt;1,100%,IF(AD$4&lt;$E39,0,IF(AD$4&gt;=$F39,1,IF(VLOOKUP(AD$4,CALENDARIO!$B:$C,2,0)=FALSE, AC39,(1/IF($D39=0,1,$D39))+AC39))))</f>
        <v>0</v>
      </c>
      <c r="AE39" s="33">
        <f>IF(IF(AE$4&lt;$E39,0,IF(AE$4&gt;=$F39,1,IF(VLOOKUP(AE$4,CALENDARIO!$B:$C,2,0)=FALSE, AD39,(1/IF($D39=0,1,$D39))+AD39)))&gt;1,100%,IF(AE$4&lt;$E39,0,IF(AE$4&gt;=$F39,1,IF(VLOOKUP(AE$4,CALENDARIO!$B:$C,2,0)=FALSE, AD39,(1/IF($D39=0,1,$D39))+AD39))))</f>
        <v>0</v>
      </c>
      <c r="AF39" s="33">
        <f>IF(IF(AF$4&lt;$E39,0,IF(AF$4&gt;=$F39,1,IF(VLOOKUP(AF$4,CALENDARIO!$B:$C,2,0)=FALSE, AE39,(1/IF($D39=0,1,$D39))+AE39)))&gt;1,100%,IF(AF$4&lt;$E39,0,IF(AF$4&gt;=$F39,1,IF(VLOOKUP(AF$4,CALENDARIO!$B:$C,2,0)=FALSE, AE39,(1/IF($D39=0,1,$D39))+AE39))))</f>
        <v>0</v>
      </c>
      <c r="AG39" s="33">
        <f>IF(IF(AG$4&lt;$E39,0,IF(AG$4&gt;=$F39,1,IF(VLOOKUP(AG$4,CALENDARIO!$B:$C,2,0)=FALSE, AF39,(1/IF($D39=0,1,$D39))+AF39)))&gt;1,100%,IF(AG$4&lt;$E39,0,IF(AG$4&gt;=$F39,1,IF(VLOOKUP(AG$4,CALENDARIO!$B:$C,2,0)=FALSE, AF39,(1/IF($D39=0,1,$D39))+AF39))))</f>
        <v>0</v>
      </c>
      <c r="AH39" s="33">
        <f>IF(IF(AH$4&lt;$E39,0,IF(AH$4&gt;=$F39,1,IF(VLOOKUP(AH$4,CALENDARIO!$B:$C,2,0)=FALSE, AG39,(1/IF($D39=0,1,$D39))+AG39)))&gt;1,100%,IF(AH$4&lt;$E39,0,IF(AH$4&gt;=$F39,1,IF(VLOOKUP(AH$4,CALENDARIO!$B:$C,2,0)=FALSE, AG39,(1/IF($D39=0,1,$D39))+AG39))))</f>
        <v>0</v>
      </c>
      <c r="AI39" s="33">
        <f>IF(IF(AI$4&lt;$E39,0,IF(AI$4&gt;=$F39,1,IF(VLOOKUP(AI$4,CALENDARIO!$B:$C,2,0)=FALSE, AH39,(1/IF($D39=0,1,$D39))+AH39)))&gt;1,100%,IF(AI$4&lt;$E39,0,IF(AI$4&gt;=$F39,1,IF(VLOOKUP(AI$4,CALENDARIO!$B:$C,2,0)=FALSE, AH39,(1/IF($D39=0,1,$D39))+AH39))))</f>
        <v>0</v>
      </c>
      <c r="AJ39" s="33">
        <f>IF(IF(AJ$4&lt;$E39,0,IF(AJ$4&gt;=$F39,1,IF(VLOOKUP(AJ$4,CALENDARIO!$B:$C,2,0)=FALSE, AI39,(1/IF($D39=0,1,$D39))+AI39)))&gt;1,100%,IF(AJ$4&lt;$E39,0,IF(AJ$4&gt;=$F39,1,IF(VLOOKUP(AJ$4,CALENDARIO!$B:$C,2,0)=FALSE, AI39,(1/IF($D39=0,1,$D39))+AI39))))</f>
        <v>0</v>
      </c>
      <c r="AK39" s="33">
        <f>IF(IF(AK$4&lt;$E39,0,IF(AK$4&gt;=$F39,1,IF(VLOOKUP(AK$4,CALENDARIO!$B:$C,2,0)=FALSE, AJ39,(1/IF($D39=0,1,$D39))+AJ39)))&gt;1,100%,IF(AK$4&lt;$E39,0,IF(AK$4&gt;=$F39,1,IF(VLOOKUP(AK$4,CALENDARIO!$B:$C,2,0)=FALSE, AJ39,(1/IF($D39=0,1,$D39))+AJ39))))</f>
        <v>0</v>
      </c>
      <c r="AL39" s="33">
        <f>IF(IF(AL$4&lt;$E39,0,IF(AL$4&gt;=$F39,1,IF(VLOOKUP(AL$4,CALENDARIO!$B:$C,2,0)=FALSE, AK39,(1/IF($D39=0,1,$D39))+AK39)))&gt;1,100%,IF(AL$4&lt;$E39,0,IF(AL$4&gt;=$F39,1,IF(VLOOKUP(AL$4,CALENDARIO!$B:$C,2,0)=FALSE, AK39,(1/IF($D39=0,1,$D39))+AK39))))</f>
        <v>0</v>
      </c>
      <c r="AM39" s="33">
        <f>IF(IF(AM$4&lt;$E39,0,IF(AM$4&gt;=$F39,1,IF(VLOOKUP(AM$4,CALENDARIO!$B:$C,2,0)=FALSE, AL39,(1/IF($D39=0,1,$D39))+AL39)))&gt;1,100%,IF(AM$4&lt;$E39,0,IF(AM$4&gt;=$F39,1,IF(VLOOKUP(AM$4,CALENDARIO!$B:$C,2,0)=FALSE, AL39,(1/IF($D39=0,1,$D39))+AL39))))</f>
        <v>0</v>
      </c>
      <c r="AN39" s="33">
        <f>IF(IF(AN$4&lt;$E39,0,IF(AN$4&gt;=$F39,1,IF(VLOOKUP(AN$4,CALENDARIO!$B:$C,2,0)=FALSE, AM39,(1/IF($D39=0,1,$D39))+AM39)))&gt;1,100%,IF(AN$4&lt;$E39,0,IF(AN$4&gt;=$F39,1,IF(VLOOKUP(AN$4,CALENDARIO!$B:$C,2,0)=FALSE, AM39,(1/IF($D39=0,1,$D39))+AM39))))</f>
        <v>0</v>
      </c>
      <c r="AO39" s="33">
        <f>IF(IF(AO$4&lt;$E39,0,IF(AO$4&gt;=$F39,1,IF(VLOOKUP(AO$4,CALENDARIO!$B:$C,2,0)=FALSE, AN39,(1/IF($D39=0,1,$D39))+AN39)))&gt;1,100%,IF(AO$4&lt;$E39,0,IF(AO$4&gt;=$F39,1,IF(VLOOKUP(AO$4,CALENDARIO!$B:$C,2,0)=FALSE, AN39,(1/IF($D39=0,1,$D39))+AN39))))</f>
        <v>0</v>
      </c>
      <c r="AP39" s="33">
        <f>IF(IF(AP$4&lt;$E39,0,IF(AP$4&gt;=$F39,1,IF(VLOOKUP(AP$4,CALENDARIO!$B:$C,2,0)=FALSE, AO39,(1/IF($D39=0,1,$D39))+AO39)))&gt;1,100%,IF(AP$4&lt;$E39,0,IF(AP$4&gt;=$F39,1,IF(VLOOKUP(AP$4,CALENDARIO!$B:$C,2,0)=FALSE, AO39,(1/IF($D39=0,1,$D39))+AO39))))</f>
        <v>0</v>
      </c>
      <c r="AQ39" s="33">
        <f>IF(IF(AQ$4&lt;$E39,0,IF(AQ$4&gt;=$F39,1,IF(VLOOKUP(AQ$4,CALENDARIO!$B:$C,2,0)=FALSE, AP39,(1/IF($D39=0,1,$D39))+AP39)))&gt;1,100%,IF(AQ$4&lt;$E39,0,IF(AQ$4&gt;=$F39,1,IF(VLOOKUP(AQ$4,CALENDARIO!$B:$C,2,0)=FALSE, AP39,(1/IF($D39=0,1,$D39))+AP39))))</f>
        <v>0</v>
      </c>
      <c r="AR39" s="33">
        <f>IF(IF(AR$4&lt;$E39,0,IF(AR$4&gt;=$F39,1,IF(VLOOKUP(AR$4,CALENDARIO!$B:$C,2,0)=FALSE, AQ39,(1/IF($D39=0,1,$D39))+AQ39)))&gt;1,100%,IF(AR$4&lt;$E39,0,IF(AR$4&gt;=$F39,1,IF(VLOOKUP(AR$4,CALENDARIO!$B:$C,2,0)=FALSE, AQ39,(1/IF($D39=0,1,$D39))+AQ39))))</f>
        <v>0</v>
      </c>
      <c r="AS39" s="33">
        <f>IF(IF(AS$4&lt;$E39,0,IF(AS$4&gt;=$F39,1,IF(VLOOKUP(AS$4,CALENDARIO!$B:$C,2,0)=FALSE, AR39,(1/IF($D39=0,1,$D39))+AR39)))&gt;1,100%,IF(AS$4&lt;$E39,0,IF(AS$4&gt;=$F39,1,IF(VLOOKUP(AS$4,CALENDARIO!$B:$C,2,0)=FALSE, AR39,(1/IF($D39=0,1,$D39))+AR39))))</f>
        <v>0</v>
      </c>
      <c r="AT39" s="33">
        <f>IF(IF(AT$4&lt;$E39,0,IF(AT$4&gt;=$F39,1,IF(VLOOKUP(AT$4,CALENDARIO!$B:$C,2,0)=FALSE, AS39,(1/IF($D39=0,1,$D39))+AS39)))&gt;1,100%,IF(AT$4&lt;$E39,0,IF(AT$4&gt;=$F39,1,IF(VLOOKUP(AT$4,CALENDARIO!$B:$C,2,0)=FALSE, AS39,(1/IF($D39=0,1,$D39))+AS39))))</f>
        <v>0</v>
      </c>
      <c r="AU39" s="33">
        <f>IF(IF(AU$4&lt;$E39,0,IF(AU$4&gt;=$F39,1,IF(VLOOKUP(AU$4,CALENDARIO!$B:$C,2,0)=FALSE, AT39,(1/IF($D39=0,1,$D39))+AT39)))&gt;1,100%,IF(AU$4&lt;$E39,0,IF(AU$4&gt;=$F39,1,IF(VLOOKUP(AU$4,CALENDARIO!$B:$C,2,0)=FALSE, AT39,(1/IF($D39=0,1,$D39))+AT39))))</f>
        <v>0</v>
      </c>
      <c r="AV39" s="33">
        <f>IF(IF(AV$4&lt;$E39,0,IF(AV$4&gt;=$F39,1,IF(VLOOKUP(AV$4,CALENDARIO!$B:$C,2,0)=FALSE, AU39,(1/IF($D39=0,1,$D39))+AU39)))&gt;1,100%,IF(AV$4&lt;$E39,0,IF(AV$4&gt;=$F39,1,IF(VLOOKUP(AV$4,CALENDARIO!$B:$C,2,0)=FALSE, AU39,(1/IF($D39=0,1,$D39))+AU39))))</f>
        <v>0</v>
      </c>
      <c r="AW39" s="33">
        <f>IF(IF(AW$4&lt;$E39,0,IF(AW$4&gt;=$F39,1,IF(VLOOKUP(AW$4,CALENDARIO!$B:$C,2,0)=FALSE, AV39,(1/IF($D39=0,1,$D39))+AV39)))&gt;1,100%,IF(AW$4&lt;$E39,0,IF(AW$4&gt;=$F39,1,IF(VLOOKUP(AW$4,CALENDARIO!$B:$C,2,0)=FALSE, AV39,(1/IF($D39=0,1,$D39))+AV39))))</f>
        <v>0</v>
      </c>
      <c r="AX39" s="33">
        <f>IF(IF(AX$4&lt;$E39,0,IF(AX$4&gt;=$F39,1,IF(VLOOKUP(AX$4,CALENDARIO!$B:$C,2,0)=FALSE, AW39,(1/IF($D39=0,1,$D39))+AW39)))&gt;1,100%,IF(AX$4&lt;$E39,0,IF(AX$4&gt;=$F39,1,IF(VLOOKUP(AX$4,CALENDARIO!$B:$C,2,0)=FALSE, AW39,(1/IF($D39=0,1,$D39))+AW39))))</f>
        <v>0</v>
      </c>
      <c r="AY39" s="33">
        <f>IF(IF(AY$4&lt;$E39,0,IF(AY$4&gt;=$F39,1,IF(VLOOKUP(AY$4,CALENDARIO!$B:$C,2,0)=FALSE, AX39,(1/IF($D39=0,1,$D39))+AX39)))&gt;1,100%,IF(AY$4&lt;$E39,0,IF(AY$4&gt;=$F39,1,IF(VLOOKUP(AY$4,CALENDARIO!$B:$C,2,0)=FALSE, AX39,(1/IF($D39=0,1,$D39))+AX39))))</f>
        <v>0</v>
      </c>
      <c r="AZ39" s="33">
        <f>IF(IF(AZ$4&lt;$E39,0,IF(AZ$4&gt;=$F39,1,IF(VLOOKUP(AZ$4,CALENDARIO!$B:$C,2,0)=FALSE, AY39,(1/IF($D39=0,1,$D39))+AY39)))&gt;1,100%,IF(AZ$4&lt;$E39,0,IF(AZ$4&gt;=$F39,1,IF(VLOOKUP(AZ$4,CALENDARIO!$B:$C,2,0)=FALSE, AY39,(1/IF($D39=0,1,$D39))+AY39))))</f>
        <v>0</v>
      </c>
      <c r="BA39" s="33">
        <f>IF(IF(BA$4&lt;$E39,0,IF(BA$4&gt;=$F39,1,IF(VLOOKUP(BA$4,CALENDARIO!$B:$C,2,0)=FALSE, AZ39,(1/IF($D39=0,1,$D39))+AZ39)))&gt;1,100%,IF(BA$4&lt;$E39,0,IF(BA$4&gt;=$F39,1,IF(VLOOKUP(BA$4,CALENDARIO!$B:$C,2,0)=FALSE, AZ39,(1/IF($D39=0,1,$D39))+AZ39))))</f>
        <v>0</v>
      </c>
      <c r="BB39" s="33">
        <f>IF(IF(BB$4&lt;$E39,0,IF(BB$4&gt;=$F39,1,IF(VLOOKUP(BB$4,CALENDARIO!$B:$C,2,0)=FALSE, BA39,(1/IF($D39=0,1,$D39))+BA39)))&gt;1,100%,IF(BB$4&lt;$E39,0,IF(BB$4&gt;=$F39,1,IF(VLOOKUP(BB$4,CALENDARIO!$B:$C,2,0)=FALSE, BA39,(1/IF($D39=0,1,$D39))+BA39))))</f>
        <v>0</v>
      </c>
      <c r="BC39" s="33">
        <f>IF(IF(BC$4&lt;$E39,0,IF(BC$4&gt;=$F39,1,IF(VLOOKUP(BC$4,CALENDARIO!$B:$C,2,0)=FALSE, BB39,(1/IF($D39=0,1,$D39))+BB39)))&gt;1,100%,IF(BC$4&lt;$E39,0,IF(BC$4&gt;=$F39,1,IF(VLOOKUP(BC$4,CALENDARIO!$B:$C,2,0)=FALSE, BB39,(1/IF($D39=0,1,$D39))+BB39))))</f>
        <v>0</v>
      </c>
      <c r="BD39" s="33">
        <f>IF(IF(BD$4&lt;$E39,0,IF(BD$4&gt;=$F39,1,IF(VLOOKUP(BD$4,CALENDARIO!$B:$C,2,0)=FALSE, BC39,(1/IF($D39=0,1,$D39))+BC39)))&gt;1,100%,IF(BD$4&lt;$E39,0,IF(BD$4&gt;=$F39,1,IF(VLOOKUP(BD$4,CALENDARIO!$B:$C,2,0)=FALSE, BC39,(1/IF($D39=0,1,$D39))+BC39))))</f>
        <v>0</v>
      </c>
      <c r="BE39" s="33">
        <f>IF(IF(BE$4&lt;$E39,0,IF(BE$4&gt;=$F39,1,IF(VLOOKUP(BE$4,CALENDARIO!$B:$C,2,0)=FALSE, BD39,(1/IF($D39=0,1,$D39))+BD39)))&gt;1,100%,IF(BE$4&lt;$E39,0,IF(BE$4&gt;=$F39,1,IF(VLOOKUP(BE$4,CALENDARIO!$B:$C,2,0)=FALSE, BD39,(1/IF($D39=0,1,$D39))+BD39))))</f>
        <v>0</v>
      </c>
      <c r="BF39" s="33">
        <f>IF(IF(BF$4&lt;$E39,0,IF(BF$4&gt;=$F39,1,IF(VLOOKUP(BF$4,CALENDARIO!$B:$C,2,0)=FALSE, BE39,(1/IF($D39=0,1,$D39))+BE39)))&gt;1,100%,IF(BF$4&lt;$E39,0,IF(BF$4&gt;=$F39,1,IF(VLOOKUP(BF$4,CALENDARIO!$B:$C,2,0)=FALSE, BE39,(1/IF($D39=0,1,$D39))+BE39))))</f>
        <v>0</v>
      </c>
      <c r="BG39" s="33">
        <f>IF(IF(BG$4&lt;$E39,0,IF(BG$4&gt;=$F39,1,IF(VLOOKUP(BG$4,CALENDARIO!$B:$C,2,0)=FALSE, BF39,(1/IF($D39=0,1,$D39))+BF39)))&gt;1,100%,IF(BG$4&lt;$E39,0,IF(BG$4&gt;=$F39,1,IF(VLOOKUP(BG$4,CALENDARIO!$B:$C,2,0)=FALSE, BF39,(1/IF($D39=0,1,$D39))+BF39))))</f>
        <v>0</v>
      </c>
      <c r="BH39" s="33">
        <f>IF(IF(BH$4&lt;$E39,0,IF(BH$4&gt;=$F39,1,IF(VLOOKUP(BH$4,CALENDARIO!$B:$C,2,0)=FALSE, BG39,(1/IF($D39=0,1,$D39))+BG39)))&gt;1,100%,IF(BH$4&lt;$E39,0,IF(BH$4&gt;=$F39,1,IF(VLOOKUP(BH$4,CALENDARIO!$B:$C,2,0)=FALSE, BG39,(1/IF($D39=0,1,$D39))+BG39))))</f>
        <v>0</v>
      </c>
      <c r="BI39" s="33">
        <f>IF(IF(BI$4&lt;$E39,0,IF(BI$4&gt;=$F39,1,IF(VLOOKUP(BI$4,CALENDARIO!$B:$C,2,0)=FALSE, BH39,(1/IF($D39=0,1,$D39))+BH39)))&gt;1,100%,IF(BI$4&lt;$E39,0,IF(BI$4&gt;=$F39,1,IF(VLOOKUP(BI$4,CALENDARIO!$B:$C,2,0)=FALSE, BH39,(1/IF($D39=0,1,$D39))+BH39))))</f>
        <v>0</v>
      </c>
      <c r="BJ39" s="33">
        <f>IF(IF(BJ$4&lt;$E39,0,IF(BJ$4&gt;=$F39,1,IF(VLOOKUP(BJ$4,CALENDARIO!$B:$C,2,0)=FALSE, BI39,(1/IF($D39=0,1,$D39))+BI39)))&gt;1,100%,IF(BJ$4&lt;$E39,0,IF(BJ$4&gt;=$F39,1,IF(VLOOKUP(BJ$4,CALENDARIO!$B:$C,2,0)=FALSE, BI39,(1/IF($D39=0,1,$D39))+BI39))))</f>
        <v>0</v>
      </c>
      <c r="BK39" s="33">
        <f>IF(IF(BK$4&lt;$E39,0,IF(BK$4&gt;=$F39,1,IF(VLOOKUP(BK$4,CALENDARIO!$B:$C,2,0)=FALSE, BJ39,(1/IF($D39=0,1,$D39))+BJ39)))&gt;1,100%,IF(BK$4&lt;$E39,0,IF(BK$4&gt;=$F39,1,IF(VLOOKUP(BK$4,CALENDARIO!$B:$C,2,0)=FALSE, BJ39,(1/IF($D39=0,1,$D39))+BJ39))))</f>
        <v>0</v>
      </c>
      <c r="BL39" s="33">
        <f>IF(IF(BL$4&lt;$E39,0,IF(BL$4&gt;=$F39,1,IF(VLOOKUP(BL$4,CALENDARIO!$B:$C,2,0)=FALSE, BK39,(1/IF($D39=0,1,$D39))+BK39)))&gt;1,100%,IF(BL$4&lt;$E39,0,IF(BL$4&gt;=$F39,1,IF(VLOOKUP(BL$4,CALENDARIO!$B:$C,2,0)=FALSE, BK39,(1/IF($D39=0,1,$D39))+BK39))))</f>
        <v>0</v>
      </c>
      <c r="BM39" s="33">
        <f>IF(IF(BM$4&lt;$E39,0,IF(BM$4&gt;=$F39,1,IF(VLOOKUP(BM$4,CALENDARIO!$B:$C,2,0)=FALSE, BL39,(1/IF($D39=0,1,$D39))+BL39)))&gt;1,100%,IF(BM$4&lt;$E39,0,IF(BM$4&gt;=$F39,1,IF(VLOOKUP(BM$4,CALENDARIO!$B:$C,2,0)=FALSE, BL39,(1/IF($D39=0,1,$D39))+BL39))))</f>
        <v>0</v>
      </c>
      <c r="BN39" s="33">
        <f>IF(IF(BN$4&lt;$E39,0,IF(BN$4&gt;=$F39,1,IF(VLOOKUP(BN$4,CALENDARIO!$B:$C,2,0)=FALSE, BM39,(1/IF($D39=0,1,$D39))+BM39)))&gt;1,100%,IF(BN$4&lt;$E39,0,IF(BN$4&gt;=$F39,1,IF(VLOOKUP(BN$4,CALENDARIO!$B:$C,2,0)=FALSE, BM39,(1/IF($D39=0,1,$D39))+BM39))))</f>
        <v>0</v>
      </c>
      <c r="BO39" s="33">
        <f>IF(IF(BO$4&lt;$E39,0,IF(BO$4&gt;=$F39,1,IF(VLOOKUP(BO$4,CALENDARIO!$B:$C,2,0)=FALSE, BN39,(1/IF($D39=0,1,$D39))+BN39)))&gt;1,100%,IF(BO$4&lt;$E39,0,IF(BO$4&gt;=$F39,1,IF(VLOOKUP(BO$4,CALENDARIO!$B:$C,2,0)=FALSE, BN39,(1/IF($D39=0,1,$D39))+BN39))))</f>
        <v>0</v>
      </c>
      <c r="BP39" s="33">
        <f>IF(IF(BP$4&lt;$E39,0,IF(BP$4&gt;=$F39,1,IF(VLOOKUP(BP$4,CALENDARIO!$B:$C,2,0)=FALSE, BO39,(1/IF($D39=0,1,$D39))+BO39)))&gt;1,100%,IF(BP$4&lt;$E39,0,IF(BP$4&gt;=$F39,1,IF(VLOOKUP(BP$4,CALENDARIO!$B:$C,2,0)=FALSE, BO39,(1/IF($D39=0,1,$D39))+BO39))))</f>
        <v>0</v>
      </c>
      <c r="BQ39" s="33">
        <f>IF(IF(BQ$4&lt;$E39,0,IF(BQ$4&gt;=$F39,1,IF(VLOOKUP(BQ$4,CALENDARIO!$B:$C,2,0)=FALSE, BP39,(1/IF($D39=0,1,$D39))+BP39)))&gt;1,100%,IF(BQ$4&lt;$E39,0,IF(BQ$4&gt;=$F39,1,IF(VLOOKUP(BQ$4,CALENDARIO!$B:$C,2,0)=FALSE, BP39,(1/IF($D39=0,1,$D39))+BP39))))</f>
        <v>0</v>
      </c>
      <c r="BR39" s="33">
        <f>IF(IF(BR$4&lt;$E39,0,IF(BR$4&gt;=$F39,1,IF(VLOOKUP(BR$4,CALENDARIO!$B:$C,2,0)=FALSE, BQ39,(1/IF($D39=0,1,$D39))+BQ39)))&gt;1,100%,IF(BR$4&lt;$E39,0,IF(BR$4&gt;=$F39,1,IF(VLOOKUP(BR$4,CALENDARIO!$B:$C,2,0)=FALSE, BQ39,(1/IF($D39=0,1,$D39))+BQ39))))</f>
        <v>0</v>
      </c>
      <c r="BS39" s="33">
        <f>IF(IF(BS$4&lt;$E39,0,IF(BS$4&gt;=$F39,1,IF(VLOOKUP(BS$4,CALENDARIO!$B:$C,2,0)=FALSE, BR39,(1/IF($D39=0,1,$D39))+BR39)))&gt;1,100%,IF(BS$4&lt;$E39,0,IF(BS$4&gt;=$F39,1,IF(VLOOKUP(BS$4,CALENDARIO!$B:$C,2,0)=FALSE, BR39,(1/IF($D39=0,1,$D39))+BR39))))</f>
        <v>0</v>
      </c>
      <c r="BT39" s="33">
        <f>IF(IF(BT$4&lt;$E39,0,IF(BT$4&gt;=$F39,1,IF(VLOOKUP(BT$4,CALENDARIO!$B:$C,2,0)=FALSE, BS39,(1/IF($D39=0,1,$D39))+BS39)))&gt;1,100%,IF(BT$4&lt;$E39,0,IF(BT$4&gt;=$F39,1,IF(VLOOKUP(BT$4,CALENDARIO!$B:$C,2,0)=FALSE, BS39,(1/IF($D39=0,1,$D39))+BS39))))</f>
        <v>0</v>
      </c>
      <c r="BU39" s="33">
        <f>IF(IF(BU$4&lt;$E39,0,IF(BU$4&gt;=$F39,1,IF(VLOOKUP(BU$4,CALENDARIO!$B:$C,2,0)=FALSE, BT39,(1/IF($D39=0,1,$D39))+BT39)))&gt;1,100%,IF(BU$4&lt;$E39,0,IF(BU$4&gt;=$F39,1,IF(VLOOKUP(BU$4,CALENDARIO!$B:$C,2,0)=FALSE, BT39,(1/IF($D39=0,1,$D39))+BT39))))</f>
        <v>0</v>
      </c>
      <c r="BV39" s="33">
        <f>IF(IF(BV$4&lt;$E39,0,IF(BV$4&gt;=$F39,1,IF(VLOOKUP(BV$4,CALENDARIO!$B:$C,2,0)=FALSE, BU39,(1/IF($D39=0,1,$D39))+BU39)))&gt;1,100%,IF(BV$4&lt;$E39,0,IF(BV$4&gt;=$F39,1,IF(VLOOKUP(BV$4,CALENDARIO!$B:$C,2,0)=FALSE, BU39,(1/IF($D39=0,1,$D39))+BU39))))</f>
        <v>1</v>
      </c>
      <c r="BW39" s="33">
        <f>IF(IF(BW$4&lt;$E39,0,IF(BW$4&gt;=$F39,1,IF(VLOOKUP(BW$4,CALENDARIO!$B:$C,2,0)=FALSE, BV39,(1/IF($D39=0,1,$D39))+BV39)))&gt;1,100%,IF(BW$4&lt;$E39,0,IF(BW$4&gt;=$F39,1,IF(VLOOKUP(BW$4,CALENDARIO!$B:$C,2,0)=FALSE, BV39,(1/IF($D39=0,1,$D39))+BV39))))</f>
        <v>1</v>
      </c>
      <c r="BX39" s="33">
        <f>IF(IF(BX$4&lt;$E39,0,IF(BX$4&gt;=$F39,1,IF(VLOOKUP(BX$4,CALENDARIO!$B:$C,2,0)=FALSE, BW39,(1/IF($D39=0,1,$D39))+BW39)))&gt;1,100%,IF(BX$4&lt;$E39,0,IF(BX$4&gt;=$F39,1,IF(VLOOKUP(BX$4,CALENDARIO!$B:$C,2,0)=FALSE, BW39,(1/IF($D39=0,1,$D39))+BW39))))</f>
        <v>1</v>
      </c>
      <c r="BY39" s="33">
        <f>IF(IF(BY$4&lt;$E39,0,IF(BY$4&gt;=$F39,1,IF(VLOOKUP(BY$4,CALENDARIO!$B:$C,2,0)=FALSE, BX39,(1/IF($D39=0,1,$D39))+BX39)))&gt;1,100%,IF(BY$4&lt;$E39,0,IF(BY$4&gt;=$F39,1,IF(VLOOKUP(BY$4,CALENDARIO!$B:$C,2,0)=FALSE, BX39,(1/IF($D39=0,1,$D39))+BX39))))</f>
        <v>1</v>
      </c>
      <c r="BZ39" s="33">
        <f>IF(IF(BZ$4&lt;$E39,0,IF(BZ$4&gt;=$F39,1,IF(VLOOKUP(BZ$4,CALENDARIO!$B:$C,2,0)=FALSE, BY39,(1/IF($D39=0,1,$D39))+BY39)))&gt;1,100%,IF(BZ$4&lt;$E39,0,IF(BZ$4&gt;=$F39,1,IF(VLOOKUP(BZ$4,CALENDARIO!$B:$C,2,0)=FALSE, BY39,(1/IF($D39=0,1,$D39))+BY39))))</f>
        <v>1</v>
      </c>
      <c r="CA39" s="33">
        <f>IF(IF(CA$4&lt;$E39,0,IF(CA$4&gt;=$F39,1,IF(VLOOKUP(CA$4,CALENDARIO!$B:$C,2,0)=FALSE, BZ39,(1/IF($D39=0,1,$D39))+BZ39)))&gt;1,100%,IF(CA$4&lt;$E39,0,IF(CA$4&gt;=$F39,1,IF(VLOOKUP(CA$4,CALENDARIO!$B:$C,2,0)=FALSE, BZ39,(1/IF($D39=0,1,$D39))+BZ39))))</f>
        <v>1</v>
      </c>
      <c r="CB39" s="33">
        <f>IF(IF(CB$4&lt;$E39,0,IF(CB$4&gt;=$F39,1,IF(VLOOKUP(CB$4,CALENDARIO!$B:$C,2,0)=FALSE, CA39,(1/IF($D39=0,1,$D39))+CA39)))&gt;1,100%,IF(CB$4&lt;$E39,0,IF(CB$4&gt;=$F39,1,IF(VLOOKUP(CB$4,CALENDARIO!$B:$C,2,0)=FALSE, CA39,(1/IF($D39=0,1,$D39))+CA39))))</f>
        <v>1</v>
      </c>
      <c r="CC39" s="33">
        <f>IF(IF(CC$4&lt;$E39,0,IF(CC$4&gt;=$F39,1,IF(VLOOKUP(CC$4,CALENDARIO!$B:$C,2,0)=FALSE, CB39,(1/IF($D39=0,1,$D39))+CB39)))&gt;1,100%,IF(CC$4&lt;$E39,0,IF(CC$4&gt;=$F39,1,IF(VLOOKUP(CC$4,CALENDARIO!$B:$C,2,0)=FALSE, CB39,(1/IF($D39=0,1,$D39))+CB39))))</f>
        <v>1</v>
      </c>
      <c r="CD39" s="33">
        <f>IF(IF(CD$4&lt;$E39,0,IF(CD$4&gt;=$F39,1,IF(VLOOKUP(CD$4,CALENDARIO!$B:$C,2,0)=FALSE, CC39,(1/IF($D39=0,1,$D39))+CC39)))&gt;1,100%,IF(CD$4&lt;$E39,0,IF(CD$4&gt;=$F39,1,IF(VLOOKUP(CD$4,CALENDARIO!$B:$C,2,0)=FALSE, CC39,(1/IF($D39=0,1,$D39))+CC39))))</f>
        <v>1</v>
      </c>
      <c r="CE39" s="33">
        <f>IF(IF(CE$4&lt;$E39,0,IF(CE$4&gt;=$F39,1,IF(VLOOKUP(CE$4,CALENDARIO!$B:$C,2,0)=FALSE, CD39,(1/IF($D39=0,1,$D39))+CD39)))&gt;1,100%,IF(CE$4&lt;$E39,0,IF(CE$4&gt;=$F39,1,IF(VLOOKUP(CE$4,CALENDARIO!$B:$C,2,0)=FALSE, CD39,(1/IF($D39=0,1,$D39))+CD39))))</f>
        <v>1</v>
      </c>
      <c r="CF39" s="33">
        <f>IF(IF(CF$4&lt;$E39,0,IF(CF$4&gt;=$F39,1,IF(VLOOKUP(CF$4,CALENDARIO!$B:$C,2,0)=FALSE, CE39,(1/IF($D39=0,1,$D39))+CE39)))&gt;1,100%,IF(CF$4&lt;$E39,0,IF(CF$4&gt;=$F39,1,IF(VLOOKUP(CF$4,CALENDARIO!$B:$C,2,0)=FALSE, CE39,(1/IF($D39=0,1,$D39))+CE39))))</f>
        <v>1</v>
      </c>
      <c r="CG39" s="33">
        <f>IF(IF(CG$4&lt;$E39,0,IF(CG$4&gt;=$F39,1,IF(VLOOKUP(CG$4,CALENDARIO!$B:$C,2,0)=FALSE, CF39,(1/IF($D39=0,1,$D39))+CF39)))&gt;1,100%,IF(CG$4&lt;$E39,0,IF(CG$4&gt;=$F39,1,IF(VLOOKUP(CG$4,CALENDARIO!$B:$C,2,0)=FALSE, CF39,(1/IF($D39=0,1,$D39))+CF39))))</f>
        <v>1</v>
      </c>
      <c r="CH39" s="33">
        <f>IF(IF(CH$4&lt;$E39,0,IF(CH$4&gt;=$F39,1,IF(VLOOKUP(CH$4,CALENDARIO!$B:$C,2,0)=FALSE, CG39,(1/IF($D39=0,1,$D39))+CG39)))&gt;1,100%,IF(CH$4&lt;$E39,0,IF(CH$4&gt;=$F39,1,IF(VLOOKUP(CH$4,CALENDARIO!$B:$C,2,0)=FALSE, CG39,(1/IF($D39=0,1,$D39))+CG39))))</f>
        <v>1</v>
      </c>
      <c r="CI39" s="33">
        <f>IF(IF(CI$4&lt;$E39,0,IF(CI$4&gt;=$F39,1,IF(VLOOKUP(CI$4,CALENDARIO!$B:$C,2,0)=FALSE, CH39,(1/IF($D39=0,1,$D39))+CH39)))&gt;1,100%,IF(CI$4&lt;$E39,0,IF(CI$4&gt;=$F39,1,IF(VLOOKUP(CI$4,CALENDARIO!$B:$C,2,0)=FALSE, CH39,(1/IF($D39=0,1,$D39))+CH39))))</f>
        <v>1</v>
      </c>
      <c r="CJ39" s="33">
        <f>IF(IF(CJ$4&lt;$E39,0,IF(CJ$4&gt;=$F39,1,IF(VLOOKUP(CJ$4,CALENDARIO!$B:$C,2,0)=FALSE, CI39,(1/IF($D39=0,1,$D39))+CI39)))&gt;1,100%,IF(CJ$4&lt;$E39,0,IF(CJ$4&gt;=$F39,1,IF(VLOOKUP(CJ$4,CALENDARIO!$B:$C,2,0)=FALSE, CI39,(1/IF($D39=0,1,$D39))+CI39))))</f>
        <v>1</v>
      </c>
      <c r="CK39" s="33">
        <f>IF(IF(CK$4&lt;$E39,0,IF(CK$4&gt;=$F39,1,IF(VLOOKUP(CK$4,CALENDARIO!$B:$C,2,0)=FALSE, CJ39,(1/IF($D39=0,1,$D39))+CJ39)))&gt;1,100%,IF(CK$4&lt;$E39,0,IF(CK$4&gt;=$F39,1,IF(VLOOKUP(CK$4,CALENDARIO!$B:$C,2,0)=FALSE, CJ39,(1/IF($D39=0,1,$D39))+CJ39))))</f>
        <v>1</v>
      </c>
      <c r="CL39" s="33">
        <f>IF(IF(CL$4&lt;$E39,0,IF(CL$4&gt;=$F39,1,IF(VLOOKUP(CL$4,CALENDARIO!$B:$C,2,0)=FALSE, CK39,(1/IF($D39=0,1,$D39))+CK39)))&gt;1,100%,IF(CL$4&lt;$E39,0,IF(CL$4&gt;=$F39,1,IF(VLOOKUP(CL$4,CALENDARIO!$B:$C,2,0)=FALSE, CK39,(1/IF($D39=0,1,$D39))+CK39))))</f>
        <v>1</v>
      </c>
      <c r="CM39" s="33">
        <f>IF(IF(CM$4&lt;$E39,0,IF(CM$4&gt;=$F39,1,IF(VLOOKUP(CM$4,CALENDARIO!$B:$C,2,0)=FALSE, CL39,(1/IF($D39=0,1,$D39))+CL39)))&gt;1,100%,IF(CM$4&lt;$E39,0,IF(CM$4&gt;=$F39,1,IF(VLOOKUP(CM$4,CALENDARIO!$B:$C,2,0)=FALSE, CL39,(1/IF($D39=0,1,$D39))+CL39))))</f>
        <v>1</v>
      </c>
      <c r="CN39" s="33">
        <f>IF(IF(CN$4&lt;$E39,0,IF(CN$4&gt;=$F39,1,IF(VLOOKUP(CN$4,CALENDARIO!$B:$C,2,0)=FALSE, CM39,(1/IF($D39=0,1,$D39))+CM39)))&gt;1,100%,IF(CN$4&lt;$E39,0,IF(CN$4&gt;=$F39,1,IF(VLOOKUP(CN$4,CALENDARIO!$B:$C,2,0)=FALSE, CM39,(1/IF($D39=0,1,$D39))+CM39))))</f>
        <v>1</v>
      </c>
      <c r="CO39" s="33">
        <f>IF(IF(CO$4&lt;$E39,0,IF(CO$4&gt;=$F39,1,IF(VLOOKUP(CO$4,CALENDARIO!$B:$C,2,0)=FALSE, CN39,(1/IF($D39=0,1,$D39))+CN39)))&gt;1,100%,IF(CO$4&lt;$E39,0,IF(CO$4&gt;=$F39,1,IF(VLOOKUP(CO$4,CALENDARIO!$B:$C,2,0)=FALSE, CN39,(1/IF($D39=0,1,$D39))+CN39))))</f>
        <v>1</v>
      </c>
      <c r="CP39" s="33">
        <f>IF(IF(CP$4&lt;$E39,0,IF(CP$4&gt;=$F39,1,IF(VLOOKUP(CP$4,CALENDARIO!$B:$C,2,0)=FALSE, CO39,(1/IF($D39=0,1,$D39))+CO39)))&gt;1,100%,IF(CP$4&lt;$E39,0,IF(CP$4&gt;=$F39,1,IF(VLOOKUP(CP$4,CALENDARIO!$B:$C,2,0)=FALSE, CO39,(1/IF($D39=0,1,$D39))+CO39))))</f>
        <v>1</v>
      </c>
      <c r="CQ39" s="33">
        <f>IF(IF(CQ$4&lt;$E39,0,IF(CQ$4&gt;=$F39,1,IF(VLOOKUP(CQ$4,CALENDARIO!$B:$C,2,0)=FALSE, CP39,(1/IF($D39=0,1,$D39))+CP39)))&gt;1,100%,IF(CQ$4&lt;$E39,0,IF(CQ$4&gt;=$F39,1,IF(VLOOKUP(CQ$4,CALENDARIO!$B:$C,2,0)=FALSE, CP39,(1/IF($D39=0,1,$D39))+CP39))))</f>
        <v>1</v>
      </c>
      <c r="CR39" s="33">
        <f>IF(IF(CR$4&lt;$E39,0,IF(CR$4&gt;=$F39,1,IF(VLOOKUP(CR$4,CALENDARIO!$B:$C,2,0)=FALSE, CQ39,(1/IF($D39=0,1,$D39))+CQ39)))&gt;1,100%,IF(CR$4&lt;$E39,0,IF(CR$4&gt;=$F39,1,IF(VLOOKUP(CR$4,CALENDARIO!$B:$C,2,0)=FALSE, CQ39,(1/IF($D39=0,1,$D39))+CQ39))))</f>
        <v>1</v>
      </c>
      <c r="CS39" s="33">
        <f>IF(IF(CS$4&lt;$E39,0,IF(CS$4&gt;=$F39,1,IF(VLOOKUP(CS$4,CALENDARIO!$B:$C,2,0)=FALSE, CR39,(1/IF($D39=0,1,$D39))+CR39)))&gt;1,100%,IF(CS$4&lt;$E39,0,IF(CS$4&gt;=$F39,1,IF(VLOOKUP(CS$4,CALENDARIO!$B:$C,2,0)=FALSE, CR39,(1/IF($D39=0,1,$D39))+CR39))))</f>
        <v>1</v>
      </c>
      <c r="CT39" s="33">
        <f>IF(IF(CT$4&lt;$E39,0,IF(CT$4&gt;=$F39,1,IF(VLOOKUP(CT$4,CALENDARIO!$B:$C,2,0)=FALSE, CS39,(1/IF($D39=0,1,$D39))+CS39)))&gt;1,100%,IF(CT$4&lt;$E39,0,IF(CT$4&gt;=$F39,1,IF(VLOOKUP(CT$4,CALENDARIO!$B:$C,2,0)=FALSE, CS39,(1/IF($D39=0,1,$D39))+CS39))))</f>
        <v>1</v>
      </c>
      <c r="CU39" s="33">
        <f>IF(IF(CU$4&lt;$E39,0,IF(CU$4&gt;=$F39,1,IF(VLOOKUP(CU$4,CALENDARIO!$B:$C,2,0)=FALSE, CT39,(1/IF($D39=0,1,$D39))+CT39)))&gt;1,100%,IF(CU$4&lt;$E39,0,IF(CU$4&gt;=$F39,1,IF(VLOOKUP(CU$4,CALENDARIO!$B:$C,2,0)=FALSE, CT39,(1/IF($D39=0,1,$D39))+CT39))))</f>
        <v>1</v>
      </c>
      <c r="CV39" s="33">
        <f>IF(IF(CV$4&lt;$E39,0,IF(CV$4&gt;=$F39,1,IF(VLOOKUP(CV$4,CALENDARIO!$B:$C,2,0)=FALSE, CU39,(1/IF($D39=0,1,$D39))+CU39)))&gt;1,100%,IF(CV$4&lt;$E39,0,IF(CV$4&gt;=$F39,1,IF(VLOOKUP(CV$4,CALENDARIO!$B:$C,2,0)=FALSE, CU39,(1/IF($D39=0,1,$D39))+CU39))))</f>
        <v>1</v>
      </c>
      <c r="CW39" s="33">
        <f>IF(IF(CW$4&lt;$E39,0,IF(CW$4&gt;=$F39,1,IF(VLOOKUP(CW$4,CALENDARIO!$B:$C,2,0)=FALSE, CV39,(1/IF($D39=0,1,$D39))+CV39)))&gt;1,100%,IF(CW$4&lt;$E39,0,IF(CW$4&gt;=$F39,1,IF(VLOOKUP(CW$4,CALENDARIO!$B:$C,2,0)=FALSE, CV39,(1/IF($D39=0,1,$D39))+CV39))))</f>
        <v>1</v>
      </c>
      <c r="CX39" s="33">
        <f>IF(IF(CX$4&lt;$E39,0,IF(CX$4&gt;=$F39,1,IF(VLOOKUP(CX$4,CALENDARIO!$B:$C,2,0)=FALSE, CW39,(1/IF($D39=0,1,$D39))+CW39)))&gt;1,100%,IF(CX$4&lt;$E39,0,IF(CX$4&gt;=$F39,1,IF(VLOOKUP(CX$4,CALENDARIO!$B:$C,2,0)=FALSE, CW39,(1/IF($D39=0,1,$D39))+CW39))))</f>
        <v>1</v>
      </c>
      <c r="CY39" s="33">
        <f>IF(IF(CY$4&lt;$E39,0,IF(CY$4&gt;=$F39,1,IF(VLOOKUP(CY$4,CALENDARIO!$B:$C,2,0)=FALSE, CX39,(1/IF($D39=0,1,$D39))+CX39)))&gt;1,100%,IF(CY$4&lt;$E39,0,IF(CY$4&gt;=$F39,1,IF(VLOOKUP(CY$4,CALENDARIO!$B:$C,2,0)=FALSE, CX39,(1/IF($D39=0,1,$D39))+CX39))))</f>
        <v>1</v>
      </c>
      <c r="CZ39" s="33">
        <f>IF(IF(CZ$4&lt;$E39,0,IF(CZ$4&gt;=$F39,1,IF(VLOOKUP(CZ$4,CALENDARIO!$B:$C,2,0)=FALSE, CY39,(1/IF($D39=0,1,$D39))+CY39)))&gt;1,100%,IF(CZ$4&lt;$E39,0,IF(CZ$4&gt;=$F39,1,IF(VLOOKUP(CZ$4,CALENDARIO!$B:$C,2,0)=FALSE, CY39,(1/IF($D39=0,1,$D39))+CY39))))</f>
        <v>1</v>
      </c>
      <c r="DA39" s="33">
        <f>IF(IF(DA$4&lt;$E39,0,IF(DA$4&gt;=$F39,1,IF(VLOOKUP(DA$4,CALENDARIO!$B:$C,2,0)=FALSE, CZ39,(1/IF($D39=0,1,$D39))+CZ39)))&gt;1,100%,IF(DA$4&lt;$E39,0,IF(DA$4&gt;=$F39,1,IF(VLOOKUP(DA$4,CALENDARIO!$B:$C,2,0)=FALSE, CZ39,(1/IF($D39=0,1,$D39))+CZ39))))</f>
        <v>1</v>
      </c>
      <c r="DB39" s="33">
        <f>IF(IF(DB$4&lt;$E39,0,IF(DB$4&gt;=$F39,1,IF(VLOOKUP(DB$4,CALENDARIO!$B:$C,2,0)=FALSE, DA39,(1/IF($D39=0,1,$D39))+DA39)))&gt;1,100%,IF(DB$4&lt;$E39,0,IF(DB$4&gt;=$F39,1,IF(VLOOKUP(DB$4,CALENDARIO!$B:$C,2,0)=FALSE, DA39,(1/IF($D39=0,1,$D39))+DA39))))</f>
        <v>1</v>
      </c>
      <c r="DC39" s="33">
        <f>IF(IF(DC$4&lt;$E39,0,IF(DC$4&gt;=$F39,1,IF(VLOOKUP(DC$4,CALENDARIO!$B:$C,2,0)=FALSE, DB39,(1/IF($D39=0,1,$D39))+DB39)))&gt;1,100%,IF(DC$4&lt;$E39,0,IF(DC$4&gt;=$F39,1,IF(VLOOKUP(DC$4,CALENDARIO!$B:$C,2,0)=FALSE, DB39,(1/IF($D39=0,1,$D39))+DB39))))</f>
        <v>1</v>
      </c>
      <c r="DD39" s="33">
        <f>IF(IF(DD$4&lt;$E39,0,IF(DD$4&gt;=$F39,1,IF(VLOOKUP(DD$4,CALENDARIO!$B:$C,2,0)=FALSE, DC39,(1/IF($D39=0,1,$D39))+DC39)))&gt;1,100%,IF(DD$4&lt;$E39,0,IF(DD$4&gt;=$F39,1,IF(VLOOKUP(DD$4,CALENDARIO!$B:$C,2,0)=FALSE, DC39,(1/IF($D39=0,1,$D39))+DC39))))</f>
        <v>1</v>
      </c>
      <c r="DE39" s="33">
        <f>IF(IF(DE$4&lt;$E39,0,IF(DE$4&gt;=$F39,1,IF(VLOOKUP(DE$4,CALENDARIO!$B:$C,2,0)=FALSE, DD39,(1/IF($D39=0,1,$D39))+DD39)))&gt;1,100%,IF(DE$4&lt;$E39,0,IF(DE$4&gt;=$F39,1,IF(VLOOKUP(DE$4,CALENDARIO!$B:$C,2,0)=FALSE, DD39,(1/IF($D39=0,1,$D39))+DD39))))</f>
        <v>1</v>
      </c>
      <c r="DF39" s="33">
        <f>IF(IF(DF$4&lt;$E39,0,IF(DF$4&gt;=$F39,1,IF(VLOOKUP(DF$4,CALENDARIO!$B:$C,2,0)=FALSE, DE39,(1/IF($D39=0,1,$D39))+DE39)))&gt;1,100%,IF(DF$4&lt;$E39,0,IF(DF$4&gt;=$F39,1,IF(VLOOKUP(DF$4,CALENDARIO!$B:$C,2,0)=FALSE, DE39,(1/IF($D39=0,1,$D39))+DE39))))</f>
        <v>1</v>
      </c>
      <c r="DG39" s="33">
        <f>IF(IF(DG$4&lt;$E39,0,IF(DG$4&gt;=$F39,1,IF(VLOOKUP(DG$4,CALENDARIO!$B:$C,2,0)=FALSE, DF39,(1/IF($D39=0,1,$D39))+DF39)))&gt;1,100%,IF(DG$4&lt;$E39,0,IF(DG$4&gt;=$F39,1,IF(VLOOKUP(DG$4,CALENDARIO!$B:$C,2,0)=FALSE, DF39,(1/IF($D39=0,1,$D39))+DF39))))</f>
        <v>1</v>
      </c>
      <c r="DH39" s="33">
        <f>IF(IF(DH$4&lt;$E39,0,IF(DH$4&gt;=$F39,1,IF(VLOOKUP(DH$4,CALENDARIO!$B:$C,2,0)=FALSE, DG39,(1/IF($D39=0,1,$D39))+DG39)))&gt;1,100%,IF(DH$4&lt;$E39,0,IF(DH$4&gt;=$F39,1,IF(VLOOKUP(DH$4,CALENDARIO!$B:$C,2,0)=FALSE, DG39,(1/IF($D39=0,1,$D39))+DG39))))</f>
        <v>1</v>
      </c>
      <c r="DI39" s="33">
        <f>IF(IF(DI$4&lt;$E39,0,IF(DI$4&gt;=$F39,1,IF(VLOOKUP(DI$4,CALENDARIO!$B:$C,2,0)=FALSE, DH39,(1/IF($D39=0,1,$D39))+DH39)))&gt;1,100%,IF(DI$4&lt;$E39,0,IF(DI$4&gt;=$F39,1,IF(VLOOKUP(DI$4,CALENDARIO!$B:$C,2,0)=FALSE, DH39,(1/IF($D39=0,1,$D39))+DH39))))</f>
        <v>1</v>
      </c>
      <c r="DJ39" s="33">
        <f>IF(IF(DJ$4&lt;$E39,0,IF(DJ$4&gt;=$F39,1,IF(VLOOKUP(DJ$4,CALENDARIO!$B:$C,2,0)=FALSE, DI39,(1/IF($D39=0,1,$D39))+DI39)))&gt;1,100%,IF(DJ$4&lt;$E39,0,IF(DJ$4&gt;=$F39,1,IF(VLOOKUP(DJ$4,CALENDARIO!$B:$C,2,0)=FALSE, DI39,(1/IF($D39=0,1,$D39))+DI39))))</f>
        <v>1</v>
      </c>
      <c r="DK39" s="33">
        <f>IF(IF(DK$4&lt;$E39,0,IF(DK$4&gt;=$F39,1,IF(VLOOKUP(DK$4,CALENDARIO!$B:$C,2,0)=FALSE, DJ39,(1/IF($D39=0,1,$D39))+DJ39)))&gt;1,100%,IF(DK$4&lt;$E39,0,IF(DK$4&gt;=$F39,1,IF(VLOOKUP(DK$4,CALENDARIO!$B:$C,2,0)=FALSE, DJ39,(1/IF($D39=0,1,$D39))+DJ39))))</f>
        <v>1</v>
      </c>
      <c r="DL39" s="33">
        <f>IF(IF(DL$4&lt;$E39,0,IF(DL$4&gt;=$F39,1,IF(VLOOKUP(DL$4,CALENDARIO!$B:$C,2,0)=FALSE, DK39,(1/IF($D39=0,1,$D39))+DK39)))&gt;1,100%,IF(DL$4&lt;$E39,0,IF(DL$4&gt;=$F39,1,IF(VLOOKUP(DL$4,CALENDARIO!$B:$C,2,0)=FALSE, DK39,(1/IF($D39=0,1,$D39))+DK39))))</f>
        <v>1</v>
      </c>
      <c r="DM39" s="33">
        <f>IF(IF(DM$4&lt;$E39,0,IF(DM$4&gt;=$F39,1,IF(VLOOKUP(DM$4,CALENDARIO!$B:$C,2,0)=FALSE, DL39,(1/IF($D39=0,1,$D39))+DL39)))&gt;1,100%,IF(DM$4&lt;$E39,0,IF(DM$4&gt;=$F39,1,IF(VLOOKUP(DM$4,CALENDARIO!$B:$C,2,0)=FALSE, DL39,(1/IF($D39=0,1,$D39))+DL39))))</f>
        <v>1</v>
      </c>
      <c r="DN39" s="33">
        <f>IF(IF(DN$4&lt;$E39,0,IF(DN$4&gt;=$F39,1,IF(VLOOKUP(DN$4,CALENDARIO!$B:$C,2,0)=FALSE, DM39,(1/IF($D39=0,1,$D39))+DM39)))&gt;1,100%,IF(DN$4&lt;$E39,0,IF(DN$4&gt;=$F39,1,IF(VLOOKUP(DN$4,CALENDARIO!$B:$C,2,0)=FALSE, DM39,(1/IF($D39=0,1,$D39))+DM39))))</f>
        <v>1</v>
      </c>
      <c r="DO39" s="33">
        <f>IF(IF(DO$4&lt;$E39,0,IF(DO$4&gt;=$F39,1,IF(VLOOKUP(DO$4,CALENDARIO!$B:$C,2,0)=FALSE, DN39,(1/IF($D39=0,1,$D39))+DN39)))&gt;1,100%,IF(DO$4&lt;$E39,0,IF(DO$4&gt;=$F39,1,IF(VLOOKUP(DO$4,CALENDARIO!$B:$C,2,0)=FALSE, DN39,(1/IF($D39=0,1,$D39))+DN39))))</f>
        <v>1</v>
      </c>
      <c r="DP39" s="33">
        <f>IF(IF(DP$4&lt;$E39,0,IF(DP$4&gt;=$F39,1,IF(VLOOKUP(DP$4,CALENDARIO!$B:$C,2,0)=FALSE, DO39,(1/IF($D39=0,1,$D39))+DO39)))&gt;1,100%,IF(DP$4&lt;$E39,0,IF(DP$4&gt;=$F39,1,IF(VLOOKUP(DP$4,CALENDARIO!$B:$C,2,0)=FALSE, DO39,(1/IF($D39=0,1,$D39))+DO39))))</f>
        <v>1</v>
      </c>
      <c r="DQ39" s="33">
        <f>IF(IF(DQ$4&lt;$E39,0,IF(DQ$4&gt;=$F39,1,IF(VLOOKUP(DQ$4,CALENDARIO!$B:$C,2,0)=FALSE, DP39,(1/IF($D39=0,1,$D39))+DP39)))&gt;1,100%,IF(DQ$4&lt;$E39,0,IF(DQ$4&gt;=$F39,1,IF(VLOOKUP(DQ$4,CALENDARIO!$B:$C,2,0)=FALSE, DP39,(1/IF($D39=0,1,$D39))+DP39))))</f>
        <v>1</v>
      </c>
      <c r="DR39" s="33">
        <f>IF(IF(DR$4&lt;$E39,0,IF(DR$4&gt;=$F39,1,IF(VLOOKUP(DR$4,CALENDARIO!$B:$C,2,0)=FALSE, DQ39,(1/IF($D39=0,1,$D39))+DQ39)))&gt;1,100%,IF(DR$4&lt;$E39,0,IF(DR$4&gt;=$F39,1,IF(VLOOKUP(DR$4,CALENDARIO!$B:$C,2,0)=FALSE, DQ39,(1/IF($D39=0,1,$D39))+DQ39))))</f>
        <v>1</v>
      </c>
      <c r="DS39" s="33">
        <f>IF(IF(DS$4&lt;$E39,0,IF(DS$4&gt;=$F39,1,IF(VLOOKUP(DS$4,CALENDARIO!$B:$C,2,0)=FALSE, DR39,(1/IF($D39=0,1,$D39))+DR39)))&gt;1,100%,IF(DS$4&lt;$E39,0,IF(DS$4&gt;=$F39,1,IF(VLOOKUP(DS$4,CALENDARIO!$B:$C,2,0)=FALSE, DR39,(1/IF($D39=0,1,$D39))+DR39))))</f>
        <v>1</v>
      </c>
      <c r="DT39" s="33">
        <f>IF(IF(DT$4&lt;$E39,0,IF(DT$4&gt;=$F39,1,IF(VLOOKUP(DT$4,CALENDARIO!$B:$C,2,0)=FALSE, DS39,(1/IF($D39=0,1,$D39))+DS39)))&gt;1,100%,IF(DT$4&lt;$E39,0,IF(DT$4&gt;=$F39,1,IF(VLOOKUP(DT$4,CALENDARIO!$B:$C,2,0)=FALSE, DS39,(1/IF($D39=0,1,$D39))+DS39))))</f>
        <v>1</v>
      </c>
      <c r="DU39" s="33">
        <f>IF(IF(DU$4&lt;$E39,0,IF(DU$4&gt;=$F39,1,IF(VLOOKUP(DU$4,CALENDARIO!$B:$C,2,0)=FALSE, DT39,(1/IF($D39=0,1,$D39))+DT39)))&gt;1,100%,IF(DU$4&lt;$E39,0,IF(DU$4&gt;=$F39,1,IF(VLOOKUP(DU$4,CALENDARIO!$B:$C,2,0)=FALSE, DT39,(1/IF($D39=0,1,$D39))+DT39))))</f>
        <v>1</v>
      </c>
      <c r="DV39" s="33">
        <f>IF(IF(DV$4&lt;$E39,0,IF(DV$4&gt;=$F39,1,IF(VLOOKUP(DV$4,CALENDARIO!$B:$C,2,0)=FALSE, DU39,(1/IF($D39=0,1,$D39))+DU39)))&gt;1,100%,IF(DV$4&lt;$E39,0,IF(DV$4&gt;=$F39,1,IF(VLOOKUP(DV$4,CALENDARIO!$B:$C,2,0)=FALSE, DU39,(1/IF($D39=0,1,$D39))+DU39))))</f>
        <v>1</v>
      </c>
      <c r="DW39" s="33">
        <f>IF(IF(DW$4&lt;$E39,0,IF(DW$4&gt;=$F39,1,IF(VLOOKUP(DW$4,CALENDARIO!$B:$C,2,0)=FALSE, DV39,(1/IF($D39=0,1,$D39))+DV39)))&gt;1,100%,IF(DW$4&lt;$E39,0,IF(DW$4&gt;=$F39,1,IF(VLOOKUP(DW$4,CALENDARIO!$B:$C,2,0)=FALSE, DV39,(1/IF($D39=0,1,$D39))+DV39))))</f>
        <v>1</v>
      </c>
      <c r="DX39" s="33">
        <f>IF(IF(DX$4&lt;$E39,0,IF(DX$4&gt;=$F39,1,IF(VLOOKUP(DX$4,CALENDARIO!$B:$C,2,0)=FALSE, DW39,(1/IF($D39=0,1,$D39))+DW39)))&gt;1,100%,IF(DX$4&lt;$E39,0,IF(DX$4&gt;=$F39,1,IF(VLOOKUP(DX$4,CALENDARIO!$B:$C,2,0)=FALSE, DW39,(1/IF($D39=0,1,$D39))+DW39))))</f>
        <v>1</v>
      </c>
      <c r="DY39" s="33">
        <f>IF(IF(DY$4&lt;$E39,0,IF(DY$4&gt;=$F39,1,IF(VLOOKUP(DY$4,CALENDARIO!$B:$C,2,0)=FALSE, DX39,(1/IF($D39=0,1,$D39))+DX39)))&gt;1,100%,IF(DY$4&lt;$E39,0,IF(DY$4&gt;=$F39,1,IF(VLOOKUP(DY$4,CALENDARIO!$B:$C,2,0)=FALSE, DX39,(1/IF($D39=0,1,$D39))+DX39))))</f>
        <v>1</v>
      </c>
      <c r="DZ39" s="33">
        <f>IF(IF(DZ$4&lt;$E39,0,IF(DZ$4&gt;=$F39,1,IF(VLOOKUP(DZ$4,CALENDARIO!$B:$C,2,0)=FALSE, DY39,(1/IF($D39=0,1,$D39))+DY39)))&gt;1,100%,IF(DZ$4&lt;$E39,0,IF(DZ$4&gt;=$F39,1,IF(VLOOKUP(DZ$4,CALENDARIO!$B:$C,2,0)=FALSE, DY39,(1/IF($D39=0,1,$D39))+DY39))))</f>
        <v>1</v>
      </c>
      <c r="EA39" s="33">
        <f>IF(IF(EA$4&lt;$E39,0,IF(EA$4&gt;=$F39,1,IF(VLOOKUP(EA$4,CALENDARIO!$B:$C,2,0)=FALSE, DZ39,(1/IF($D39=0,1,$D39))+DZ39)))&gt;1,100%,IF(EA$4&lt;$E39,0,IF(EA$4&gt;=$F39,1,IF(VLOOKUP(EA$4,CALENDARIO!$B:$C,2,0)=FALSE, DZ39,(1/IF($D39=0,1,$D39))+DZ39))))</f>
        <v>1</v>
      </c>
      <c r="EB39" s="33">
        <f>IF(IF(EB$4&lt;$E39,0,IF(EB$4&gt;=$F39,1,IF(VLOOKUP(EB$4,CALENDARIO!$B:$C,2,0)=FALSE, EA39,(1/IF($D39=0,1,$D39))+EA39)))&gt;1,100%,IF(EB$4&lt;$E39,0,IF(EB$4&gt;=$F39,1,IF(VLOOKUP(EB$4,CALENDARIO!$B:$C,2,0)=FALSE, EA39,(1/IF($D39=0,1,$D39))+EA39))))</f>
        <v>1</v>
      </c>
      <c r="EC39" s="33">
        <f>IF(IF(EC$4&lt;$E39,0,IF(EC$4&gt;=$F39,1,IF(VLOOKUP(EC$4,CALENDARIO!$B:$C,2,0)=FALSE, EB39,(1/IF($D39=0,1,$D39))+EB39)))&gt;1,100%,IF(EC$4&lt;$E39,0,IF(EC$4&gt;=$F39,1,IF(VLOOKUP(EC$4,CALENDARIO!$B:$C,2,0)=FALSE, EB39,(1/IF($D39=0,1,$D39))+EB39))))</f>
        <v>1</v>
      </c>
      <c r="ED39" s="33">
        <f>IF(IF(ED$4&lt;$E39,0,IF(ED$4&gt;=$F39,1,IF(VLOOKUP(ED$4,CALENDARIO!$B:$C,2,0)=FALSE, EC39,(1/IF($D39=0,1,$D39))+EC39)))&gt;1,100%,IF(ED$4&lt;$E39,0,IF(ED$4&gt;=$F39,1,IF(VLOOKUP(ED$4,CALENDARIO!$B:$C,2,0)=FALSE, EC39,(1/IF($D39=0,1,$D39))+EC39))))</f>
        <v>1</v>
      </c>
      <c r="EE39" s="33">
        <f>IF(IF(EE$4&lt;$E39,0,IF(EE$4&gt;=$F39,1,IF(VLOOKUP(EE$4,CALENDARIO!$B:$C,2,0)=FALSE, ED39,(1/IF($D39=0,1,$D39))+ED39)))&gt;1,100%,IF(EE$4&lt;$E39,0,IF(EE$4&gt;=$F39,1,IF(VLOOKUP(EE$4,CALENDARIO!$B:$C,2,0)=FALSE, ED39,(1/IF($D39=0,1,$D39))+ED39))))</f>
        <v>1</v>
      </c>
      <c r="EF39" s="33">
        <f>IF(IF(EF$4&lt;$E39,0,IF(EF$4&gt;=$F39,1,IF(VLOOKUP(EF$4,CALENDARIO!$B:$C,2,0)=FALSE, EE39,(1/IF($D39=0,1,$D39))+EE39)))&gt;1,100%,IF(EF$4&lt;$E39,0,IF(EF$4&gt;=$F39,1,IF(VLOOKUP(EF$4,CALENDARIO!$B:$C,2,0)=FALSE, EE39,(1/IF($D39=0,1,$D39))+EE39))))</f>
        <v>1</v>
      </c>
      <c r="EG39" s="33">
        <f>IF(IF(EG$4&lt;$E39,0,IF(EG$4&gt;=$F39,1,IF(VLOOKUP(EG$4,CALENDARIO!$B:$C,2,0)=FALSE, EF39,(1/IF($D39=0,1,$D39))+EF39)))&gt;1,100%,IF(EG$4&lt;$E39,0,IF(EG$4&gt;=$F39,1,IF(VLOOKUP(EG$4,CALENDARIO!$B:$C,2,0)=FALSE, EF39,(1/IF($D39=0,1,$D39))+EF39))))</f>
        <v>1</v>
      </c>
      <c r="EH39" s="33">
        <f>IF(IF(EH$4&lt;$E39,0,IF(EH$4&gt;=$F39,1,IF(VLOOKUP(EH$4,CALENDARIO!$B:$C,2,0)=FALSE, EG39,(1/IF($D39=0,1,$D39))+EG39)))&gt;1,100%,IF(EH$4&lt;$E39,0,IF(EH$4&gt;=$F39,1,IF(VLOOKUP(EH$4,CALENDARIO!$B:$C,2,0)=FALSE, EG39,(1/IF($D39=0,1,$D39))+EG39))))</f>
        <v>1</v>
      </c>
      <c r="EI39" s="33">
        <f>IF(IF(EI$4&lt;$E39,0,IF(EI$4&gt;=$F39,1,IF(VLOOKUP(EI$4,CALENDARIO!$B:$C,2,0)=FALSE, EH39,(1/IF($D39=0,1,$D39))+EH39)))&gt;1,100%,IF(EI$4&lt;$E39,0,IF(EI$4&gt;=$F39,1,IF(VLOOKUP(EI$4,CALENDARIO!$B:$C,2,0)=FALSE, EH39,(1/IF($D39=0,1,$D39))+EH39))))</f>
        <v>1</v>
      </c>
      <c r="EJ39" s="33">
        <f>IF(IF(EJ$4&lt;$E39,0,IF(EJ$4&gt;=$F39,1,IF(VLOOKUP(EJ$4,CALENDARIO!$B:$C,2,0)=FALSE, EI39,(1/IF($D39=0,1,$D39))+EI39)))&gt;1,100%,IF(EJ$4&lt;$E39,0,IF(EJ$4&gt;=$F39,1,IF(VLOOKUP(EJ$4,CALENDARIO!$B:$C,2,0)=FALSE, EI39,(1/IF($D39=0,1,$D39))+EI39))))</f>
        <v>1</v>
      </c>
      <c r="EK39" s="33">
        <f>IF(IF(EK$4&lt;$E39,0,IF(EK$4&gt;=$F39,1,IF(VLOOKUP(EK$4,CALENDARIO!$B:$C,2,0)=FALSE, EJ39,(1/IF($D39=0,1,$D39))+EJ39)))&gt;1,100%,IF(EK$4&lt;$E39,0,IF(EK$4&gt;=$F39,1,IF(VLOOKUP(EK$4,CALENDARIO!$B:$C,2,0)=FALSE, EJ39,(1/IF($D39=0,1,$D39))+EJ39))))</f>
        <v>1</v>
      </c>
      <c r="EL39" s="33">
        <f>IF(IF(EL$4&lt;$E39,0,IF(EL$4&gt;=$F39,1,IF(VLOOKUP(EL$4,CALENDARIO!$B:$C,2,0)=FALSE, EK39,(1/IF($D39=0,1,$D39))+EK39)))&gt;1,100%,IF(EL$4&lt;$E39,0,IF(EL$4&gt;=$F39,1,IF(VLOOKUP(EL$4,CALENDARIO!$B:$C,2,0)=FALSE, EK39,(1/IF($D39=0,1,$D39))+EK39))))</f>
        <v>1</v>
      </c>
      <c r="EM39" s="33">
        <f>IF(IF(EM$4&lt;$E39,0,IF(EM$4&gt;=$F39,1,IF(VLOOKUP(EM$4,CALENDARIO!$B:$C,2,0)=FALSE, EL39,(1/IF($D39=0,1,$D39))+EL39)))&gt;1,100%,IF(EM$4&lt;$E39,0,IF(EM$4&gt;=$F39,1,IF(VLOOKUP(EM$4,CALENDARIO!$B:$C,2,0)=FALSE, EL39,(1/IF($D39=0,1,$D39))+EL39))))</f>
        <v>1</v>
      </c>
      <c r="EN39" s="33">
        <f>IF(IF(EN$4&lt;$E39,0,IF(EN$4&gt;=$F39,1,IF(VLOOKUP(EN$4,CALENDARIO!$B:$C,2,0)=FALSE, EM39,(1/IF($D39=0,1,$D39))+EM39)))&gt;1,100%,IF(EN$4&lt;$E39,0,IF(EN$4&gt;=$F39,1,IF(VLOOKUP(EN$4,CALENDARIO!$B:$C,2,0)=FALSE, EM39,(1/IF($D39=0,1,$D39))+EM39))))</f>
        <v>1</v>
      </c>
      <c r="EO39" s="33">
        <f>IF(IF(EO$4&lt;$E39,0,IF(EO$4&gt;=$F39,1,IF(VLOOKUP(EO$4,CALENDARIO!$B:$C,2,0)=FALSE, EN39,(1/IF($D39=0,1,$D39))+EN39)))&gt;1,100%,IF(EO$4&lt;$E39,0,IF(EO$4&gt;=$F39,1,IF(VLOOKUP(EO$4,CALENDARIO!$B:$C,2,0)=FALSE, EN39,(1/IF($D39=0,1,$D39))+EN39))))</f>
        <v>1</v>
      </c>
      <c r="EP39" s="33">
        <f>IF(IF(EP$4&lt;$E39,0,IF(EP$4&gt;=$F39,1,IF(VLOOKUP(EP$4,CALENDARIO!$B:$C,2,0)=FALSE, EO39,(1/IF($D39=0,1,$D39))+EO39)))&gt;1,100%,IF(EP$4&lt;$E39,0,IF(EP$4&gt;=$F39,1,IF(VLOOKUP(EP$4,CALENDARIO!$B:$C,2,0)=FALSE, EO39,(1/IF($D39=0,1,$D39))+EO39))))</f>
        <v>1</v>
      </c>
      <c r="EQ39" s="33">
        <f>IF(IF(EQ$4&lt;$E39,0,IF(EQ$4&gt;=$F39,1,IF(VLOOKUP(EQ$4,CALENDARIO!$B:$C,2,0)=FALSE, EP39,(1/IF($D39=0,1,$D39))+EP39)))&gt;1,100%,IF(EQ$4&lt;$E39,0,IF(EQ$4&gt;=$F39,1,IF(VLOOKUP(EQ$4,CALENDARIO!$B:$C,2,0)=FALSE, EP39,(1/IF($D39=0,1,$D39))+EP39))))</f>
        <v>1</v>
      </c>
      <c r="ER39" s="33">
        <f>IF(IF(ER$4&lt;$E39,0,IF(ER$4&gt;=$F39,1,IF(VLOOKUP(ER$4,CALENDARIO!$B:$C,2,0)=FALSE, EQ39,(1/IF($D39=0,1,$D39))+EQ39)))&gt;1,100%,IF(ER$4&lt;$E39,0,IF(ER$4&gt;=$F39,1,IF(VLOOKUP(ER$4,CALENDARIO!$B:$C,2,0)=FALSE, EQ39,(1/IF($D39=0,1,$D39))+EQ39))))</f>
        <v>1</v>
      </c>
      <c r="ES39" s="33">
        <f>IF(IF(ES$4&lt;$E39,0,IF(ES$4&gt;=$F39,1,IF(VLOOKUP(ES$4,CALENDARIO!$B:$C,2,0)=FALSE, ER39,(1/IF($D39=0,1,$D39))+ER39)))&gt;1,100%,IF(ES$4&lt;$E39,0,IF(ES$4&gt;=$F39,1,IF(VLOOKUP(ES$4,CALENDARIO!$B:$C,2,0)=FALSE, ER39,(1/IF($D39=0,1,$D39))+ER39))))</f>
        <v>1</v>
      </c>
      <c r="ET39" s="33">
        <f>IF(IF(ET$4&lt;$E39,0,IF(ET$4&gt;=$F39,1,IF(VLOOKUP(ET$4,CALENDARIO!$B:$C,2,0)=FALSE, ES39,(1/IF($D39=0,1,$D39))+ES39)))&gt;1,100%,IF(ET$4&lt;$E39,0,IF(ET$4&gt;=$F39,1,IF(VLOOKUP(ET$4,CALENDARIO!$B:$C,2,0)=FALSE, ES39,(1/IF($D39=0,1,$D39))+ES39))))</f>
        <v>1</v>
      </c>
      <c r="EU39" s="33">
        <f>IF(IF(EU$4&lt;$E39,0,IF(EU$4&gt;=$F39,1,IF(VLOOKUP(EU$4,CALENDARIO!$B:$C,2,0)=FALSE, ET39,(1/IF($D39=0,1,$D39))+ET39)))&gt;1,100%,IF(EU$4&lt;$E39,0,IF(EU$4&gt;=$F39,1,IF(VLOOKUP(EU$4,CALENDARIO!$B:$C,2,0)=FALSE, ET39,(1/IF($D39=0,1,$D39))+ET39))))</f>
        <v>1</v>
      </c>
      <c r="EV39" s="33">
        <f>IF(IF(EV$4&lt;$E39,0,IF(EV$4&gt;=$F39,1,IF(VLOOKUP(EV$4,CALENDARIO!$B:$C,2,0)=FALSE, EU39,(1/IF($D39=0,1,$D39))+EU39)))&gt;1,100%,IF(EV$4&lt;$E39,0,IF(EV$4&gt;=$F39,1,IF(VLOOKUP(EV$4,CALENDARIO!$B:$C,2,0)=FALSE, EU39,(1/IF($D39=0,1,$D39))+EU39))))</f>
        <v>1</v>
      </c>
    </row>
    <row r="40" spans="1:152" x14ac:dyDescent="0.3">
      <c r="A40" s="201">
        <v>3</v>
      </c>
      <c r="B40" s="201">
        <v>34</v>
      </c>
      <c r="C40" s="202" t="s">
        <v>74</v>
      </c>
      <c r="D40" s="203">
        <v>7</v>
      </c>
      <c r="E40" s="204">
        <v>40570</v>
      </c>
      <c r="F40" s="204">
        <v>40578</v>
      </c>
      <c r="G40" s="205" t="s">
        <v>39</v>
      </c>
      <c r="H40" s="206">
        <v>10.6</v>
      </c>
      <c r="I40" s="207">
        <v>0.12100456621004567</v>
      </c>
      <c r="J40" s="203">
        <v>0</v>
      </c>
      <c r="K40" s="208"/>
      <c r="L40" s="209"/>
      <c r="M40" s="209"/>
      <c r="N40" s="210"/>
      <c r="O40" s="211">
        <f>IF((+O43*$I43+O42*$I42+O41*$I41)/$I40&gt;100%,100%, (+O43*$I43+O42*$I42+O41*$I41)/$I40)</f>
        <v>0</v>
      </c>
      <c r="P40" s="211">
        <f>IF((+P43*$I43+P42*$I42+P41*$I41)/$I40&gt;100%,100%, (+P43*$I43+P42*$I42+P41*$I41)/$I40)</f>
        <v>0</v>
      </c>
      <c r="Q40" s="211">
        <f t="shared" ref="Q40:U40" si="1192">IF((+Q43*$I43+Q42*$I42+Q41*$I41)/$I40&gt;100%,100%, (+Q43*$I43+Q42*$I42+Q41*$I41)/$I40)</f>
        <v>0</v>
      </c>
      <c r="R40" s="211">
        <f t="shared" si="1192"/>
        <v>0</v>
      </c>
      <c r="S40" s="211">
        <f t="shared" si="1192"/>
        <v>0</v>
      </c>
      <c r="T40" s="211">
        <f t="shared" si="1192"/>
        <v>0</v>
      </c>
      <c r="U40" s="211">
        <f t="shared" si="1192"/>
        <v>0</v>
      </c>
      <c r="V40" s="211">
        <f t="shared" ref="V40" si="1193">IF((+V43*$I43+V42*$I42+V41*$I41)/$I40&gt;100%,100%, (+V43*$I43+V42*$I42+V41*$I41)/$I40)</f>
        <v>0</v>
      </c>
      <c r="W40" s="211">
        <f t="shared" ref="W40" si="1194">IF((+W43*$I43+W42*$I42+W41*$I41)/$I40&gt;100%,100%, (+W43*$I43+W42*$I42+W41*$I41)/$I40)</f>
        <v>0</v>
      </c>
      <c r="X40" s="211">
        <f t="shared" ref="X40" si="1195">IF((+X43*$I43+X42*$I42+X41*$I41)/$I40&gt;100%,100%, (+X43*$I43+X42*$I42+X41*$I41)/$I40)</f>
        <v>0</v>
      </c>
      <c r="Y40" s="211">
        <f t="shared" ref="Y40" si="1196">IF((+Y43*$I43+Y42*$I42+Y41*$I41)/$I40&gt;100%,100%, (+Y43*$I43+Y42*$I42+Y41*$I41)/$I40)</f>
        <v>0</v>
      </c>
      <c r="Z40" s="211">
        <f t="shared" ref="Z40" si="1197">IF((+Z43*$I43+Z42*$I42+Z41*$I41)/$I40&gt;100%,100%, (+Z43*$I43+Z42*$I42+Z41*$I41)/$I40)</f>
        <v>0</v>
      </c>
      <c r="AA40" s="211">
        <f t="shared" ref="AA40" si="1198">IF((+AA43*$I43+AA42*$I42+AA41*$I41)/$I40&gt;100%,100%, (+AA43*$I43+AA42*$I42+AA41*$I41)/$I40)</f>
        <v>0</v>
      </c>
      <c r="AB40" s="211">
        <f t="shared" ref="AB40" si="1199">IF((+AB43*$I43+AB42*$I42+AB41*$I41)/$I40&gt;100%,100%, (+AB43*$I43+AB42*$I42+AB41*$I41)/$I40)</f>
        <v>0</v>
      </c>
      <c r="AC40" s="211">
        <f t="shared" ref="AC40" si="1200">IF((+AC43*$I43+AC42*$I42+AC41*$I41)/$I40&gt;100%,100%, (+AC43*$I43+AC42*$I42+AC41*$I41)/$I40)</f>
        <v>0</v>
      </c>
      <c r="AD40" s="211">
        <f t="shared" ref="AD40" si="1201">IF((+AD43*$I43+AD42*$I42+AD41*$I41)/$I40&gt;100%,100%, (+AD43*$I43+AD42*$I42+AD41*$I41)/$I40)</f>
        <v>0</v>
      </c>
      <c r="AE40" s="211">
        <f t="shared" ref="AE40" si="1202">IF((+AE43*$I43+AE42*$I42+AE41*$I41)/$I40&gt;100%,100%, (+AE43*$I43+AE42*$I42+AE41*$I41)/$I40)</f>
        <v>0</v>
      </c>
      <c r="AF40" s="211">
        <f t="shared" ref="AF40" si="1203">IF((+AF43*$I43+AF42*$I42+AF41*$I41)/$I40&gt;100%,100%, (+AF43*$I43+AF42*$I42+AF41*$I41)/$I40)</f>
        <v>0</v>
      </c>
      <c r="AG40" s="211">
        <f t="shared" ref="AG40" si="1204">IF((+AG43*$I43+AG42*$I42+AG41*$I41)/$I40&gt;100%,100%, (+AG43*$I43+AG42*$I42+AG41*$I41)/$I40)</f>
        <v>0</v>
      </c>
      <c r="AH40" s="211">
        <f t="shared" ref="AH40" si="1205">IF((+AH43*$I43+AH42*$I42+AH41*$I41)/$I40&gt;100%,100%, (+AH43*$I43+AH42*$I42+AH41*$I41)/$I40)</f>
        <v>0</v>
      </c>
      <c r="AI40" s="211">
        <f t="shared" ref="AI40" si="1206">IF((+AI43*$I43+AI42*$I42+AI41*$I41)/$I40&gt;100%,100%, (+AI43*$I43+AI42*$I42+AI41*$I41)/$I40)</f>
        <v>0</v>
      </c>
      <c r="AJ40" s="211">
        <f t="shared" ref="AJ40" si="1207">IF((+AJ43*$I43+AJ42*$I42+AJ41*$I41)/$I40&gt;100%,100%, (+AJ43*$I43+AJ42*$I42+AJ41*$I41)/$I40)</f>
        <v>0</v>
      </c>
      <c r="AK40" s="211">
        <f t="shared" ref="AK40" si="1208">IF((+AK43*$I43+AK42*$I42+AK41*$I41)/$I40&gt;100%,100%, (+AK43*$I43+AK42*$I42+AK41*$I41)/$I40)</f>
        <v>0</v>
      </c>
      <c r="AL40" s="211">
        <f t="shared" ref="AL40" si="1209">IF((+AL43*$I43+AL42*$I42+AL41*$I41)/$I40&gt;100%,100%, (+AL43*$I43+AL42*$I42+AL41*$I41)/$I40)</f>
        <v>0</v>
      </c>
      <c r="AM40" s="211">
        <f t="shared" ref="AM40" si="1210">IF((+AM43*$I43+AM42*$I42+AM41*$I41)/$I40&gt;100%,100%, (+AM43*$I43+AM42*$I42+AM41*$I41)/$I40)</f>
        <v>0</v>
      </c>
      <c r="AN40" s="211">
        <f t="shared" ref="AN40" si="1211">IF((+AN43*$I43+AN42*$I42+AN41*$I41)/$I40&gt;100%,100%, (+AN43*$I43+AN42*$I42+AN41*$I41)/$I40)</f>
        <v>0</v>
      </c>
      <c r="AO40" s="211">
        <f t="shared" ref="AO40" si="1212">IF((+AO43*$I43+AO42*$I42+AO41*$I41)/$I40&gt;100%,100%, (+AO43*$I43+AO42*$I42+AO41*$I41)/$I40)</f>
        <v>0</v>
      </c>
      <c r="AP40" s="211">
        <f t="shared" ref="AP40" si="1213">IF((+AP43*$I43+AP42*$I42+AP41*$I41)/$I40&gt;100%,100%, (+AP43*$I43+AP42*$I42+AP41*$I41)/$I40)</f>
        <v>0</v>
      </c>
      <c r="AQ40" s="211">
        <f t="shared" ref="AQ40" si="1214">IF((+AQ43*$I43+AQ42*$I42+AQ41*$I41)/$I40&gt;100%,100%, (+AQ43*$I43+AQ42*$I42+AQ41*$I41)/$I40)</f>
        <v>0</v>
      </c>
      <c r="AR40" s="211">
        <f t="shared" ref="AR40" si="1215">IF((+AR43*$I43+AR42*$I42+AR41*$I41)/$I40&gt;100%,100%, (+AR43*$I43+AR42*$I42+AR41*$I41)/$I40)</f>
        <v>0</v>
      </c>
      <c r="AS40" s="211">
        <f t="shared" ref="AS40" si="1216">IF((+AS43*$I43+AS42*$I42+AS41*$I41)/$I40&gt;100%,100%, (+AS43*$I43+AS42*$I42+AS41*$I41)/$I40)</f>
        <v>0</v>
      </c>
      <c r="AT40" s="211">
        <f t="shared" ref="AT40" si="1217">IF((+AT43*$I43+AT42*$I42+AT41*$I41)/$I40&gt;100%,100%, (+AT43*$I43+AT42*$I42+AT41*$I41)/$I40)</f>
        <v>0</v>
      </c>
      <c r="AU40" s="211">
        <f t="shared" ref="AU40" si="1218">IF((+AU43*$I43+AU42*$I42+AU41*$I41)/$I40&gt;100%,100%, (+AU43*$I43+AU42*$I42+AU41*$I41)/$I40)</f>
        <v>0</v>
      </c>
      <c r="AV40" s="211">
        <f t="shared" ref="AV40" si="1219">IF((+AV43*$I43+AV42*$I42+AV41*$I41)/$I40&gt;100%,100%, (+AV43*$I43+AV42*$I42+AV41*$I41)/$I40)</f>
        <v>0</v>
      </c>
      <c r="AW40" s="211">
        <f t="shared" ref="AW40" si="1220">IF((+AW43*$I43+AW42*$I42+AW41*$I41)/$I40&gt;100%,100%, (+AW43*$I43+AW42*$I42+AW41*$I41)/$I40)</f>
        <v>0</v>
      </c>
      <c r="AX40" s="211">
        <f t="shared" ref="AX40" si="1221">IF((+AX43*$I43+AX42*$I42+AX41*$I41)/$I40&gt;100%,100%, (+AX43*$I43+AX42*$I42+AX41*$I41)/$I40)</f>
        <v>0</v>
      </c>
      <c r="AY40" s="211">
        <f t="shared" ref="AY40" si="1222">IF((+AY43*$I43+AY42*$I42+AY41*$I41)/$I40&gt;100%,100%, (+AY43*$I43+AY42*$I42+AY41*$I41)/$I40)</f>
        <v>0</v>
      </c>
      <c r="AZ40" s="211">
        <f t="shared" ref="AZ40" si="1223">IF((+AZ43*$I43+AZ42*$I42+AZ41*$I41)/$I40&gt;100%,100%, (+AZ43*$I43+AZ42*$I42+AZ41*$I41)/$I40)</f>
        <v>0</v>
      </c>
      <c r="BA40" s="211">
        <f t="shared" ref="BA40" si="1224">IF((+BA43*$I43+BA42*$I42+BA41*$I41)/$I40&gt;100%,100%, (+BA43*$I43+BA42*$I42+BA41*$I41)/$I40)</f>
        <v>0</v>
      </c>
      <c r="BB40" s="211">
        <f t="shared" ref="BB40" si="1225">IF((+BB43*$I43+BB42*$I42+BB41*$I41)/$I40&gt;100%,100%, (+BB43*$I43+BB42*$I42+BB41*$I41)/$I40)</f>
        <v>0</v>
      </c>
      <c r="BC40" s="211">
        <f t="shared" ref="BC40" si="1226">IF((+BC43*$I43+BC42*$I42+BC41*$I41)/$I40&gt;100%,100%, (+BC43*$I43+BC42*$I42+BC41*$I41)/$I40)</f>
        <v>0</v>
      </c>
      <c r="BD40" s="211">
        <f t="shared" ref="BD40" si="1227">IF((+BD43*$I43+BD42*$I42+BD41*$I41)/$I40&gt;100%,100%, (+BD43*$I43+BD42*$I42+BD41*$I41)/$I40)</f>
        <v>0</v>
      </c>
      <c r="BE40" s="211">
        <f t="shared" ref="BE40" si="1228">IF((+BE43*$I43+BE42*$I42+BE41*$I41)/$I40&gt;100%,100%, (+BE43*$I43+BE42*$I42+BE41*$I41)/$I40)</f>
        <v>0</v>
      </c>
      <c r="BF40" s="211">
        <f t="shared" ref="BF40" si="1229">IF((+BF43*$I43+BF42*$I42+BF41*$I41)/$I40&gt;100%,100%, (+BF43*$I43+BF42*$I42+BF41*$I41)/$I40)</f>
        <v>0</v>
      </c>
      <c r="BG40" s="211">
        <f t="shared" ref="BG40" si="1230">IF((+BG43*$I43+BG42*$I42+BG41*$I41)/$I40&gt;100%,100%, (+BG43*$I43+BG42*$I42+BG41*$I41)/$I40)</f>
        <v>0</v>
      </c>
      <c r="BH40" s="211">
        <f t="shared" ref="BH40" si="1231">IF((+BH43*$I43+BH42*$I42+BH41*$I41)/$I40&gt;100%,100%, (+BH43*$I43+BH42*$I42+BH41*$I41)/$I40)</f>
        <v>0</v>
      </c>
      <c r="BI40" s="211">
        <f t="shared" ref="BI40" si="1232">IF((+BI43*$I43+BI42*$I42+BI41*$I41)/$I40&gt;100%,100%, (+BI43*$I43+BI42*$I42+BI41*$I41)/$I40)</f>
        <v>0</v>
      </c>
      <c r="BJ40" s="211">
        <f t="shared" ref="BJ40" si="1233">IF((+BJ43*$I43+BJ42*$I42+BJ41*$I41)/$I40&gt;100%,100%, (+BJ43*$I43+BJ42*$I42+BJ41*$I41)/$I40)</f>
        <v>0</v>
      </c>
      <c r="BK40" s="211">
        <f t="shared" ref="BK40" si="1234">IF((+BK43*$I43+BK42*$I42+BK41*$I41)/$I40&gt;100%,100%, (+BK43*$I43+BK42*$I42+BK41*$I41)/$I40)</f>
        <v>0</v>
      </c>
      <c r="BL40" s="211">
        <f t="shared" ref="BL40" si="1235">IF((+BL43*$I43+BL42*$I42+BL41*$I41)/$I40&gt;100%,100%, (+BL43*$I43+BL42*$I42+BL41*$I41)/$I40)</f>
        <v>0</v>
      </c>
      <c r="BM40" s="211">
        <f t="shared" ref="BM40" si="1236">IF((+BM43*$I43+BM42*$I42+BM41*$I41)/$I40&gt;100%,100%, (+BM43*$I43+BM42*$I42+BM41*$I41)/$I40)</f>
        <v>0</v>
      </c>
      <c r="BN40" s="211">
        <f t="shared" ref="BN40" si="1237">IF((+BN43*$I43+BN42*$I42+BN41*$I41)/$I40&gt;100%,100%, (+BN43*$I43+BN42*$I42+BN41*$I41)/$I40)</f>
        <v>0</v>
      </c>
      <c r="BO40" s="211">
        <f t="shared" ref="BO40" si="1238">IF((+BO43*$I43+BO42*$I42+BO41*$I41)/$I40&gt;100%,100%, (+BO43*$I43+BO42*$I42+BO41*$I41)/$I40)</f>
        <v>0</v>
      </c>
      <c r="BP40" s="211">
        <f t="shared" ref="BP40" si="1239">IF((+BP43*$I43+BP42*$I42+BP41*$I41)/$I40&gt;100%,100%, (+BP43*$I43+BP42*$I42+BP41*$I41)/$I40)</f>
        <v>0</v>
      </c>
      <c r="BQ40" s="211">
        <f t="shared" ref="BQ40" si="1240">IF((+BQ43*$I43+BQ42*$I42+BQ41*$I41)/$I40&gt;100%,100%, (+BQ43*$I43+BQ42*$I42+BQ41*$I41)/$I40)</f>
        <v>0</v>
      </c>
      <c r="BR40" s="211">
        <f t="shared" ref="BR40" si="1241">IF((+BR43*$I43+BR42*$I42+BR41*$I41)/$I40&gt;100%,100%, (+BR43*$I43+BR42*$I42+BR41*$I41)/$I40)</f>
        <v>0</v>
      </c>
      <c r="BS40" s="211">
        <f t="shared" ref="BS40" si="1242">IF((+BS43*$I43+BS42*$I42+BS41*$I41)/$I40&gt;100%,100%, (+BS43*$I43+BS42*$I42+BS41*$I41)/$I40)</f>
        <v>0</v>
      </c>
      <c r="BT40" s="211">
        <f t="shared" ref="BT40" si="1243">IF((+BT43*$I43+BT42*$I42+BT41*$I41)/$I40&gt;100%,100%, (+BT43*$I43+BT42*$I42+BT41*$I41)/$I40)</f>
        <v>0</v>
      </c>
      <c r="BU40" s="211">
        <f t="shared" ref="BU40" si="1244">IF((+BU43*$I43+BU42*$I42+BU41*$I41)/$I40&gt;100%,100%, (+BU43*$I43+BU42*$I42+BU41*$I41)/$I40)</f>
        <v>0</v>
      </c>
      <c r="BV40" s="211">
        <f t="shared" ref="BV40" si="1245">IF((+BV43*$I43+BV42*$I42+BV41*$I41)/$I40&gt;100%,100%, (+BV43*$I43+BV42*$I42+BV41*$I41)/$I40)</f>
        <v>0</v>
      </c>
      <c r="BW40" s="211">
        <f t="shared" ref="BW40" si="1246">IF((+BW43*$I43+BW42*$I42+BW41*$I41)/$I40&gt;100%,100%, (+BW43*$I43+BW42*$I42+BW41*$I41)/$I40)</f>
        <v>9.4339622641509441E-2</v>
      </c>
      <c r="BX40" s="211">
        <f t="shared" ref="BX40" si="1247">IF((+BX43*$I43+BX42*$I42+BX41*$I41)/$I40&gt;100%,100%, (+BX43*$I43+BX42*$I42+BX41*$I41)/$I40)</f>
        <v>0.18867924528301888</v>
      </c>
      <c r="BY40" s="211">
        <f t="shared" ref="BY40" si="1248">IF((+BY43*$I43+BY42*$I42+BY41*$I41)/$I40&gt;100%,100%, (+BY43*$I43+BY42*$I42+BY41*$I41)/$I40)</f>
        <v>0.18867924528301888</v>
      </c>
      <c r="BZ40" s="211">
        <f t="shared" ref="BZ40" si="1249">IF((+BZ43*$I43+BZ42*$I42+BZ41*$I41)/$I40&gt;100%,100%, (+BZ43*$I43+BZ42*$I42+BZ41*$I41)/$I40)</f>
        <v>0.18867924528301888</v>
      </c>
      <c r="CA40" s="211">
        <f t="shared" ref="CA40" si="1250">IF((+CA43*$I43+CA42*$I42+CA41*$I41)/$I40&gt;100%,100%, (+CA43*$I43+CA42*$I42+CA41*$I41)/$I40)</f>
        <v>0.28301886792452835</v>
      </c>
      <c r="CB40" s="211">
        <f t="shared" ref="CB40" si="1251">IF((+CB43*$I43+CB42*$I42+CB41*$I41)/$I40&gt;100%,100%, (+CB43*$I43+CB42*$I42+CB41*$I41)/$I40)</f>
        <v>0.47169811320754723</v>
      </c>
      <c r="CC40" s="211">
        <f t="shared" ref="CC40" si="1252">IF((+CC43*$I43+CC42*$I42+CC41*$I41)/$I40&gt;100%,100%, (+CC43*$I43+CC42*$I42+CC41*$I41)/$I40)</f>
        <v>0.71698113207547187</v>
      </c>
      <c r="CD40" s="211">
        <f t="shared" ref="CD40" si="1253">IF((+CD43*$I43+CD42*$I42+CD41*$I41)/$I40&gt;100%,100%, (+CD43*$I43+CD42*$I42+CD41*$I41)/$I40)</f>
        <v>0.9056603773584907</v>
      </c>
      <c r="CE40" s="211">
        <f t="shared" ref="CE40" si="1254">IF((+CE43*$I43+CE42*$I42+CE41*$I41)/$I40&gt;100%,100%, (+CE43*$I43+CE42*$I42+CE41*$I41)/$I40)</f>
        <v>1.0000000000000002</v>
      </c>
      <c r="CF40" s="211">
        <f t="shared" ref="CF40" si="1255">IF((+CF43*$I43+CF42*$I42+CF41*$I41)/$I40&gt;100%,100%, (+CF43*$I43+CF42*$I42+CF41*$I41)/$I40)</f>
        <v>1.0000000000000002</v>
      </c>
      <c r="CG40" s="211">
        <f t="shared" ref="CG40" si="1256">IF((+CG43*$I43+CG42*$I42+CG41*$I41)/$I40&gt;100%,100%, (+CG43*$I43+CG42*$I42+CG41*$I41)/$I40)</f>
        <v>1.0000000000000002</v>
      </c>
      <c r="CH40" s="211">
        <f t="shared" ref="CH40" si="1257">IF((+CH43*$I43+CH42*$I42+CH41*$I41)/$I40&gt;100%,100%, (+CH43*$I43+CH42*$I42+CH41*$I41)/$I40)</f>
        <v>1.0000000000000002</v>
      </c>
      <c r="CI40" s="211">
        <f t="shared" ref="CI40" si="1258">IF((+CI43*$I43+CI42*$I42+CI41*$I41)/$I40&gt;100%,100%, (+CI43*$I43+CI42*$I42+CI41*$I41)/$I40)</f>
        <v>1.0000000000000002</v>
      </c>
      <c r="CJ40" s="211">
        <f t="shared" ref="CJ40" si="1259">IF((+CJ43*$I43+CJ42*$I42+CJ41*$I41)/$I40&gt;100%,100%, (+CJ43*$I43+CJ42*$I42+CJ41*$I41)/$I40)</f>
        <v>1.0000000000000002</v>
      </c>
      <c r="CK40" s="211">
        <f t="shared" ref="CK40" si="1260">IF((+CK43*$I43+CK42*$I42+CK41*$I41)/$I40&gt;100%,100%, (+CK43*$I43+CK42*$I42+CK41*$I41)/$I40)</f>
        <v>1.0000000000000002</v>
      </c>
      <c r="CL40" s="211">
        <f t="shared" ref="CL40" si="1261">IF((+CL43*$I43+CL42*$I42+CL41*$I41)/$I40&gt;100%,100%, (+CL43*$I43+CL42*$I42+CL41*$I41)/$I40)</f>
        <v>1.0000000000000002</v>
      </c>
      <c r="CM40" s="211">
        <f t="shared" ref="CM40" si="1262">IF((+CM43*$I43+CM42*$I42+CM41*$I41)/$I40&gt;100%,100%, (+CM43*$I43+CM42*$I42+CM41*$I41)/$I40)</f>
        <v>1.0000000000000002</v>
      </c>
      <c r="CN40" s="211">
        <f t="shared" ref="CN40" si="1263">IF((+CN43*$I43+CN42*$I42+CN41*$I41)/$I40&gt;100%,100%, (+CN43*$I43+CN42*$I42+CN41*$I41)/$I40)</f>
        <v>1.0000000000000002</v>
      </c>
      <c r="CO40" s="211">
        <f t="shared" ref="CO40" si="1264">IF((+CO43*$I43+CO42*$I42+CO41*$I41)/$I40&gt;100%,100%, (+CO43*$I43+CO42*$I42+CO41*$I41)/$I40)</f>
        <v>1.0000000000000002</v>
      </c>
      <c r="CP40" s="211">
        <f t="shared" ref="CP40" si="1265">IF((+CP43*$I43+CP42*$I42+CP41*$I41)/$I40&gt;100%,100%, (+CP43*$I43+CP42*$I42+CP41*$I41)/$I40)</f>
        <v>1.0000000000000002</v>
      </c>
      <c r="CQ40" s="211">
        <f t="shared" ref="CQ40" si="1266">IF((+CQ43*$I43+CQ42*$I42+CQ41*$I41)/$I40&gt;100%,100%, (+CQ43*$I43+CQ42*$I42+CQ41*$I41)/$I40)</f>
        <v>1.0000000000000002</v>
      </c>
      <c r="CR40" s="211">
        <f t="shared" ref="CR40" si="1267">IF((+CR43*$I43+CR42*$I42+CR41*$I41)/$I40&gt;100%,100%, (+CR43*$I43+CR42*$I42+CR41*$I41)/$I40)</f>
        <v>1.0000000000000002</v>
      </c>
      <c r="CS40" s="211">
        <f t="shared" ref="CS40" si="1268">IF((+CS43*$I43+CS42*$I42+CS41*$I41)/$I40&gt;100%,100%, (+CS43*$I43+CS42*$I42+CS41*$I41)/$I40)</f>
        <v>1.0000000000000002</v>
      </c>
      <c r="CT40" s="211">
        <f t="shared" ref="CT40" si="1269">IF((+CT43*$I43+CT42*$I42+CT41*$I41)/$I40&gt;100%,100%, (+CT43*$I43+CT42*$I42+CT41*$I41)/$I40)</f>
        <v>1.0000000000000002</v>
      </c>
      <c r="CU40" s="211">
        <f t="shared" ref="CU40" si="1270">IF((+CU43*$I43+CU42*$I42+CU41*$I41)/$I40&gt;100%,100%, (+CU43*$I43+CU42*$I42+CU41*$I41)/$I40)</f>
        <v>1.0000000000000002</v>
      </c>
      <c r="CV40" s="211">
        <f t="shared" ref="CV40" si="1271">IF((+CV43*$I43+CV42*$I42+CV41*$I41)/$I40&gt;100%,100%, (+CV43*$I43+CV42*$I42+CV41*$I41)/$I40)</f>
        <v>1.0000000000000002</v>
      </c>
      <c r="CW40" s="211">
        <f t="shared" ref="CW40" si="1272">IF((+CW43*$I43+CW42*$I42+CW41*$I41)/$I40&gt;100%,100%, (+CW43*$I43+CW42*$I42+CW41*$I41)/$I40)</f>
        <v>1.0000000000000002</v>
      </c>
      <c r="CX40" s="211">
        <f t="shared" ref="CX40" si="1273">IF((+CX43*$I43+CX42*$I42+CX41*$I41)/$I40&gt;100%,100%, (+CX43*$I43+CX42*$I42+CX41*$I41)/$I40)</f>
        <v>1.0000000000000002</v>
      </c>
      <c r="CY40" s="211">
        <f t="shared" ref="CY40" si="1274">IF((+CY43*$I43+CY42*$I42+CY41*$I41)/$I40&gt;100%,100%, (+CY43*$I43+CY42*$I42+CY41*$I41)/$I40)</f>
        <v>1.0000000000000002</v>
      </c>
      <c r="CZ40" s="211">
        <f t="shared" ref="CZ40" si="1275">IF((+CZ43*$I43+CZ42*$I42+CZ41*$I41)/$I40&gt;100%,100%, (+CZ43*$I43+CZ42*$I42+CZ41*$I41)/$I40)</f>
        <v>1.0000000000000002</v>
      </c>
      <c r="DA40" s="211">
        <f t="shared" ref="DA40" si="1276">IF((+DA43*$I43+DA42*$I42+DA41*$I41)/$I40&gt;100%,100%, (+DA43*$I43+DA42*$I42+DA41*$I41)/$I40)</f>
        <v>1.0000000000000002</v>
      </c>
      <c r="DB40" s="211">
        <f t="shared" ref="DB40" si="1277">IF((+DB43*$I43+DB42*$I42+DB41*$I41)/$I40&gt;100%,100%, (+DB43*$I43+DB42*$I42+DB41*$I41)/$I40)</f>
        <v>1.0000000000000002</v>
      </c>
      <c r="DC40" s="211">
        <f t="shared" ref="DC40" si="1278">IF((+DC43*$I43+DC42*$I42+DC41*$I41)/$I40&gt;100%,100%, (+DC43*$I43+DC42*$I42+DC41*$I41)/$I40)</f>
        <v>1.0000000000000002</v>
      </c>
      <c r="DD40" s="211">
        <f t="shared" ref="DD40" si="1279">IF((+DD43*$I43+DD42*$I42+DD41*$I41)/$I40&gt;100%,100%, (+DD43*$I43+DD42*$I42+DD41*$I41)/$I40)</f>
        <v>1.0000000000000002</v>
      </c>
      <c r="DE40" s="211">
        <f t="shared" ref="DE40" si="1280">IF((+DE43*$I43+DE42*$I42+DE41*$I41)/$I40&gt;100%,100%, (+DE43*$I43+DE42*$I42+DE41*$I41)/$I40)</f>
        <v>1.0000000000000002</v>
      </c>
      <c r="DF40" s="211">
        <f t="shared" ref="DF40" si="1281">IF((+DF43*$I43+DF42*$I42+DF41*$I41)/$I40&gt;100%,100%, (+DF43*$I43+DF42*$I42+DF41*$I41)/$I40)</f>
        <v>1.0000000000000002</v>
      </c>
      <c r="DG40" s="211">
        <f t="shared" ref="DG40" si="1282">IF((+DG43*$I43+DG42*$I42+DG41*$I41)/$I40&gt;100%,100%, (+DG43*$I43+DG42*$I42+DG41*$I41)/$I40)</f>
        <v>1.0000000000000002</v>
      </c>
      <c r="DH40" s="211">
        <f t="shared" ref="DH40" si="1283">IF((+DH43*$I43+DH42*$I42+DH41*$I41)/$I40&gt;100%,100%, (+DH43*$I43+DH42*$I42+DH41*$I41)/$I40)</f>
        <v>1.0000000000000002</v>
      </c>
      <c r="DI40" s="211">
        <f t="shared" ref="DI40" si="1284">IF((+DI43*$I43+DI42*$I42+DI41*$I41)/$I40&gt;100%,100%, (+DI43*$I43+DI42*$I42+DI41*$I41)/$I40)</f>
        <v>1.0000000000000002</v>
      </c>
      <c r="DJ40" s="211">
        <f t="shared" ref="DJ40" si="1285">IF((+DJ43*$I43+DJ42*$I42+DJ41*$I41)/$I40&gt;100%,100%, (+DJ43*$I43+DJ42*$I42+DJ41*$I41)/$I40)</f>
        <v>1.0000000000000002</v>
      </c>
      <c r="DK40" s="211">
        <f t="shared" ref="DK40" si="1286">IF((+DK43*$I43+DK42*$I42+DK41*$I41)/$I40&gt;100%,100%, (+DK43*$I43+DK42*$I42+DK41*$I41)/$I40)</f>
        <v>1.0000000000000002</v>
      </c>
      <c r="DL40" s="211">
        <f t="shared" ref="DL40" si="1287">IF((+DL43*$I43+DL42*$I42+DL41*$I41)/$I40&gt;100%,100%, (+DL43*$I43+DL42*$I42+DL41*$I41)/$I40)</f>
        <v>1.0000000000000002</v>
      </c>
      <c r="DM40" s="211">
        <f t="shared" ref="DM40" si="1288">IF((+DM43*$I43+DM42*$I42+DM41*$I41)/$I40&gt;100%,100%, (+DM43*$I43+DM42*$I42+DM41*$I41)/$I40)</f>
        <v>1.0000000000000002</v>
      </c>
      <c r="DN40" s="211">
        <f t="shared" ref="DN40" si="1289">IF((+DN43*$I43+DN42*$I42+DN41*$I41)/$I40&gt;100%,100%, (+DN43*$I43+DN42*$I42+DN41*$I41)/$I40)</f>
        <v>1.0000000000000002</v>
      </c>
      <c r="DO40" s="211">
        <f t="shared" ref="DO40" si="1290">IF((+DO43*$I43+DO42*$I42+DO41*$I41)/$I40&gt;100%,100%, (+DO43*$I43+DO42*$I42+DO41*$I41)/$I40)</f>
        <v>1.0000000000000002</v>
      </c>
      <c r="DP40" s="211">
        <f t="shared" ref="DP40" si="1291">IF((+DP43*$I43+DP42*$I42+DP41*$I41)/$I40&gt;100%,100%, (+DP43*$I43+DP42*$I42+DP41*$I41)/$I40)</f>
        <v>1.0000000000000002</v>
      </c>
      <c r="DQ40" s="211">
        <f t="shared" ref="DQ40" si="1292">IF((+DQ43*$I43+DQ42*$I42+DQ41*$I41)/$I40&gt;100%,100%, (+DQ43*$I43+DQ42*$I42+DQ41*$I41)/$I40)</f>
        <v>1.0000000000000002</v>
      </c>
      <c r="DR40" s="211">
        <f t="shared" ref="DR40" si="1293">IF((+DR43*$I43+DR42*$I42+DR41*$I41)/$I40&gt;100%,100%, (+DR43*$I43+DR42*$I42+DR41*$I41)/$I40)</f>
        <v>1.0000000000000002</v>
      </c>
      <c r="DS40" s="211">
        <f t="shared" ref="DS40" si="1294">IF((+DS43*$I43+DS42*$I42+DS41*$I41)/$I40&gt;100%,100%, (+DS43*$I43+DS42*$I42+DS41*$I41)/$I40)</f>
        <v>1.0000000000000002</v>
      </c>
      <c r="DT40" s="211">
        <f t="shared" ref="DT40" si="1295">IF((+DT43*$I43+DT42*$I42+DT41*$I41)/$I40&gt;100%,100%, (+DT43*$I43+DT42*$I42+DT41*$I41)/$I40)</f>
        <v>1.0000000000000002</v>
      </c>
      <c r="DU40" s="211">
        <f t="shared" ref="DU40" si="1296">IF((+DU43*$I43+DU42*$I42+DU41*$I41)/$I40&gt;100%,100%, (+DU43*$I43+DU42*$I42+DU41*$I41)/$I40)</f>
        <v>1.0000000000000002</v>
      </c>
      <c r="DV40" s="211">
        <f t="shared" ref="DV40" si="1297">IF((+DV43*$I43+DV42*$I42+DV41*$I41)/$I40&gt;100%,100%, (+DV43*$I43+DV42*$I42+DV41*$I41)/$I40)</f>
        <v>1.0000000000000002</v>
      </c>
      <c r="DW40" s="211">
        <f t="shared" ref="DW40" si="1298">IF((+DW43*$I43+DW42*$I42+DW41*$I41)/$I40&gt;100%,100%, (+DW43*$I43+DW42*$I42+DW41*$I41)/$I40)</f>
        <v>1.0000000000000002</v>
      </c>
      <c r="DX40" s="211">
        <f t="shared" ref="DX40" si="1299">IF((+DX43*$I43+DX42*$I42+DX41*$I41)/$I40&gt;100%,100%, (+DX43*$I43+DX42*$I42+DX41*$I41)/$I40)</f>
        <v>1.0000000000000002</v>
      </c>
      <c r="DY40" s="211">
        <f t="shared" ref="DY40" si="1300">IF((+DY43*$I43+DY42*$I42+DY41*$I41)/$I40&gt;100%,100%, (+DY43*$I43+DY42*$I42+DY41*$I41)/$I40)</f>
        <v>1.0000000000000002</v>
      </c>
      <c r="DZ40" s="211">
        <f t="shared" ref="DZ40" si="1301">IF((+DZ43*$I43+DZ42*$I42+DZ41*$I41)/$I40&gt;100%,100%, (+DZ43*$I43+DZ42*$I42+DZ41*$I41)/$I40)</f>
        <v>1.0000000000000002</v>
      </c>
      <c r="EA40" s="211">
        <f t="shared" ref="EA40" si="1302">IF((+EA43*$I43+EA42*$I42+EA41*$I41)/$I40&gt;100%,100%, (+EA43*$I43+EA42*$I42+EA41*$I41)/$I40)</f>
        <v>1.0000000000000002</v>
      </c>
      <c r="EB40" s="211">
        <f t="shared" ref="EB40" si="1303">IF((+EB43*$I43+EB42*$I42+EB41*$I41)/$I40&gt;100%,100%, (+EB43*$I43+EB42*$I42+EB41*$I41)/$I40)</f>
        <v>1.0000000000000002</v>
      </c>
      <c r="EC40" s="211">
        <f t="shared" ref="EC40" si="1304">IF((+EC43*$I43+EC42*$I42+EC41*$I41)/$I40&gt;100%,100%, (+EC43*$I43+EC42*$I42+EC41*$I41)/$I40)</f>
        <v>1.0000000000000002</v>
      </c>
      <c r="ED40" s="211">
        <f t="shared" ref="ED40" si="1305">IF((+ED43*$I43+ED42*$I42+ED41*$I41)/$I40&gt;100%,100%, (+ED43*$I43+ED42*$I42+ED41*$I41)/$I40)</f>
        <v>1.0000000000000002</v>
      </c>
      <c r="EE40" s="211">
        <f t="shared" ref="EE40" si="1306">IF((+EE43*$I43+EE42*$I42+EE41*$I41)/$I40&gt;100%,100%, (+EE43*$I43+EE42*$I42+EE41*$I41)/$I40)</f>
        <v>1.0000000000000002</v>
      </c>
      <c r="EF40" s="211">
        <f t="shared" ref="EF40" si="1307">IF((+EF43*$I43+EF42*$I42+EF41*$I41)/$I40&gt;100%,100%, (+EF43*$I43+EF42*$I42+EF41*$I41)/$I40)</f>
        <v>1.0000000000000002</v>
      </c>
      <c r="EG40" s="211">
        <f t="shared" ref="EG40" si="1308">IF((+EG43*$I43+EG42*$I42+EG41*$I41)/$I40&gt;100%,100%, (+EG43*$I43+EG42*$I42+EG41*$I41)/$I40)</f>
        <v>1.0000000000000002</v>
      </c>
      <c r="EH40" s="211">
        <f t="shared" ref="EH40" si="1309">IF((+EH43*$I43+EH42*$I42+EH41*$I41)/$I40&gt;100%,100%, (+EH43*$I43+EH42*$I42+EH41*$I41)/$I40)</f>
        <v>1.0000000000000002</v>
      </c>
      <c r="EI40" s="211">
        <f t="shared" ref="EI40" si="1310">IF((+EI43*$I43+EI42*$I42+EI41*$I41)/$I40&gt;100%,100%, (+EI43*$I43+EI42*$I42+EI41*$I41)/$I40)</f>
        <v>1.0000000000000002</v>
      </c>
      <c r="EJ40" s="211">
        <f t="shared" ref="EJ40" si="1311">IF((+EJ43*$I43+EJ42*$I42+EJ41*$I41)/$I40&gt;100%,100%, (+EJ43*$I43+EJ42*$I42+EJ41*$I41)/$I40)</f>
        <v>1.0000000000000002</v>
      </c>
      <c r="EK40" s="211">
        <f t="shared" ref="EK40" si="1312">IF((+EK43*$I43+EK42*$I42+EK41*$I41)/$I40&gt;100%,100%, (+EK43*$I43+EK42*$I42+EK41*$I41)/$I40)</f>
        <v>1.0000000000000002</v>
      </c>
      <c r="EL40" s="211">
        <f t="shared" ref="EL40" si="1313">IF((+EL43*$I43+EL42*$I42+EL41*$I41)/$I40&gt;100%,100%, (+EL43*$I43+EL42*$I42+EL41*$I41)/$I40)</f>
        <v>1.0000000000000002</v>
      </c>
      <c r="EM40" s="211">
        <f t="shared" ref="EM40" si="1314">IF((+EM43*$I43+EM42*$I42+EM41*$I41)/$I40&gt;100%,100%, (+EM43*$I43+EM42*$I42+EM41*$I41)/$I40)</f>
        <v>1.0000000000000002</v>
      </c>
      <c r="EN40" s="211">
        <f t="shared" ref="EN40" si="1315">IF((+EN43*$I43+EN42*$I42+EN41*$I41)/$I40&gt;100%,100%, (+EN43*$I43+EN42*$I42+EN41*$I41)/$I40)</f>
        <v>1.0000000000000002</v>
      </c>
      <c r="EO40" s="211">
        <f t="shared" ref="EO40" si="1316">IF((+EO43*$I43+EO42*$I42+EO41*$I41)/$I40&gt;100%,100%, (+EO43*$I43+EO42*$I42+EO41*$I41)/$I40)</f>
        <v>1.0000000000000002</v>
      </c>
      <c r="EP40" s="211">
        <f t="shared" ref="EP40" si="1317">IF((+EP43*$I43+EP42*$I42+EP41*$I41)/$I40&gt;100%,100%, (+EP43*$I43+EP42*$I42+EP41*$I41)/$I40)</f>
        <v>1.0000000000000002</v>
      </c>
      <c r="EQ40" s="211">
        <f t="shared" ref="EQ40" si="1318">IF((+EQ43*$I43+EQ42*$I42+EQ41*$I41)/$I40&gt;100%,100%, (+EQ43*$I43+EQ42*$I42+EQ41*$I41)/$I40)</f>
        <v>1.0000000000000002</v>
      </c>
      <c r="ER40" s="211">
        <f t="shared" ref="ER40" si="1319">IF((+ER43*$I43+ER42*$I42+ER41*$I41)/$I40&gt;100%,100%, (+ER43*$I43+ER42*$I42+ER41*$I41)/$I40)</f>
        <v>1.0000000000000002</v>
      </c>
      <c r="ES40" s="211">
        <f t="shared" ref="ES40" si="1320">IF((+ES43*$I43+ES42*$I42+ES41*$I41)/$I40&gt;100%,100%, (+ES43*$I43+ES42*$I42+ES41*$I41)/$I40)</f>
        <v>1.0000000000000002</v>
      </c>
      <c r="ET40" s="211">
        <f t="shared" ref="ET40" si="1321">IF((+ET43*$I43+ET42*$I42+ET41*$I41)/$I40&gt;100%,100%, (+ET43*$I43+ET42*$I42+ET41*$I41)/$I40)</f>
        <v>1.0000000000000002</v>
      </c>
      <c r="EU40" s="211">
        <f t="shared" ref="EU40" si="1322">IF((+EU43*$I43+EU42*$I42+EU41*$I41)/$I40&gt;100%,100%, (+EU43*$I43+EU42*$I42+EU41*$I41)/$I40)</f>
        <v>1.0000000000000002</v>
      </c>
      <c r="EV40" s="211">
        <f t="shared" ref="EV40" si="1323">IF((+EV43*$I43+EV42*$I42+EV41*$I41)/$I40&gt;100%,100%, (+EV43*$I43+EV42*$I42+EV41*$I41)/$I40)</f>
        <v>1.0000000000000002</v>
      </c>
    </row>
    <row r="41" spans="1:152" x14ac:dyDescent="0.3">
      <c r="A41" s="78">
        <v>4</v>
      </c>
      <c r="B41" s="78">
        <v>35</v>
      </c>
      <c r="C41" s="118" t="s">
        <v>75</v>
      </c>
      <c r="D41" s="108">
        <v>3</v>
      </c>
      <c r="E41" s="113">
        <v>40570</v>
      </c>
      <c r="F41" s="113">
        <v>40574</v>
      </c>
      <c r="G41" s="109" t="s">
        <v>91</v>
      </c>
      <c r="H41" s="73">
        <v>3</v>
      </c>
      <c r="I41" s="74">
        <v>3.4246575342465758E-2</v>
      </c>
      <c r="J41" s="108">
        <v>100</v>
      </c>
      <c r="K41" s="77"/>
      <c r="L41" s="142"/>
      <c r="M41" s="142"/>
      <c r="N41" s="120"/>
      <c r="O41" s="143">
        <f>IF(IF(O$4&lt;$E41,0,IF(O$4&gt;=$F41,1,IF(VLOOKUP(O$4,CALENDARIO!$B:$C,2,0)=FALSE, 0%,(1/$D41))))&gt;1,100%,IF(O$4&lt;$E41,0,IF(O$4&gt;=$F41,1,IF(VLOOKUP(O$4,CALENDARIO!$B:$C,2,0)=FALSE,0%,(1/$D41)))))</f>
        <v>0</v>
      </c>
      <c r="P41" s="33">
        <f>IF(IF(P$4&lt;$E41,0,IF(P$4&gt;=$F41,1,IF(VLOOKUP(P$4,CALENDARIO!$B:$C,2,0)=FALSE, O41,(1/IF($D41=0,1,$D41))+O41)))&gt;1,100%,IF(P$4&lt;$E41,0,IF(P$4&gt;=$F41,1,IF(VLOOKUP(P$4,CALENDARIO!$B:$C,2,0)=FALSE, O41,(1/IF($D41=0,1,$D41))+O41))))</f>
        <v>0</v>
      </c>
      <c r="Q41" s="33">
        <f>IF(IF(Q$4&lt;$E41,0,IF(Q$4&gt;=$F41,1,IF(VLOOKUP(Q$4,CALENDARIO!$B:$C,2,0)=FALSE, P41,(1/IF($D41=0,1,$D41))+P41)))&gt;1,100%,IF(Q$4&lt;$E41,0,IF(Q$4&gt;=$F41,1,IF(VLOOKUP(Q$4,CALENDARIO!$B:$C,2,0)=FALSE, P41,(1/IF($D41=0,1,$D41))+P41))))</f>
        <v>0</v>
      </c>
      <c r="R41" s="33">
        <f>IF(IF(R$4&lt;$E41,0,IF(R$4&gt;=$F41,1,IF(VLOOKUP(R$4,CALENDARIO!$B:$C,2,0)=FALSE, Q41,(1/IF($D41=0,1,$D41))+Q41)))&gt;1,100%,IF(R$4&lt;$E41,0,IF(R$4&gt;=$F41,1,IF(VLOOKUP(R$4,CALENDARIO!$B:$C,2,0)=FALSE, Q41,(1/IF($D41=0,1,$D41))+Q41))))</f>
        <v>0</v>
      </c>
      <c r="S41" s="33">
        <f>IF(IF(S$4&lt;$E41,0,IF(S$4&gt;=$F41,1,IF(VLOOKUP(S$4,CALENDARIO!$B:$C,2,0)=FALSE, R41,(1/IF($D41=0,1,$D41))+R41)))&gt;1,100%,IF(S$4&lt;$E41,0,IF(S$4&gt;=$F41,1,IF(VLOOKUP(S$4,CALENDARIO!$B:$C,2,0)=FALSE, R41,(1/IF($D41=0,1,$D41))+R41))))</f>
        <v>0</v>
      </c>
      <c r="T41" s="33">
        <f>IF(IF(T$4&lt;$E41,0,IF(T$4&gt;=$F41,1,IF(VLOOKUP(T$4,CALENDARIO!$B:$C,2,0)=FALSE, S41,(1/IF($D41=0,1,$D41))+S41)))&gt;1,100%,IF(T$4&lt;$E41,0,IF(T$4&gt;=$F41,1,IF(VLOOKUP(T$4,CALENDARIO!$B:$C,2,0)=FALSE, S41,(1/IF($D41=0,1,$D41))+S41))))</f>
        <v>0</v>
      </c>
      <c r="U41" s="33">
        <f>IF(IF(U$4&lt;$E41,0,IF(U$4&gt;=$F41,1,IF(VLOOKUP(U$4,CALENDARIO!$B:$C,2,0)=FALSE, T41,(1/IF($D41=0,1,$D41))+T41)))&gt;1,100%,IF(U$4&lt;$E41,0,IF(U$4&gt;=$F41,1,IF(VLOOKUP(U$4,CALENDARIO!$B:$C,2,0)=FALSE, T41,(1/IF($D41=0,1,$D41))+T41))))</f>
        <v>0</v>
      </c>
      <c r="V41" s="33">
        <f>IF(IF(V$4&lt;$E41,0,IF(V$4&gt;=$F41,1,IF(VLOOKUP(V$4,CALENDARIO!$B:$C,2,0)=FALSE, U41,(1/IF($D41=0,1,$D41))+U41)))&gt;1,100%,IF(V$4&lt;$E41,0,IF(V$4&gt;=$F41,1,IF(VLOOKUP(V$4,CALENDARIO!$B:$C,2,0)=FALSE, U41,(1/IF($D41=0,1,$D41))+U41))))</f>
        <v>0</v>
      </c>
      <c r="W41" s="33">
        <f>IF(IF(W$4&lt;$E41,0,IF(W$4&gt;=$F41,1,IF(VLOOKUP(W$4,CALENDARIO!$B:$C,2,0)=FALSE, V41,(1/IF($D41=0,1,$D41))+V41)))&gt;1,100%,IF(W$4&lt;$E41,0,IF(W$4&gt;=$F41,1,IF(VLOOKUP(W$4,CALENDARIO!$B:$C,2,0)=FALSE, V41,(1/IF($D41=0,1,$D41))+V41))))</f>
        <v>0</v>
      </c>
      <c r="X41" s="33">
        <f>IF(IF(X$4&lt;$E41,0,IF(X$4&gt;=$F41,1,IF(VLOOKUP(X$4,CALENDARIO!$B:$C,2,0)=FALSE, W41,(1/IF($D41=0,1,$D41))+W41)))&gt;1,100%,IF(X$4&lt;$E41,0,IF(X$4&gt;=$F41,1,IF(VLOOKUP(X$4,CALENDARIO!$B:$C,2,0)=FALSE, W41,(1/IF($D41=0,1,$D41))+W41))))</f>
        <v>0</v>
      </c>
      <c r="Y41" s="33">
        <f>IF(IF(Y$4&lt;$E41,0,IF(Y$4&gt;=$F41,1,IF(VLOOKUP(Y$4,CALENDARIO!$B:$C,2,0)=FALSE, X41,(1/IF($D41=0,1,$D41))+X41)))&gt;1,100%,IF(Y$4&lt;$E41,0,IF(Y$4&gt;=$F41,1,IF(VLOOKUP(Y$4,CALENDARIO!$B:$C,2,0)=FALSE, X41,(1/IF($D41=0,1,$D41))+X41))))</f>
        <v>0</v>
      </c>
      <c r="Z41" s="33">
        <f>IF(IF(Z$4&lt;$E41,0,IF(Z$4&gt;=$F41,1,IF(VLOOKUP(Z$4,CALENDARIO!$B:$C,2,0)=FALSE, Y41,(1/IF($D41=0,1,$D41))+Y41)))&gt;1,100%,IF(Z$4&lt;$E41,0,IF(Z$4&gt;=$F41,1,IF(VLOOKUP(Z$4,CALENDARIO!$B:$C,2,0)=FALSE, Y41,(1/IF($D41=0,1,$D41))+Y41))))</f>
        <v>0</v>
      </c>
      <c r="AA41" s="33">
        <f>IF(IF(AA$4&lt;$E41,0,IF(AA$4&gt;=$F41,1,IF(VLOOKUP(AA$4,CALENDARIO!$B:$C,2,0)=FALSE, Z41,(1/IF($D41=0,1,$D41))+Z41)))&gt;1,100%,IF(AA$4&lt;$E41,0,IF(AA$4&gt;=$F41,1,IF(VLOOKUP(AA$4,CALENDARIO!$B:$C,2,0)=FALSE, Z41,(1/IF($D41=0,1,$D41))+Z41))))</f>
        <v>0</v>
      </c>
      <c r="AB41" s="33">
        <f>IF(IF(AB$4&lt;$E41,0,IF(AB$4&gt;=$F41,1,IF(VLOOKUP(AB$4,CALENDARIO!$B:$C,2,0)=FALSE, AA41,(1/IF($D41=0,1,$D41))+AA41)))&gt;1,100%,IF(AB$4&lt;$E41,0,IF(AB$4&gt;=$F41,1,IF(VLOOKUP(AB$4,CALENDARIO!$B:$C,2,0)=FALSE, AA41,(1/IF($D41=0,1,$D41))+AA41))))</f>
        <v>0</v>
      </c>
      <c r="AC41" s="33">
        <f>IF(IF(AC$4&lt;$E41,0,IF(AC$4&gt;=$F41,1,IF(VLOOKUP(AC$4,CALENDARIO!$B:$C,2,0)=FALSE, AB41,(1/IF($D41=0,1,$D41))+AB41)))&gt;1,100%,IF(AC$4&lt;$E41,0,IF(AC$4&gt;=$F41,1,IF(VLOOKUP(AC$4,CALENDARIO!$B:$C,2,0)=FALSE, AB41,(1/IF($D41=0,1,$D41))+AB41))))</f>
        <v>0</v>
      </c>
      <c r="AD41" s="33">
        <f>IF(IF(AD$4&lt;$E41,0,IF(AD$4&gt;=$F41,1,IF(VLOOKUP(AD$4,CALENDARIO!$B:$C,2,0)=FALSE, AC41,(1/IF($D41=0,1,$D41))+AC41)))&gt;1,100%,IF(AD$4&lt;$E41,0,IF(AD$4&gt;=$F41,1,IF(VLOOKUP(AD$4,CALENDARIO!$B:$C,2,0)=FALSE, AC41,(1/IF($D41=0,1,$D41))+AC41))))</f>
        <v>0</v>
      </c>
      <c r="AE41" s="33">
        <f>IF(IF(AE$4&lt;$E41,0,IF(AE$4&gt;=$F41,1,IF(VLOOKUP(AE$4,CALENDARIO!$B:$C,2,0)=FALSE, AD41,(1/IF($D41=0,1,$D41))+AD41)))&gt;1,100%,IF(AE$4&lt;$E41,0,IF(AE$4&gt;=$F41,1,IF(VLOOKUP(AE$4,CALENDARIO!$B:$C,2,0)=FALSE, AD41,(1/IF($D41=0,1,$D41))+AD41))))</f>
        <v>0</v>
      </c>
      <c r="AF41" s="33">
        <f>IF(IF(AF$4&lt;$E41,0,IF(AF$4&gt;=$F41,1,IF(VLOOKUP(AF$4,CALENDARIO!$B:$C,2,0)=FALSE, AE41,(1/IF($D41=0,1,$D41))+AE41)))&gt;1,100%,IF(AF$4&lt;$E41,0,IF(AF$4&gt;=$F41,1,IF(VLOOKUP(AF$4,CALENDARIO!$B:$C,2,0)=FALSE, AE41,(1/IF($D41=0,1,$D41))+AE41))))</f>
        <v>0</v>
      </c>
      <c r="AG41" s="33">
        <f>IF(IF(AG$4&lt;$E41,0,IF(AG$4&gt;=$F41,1,IF(VLOOKUP(AG$4,CALENDARIO!$B:$C,2,0)=FALSE, AF41,(1/IF($D41=0,1,$D41))+AF41)))&gt;1,100%,IF(AG$4&lt;$E41,0,IF(AG$4&gt;=$F41,1,IF(VLOOKUP(AG$4,CALENDARIO!$B:$C,2,0)=FALSE, AF41,(1/IF($D41=0,1,$D41))+AF41))))</f>
        <v>0</v>
      </c>
      <c r="AH41" s="33">
        <f>IF(IF(AH$4&lt;$E41,0,IF(AH$4&gt;=$F41,1,IF(VLOOKUP(AH$4,CALENDARIO!$B:$C,2,0)=FALSE, AG41,(1/IF($D41=0,1,$D41))+AG41)))&gt;1,100%,IF(AH$4&lt;$E41,0,IF(AH$4&gt;=$F41,1,IF(VLOOKUP(AH$4,CALENDARIO!$B:$C,2,0)=FALSE, AG41,(1/IF($D41=0,1,$D41))+AG41))))</f>
        <v>0</v>
      </c>
      <c r="AI41" s="33">
        <f>IF(IF(AI$4&lt;$E41,0,IF(AI$4&gt;=$F41,1,IF(VLOOKUP(AI$4,CALENDARIO!$B:$C,2,0)=FALSE, AH41,(1/IF($D41=0,1,$D41))+AH41)))&gt;1,100%,IF(AI$4&lt;$E41,0,IF(AI$4&gt;=$F41,1,IF(VLOOKUP(AI$4,CALENDARIO!$B:$C,2,0)=FALSE, AH41,(1/IF($D41=0,1,$D41))+AH41))))</f>
        <v>0</v>
      </c>
      <c r="AJ41" s="33">
        <f>IF(IF(AJ$4&lt;$E41,0,IF(AJ$4&gt;=$F41,1,IF(VLOOKUP(AJ$4,CALENDARIO!$B:$C,2,0)=FALSE, AI41,(1/IF($D41=0,1,$D41))+AI41)))&gt;1,100%,IF(AJ$4&lt;$E41,0,IF(AJ$4&gt;=$F41,1,IF(VLOOKUP(AJ$4,CALENDARIO!$B:$C,2,0)=FALSE, AI41,(1/IF($D41=0,1,$D41))+AI41))))</f>
        <v>0</v>
      </c>
      <c r="AK41" s="33">
        <f>IF(IF(AK$4&lt;$E41,0,IF(AK$4&gt;=$F41,1,IF(VLOOKUP(AK$4,CALENDARIO!$B:$C,2,0)=FALSE, AJ41,(1/IF($D41=0,1,$D41))+AJ41)))&gt;1,100%,IF(AK$4&lt;$E41,0,IF(AK$4&gt;=$F41,1,IF(VLOOKUP(AK$4,CALENDARIO!$B:$C,2,0)=FALSE, AJ41,(1/IF($D41=0,1,$D41))+AJ41))))</f>
        <v>0</v>
      </c>
      <c r="AL41" s="33">
        <f>IF(IF(AL$4&lt;$E41,0,IF(AL$4&gt;=$F41,1,IF(VLOOKUP(AL$4,CALENDARIO!$B:$C,2,0)=FALSE, AK41,(1/IF($D41=0,1,$D41))+AK41)))&gt;1,100%,IF(AL$4&lt;$E41,0,IF(AL$4&gt;=$F41,1,IF(VLOOKUP(AL$4,CALENDARIO!$B:$C,2,0)=FALSE, AK41,(1/IF($D41=0,1,$D41))+AK41))))</f>
        <v>0</v>
      </c>
      <c r="AM41" s="33">
        <f>IF(IF(AM$4&lt;$E41,0,IF(AM$4&gt;=$F41,1,IF(VLOOKUP(AM$4,CALENDARIO!$B:$C,2,0)=FALSE, AL41,(1/IF($D41=0,1,$D41))+AL41)))&gt;1,100%,IF(AM$4&lt;$E41,0,IF(AM$4&gt;=$F41,1,IF(VLOOKUP(AM$4,CALENDARIO!$B:$C,2,0)=FALSE, AL41,(1/IF($D41=0,1,$D41))+AL41))))</f>
        <v>0</v>
      </c>
      <c r="AN41" s="33">
        <f>IF(IF(AN$4&lt;$E41,0,IF(AN$4&gt;=$F41,1,IF(VLOOKUP(AN$4,CALENDARIO!$B:$C,2,0)=FALSE, AM41,(1/IF($D41=0,1,$D41))+AM41)))&gt;1,100%,IF(AN$4&lt;$E41,0,IF(AN$4&gt;=$F41,1,IF(VLOOKUP(AN$4,CALENDARIO!$B:$C,2,0)=FALSE, AM41,(1/IF($D41=0,1,$D41))+AM41))))</f>
        <v>0</v>
      </c>
      <c r="AO41" s="33">
        <f>IF(IF(AO$4&lt;$E41,0,IF(AO$4&gt;=$F41,1,IF(VLOOKUP(AO$4,CALENDARIO!$B:$C,2,0)=FALSE, AN41,(1/IF($D41=0,1,$D41))+AN41)))&gt;1,100%,IF(AO$4&lt;$E41,0,IF(AO$4&gt;=$F41,1,IF(VLOOKUP(AO$4,CALENDARIO!$B:$C,2,0)=FALSE, AN41,(1/IF($D41=0,1,$D41))+AN41))))</f>
        <v>0</v>
      </c>
      <c r="AP41" s="33">
        <f>IF(IF(AP$4&lt;$E41,0,IF(AP$4&gt;=$F41,1,IF(VLOOKUP(AP$4,CALENDARIO!$B:$C,2,0)=FALSE, AO41,(1/IF($D41=0,1,$D41))+AO41)))&gt;1,100%,IF(AP$4&lt;$E41,0,IF(AP$4&gt;=$F41,1,IF(VLOOKUP(AP$4,CALENDARIO!$B:$C,2,0)=FALSE, AO41,(1/IF($D41=0,1,$D41))+AO41))))</f>
        <v>0</v>
      </c>
      <c r="AQ41" s="33">
        <f>IF(IF(AQ$4&lt;$E41,0,IF(AQ$4&gt;=$F41,1,IF(VLOOKUP(AQ$4,CALENDARIO!$B:$C,2,0)=FALSE, AP41,(1/IF($D41=0,1,$D41))+AP41)))&gt;1,100%,IF(AQ$4&lt;$E41,0,IF(AQ$4&gt;=$F41,1,IF(VLOOKUP(AQ$4,CALENDARIO!$B:$C,2,0)=FALSE, AP41,(1/IF($D41=0,1,$D41))+AP41))))</f>
        <v>0</v>
      </c>
      <c r="AR41" s="33">
        <f>IF(IF(AR$4&lt;$E41,0,IF(AR$4&gt;=$F41,1,IF(VLOOKUP(AR$4,CALENDARIO!$B:$C,2,0)=FALSE, AQ41,(1/IF($D41=0,1,$D41))+AQ41)))&gt;1,100%,IF(AR$4&lt;$E41,0,IF(AR$4&gt;=$F41,1,IF(VLOOKUP(AR$4,CALENDARIO!$B:$C,2,0)=FALSE, AQ41,(1/IF($D41=0,1,$D41))+AQ41))))</f>
        <v>0</v>
      </c>
      <c r="AS41" s="33">
        <f>IF(IF(AS$4&lt;$E41,0,IF(AS$4&gt;=$F41,1,IF(VLOOKUP(AS$4,CALENDARIO!$B:$C,2,0)=FALSE, AR41,(1/IF($D41=0,1,$D41))+AR41)))&gt;1,100%,IF(AS$4&lt;$E41,0,IF(AS$4&gt;=$F41,1,IF(VLOOKUP(AS$4,CALENDARIO!$B:$C,2,0)=FALSE, AR41,(1/IF($D41=0,1,$D41))+AR41))))</f>
        <v>0</v>
      </c>
      <c r="AT41" s="33">
        <f>IF(IF(AT$4&lt;$E41,0,IF(AT$4&gt;=$F41,1,IF(VLOOKUP(AT$4,CALENDARIO!$B:$C,2,0)=FALSE, AS41,(1/IF($D41=0,1,$D41))+AS41)))&gt;1,100%,IF(AT$4&lt;$E41,0,IF(AT$4&gt;=$F41,1,IF(VLOOKUP(AT$4,CALENDARIO!$B:$C,2,0)=FALSE, AS41,(1/IF($D41=0,1,$D41))+AS41))))</f>
        <v>0</v>
      </c>
      <c r="AU41" s="33">
        <f>IF(IF(AU$4&lt;$E41,0,IF(AU$4&gt;=$F41,1,IF(VLOOKUP(AU$4,CALENDARIO!$B:$C,2,0)=FALSE, AT41,(1/IF($D41=0,1,$D41))+AT41)))&gt;1,100%,IF(AU$4&lt;$E41,0,IF(AU$4&gt;=$F41,1,IF(VLOOKUP(AU$4,CALENDARIO!$B:$C,2,0)=FALSE, AT41,(1/IF($D41=0,1,$D41))+AT41))))</f>
        <v>0</v>
      </c>
      <c r="AV41" s="33">
        <f>IF(IF(AV$4&lt;$E41,0,IF(AV$4&gt;=$F41,1,IF(VLOOKUP(AV$4,CALENDARIO!$B:$C,2,0)=FALSE, AU41,(1/IF($D41=0,1,$D41))+AU41)))&gt;1,100%,IF(AV$4&lt;$E41,0,IF(AV$4&gt;=$F41,1,IF(VLOOKUP(AV$4,CALENDARIO!$B:$C,2,0)=FALSE, AU41,(1/IF($D41=0,1,$D41))+AU41))))</f>
        <v>0</v>
      </c>
      <c r="AW41" s="33">
        <f>IF(IF(AW$4&lt;$E41,0,IF(AW$4&gt;=$F41,1,IF(VLOOKUP(AW$4,CALENDARIO!$B:$C,2,0)=FALSE, AV41,(1/IF($D41=0,1,$D41))+AV41)))&gt;1,100%,IF(AW$4&lt;$E41,0,IF(AW$4&gt;=$F41,1,IF(VLOOKUP(AW$4,CALENDARIO!$B:$C,2,0)=FALSE, AV41,(1/IF($D41=0,1,$D41))+AV41))))</f>
        <v>0</v>
      </c>
      <c r="AX41" s="33">
        <f>IF(IF(AX$4&lt;$E41,0,IF(AX$4&gt;=$F41,1,IF(VLOOKUP(AX$4,CALENDARIO!$B:$C,2,0)=FALSE, AW41,(1/IF($D41=0,1,$D41))+AW41)))&gt;1,100%,IF(AX$4&lt;$E41,0,IF(AX$4&gt;=$F41,1,IF(VLOOKUP(AX$4,CALENDARIO!$B:$C,2,0)=FALSE, AW41,(1/IF($D41=0,1,$D41))+AW41))))</f>
        <v>0</v>
      </c>
      <c r="AY41" s="33">
        <f>IF(IF(AY$4&lt;$E41,0,IF(AY$4&gt;=$F41,1,IF(VLOOKUP(AY$4,CALENDARIO!$B:$C,2,0)=FALSE, AX41,(1/IF($D41=0,1,$D41))+AX41)))&gt;1,100%,IF(AY$4&lt;$E41,0,IF(AY$4&gt;=$F41,1,IF(VLOOKUP(AY$4,CALENDARIO!$B:$C,2,0)=FALSE, AX41,(1/IF($D41=0,1,$D41))+AX41))))</f>
        <v>0</v>
      </c>
      <c r="AZ41" s="33">
        <f>IF(IF(AZ$4&lt;$E41,0,IF(AZ$4&gt;=$F41,1,IF(VLOOKUP(AZ$4,CALENDARIO!$B:$C,2,0)=FALSE, AY41,(1/IF($D41=0,1,$D41))+AY41)))&gt;1,100%,IF(AZ$4&lt;$E41,0,IF(AZ$4&gt;=$F41,1,IF(VLOOKUP(AZ$4,CALENDARIO!$B:$C,2,0)=FALSE, AY41,(1/IF($D41=0,1,$D41))+AY41))))</f>
        <v>0</v>
      </c>
      <c r="BA41" s="33">
        <f>IF(IF(BA$4&lt;$E41,0,IF(BA$4&gt;=$F41,1,IF(VLOOKUP(BA$4,CALENDARIO!$B:$C,2,0)=FALSE, AZ41,(1/IF($D41=0,1,$D41))+AZ41)))&gt;1,100%,IF(BA$4&lt;$E41,0,IF(BA$4&gt;=$F41,1,IF(VLOOKUP(BA$4,CALENDARIO!$B:$C,2,0)=FALSE, AZ41,(1/IF($D41=0,1,$D41))+AZ41))))</f>
        <v>0</v>
      </c>
      <c r="BB41" s="33">
        <f>IF(IF(BB$4&lt;$E41,0,IF(BB$4&gt;=$F41,1,IF(VLOOKUP(BB$4,CALENDARIO!$B:$C,2,0)=FALSE, BA41,(1/IF($D41=0,1,$D41))+BA41)))&gt;1,100%,IF(BB$4&lt;$E41,0,IF(BB$4&gt;=$F41,1,IF(VLOOKUP(BB$4,CALENDARIO!$B:$C,2,0)=FALSE, BA41,(1/IF($D41=0,1,$D41))+BA41))))</f>
        <v>0</v>
      </c>
      <c r="BC41" s="33">
        <f>IF(IF(BC$4&lt;$E41,0,IF(BC$4&gt;=$F41,1,IF(VLOOKUP(BC$4,CALENDARIO!$B:$C,2,0)=FALSE, BB41,(1/IF($D41=0,1,$D41))+BB41)))&gt;1,100%,IF(BC$4&lt;$E41,0,IF(BC$4&gt;=$F41,1,IF(VLOOKUP(BC$4,CALENDARIO!$B:$C,2,0)=FALSE, BB41,(1/IF($D41=0,1,$D41))+BB41))))</f>
        <v>0</v>
      </c>
      <c r="BD41" s="33">
        <f>IF(IF(BD$4&lt;$E41,0,IF(BD$4&gt;=$F41,1,IF(VLOOKUP(BD$4,CALENDARIO!$B:$C,2,0)=FALSE, BC41,(1/IF($D41=0,1,$D41))+BC41)))&gt;1,100%,IF(BD$4&lt;$E41,0,IF(BD$4&gt;=$F41,1,IF(VLOOKUP(BD$4,CALENDARIO!$B:$C,2,0)=FALSE, BC41,(1/IF($D41=0,1,$D41))+BC41))))</f>
        <v>0</v>
      </c>
      <c r="BE41" s="33">
        <f>IF(IF(BE$4&lt;$E41,0,IF(BE$4&gt;=$F41,1,IF(VLOOKUP(BE$4,CALENDARIO!$B:$C,2,0)=FALSE, BD41,(1/IF($D41=0,1,$D41))+BD41)))&gt;1,100%,IF(BE$4&lt;$E41,0,IF(BE$4&gt;=$F41,1,IF(VLOOKUP(BE$4,CALENDARIO!$B:$C,2,0)=FALSE, BD41,(1/IF($D41=0,1,$D41))+BD41))))</f>
        <v>0</v>
      </c>
      <c r="BF41" s="33">
        <f>IF(IF(BF$4&lt;$E41,0,IF(BF$4&gt;=$F41,1,IF(VLOOKUP(BF$4,CALENDARIO!$B:$C,2,0)=FALSE, BE41,(1/IF($D41=0,1,$D41))+BE41)))&gt;1,100%,IF(BF$4&lt;$E41,0,IF(BF$4&gt;=$F41,1,IF(VLOOKUP(BF$4,CALENDARIO!$B:$C,2,0)=FALSE, BE41,(1/IF($D41=0,1,$D41))+BE41))))</f>
        <v>0</v>
      </c>
      <c r="BG41" s="33">
        <f>IF(IF(BG$4&lt;$E41,0,IF(BG$4&gt;=$F41,1,IF(VLOOKUP(BG$4,CALENDARIO!$B:$C,2,0)=FALSE, BF41,(1/IF($D41=0,1,$D41))+BF41)))&gt;1,100%,IF(BG$4&lt;$E41,0,IF(BG$4&gt;=$F41,1,IF(VLOOKUP(BG$4,CALENDARIO!$B:$C,2,0)=FALSE, BF41,(1/IF($D41=0,1,$D41))+BF41))))</f>
        <v>0</v>
      </c>
      <c r="BH41" s="33">
        <f>IF(IF(BH$4&lt;$E41,0,IF(BH$4&gt;=$F41,1,IF(VLOOKUP(BH$4,CALENDARIO!$B:$C,2,0)=FALSE, BG41,(1/IF($D41=0,1,$D41))+BG41)))&gt;1,100%,IF(BH$4&lt;$E41,0,IF(BH$4&gt;=$F41,1,IF(VLOOKUP(BH$4,CALENDARIO!$B:$C,2,0)=FALSE, BG41,(1/IF($D41=0,1,$D41))+BG41))))</f>
        <v>0</v>
      </c>
      <c r="BI41" s="33">
        <f>IF(IF(BI$4&lt;$E41,0,IF(BI$4&gt;=$F41,1,IF(VLOOKUP(BI$4,CALENDARIO!$B:$C,2,0)=FALSE, BH41,(1/IF($D41=0,1,$D41))+BH41)))&gt;1,100%,IF(BI$4&lt;$E41,0,IF(BI$4&gt;=$F41,1,IF(VLOOKUP(BI$4,CALENDARIO!$B:$C,2,0)=FALSE, BH41,(1/IF($D41=0,1,$D41))+BH41))))</f>
        <v>0</v>
      </c>
      <c r="BJ41" s="33">
        <f>IF(IF(BJ$4&lt;$E41,0,IF(BJ$4&gt;=$F41,1,IF(VLOOKUP(BJ$4,CALENDARIO!$B:$C,2,0)=FALSE, BI41,(1/IF($D41=0,1,$D41))+BI41)))&gt;1,100%,IF(BJ$4&lt;$E41,0,IF(BJ$4&gt;=$F41,1,IF(VLOOKUP(BJ$4,CALENDARIO!$B:$C,2,0)=FALSE, BI41,(1/IF($D41=0,1,$D41))+BI41))))</f>
        <v>0</v>
      </c>
      <c r="BK41" s="33">
        <f>IF(IF(BK$4&lt;$E41,0,IF(BK$4&gt;=$F41,1,IF(VLOOKUP(BK$4,CALENDARIO!$B:$C,2,0)=FALSE, BJ41,(1/IF($D41=0,1,$D41))+BJ41)))&gt;1,100%,IF(BK$4&lt;$E41,0,IF(BK$4&gt;=$F41,1,IF(VLOOKUP(BK$4,CALENDARIO!$B:$C,2,0)=FALSE, BJ41,(1/IF($D41=0,1,$D41))+BJ41))))</f>
        <v>0</v>
      </c>
      <c r="BL41" s="33">
        <f>IF(IF(BL$4&lt;$E41,0,IF(BL$4&gt;=$F41,1,IF(VLOOKUP(BL$4,CALENDARIO!$B:$C,2,0)=FALSE, BK41,(1/IF($D41=0,1,$D41))+BK41)))&gt;1,100%,IF(BL$4&lt;$E41,0,IF(BL$4&gt;=$F41,1,IF(VLOOKUP(BL$4,CALENDARIO!$B:$C,2,0)=FALSE, BK41,(1/IF($D41=0,1,$D41))+BK41))))</f>
        <v>0</v>
      </c>
      <c r="BM41" s="33">
        <f>IF(IF(BM$4&lt;$E41,0,IF(BM$4&gt;=$F41,1,IF(VLOOKUP(BM$4,CALENDARIO!$B:$C,2,0)=FALSE, BL41,(1/IF($D41=0,1,$D41))+BL41)))&gt;1,100%,IF(BM$4&lt;$E41,0,IF(BM$4&gt;=$F41,1,IF(VLOOKUP(BM$4,CALENDARIO!$B:$C,2,0)=FALSE, BL41,(1/IF($D41=0,1,$D41))+BL41))))</f>
        <v>0</v>
      </c>
      <c r="BN41" s="33">
        <f>IF(IF(BN$4&lt;$E41,0,IF(BN$4&gt;=$F41,1,IF(VLOOKUP(BN$4,CALENDARIO!$B:$C,2,0)=FALSE, BM41,(1/IF($D41=0,1,$D41))+BM41)))&gt;1,100%,IF(BN$4&lt;$E41,0,IF(BN$4&gt;=$F41,1,IF(VLOOKUP(BN$4,CALENDARIO!$B:$C,2,0)=FALSE, BM41,(1/IF($D41=0,1,$D41))+BM41))))</f>
        <v>0</v>
      </c>
      <c r="BO41" s="33">
        <f>IF(IF(BO$4&lt;$E41,0,IF(BO$4&gt;=$F41,1,IF(VLOOKUP(BO$4,CALENDARIO!$B:$C,2,0)=FALSE, BN41,(1/IF($D41=0,1,$D41))+BN41)))&gt;1,100%,IF(BO$4&lt;$E41,0,IF(BO$4&gt;=$F41,1,IF(VLOOKUP(BO$4,CALENDARIO!$B:$C,2,0)=FALSE, BN41,(1/IF($D41=0,1,$D41))+BN41))))</f>
        <v>0</v>
      </c>
      <c r="BP41" s="33">
        <f>IF(IF(BP$4&lt;$E41,0,IF(BP$4&gt;=$F41,1,IF(VLOOKUP(BP$4,CALENDARIO!$B:$C,2,0)=FALSE, BO41,(1/IF($D41=0,1,$D41))+BO41)))&gt;1,100%,IF(BP$4&lt;$E41,0,IF(BP$4&gt;=$F41,1,IF(VLOOKUP(BP$4,CALENDARIO!$B:$C,2,0)=FALSE, BO41,(1/IF($D41=0,1,$D41))+BO41))))</f>
        <v>0</v>
      </c>
      <c r="BQ41" s="33">
        <f>IF(IF(BQ$4&lt;$E41,0,IF(BQ$4&gt;=$F41,1,IF(VLOOKUP(BQ$4,CALENDARIO!$B:$C,2,0)=FALSE, BP41,(1/IF($D41=0,1,$D41))+BP41)))&gt;1,100%,IF(BQ$4&lt;$E41,0,IF(BQ$4&gt;=$F41,1,IF(VLOOKUP(BQ$4,CALENDARIO!$B:$C,2,0)=FALSE, BP41,(1/IF($D41=0,1,$D41))+BP41))))</f>
        <v>0</v>
      </c>
      <c r="BR41" s="33">
        <f>IF(IF(BR$4&lt;$E41,0,IF(BR$4&gt;=$F41,1,IF(VLOOKUP(BR$4,CALENDARIO!$B:$C,2,0)=FALSE, BQ41,(1/IF($D41=0,1,$D41))+BQ41)))&gt;1,100%,IF(BR$4&lt;$E41,0,IF(BR$4&gt;=$F41,1,IF(VLOOKUP(BR$4,CALENDARIO!$B:$C,2,0)=FALSE, BQ41,(1/IF($D41=0,1,$D41))+BQ41))))</f>
        <v>0</v>
      </c>
      <c r="BS41" s="33">
        <f>IF(IF(BS$4&lt;$E41,0,IF(BS$4&gt;=$F41,1,IF(VLOOKUP(BS$4,CALENDARIO!$B:$C,2,0)=FALSE, BR41,(1/IF($D41=0,1,$D41))+BR41)))&gt;1,100%,IF(BS$4&lt;$E41,0,IF(BS$4&gt;=$F41,1,IF(VLOOKUP(BS$4,CALENDARIO!$B:$C,2,0)=FALSE, BR41,(1/IF($D41=0,1,$D41))+BR41))))</f>
        <v>0</v>
      </c>
      <c r="BT41" s="33">
        <f>IF(IF(BT$4&lt;$E41,0,IF(BT$4&gt;=$F41,1,IF(VLOOKUP(BT$4,CALENDARIO!$B:$C,2,0)=FALSE, BS41,(1/IF($D41=0,1,$D41))+BS41)))&gt;1,100%,IF(BT$4&lt;$E41,0,IF(BT$4&gt;=$F41,1,IF(VLOOKUP(BT$4,CALENDARIO!$B:$C,2,0)=FALSE, BS41,(1/IF($D41=0,1,$D41))+BS41))))</f>
        <v>0</v>
      </c>
      <c r="BU41" s="33">
        <f>IF(IF(BU$4&lt;$E41,0,IF(BU$4&gt;=$F41,1,IF(VLOOKUP(BU$4,CALENDARIO!$B:$C,2,0)=FALSE, BT41,(1/IF($D41=0,1,$D41))+BT41)))&gt;1,100%,IF(BU$4&lt;$E41,0,IF(BU$4&gt;=$F41,1,IF(VLOOKUP(BU$4,CALENDARIO!$B:$C,2,0)=FALSE, BT41,(1/IF($D41=0,1,$D41))+BT41))))</f>
        <v>0</v>
      </c>
      <c r="BV41" s="33">
        <f>IF(IF(BV$4&lt;$E41,0,IF(BV$4&gt;=$F41,1,IF(VLOOKUP(BV$4,CALENDARIO!$B:$C,2,0)=FALSE, BU41,(1/IF($D41=0,1,$D41))+BU41)))&gt;1,100%,IF(BV$4&lt;$E41,0,IF(BV$4&gt;=$F41,1,IF(VLOOKUP(BV$4,CALENDARIO!$B:$C,2,0)=FALSE, BU41,(1/IF($D41=0,1,$D41))+BU41))))</f>
        <v>0</v>
      </c>
      <c r="BW41" s="33">
        <f>IF(IF(BW$4&lt;$E41,0,IF(BW$4&gt;=$F41,1,IF(VLOOKUP(BW$4,CALENDARIO!$B:$C,2,0)=FALSE, BV41,(1/IF($D41=0,1,$D41))+BV41)))&gt;1,100%,IF(BW$4&lt;$E41,0,IF(BW$4&gt;=$F41,1,IF(VLOOKUP(BW$4,CALENDARIO!$B:$C,2,0)=FALSE, BV41,(1/IF($D41=0,1,$D41))+BV41))))</f>
        <v>0.33333333333333331</v>
      </c>
      <c r="BX41" s="33">
        <f>IF(IF(BX$4&lt;$E41,0,IF(BX$4&gt;=$F41,1,IF(VLOOKUP(BX$4,CALENDARIO!$B:$C,2,0)=FALSE, BW41,(1/IF($D41=0,1,$D41))+BW41)))&gt;1,100%,IF(BX$4&lt;$E41,0,IF(BX$4&gt;=$F41,1,IF(VLOOKUP(BX$4,CALENDARIO!$B:$C,2,0)=FALSE, BW41,(1/IF($D41=0,1,$D41))+BW41))))</f>
        <v>0.66666666666666663</v>
      </c>
      <c r="BY41" s="33">
        <f>IF(IF(BY$4&lt;$E41,0,IF(BY$4&gt;=$F41,1,IF(VLOOKUP(BY$4,CALENDARIO!$B:$C,2,0)=FALSE, BX41,(1/IF($D41=0,1,$D41))+BX41)))&gt;1,100%,IF(BY$4&lt;$E41,0,IF(BY$4&gt;=$F41,1,IF(VLOOKUP(BY$4,CALENDARIO!$B:$C,2,0)=FALSE, BX41,(1/IF($D41=0,1,$D41))+BX41))))</f>
        <v>0.66666666666666663</v>
      </c>
      <c r="BZ41" s="33">
        <f>IF(IF(BZ$4&lt;$E41,0,IF(BZ$4&gt;=$F41,1,IF(VLOOKUP(BZ$4,CALENDARIO!$B:$C,2,0)=FALSE, BY41,(1/IF($D41=0,1,$D41))+BY41)))&gt;1,100%,IF(BZ$4&lt;$E41,0,IF(BZ$4&gt;=$F41,1,IF(VLOOKUP(BZ$4,CALENDARIO!$B:$C,2,0)=FALSE, BY41,(1/IF($D41=0,1,$D41))+BY41))))</f>
        <v>0.66666666666666663</v>
      </c>
      <c r="CA41" s="33">
        <f>IF(IF(CA$4&lt;$E41,0,IF(CA$4&gt;=$F41,1,IF(VLOOKUP(CA$4,CALENDARIO!$B:$C,2,0)=FALSE, BZ41,(1/IF($D41=0,1,$D41))+BZ41)))&gt;1,100%,IF(CA$4&lt;$E41,0,IF(CA$4&gt;=$F41,1,IF(VLOOKUP(CA$4,CALENDARIO!$B:$C,2,0)=FALSE, BZ41,(1/IF($D41=0,1,$D41))+BZ41))))</f>
        <v>1</v>
      </c>
      <c r="CB41" s="33">
        <f>IF(IF(CB$4&lt;$E41,0,IF(CB$4&gt;=$F41,1,IF(VLOOKUP(CB$4,CALENDARIO!$B:$C,2,0)=FALSE, CA41,(1/IF($D41=0,1,$D41))+CA41)))&gt;1,100%,IF(CB$4&lt;$E41,0,IF(CB$4&gt;=$F41,1,IF(VLOOKUP(CB$4,CALENDARIO!$B:$C,2,0)=FALSE, CA41,(1/IF($D41=0,1,$D41))+CA41))))</f>
        <v>1</v>
      </c>
      <c r="CC41" s="33">
        <f>IF(IF(CC$4&lt;$E41,0,IF(CC$4&gt;=$F41,1,IF(VLOOKUP(CC$4,CALENDARIO!$B:$C,2,0)=FALSE, CB41,(1/IF($D41=0,1,$D41))+CB41)))&gt;1,100%,IF(CC$4&lt;$E41,0,IF(CC$4&gt;=$F41,1,IF(VLOOKUP(CC$4,CALENDARIO!$B:$C,2,0)=FALSE, CB41,(1/IF($D41=0,1,$D41))+CB41))))</f>
        <v>1</v>
      </c>
      <c r="CD41" s="33">
        <f>IF(IF(CD$4&lt;$E41,0,IF(CD$4&gt;=$F41,1,IF(VLOOKUP(CD$4,CALENDARIO!$B:$C,2,0)=FALSE, CC41,(1/IF($D41=0,1,$D41))+CC41)))&gt;1,100%,IF(CD$4&lt;$E41,0,IF(CD$4&gt;=$F41,1,IF(VLOOKUP(CD$4,CALENDARIO!$B:$C,2,0)=FALSE, CC41,(1/IF($D41=0,1,$D41))+CC41))))</f>
        <v>1</v>
      </c>
      <c r="CE41" s="33">
        <f>IF(IF(CE$4&lt;$E41,0,IF(CE$4&gt;=$F41,1,IF(VLOOKUP(CE$4,CALENDARIO!$B:$C,2,0)=FALSE, CD41,(1/IF($D41=0,1,$D41))+CD41)))&gt;1,100%,IF(CE$4&lt;$E41,0,IF(CE$4&gt;=$F41,1,IF(VLOOKUP(CE$4,CALENDARIO!$B:$C,2,0)=FALSE, CD41,(1/IF($D41=0,1,$D41))+CD41))))</f>
        <v>1</v>
      </c>
      <c r="CF41" s="33">
        <f>IF(IF(CF$4&lt;$E41,0,IF(CF$4&gt;=$F41,1,IF(VLOOKUP(CF$4,CALENDARIO!$B:$C,2,0)=FALSE, CE41,(1/IF($D41=0,1,$D41))+CE41)))&gt;1,100%,IF(CF$4&lt;$E41,0,IF(CF$4&gt;=$F41,1,IF(VLOOKUP(CF$4,CALENDARIO!$B:$C,2,0)=FALSE, CE41,(1/IF($D41=0,1,$D41))+CE41))))</f>
        <v>1</v>
      </c>
      <c r="CG41" s="33">
        <f>IF(IF(CG$4&lt;$E41,0,IF(CG$4&gt;=$F41,1,IF(VLOOKUP(CG$4,CALENDARIO!$B:$C,2,0)=FALSE, CF41,(1/IF($D41=0,1,$D41))+CF41)))&gt;1,100%,IF(CG$4&lt;$E41,0,IF(CG$4&gt;=$F41,1,IF(VLOOKUP(CG$4,CALENDARIO!$B:$C,2,0)=FALSE, CF41,(1/IF($D41=0,1,$D41))+CF41))))</f>
        <v>1</v>
      </c>
      <c r="CH41" s="33">
        <f>IF(IF(CH$4&lt;$E41,0,IF(CH$4&gt;=$F41,1,IF(VLOOKUP(CH$4,CALENDARIO!$B:$C,2,0)=FALSE, CG41,(1/IF($D41=0,1,$D41))+CG41)))&gt;1,100%,IF(CH$4&lt;$E41,0,IF(CH$4&gt;=$F41,1,IF(VLOOKUP(CH$4,CALENDARIO!$B:$C,2,0)=FALSE, CG41,(1/IF($D41=0,1,$D41))+CG41))))</f>
        <v>1</v>
      </c>
      <c r="CI41" s="33">
        <f>IF(IF(CI$4&lt;$E41,0,IF(CI$4&gt;=$F41,1,IF(VLOOKUP(CI$4,CALENDARIO!$B:$C,2,0)=FALSE, CH41,(1/IF($D41=0,1,$D41))+CH41)))&gt;1,100%,IF(CI$4&lt;$E41,0,IF(CI$4&gt;=$F41,1,IF(VLOOKUP(CI$4,CALENDARIO!$B:$C,2,0)=FALSE, CH41,(1/IF($D41=0,1,$D41))+CH41))))</f>
        <v>1</v>
      </c>
      <c r="CJ41" s="33">
        <f>IF(IF(CJ$4&lt;$E41,0,IF(CJ$4&gt;=$F41,1,IF(VLOOKUP(CJ$4,CALENDARIO!$B:$C,2,0)=FALSE, CI41,(1/IF($D41=0,1,$D41))+CI41)))&gt;1,100%,IF(CJ$4&lt;$E41,0,IF(CJ$4&gt;=$F41,1,IF(VLOOKUP(CJ$4,CALENDARIO!$B:$C,2,0)=FALSE, CI41,(1/IF($D41=0,1,$D41))+CI41))))</f>
        <v>1</v>
      </c>
      <c r="CK41" s="33">
        <f>IF(IF(CK$4&lt;$E41,0,IF(CK$4&gt;=$F41,1,IF(VLOOKUP(CK$4,CALENDARIO!$B:$C,2,0)=FALSE, CJ41,(1/IF($D41=0,1,$D41))+CJ41)))&gt;1,100%,IF(CK$4&lt;$E41,0,IF(CK$4&gt;=$F41,1,IF(VLOOKUP(CK$4,CALENDARIO!$B:$C,2,0)=FALSE, CJ41,(1/IF($D41=0,1,$D41))+CJ41))))</f>
        <v>1</v>
      </c>
      <c r="CL41" s="33">
        <f>IF(IF(CL$4&lt;$E41,0,IF(CL$4&gt;=$F41,1,IF(VLOOKUP(CL$4,CALENDARIO!$B:$C,2,0)=FALSE, CK41,(1/IF($D41=0,1,$D41))+CK41)))&gt;1,100%,IF(CL$4&lt;$E41,0,IF(CL$4&gt;=$F41,1,IF(VLOOKUP(CL$4,CALENDARIO!$B:$C,2,0)=FALSE, CK41,(1/IF($D41=0,1,$D41))+CK41))))</f>
        <v>1</v>
      </c>
      <c r="CM41" s="33">
        <f>IF(IF(CM$4&lt;$E41,0,IF(CM$4&gt;=$F41,1,IF(VLOOKUP(CM$4,CALENDARIO!$B:$C,2,0)=FALSE, CL41,(1/IF($D41=0,1,$D41))+CL41)))&gt;1,100%,IF(CM$4&lt;$E41,0,IF(CM$4&gt;=$F41,1,IF(VLOOKUP(CM$4,CALENDARIO!$B:$C,2,0)=FALSE, CL41,(1/IF($D41=0,1,$D41))+CL41))))</f>
        <v>1</v>
      </c>
      <c r="CN41" s="33">
        <f>IF(IF(CN$4&lt;$E41,0,IF(CN$4&gt;=$F41,1,IF(VLOOKUP(CN$4,CALENDARIO!$B:$C,2,0)=FALSE, CM41,(1/IF($D41=0,1,$D41))+CM41)))&gt;1,100%,IF(CN$4&lt;$E41,0,IF(CN$4&gt;=$F41,1,IF(VLOOKUP(CN$4,CALENDARIO!$B:$C,2,0)=FALSE, CM41,(1/IF($D41=0,1,$D41))+CM41))))</f>
        <v>1</v>
      </c>
      <c r="CO41" s="33">
        <f>IF(IF(CO$4&lt;$E41,0,IF(CO$4&gt;=$F41,1,IF(VLOOKUP(CO$4,CALENDARIO!$B:$C,2,0)=FALSE, CN41,(1/IF($D41=0,1,$D41))+CN41)))&gt;1,100%,IF(CO$4&lt;$E41,0,IF(CO$4&gt;=$F41,1,IF(VLOOKUP(CO$4,CALENDARIO!$B:$C,2,0)=FALSE, CN41,(1/IF($D41=0,1,$D41))+CN41))))</f>
        <v>1</v>
      </c>
      <c r="CP41" s="33">
        <f>IF(IF(CP$4&lt;$E41,0,IF(CP$4&gt;=$F41,1,IF(VLOOKUP(CP$4,CALENDARIO!$B:$C,2,0)=FALSE, CO41,(1/IF($D41=0,1,$D41))+CO41)))&gt;1,100%,IF(CP$4&lt;$E41,0,IF(CP$4&gt;=$F41,1,IF(VLOOKUP(CP$4,CALENDARIO!$B:$C,2,0)=FALSE, CO41,(1/IF($D41=0,1,$D41))+CO41))))</f>
        <v>1</v>
      </c>
      <c r="CQ41" s="33">
        <f>IF(IF(CQ$4&lt;$E41,0,IF(CQ$4&gt;=$F41,1,IF(VLOOKUP(CQ$4,CALENDARIO!$B:$C,2,0)=FALSE, CP41,(1/IF($D41=0,1,$D41))+CP41)))&gt;1,100%,IF(CQ$4&lt;$E41,0,IF(CQ$4&gt;=$F41,1,IF(VLOOKUP(CQ$4,CALENDARIO!$B:$C,2,0)=FALSE, CP41,(1/IF($D41=0,1,$D41))+CP41))))</f>
        <v>1</v>
      </c>
      <c r="CR41" s="33">
        <f>IF(IF(CR$4&lt;$E41,0,IF(CR$4&gt;=$F41,1,IF(VLOOKUP(CR$4,CALENDARIO!$B:$C,2,0)=FALSE, CQ41,(1/IF($D41=0,1,$D41))+CQ41)))&gt;1,100%,IF(CR$4&lt;$E41,0,IF(CR$4&gt;=$F41,1,IF(VLOOKUP(CR$4,CALENDARIO!$B:$C,2,0)=FALSE, CQ41,(1/IF($D41=0,1,$D41))+CQ41))))</f>
        <v>1</v>
      </c>
      <c r="CS41" s="33">
        <f>IF(IF(CS$4&lt;$E41,0,IF(CS$4&gt;=$F41,1,IF(VLOOKUP(CS$4,CALENDARIO!$B:$C,2,0)=FALSE, CR41,(1/IF($D41=0,1,$D41))+CR41)))&gt;1,100%,IF(CS$4&lt;$E41,0,IF(CS$4&gt;=$F41,1,IF(VLOOKUP(CS$4,CALENDARIO!$B:$C,2,0)=FALSE, CR41,(1/IF($D41=0,1,$D41))+CR41))))</f>
        <v>1</v>
      </c>
      <c r="CT41" s="33">
        <f>IF(IF(CT$4&lt;$E41,0,IF(CT$4&gt;=$F41,1,IF(VLOOKUP(CT$4,CALENDARIO!$B:$C,2,0)=FALSE, CS41,(1/IF($D41=0,1,$D41))+CS41)))&gt;1,100%,IF(CT$4&lt;$E41,0,IF(CT$4&gt;=$F41,1,IF(VLOOKUP(CT$4,CALENDARIO!$B:$C,2,0)=FALSE, CS41,(1/IF($D41=0,1,$D41))+CS41))))</f>
        <v>1</v>
      </c>
      <c r="CU41" s="33">
        <f>IF(IF(CU$4&lt;$E41,0,IF(CU$4&gt;=$F41,1,IF(VLOOKUP(CU$4,CALENDARIO!$B:$C,2,0)=FALSE, CT41,(1/IF($D41=0,1,$D41))+CT41)))&gt;1,100%,IF(CU$4&lt;$E41,0,IF(CU$4&gt;=$F41,1,IF(VLOOKUP(CU$4,CALENDARIO!$B:$C,2,0)=FALSE, CT41,(1/IF($D41=0,1,$D41))+CT41))))</f>
        <v>1</v>
      </c>
      <c r="CV41" s="33">
        <f>IF(IF(CV$4&lt;$E41,0,IF(CV$4&gt;=$F41,1,IF(VLOOKUP(CV$4,CALENDARIO!$B:$C,2,0)=FALSE, CU41,(1/IF($D41=0,1,$D41))+CU41)))&gt;1,100%,IF(CV$4&lt;$E41,0,IF(CV$4&gt;=$F41,1,IF(VLOOKUP(CV$4,CALENDARIO!$B:$C,2,0)=FALSE, CU41,(1/IF($D41=0,1,$D41))+CU41))))</f>
        <v>1</v>
      </c>
      <c r="CW41" s="33">
        <f>IF(IF(CW$4&lt;$E41,0,IF(CW$4&gt;=$F41,1,IF(VLOOKUP(CW$4,CALENDARIO!$B:$C,2,0)=FALSE, CV41,(1/IF($D41=0,1,$D41))+CV41)))&gt;1,100%,IF(CW$4&lt;$E41,0,IF(CW$4&gt;=$F41,1,IF(VLOOKUP(CW$4,CALENDARIO!$B:$C,2,0)=FALSE, CV41,(1/IF($D41=0,1,$D41))+CV41))))</f>
        <v>1</v>
      </c>
      <c r="CX41" s="33">
        <f>IF(IF(CX$4&lt;$E41,0,IF(CX$4&gt;=$F41,1,IF(VLOOKUP(CX$4,CALENDARIO!$B:$C,2,0)=FALSE, CW41,(1/IF($D41=0,1,$D41))+CW41)))&gt;1,100%,IF(CX$4&lt;$E41,0,IF(CX$4&gt;=$F41,1,IF(VLOOKUP(CX$4,CALENDARIO!$B:$C,2,0)=FALSE, CW41,(1/IF($D41=0,1,$D41))+CW41))))</f>
        <v>1</v>
      </c>
      <c r="CY41" s="33">
        <f>IF(IF(CY$4&lt;$E41,0,IF(CY$4&gt;=$F41,1,IF(VLOOKUP(CY$4,CALENDARIO!$B:$C,2,0)=FALSE, CX41,(1/IF($D41=0,1,$D41))+CX41)))&gt;1,100%,IF(CY$4&lt;$E41,0,IF(CY$4&gt;=$F41,1,IF(VLOOKUP(CY$4,CALENDARIO!$B:$C,2,0)=FALSE, CX41,(1/IF($D41=0,1,$D41))+CX41))))</f>
        <v>1</v>
      </c>
      <c r="CZ41" s="33">
        <f>IF(IF(CZ$4&lt;$E41,0,IF(CZ$4&gt;=$F41,1,IF(VLOOKUP(CZ$4,CALENDARIO!$B:$C,2,0)=FALSE, CY41,(1/IF($D41=0,1,$D41))+CY41)))&gt;1,100%,IF(CZ$4&lt;$E41,0,IF(CZ$4&gt;=$F41,1,IF(VLOOKUP(CZ$4,CALENDARIO!$B:$C,2,0)=FALSE, CY41,(1/IF($D41=0,1,$D41))+CY41))))</f>
        <v>1</v>
      </c>
      <c r="DA41" s="33">
        <f>IF(IF(DA$4&lt;$E41,0,IF(DA$4&gt;=$F41,1,IF(VLOOKUP(DA$4,CALENDARIO!$B:$C,2,0)=FALSE, CZ41,(1/IF($D41=0,1,$D41))+CZ41)))&gt;1,100%,IF(DA$4&lt;$E41,0,IF(DA$4&gt;=$F41,1,IF(VLOOKUP(DA$4,CALENDARIO!$B:$C,2,0)=FALSE, CZ41,(1/IF($D41=0,1,$D41))+CZ41))))</f>
        <v>1</v>
      </c>
      <c r="DB41" s="33">
        <f>IF(IF(DB$4&lt;$E41,0,IF(DB$4&gt;=$F41,1,IF(VLOOKUP(DB$4,CALENDARIO!$B:$C,2,0)=FALSE, DA41,(1/IF($D41=0,1,$D41))+DA41)))&gt;1,100%,IF(DB$4&lt;$E41,0,IF(DB$4&gt;=$F41,1,IF(VLOOKUP(DB$4,CALENDARIO!$B:$C,2,0)=FALSE, DA41,(1/IF($D41=0,1,$D41))+DA41))))</f>
        <v>1</v>
      </c>
      <c r="DC41" s="33">
        <f>IF(IF(DC$4&lt;$E41,0,IF(DC$4&gt;=$F41,1,IF(VLOOKUP(DC$4,CALENDARIO!$B:$C,2,0)=FALSE, DB41,(1/IF($D41=0,1,$D41))+DB41)))&gt;1,100%,IF(DC$4&lt;$E41,0,IF(DC$4&gt;=$F41,1,IF(VLOOKUP(DC$4,CALENDARIO!$B:$C,2,0)=FALSE, DB41,(1/IF($D41=0,1,$D41))+DB41))))</f>
        <v>1</v>
      </c>
      <c r="DD41" s="33">
        <f>IF(IF(DD$4&lt;$E41,0,IF(DD$4&gt;=$F41,1,IF(VLOOKUP(DD$4,CALENDARIO!$B:$C,2,0)=FALSE, DC41,(1/IF($D41=0,1,$D41))+DC41)))&gt;1,100%,IF(DD$4&lt;$E41,0,IF(DD$4&gt;=$F41,1,IF(VLOOKUP(DD$4,CALENDARIO!$B:$C,2,0)=FALSE, DC41,(1/IF($D41=0,1,$D41))+DC41))))</f>
        <v>1</v>
      </c>
      <c r="DE41" s="33">
        <f>IF(IF(DE$4&lt;$E41,0,IF(DE$4&gt;=$F41,1,IF(VLOOKUP(DE$4,CALENDARIO!$B:$C,2,0)=FALSE, DD41,(1/IF($D41=0,1,$D41))+DD41)))&gt;1,100%,IF(DE$4&lt;$E41,0,IF(DE$4&gt;=$F41,1,IF(VLOOKUP(DE$4,CALENDARIO!$B:$C,2,0)=FALSE, DD41,(1/IF($D41=0,1,$D41))+DD41))))</f>
        <v>1</v>
      </c>
      <c r="DF41" s="33">
        <f>IF(IF(DF$4&lt;$E41,0,IF(DF$4&gt;=$F41,1,IF(VLOOKUP(DF$4,CALENDARIO!$B:$C,2,0)=FALSE, DE41,(1/IF($D41=0,1,$D41))+DE41)))&gt;1,100%,IF(DF$4&lt;$E41,0,IF(DF$4&gt;=$F41,1,IF(VLOOKUP(DF$4,CALENDARIO!$B:$C,2,0)=FALSE, DE41,(1/IF($D41=0,1,$D41))+DE41))))</f>
        <v>1</v>
      </c>
      <c r="DG41" s="33">
        <f>IF(IF(DG$4&lt;$E41,0,IF(DG$4&gt;=$F41,1,IF(VLOOKUP(DG$4,CALENDARIO!$B:$C,2,0)=FALSE, DF41,(1/IF($D41=0,1,$D41))+DF41)))&gt;1,100%,IF(DG$4&lt;$E41,0,IF(DG$4&gt;=$F41,1,IF(VLOOKUP(DG$4,CALENDARIO!$B:$C,2,0)=FALSE, DF41,(1/IF($D41=0,1,$D41))+DF41))))</f>
        <v>1</v>
      </c>
      <c r="DH41" s="33">
        <f>IF(IF(DH$4&lt;$E41,0,IF(DH$4&gt;=$F41,1,IF(VLOOKUP(DH$4,CALENDARIO!$B:$C,2,0)=FALSE, DG41,(1/IF($D41=0,1,$D41))+DG41)))&gt;1,100%,IF(DH$4&lt;$E41,0,IF(DH$4&gt;=$F41,1,IF(VLOOKUP(DH$4,CALENDARIO!$B:$C,2,0)=FALSE, DG41,(1/IF($D41=0,1,$D41))+DG41))))</f>
        <v>1</v>
      </c>
      <c r="DI41" s="33">
        <f>IF(IF(DI$4&lt;$E41,0,IF(DI$4&gt;=$F41,1,IF(VLOOKUP(DI$4,CALENDARIO!$B:$C,2,0)=FALSE, DH41,(1/IF($D41=0,1,$D41))+DH41)))&gt;1,100%,IF(DI$4&lt;$E41,0,IF(DI$4&gt;=$F41,1,IF(VLOOKUP(DI$4,CALENDARIO!$B:$C,2,0)=FALSE, DH41,(1/IF($D41=0,1,$D41))+DH41))))</f>
        <v>1</v>
      </c>
      <c r="DJ41" s="33">
        <f>IF(IF(DJ$4&lt;$E41,0,IF(DJ$4&gt;=$F41,1,IF(VLOOKUP(DJ$4,CALENDARIO!$B:$C,2,0)=FALSE, DI41,(1/IF($D41=0,1,$D41))+DI41)))&gt;1,100%,IF(DJ$4&lt;$E41,0,IF(DJ$4&gt;=$F41,1,IF(VLOOKUP(DJ$4,CALENDARIO!$B:$C,2,0)=FALSE, DI41,(1/IF($D41=0,1,$D41))+DI41))))</f>
        <v>1</v>
      </c>
      <c r="DK41" s="33">
        <f>IF(IF(DK$4&lt;$E41,0,IF(DK$4&gt;=$F41,1,IF(VLOOKUP(DK$4,CALENDARIO!$B:$C,2,0)=FALSE, DJ41,(1/IF($D41=0,1,$D41))+DJ41)))&gt;1,100%,IF(DK$4&lt;$E41,0,IF(DK$4&gt;=$F41,1,IF(VLOOKUP(DK$4,CALENDARIO!$B:$C,2,0)=FALSE, DJ41,(1/IF($D41=0,1,$D41))+DJ41))))</f>
        <v>1</v>
      </c>
      <c r="DL41" s="33">
        <f>IF(IF(DL$4&lt;$E41,0,IF(DL$4&gt;=$F41,1,IF(VLOOKUP(DL$4,CALENDARIO!$B:$C,2,0)=FALSE, DK41,(1/IF($D41=0,1,$D41))+DK41)))&gt;1,100%,IF(DL$4&lt;$E41,0,IF(DL$4&gt;=$F41,1,IF(VLOOKUP(DL$4,CALENDARIO!$B:$C,2,0)=FALSE, DK41,(1/IF($D41=0,1,$D41))+DK41))))</f>
        <v>1</v>
      </c>
      <c r="DM41" s="33">
        <f>IF(IF(DM$4&lt;$E41,0,IF(DM$4&gt;=$F41,1,IF(VLOOKUP(DM$4,CALENDARIO!$B:$C,2,0)=FALSE, DL41,(1/IF($D41=0,1,$D41))+DL41)))&gt;1,100%,IF(DM$4&lt;$E41,0,IF(DM$4&gt;=$F41,1,IF(VLOOKUP(DM$4,CALENDARIO!$B:$C,2,0)=FALSE, DL41,(1/IF($D41=0,1,$D41))+DL41))))</f>
        <v>1</v>
      </c>
      <c r="DN41" s="33">
        <f>IF(IF(DN$4&lt;$E41,0,IF(DN$4&gt;=$F41,1,IF(VLOOKUP(DN$4,CALENDARIO!$B:$C,2,0)=FALSE, DM41,(1/IF($D41=0,1,$D41))+DM41)))&gt;1,100%,IF(DN$4&lt;$E41,0,IF(DN$4&gt;=$F41,1,IF(VLOOKUP(DN$4,CALENDARIO!$B:$C,2,0)=FALSE, DM41,(1/IF($D41=0,1,$D41))+DM41))))</f>
        <v>1</v>
      </c>
      <c r="DO41" s="33">
        <f>IF(IF(DO$4&lt;$E41,0,IF(DO$4&gt;=$F41,1,IF(VLOOKUP(DO$4,CALENDARIO!$B:$C,2,0)=FALSE, DN41,(1/IF($D41=0,1,$D41))+DN41)))&gt;1,100%,IF(DO$4&lt;$E41,0,IF(DO$4&gt;=$F41,1,IF(VLOOKUP(DO$4,CALENDARIO!$B:$C,2,0)=FALSE, DN41,(1/IF($D41=0,1,$D41))+DN41))))</f>
        <v>1</v>
      </c>
      <c r="DP41" s="33">
        <f>IF(IF(DP$4&lt;$E41,0,IF(DP$4&gt;=$F41,1,IF(VLOOKUP(DP$4,CALENDARIO!$B:$C,2,0)=FALSE, DO41,(1/IF($D41=0,1,$D41))+DO41)))&gt;1,100%,IF(DP$4&lt;$E41,0,IF(DP$4&gt;=$F41,1,IF(VLOOKUP(DP$4,CALENDARIO!$B:$C,2,0)=FALSE, DO41,(1/IF($D41=0,1,$D41))+DO41))))</f>
        <v>1</v>
      </c>
      <c r="DQ41" s="33">
        <f>IF(IF(DQ$4&lt;$E41,0,IF(DQ$4&gt;=$F41,1,IF(VLOOKUP(DQ$4,CALENDARIO!$B:$C,2,0)=FALSE, DP41,(1/IF($D41=0,1,$D41))+DP41)))&gt;1,100%,IF(DQ$4&lt;$E41,0,IF(DQ$4&gt;=$F41,1,IF(VLOOKUP(DQ$4,CALENDARIO!$B:$C,2,0)=FALSE, DP41,(1/IF($D41=0,1,$D41))+DP41))))</f>
        <v>1</v>
      </c>
      <c r="DR41" s="33">
        <f>IF(IF(DR$4&lt;$E41,0,IF(DR$4&gt;=$F41,1,IF(VLOOKUP(DR$4,CALENDARIO!$B:$C,2,0)=FALSE, DQ41,(1/IF($D41=0,1,$D41))+DQ41)))&gt;1,100%,IF(DR$4&lt;$E41,0,IF(DR$4&gt;=$F41,1,IF(VLOOKUP(DR$4,CALENDARIO!$B:$C,2,0)=FALSE, DQ41,(1/IF($D41=0,1,$D41))+DQ41))))</f>
        <v>1</v>
      </c>
      <c r="DS41" s="33">
        <f>IF(IF(DS$4&lt;$E41,0,IF(DS$4&gt;=$F41,1,IF(VLOOKUP(DS$4,CALENDARIO!$B:$C,2,0)=FALSE, DR41,(1/IF($D41=0,1,$D41))+DR41)))&gt;1,100%,IF(DS$4&lt;$E41,0,IF(DS$4&gt;=$F41,1,IF(VLOOKUP(DS$4,CALENDARIO!$B:$C,2,0)=FALSE, DR41,(1/IF($D41=0,1,$D41))+DR41))))</f>
        <v>1</v>
      </c>
      <c r="DT41" s="33">
        <f>IF(IF(DT$4&lt;$E41,0,IF(DT$4&gt;=$F41,1,IF(VLOOKUP(DT$4,CALENDARIO!$B:$C,2,0)=FALSE, DS41,(1/IF($D41=0,1,$D41))+DS41)))&gt;1,100%,IF(DT$4&lt;$E41,0,IF(DT$4&gt;=$F41,1,IF(VLOOKUP(DT$4,CALENDARIO!$B:$C,2,0)=FALSE, DS41,(1/IF($D41=0,1,$D41))+DS41))))</f>
        <v>1</v>
      </c>
      <c r="DU41" s="33">
        <f>IF(IF(DU$4&lt;$E41,0,IF(DU$4&gt;=$F41,1,IF(VLOOKUP(DU$4,CALENDARIO!$B:$C,2,0)=FALSE, DT41,(1/IF($D41=0,1,$D41))+DT41)))&gt;1,100%,IF(DU$4&lt;$E41,0,IF(DU$4&gt;=$F41,1,IF(VLOOKUP(DU$4,CALENDARIO!$B:$C,2,0)=FALSE, DT41,(1/IF($D41=0,1,$D41))+DT41))))</f>
        <v>1</v>
      </c>
      <c r="DV41" s="33">
        <f>IF(IF(DV$4&lt;$E41,0,IF(DV$4&gt;=$F41,1,IF(VLOOKUP(DV$4,CALENDARIO!$B:$C,2,0)=FALSE, DU41,(1/IF($D41=0,1,$D41))+DU41)))&gt;1,100%,IF(DV$4&lt;$E41,0,IF(DV$4&gt;=$F41,1,IF(VLOOKUP(DV$4,CALENDARIO!$B:$C,2,0)=FALSE, DU41,(1/IF($D41=0,1,$D41))+DU41))))</f>
        <v>1</v>
      </c>
      <c r="DW41" s="33">
        <f>IF(IF(DW$4&lt;$E41,0,IF(DW$4&gt;=$F41,1,IF(VLOOKUP(DW$4,CALENDARIO!$B:$C,2,0)=FALSE, DV41,(1/IF($D41=0,1,$D41))+DV41)))&gt;1,100%,IF(DW$4&lt;$E41,0,IF(DW$4&gt;=$F41,1,IF(VLOOKUP(DW$4,CALENDARIO!$B:$C,2,0)=FALSE, DV41,(1/IF($D41=0,1,$D41))+DV41))))</f>
        <v>1</v>
      </c>
      <c r="DX41" s="33">
        <f>IF(IF(DX$4&lt;$E41,0,IF(DX$4&gt;=$F41,1,IF(VLOOKUP(DX$4,CALENDARIO!$B:$C,2,0)=FALSE, DW41,(1/IF($D41=0,1,$D41))+DW41)))&gt;1,100%,IF(DX$4&lt;$E41,0,IF(DX$4&gt;=$F41,1,IF(VLOOKUP(DX$4,CALENDARIO!$B:$C,2,0)=FALSE, DW41,(1/IF($D41=0,1,$D41))+DW41))))</f>
        <v>1</v>
      </c>
      <c r="DY41" s="33">
        <f>IF(IF(DY$4&lt;$E41,0,IF(DY$4&gt;=$F41,1,IF(VLOOKUP(DY$4,CALENDARIO!$B:$C,2,0)=FALSE, DX41,(1/IF($D41=0,1,$D41))+DX41)))&gt;1,100%,IF(DY$4&lt;$E41,0,IF(DY$4&gt;=$F41,1,IF(VLOOKUP(DY$4,CALENDARIO!$B:$C,2,0)=FALSE, DX41,(1/IF($D41=0,1,$D41))+DX41))))</f>
        <v>1</v>
      </c>
      <c r="DZ41" s="33">
        <f>IF(IF(DZ$4&lt;$E41,0,IF(DZ$4&gt;=$F41,1,IF(VLOOKUP(DZ$4,CALENDARIO!$B:$C,2,0)=FALSE, DY41,(1/IF($D41=0,1,$D41))+DY41)))&gt;1,100%,IF(DZ$4&lt;$E41,0,IF(DZ$4&gt;=$F41,1,IF(VLOOKUP(DZ$4,CALENDARIO!$B:$C,2,0)=FALSE, DY41,(1/IF($D41=0,1,$D41))+DY41))))</f>
        <v>1</v>
      </c>
      <c r="EA41" s="33">
        <f>IF(IF(EA$4&lt;$E41,0,IF(EA$4&gt;=$F41,1,IF(VLOOKUP(EA$4,CALENDARIO!$B:$C,2,0)=FALSE, DZ41,(1/IF($D41=0,1,$D41))+DZ41)))&gt;1,100%,IF(EA$4&lt;$E41,0,IF(EA$4&gt;=$F41,1,IF(VLOOKUP(EA$4,CALENDARIO!$B:$C,2,0)=FALSE, DZ41,(1/IF($D41=0,1,$D41))+DZ41))))</f>
        <v>1</v>
      </c>
      <c r="EB41" s="33">
        <f>IF(IF(EB$4&lt;$E41,0,IF(EB$4&gt;=$F41,1,IF(VLOOKUP(EB$4,CALENDARIO!$B:$C,2,0)=FALSE, EA41,(1/IF($D41=0,1,$D41))+EA41)))&gt;1,100%,IF(EB$4&lt;$E41,0,IF(EB$4&gt;=$F41,1,IF(VLOOKUP(EB$4,CALENDARIO!$B:$C,2,0)=FALSE, EA41,(1/IF($D41=0,1,$D41))+EA41))))</f>
        <v>1</v>
      </c>
      <c r="EC41" s="33">
        <f>IF(IF(EC$4&lt;$E41,0,IF(EC$4&gt;=$F41,1,IF(VLOOKUP(EC$4,CALENDARIO!$B:$C,2,0)=FALSE, EB41,(1/IF($D41=0,1,$D41))+EB41)))&gt;1,100%,IF(EC$4&lt;$E41,0,IF(EC$4&gt;=$F41,1,IF(VLOOKUP(EC$4,CALENDARIO!$B:$C,2,0)=FALSE, EB41,(1/IF($D41=0,1,$D41))+EB41))))</f>
        <v>1</v>
      </c>
      <c r="ED41" s="33">
        <f>IF(IF(ED$4&lt;$E41,0,IF(ED$4&gt;=$F41,1,IF(VLOOKUP(ED$4,CALENDARIO!$B:$C,2,0)=FALSE, EC41,(1/IF($D41=0,1,$D41))+EC41)))&gt;1,100%,IF(ED$4&lt;$E41,0,IF(ED$4&gt;=$F41,1,IF(VLOOKUP(ED$4,CALENDARIO!$B:$C,2,0)=FALSE, EC41,(1/IF($D41=0,1,$D41))+EC41))))</f>
        <v>1</v>
      </c>
      <c r="EE41" s="33">
        <f>IF(IF(EE$4&lt;$E41,0,IF(EE$4&gt;=$F41,1,IF(VLOOKUP(EE$4,CALENDARIO!$B:$C,2,0)=FALSE, ED41,(1/IF($D41=0,1,$D41))+ED41)))&gt;1,100%,IF(EE$4&lt;$E41,0,IF(EE$4&gt;=$F41,1,IF(VLOOKUP(EE$4,CALENDARIO!$B:$C,2,0)=FALSE, ED41,(1/IF($D41=0,1,$D41))+ED41))))</f>
        <v>1</v>
      </c>
      <c r="EF41" s="33">
        <f>IF(IF(EF$4&lt;$E41,0,IF(EF$4&gt;=$F41,1,IF(VLOOKUP(EF$4,CALENDARIO!$B:$C,2,0)=FALSE, EE41,(1/IF($D41=0,1,$D41))+EE41)))&gt;1,100%,IF(EF$4&lt;$E41,0,IF(EF$4&gt;=$F41,1,IF(VLOOKUP(EF$4,CALENDARIO!$B:$C,2,0)=FALSE, EE41,(1/IF($D41=0,1,$D41))+EE41))))</f>
        <v>1</v>
      </c>
      <c r="EG41" s="33">
        <f>IF(IF(EG$4&lt;$E41,0,IF(EG$4&gt;=$F41,1,IF(VLOOKUP(EG$4,CALENDARIO!$B:$C,2,0)=FALSE, EF41,(1/IF($D41=0,1,$D41))+EF41)))&gt;1,100%,IF(EG$4&lt;$E41,0,IF(EG$4&gt;=$F41,1,IF(VLOOKUP(EG$4,CALENDARIO!$B:$C,2,0)=FALSE, EF41,(1/IF($D41=0,1,$D41))+EF41))))</f>
        <v>1</v>
      </c>
      <c r="EH41" s="33">
        <f>IF(IF(EH$4&lt;$E41,0,IF(EH$4&gt;=$F41,1,IF(VLOOKUP(EH$4,CALENDARIO!$B:$C,2,0)=FALSE, EG41,(1/IF($D41=0,1,$D41))+EG41)))&gt;1,100%,IF(EH$4&lt;$E41,0,IF(EH$4&gt;=$F41,1,IF(VLOOKUP(EH$4,CALENDARIO!$B:$C,2,0)=FALSE, EG41,(1/IF($D41=0,1,$D41))+EG41))))</f>
        <v>1</v>
      </c>
      <c r="EI41" s="33">
        <f>IF(IF(EI$4&lt;$E41,0,IF(EI$4&gt;=$F41,1,IF(VLOOKUP(EI$4,CALENDARIO!$B:$C,2,0)=FALSE, EH41,(1/IF($D41=0,1,$D41))+EH41)))&gt;1,100%,IF(EI$4&lt;$E41,0,IF(EI$4&gt;=$F41,1,IF(VLOOKUP(EI$4,CALENDARIO!$B:$C,2,0)=FALSE, EH41,(1/IF($D41=0,1,$D41))+EH41))))</f>
        <v>1</v>
      </c>
      <c r="EJ41" s="33">
        <f>IF(IF(EJ$4&lt;$E41,0,IF(EJ$4&gt;=$F41,1,IF(VLOOKUP(EJ$4,CALENDARIO!$B:$C,2,0)=FALSE, EI41,(1/IF($D41=0,1,$D41))+EI41)))&gt;1,100%,IF(EJ$4&lt;$E41,0,IF(EJ$4&gt;=$F41,1,IF(VLOOKUP(EJ$4,CALENDARIO!$B:$C,2,0)=FALSE, EI41,(1/IF($D41=0,1,$D41))+EI41))))</f>
        <v>1</v>
      </c>
      <c r="EK41" s="33">
        <f>IF(IF(EK$4&lt;$E41,0,IF(EK$4&gt;=$F41,1,IF(VLOOKUP(EK$4,CALENDARIO!$B:$C,2,0)=FALSE, EJ41,(1/IF($D41=0,1,$D41))+EJ41)))&gt;1,100%,IF(EK$4&lt;$E41,0,IF(EK$4&gt;=$F41,1,IF(VLOOKUP(EK$4,CALENDARIO!$B:$C,2,0)=FALSE, EJ41,(1/IF($D41=0,1,$D41))+EJ41))))</f>
        <v>1</v>
      </c>
      <c r="EL41" s="33">
        <f>IF(IF(EL$4&lt;$E41,0,IF(EL$4&gt;=$F41,1,IF(VLOOKUP(EL$4,CALENDARIO!$B:$C,2,0)=FALSE, EK41,(1/IF($D41=0,1,$D41))+EK41)))&gt;1,100%,IF(EL$4&lt;$E41,0,IF(EL$4&gt;=$F41,1,IF(VLOOKUP(EL$4,CALENDARIO!$B:$C,2,0)=FALSE, EK41,(1/IF($D41=0,1,$D41))+EK41))))</f>
        <v>1</v>
      </c>
      <c r="EM41" s="33">
        <f>IF(IF(EM$4&lt;$E41,0,IF(EM$4&gt;=$F41,1,IF(VLOOKUP(EM$4,CALENDARIO!$B:$C,2,0)=FALSE, EL41,(1/IF($D41=0,1,$D41))+EL41)))&gt;1,100%,IF(EM$4&lt;$E41,0,IF(EM$4&gt;=$F41,1,IF(VLOOKUP(EM$4,CALENDARIO!$B:$C,2,0)=FALSE, EL41,(1/IF($D41=0,1,$D41))+EL41))))</f>
        <v>1</v>
      </c>
      <c r="EN41" s="33">
        <f>IF(IF(EN$4&lt;$E41,0,IF(EN$4&gt;=$F41,1,IF(VLOOKUP(EN$4,CALENDARIO!$B:$C,2,0)=FALSE, EM41,(1/IF($D41=0,1,$D41))+EM41)))&gt;1,100%,IF(EN$4&lt;$E41,0,IF(EN$4&gt;=$F41,1,IF(VLOOKUP(EN$4,CALENDARIO!$B:$C,2,0)=FALSE, EM41,(1/IF($D41=0,1,$D41))+EM41))))</f>
        <v>1</v>
      </c>
      <c r="EO41" s="33">
        <f>IF(IF(EO$4&lt;$E41,0,IF(EO$4&gt;=$F41,1,IF(VLOOKUP(EO$4,CALENDARIO!$B:$C,2,0)=FALSE, EN41,(1/IF($D41=0,1,$D41))+EN41)))&gt;1,100%,IF(EO$4&lt;$E41,0,IF(EO$4&gt;=$F41,1,IF(VLOOKUP(EO$4,CALENDARIO!$B:$C,2,0)=FALSE, EN41,(1/IF($D41=0,1,$D41))+EN41))))</f>
        <v>1</v>
      </c>
      <c r="EP41" s="33">
        <f>IF(IF(EP$4&lt;$E41,0,IF(EP$4&gt;=$F41,1,IF(VLOOKUP(EP$4,CALENDARIO!$B:$C,2,0)=FALSE, EO41,(1/IF($D41=0,1,$D41))+EO41)))&gt;1,100%,IF(EP$4&lt;$E41,0,IF(EP$4&gt;=$F41,1,IF(VLOOKUP(EP$4,CALENDARIO!$B:$C,2,0)=FALSE, EO41,(1/IF($D41=0,1,$D41))+EO41))))</f>
        <v>1</v>
      </c>
      <c r="EQ41" s="33">
        <f>IF(IF(EQ$4&lt;$E41,0,IF(EQ$4&gt;=$F41,1,IF(VLOOKUP(EQ$4,CALENDARIO!$B:$C,2,0)=FALSE, EP41,(1/IF($D41=0,1,$D41))+EP41)))&gt;1,100%,IF(EQ$4&lt;$E41,0,IF(EQ$4&gt;=$F41,1,IF(VLOOKUP(EQ$4,CALENDARIO!$B:$C,2,0)=FALSE, EP41,(1/IF($D41=0,1,$D41))+EP41))))</f>
        <v>1</v>
      </c>
      <c r="ER41" s="33">
        <f>IF(IF(ER$4&lt;$E41,0,IF(ER$4&gt;=$F41,1,IF(VLOOKUP(ER$4,CALENDARIO!$B:$C,2,0)=FALSE, EQ41,(1/IF($D41=0,1,$D41))+EQ41)))&gt;1,100%,IF(ER$4&lt;$E41,0,IF(ER$4&gt;=$F41,1,IF(VLOOKUP(ER$4,CALENDARIO!$B:$C,2,0)=FALSE, EQ41,(1/IF($D41=0,1,$D41))+EQ41))))</f>
        <v>1</v>
      </c>
      <c r="ES41" s="33">
        <f>IF(IF(ES$4&lt;$E41,0,IF(ES$4&gt;=$F41,1,IF(VLOOKUP(ES$4,CALENDARIO!$B:$C,2,0)=FALSE, ER41,(1/IF($D41=0,1,$D41))+ER41)))&gt;1,100%,IF(ES$4&lt;$E41,0,IF(ES$4&gt;=$F41,1,IF(VLOOKUP(ES$4,CALENDARIO!$B:$C,2,0)=FALSE, ER41,(1/IF($D41=0,1,$D41))+ER41))))</f>
        <v>1</v>
      </c>
      <c r="ET41" s="33">
        <f>IF(IF(ET$4&lt;$E41,0,IF(ET$4&gt;=$F41,1,IF(VLOOKUP(ET$4,CALENDARIO!$B:$C,2,0)=FALSE, ES41,(1/IF($D41=0,1,$D41))+ES41)))&gt;1,100%,IF(ET$4&lt;$E41,0,IF(ET$4&gt;=$F41,1,IF(VLOOKUP(ET$4,CALENDARIO!$B:$C,2,0)=FALSE, ES41,(1/IF($D41=0,1,$D41))+ES41))))</f>
        <v>1</v>
      </c>
      <c r="EU41" s="33">
        <f>IF(IF(EU$4&lt;$E41,0,IF(EU$4&gt;=$F41,1,IF(VLOOKUP(EU$4,CALENDARIO!$B:$C,2,0)=FALSE, ET41,(1/IF($D41=0,1,$D41))+ET41)))&gt;1,100%,IF(EU$4&lt;$E41,0,IF(EU$4&gt;=$F41,1,IF(VLOOKUP(EU$4,CALENDARIO!$B:$C,2,0)=FALSE, ET41,(1/IF($D41=0,1,$D41))+ET41))))</f>
        <v>1</v>
      </c>
      <c r="EV41" s="33">
        <f>IF(IF(EV$4&lt;$E41,0,IF(EV$4&gt;=$F41,1,IF(VLOOKUP(EV$4,CALENDARIO!$B:$C,2,0)=FALSE, EU41,(1/IF($D41=0,1,$D41))+EU41)))&gt;1,100%,IF(EV$4&lt;$E41,0,IF(EV$4&gt;=$F41,1,IF(VLOOKUP(EV$4,CALENDARIO!$B:$C,2,0)=FALSE, EU41,(1/IF($D41=0,1,$D41))+EU41))))</f>
        <v>1</v>
      </c>
    </row>
    <row r="42" spans="1:152" x14ac:dyDescent="0.3">
      <c r="A42" s="78">
        <v>4</v>
      </c>
      <c r="B42" s="78">
        <v>36</v>
      </c>
      <c r="C42" s="118" t="s">
        <v>76</v>
      </c>
      <c r="D42" s="108">
        <v>4</v>
      </c>
      <c r="E42" s="113">
        <v>40575</v>
      </c>
      <c r="F42" s="113">
        <v>40578</v>
      </c>
      <c r="G42" s="109" t="s">
        <v>91</v>
      </c>
      <c r="H42" s="73">
        <v>4</v>
      </c>
      <c r="I42" s="74">
        <v>4.5662100456621009E-2</v>
      </c>
      <c r="J42" s="108">
        <v>100</v>
      </c>
      <c r="K42" s="77"/>
      <c r="O42" s="33">
        <f>IF(IF(O$4&lt;$E42,0,IF(O$4&gt;=$F42,1,IF(VLOOKUP(O$4,CALENDARIO!$B:$C,2,0)=FALSE, 0%,(1/$D42))))&gt;1,100%,IF(O$4&lt;$E42,0,IF(O$4&gt;=$F42,1,IF(VLOOKUP(O$4,CALENDARIO!$B:$C,2,0)=FALSE,0%,(1/$D42)))))</f>
        <v>0</v>
      </c>
      <c r="P42" s="33">
        <f>IF(IF(P$4&lt;$E42,0,IF(P$4&gt;=$F42,1,IF(VLOOKUP(P$4,CALENDARIO!$B:$C,2,0)=FALSE, O42,(1/IF($D42=0,1,$D42))+O42)))&gt;1,100%,IF(P$4&lt;$E42,0,IF(P$4&gt;=$F42,1,IF(VLOOKUP(P$4,CALENDARIO!$B:$C,2,0)=FALSE, O42,(1/IF($D42=0,1,$D42))+O42))))</f>
        <v>0</v>
      </c>
      <c r="Q42" s="33">
        <f>IF(IF(Q$4&lt;$E42,0,IF(Q$4&gt;=$F42,1,IF(VLOOKUP(Q$4,CALENDARIO!$B:$C,2,0)=FALSE, P42,(1/IF($D42=0,1,$D42))+P42)))&gt;1,100%,IF(Q$4&lt;$E42,0,IF(Q$4&gt;=$F42,1,IF(VLOOKUP(Q$4,CALENDARIO!$B:$C,2,0)=FALSE, P42,(1/IF($D42=0,1,$D42))+P42))))</f>
        <v>0</v>
      </c>
      <c r="R42" s="33">
        <f>IF(IF(R$4&lt;$E42,0,IF(R$4&gt;=$F42,1,IF(VLOOKUP(R$4,CALENDARIO!$B:$C,2,0)=FALSE, Q42,(1/IF($D42=0,1,$D42))+Q42)))&gt;1,100%,IF(R$4&lt;$E42,0,IF(R$4&gt;=$F42,1,IF(VLOOKUP(R$4,CALENDARIO!$B:$C,2,0)=FALSE, Q42,(1/IF($D42=0,1,$D42))+Q42))))</f>
        <v>0</v>
      </c>
      <c r="S42" s="33">
        <f>IF(IF(S$4&lt;$E42,0,IF(S$4&gt;=$F42,1,IF(VLOOKUP(S$4,CALENDARIO!$B:$C,2,0)=FALSE, R42,(1/IF($D42=0,1,$D42))+R42)))&gt;1,100%,IF(S$4&lt;$E42,0,IF(S$4&gt;=$F42,1,IF(VLOOKUP(S$4,CALENDARIO!$B:$C,2,0)=FALSE, R42,(1/IF($D42=0,1,$D42))+R42))))</f>
        <v>0</v>
      </c>
      <c r="T42" s="33">
        <f>IF(IF(T$4&lt;$E42,0,IF(T$4&gt;=$F42,1,IF(VLOOKUP(T$4,CALENDARIO!$B:$C,2,0)=FALSE, S42,(1/IF($D42=0,1,$D42))+S42)))&gt;1,100%,IF(T$4&lt;$E42,0,IF(T$4&gt;=$F42,1,IF(VLOOKUP(T$4,CALENDARIO!$B:$C,2,0)=FALSE, S42,(1/IF($D42=0,1,$D42))+S42))))</f>
        <v>0</v>
      </c>
      <c r="U42" s="33">
        <f>IF(IF(U$4&lt;$E42,0,IF(U$4&gt;=$F42,1,IF(VLOOKUP(U$4,CALENDARIO!$B:$C,2,0)=FALSE, T42,(1/IF($D42=0,1,$D42))+T42)))&gt;1,100%,IF(U$4&lt;$E42,0,IF(U$4&gt;=$F42,1,IF(VLOOKUP(U$4,CALENDARIO!$B:$C,2,0)=FALSE, T42,(1/IF($D42=0,1,$D42))+T42))))</f>
        <v>0</v>
      </c>
      <c r="V42" s="33">
        <f>IF(IF(V$4&lt;$E42,0,IF(V$4&gt;=$F42,1,IF(VLOOKUP(V$4,CALENDARIO!$B:$C,2,0)=FALSE, U42,(1/IF($D42=0,1,$D42))+U42)))&gt;1,100%,IF(V$4&lt;$E42,0,IF(V$4&gt;=$F42,1,IF(VLOOKUP(V$4,CALENDARIO!$B:$C,2,0)=FALSE, U42,(1/IF($D42=0,1,$D42))+U42))))</f>
        <v>0</v>
      </c>
      <c r="W42" s="33">
        <f>IF(IF(W$4&lt;$E42,0,IF(W$4&gt;=$F42,1,IF(VLOOKUP(W$4,CALENDARIO!$B:$C,2,0)=FALSE, V42,(1/IF($D42=0,1,$D42))+V42)))&gt;1,100%,IF(W$4&lt;$E42,0,IF(W$4&gt;=$F42,1,IF(VLOOKUP(W$4,CALENDARIO!$B:$C,2,0)=FALSE, V42,(1/IF($D42=0,1,$D42))+V42))))</f>
        <v>0</v>
      </c>
      <c r="X42" s="33">
        <f>IF(IF(X$4&lt;$E42,0,IF(X$4&gt;=$F42,1,IF(VLOOKUP(X$4,CALENDARIO!$B:$C,2,0)=FALSE, W42,(1/IF($D42=0,1,$D42))+W42)))&gt;1,100%,IF(X$4&lt;$E42,0,IF(X$4&gt;=$F42,1,IF(VLOOKUP(X$4,CALENDARIO!$B:$C,2,0)=FALSE, W42,(1/IF($D42=0,1,$D42))+W42))))</f>
        <v>0</v>
      </c>
      <c r="Y42" s="33">
        <f>IF(IF(Y$4&lt;$E42,0,IF(Y$4&gt;=$F42,1,IF(VLOOKUP(Y$4,CALENDARIO!$B:$C,2,0)=FALSE, X42,(1/IF($D42=0,1,$D42))+X42)))&gt;1,100%,IF(Y$4&lt;$E42,0,IF(Y$4&gt;=$F42,1,IF(VLOOKUP(Y$4,CALENDARIO!$B:$C,2,0)=FALSE, X42,(1/IF($D42=0,1,$D42))+X42))))</f>
        <v>0</v>
      </c>
      <c r="Z42" s="33">
        <f>IF(IF(Z$4&lt;$E42,0,IF(Z$4&gt;=$F42,1,IF(VLOOKUP(Z$4,CALENDARIO!$B:$C,2,0)=FALSE, Y42,(1/IF($D42=0,1,$D42))+Y42)))&gt;1,100%,IF(Z$4&lt;$E42,0,IF(Z$4&gt;=$F42,1,IF(VLOOKUP(Z$4,CALENDARIO!$B:$C,2,0)=FALSE, Y42,(1/IF($D42=0,1,$D42))+Y42))))</f>
        <v>0</v>
      </c>
      <c r="AA42" s="33">
        <f>IF(IF(AA$4&lt;$E42,0,IF(AA$4&gt;=$F42,1,IF(VLOOKUP(AA$4,CALENDARIO!$B:$C,2,0)=FALSE, Z42,(1/IF($D42=0,1,$D42))+Z42)))&gt;1,100%,IF(AA$4&lt;$E42,0,IF(AA$4&gt;=$F42,1,IF(VLOOKUP(AA$4,CALENDARIO!$B:$C,2,0)=FALSE, Z42,(1/IF($D42=0,1,$D42))+Z42))))</f>
        <v>0</v>
      </c>
      <c r="AB42" s="33">
        <f>IF(IF(AB$4&lt;$E42,0,IF(AB$4&gt;=$F42,1,IF(VLOOKUP(AB$4,CALENDARIO!$B:$C,2,0)=FALSE, AA42,(1/IF($D42=0,1,$D42))+AA42)))&gt;1,100%,IF(AB$4&lt;$E42,0,IF(AB$4&gt;=$F42,1,IF(VLOOKUP(AB$4,CALENDARIO!$B:$C,2,0)=FALSE, AA42,(1/IF($D42=0,1,$D42))+AA42))))</f>
        <v>0</v>
      </c>
      <c r="AC42" s="33">
        <f>IF(IF(AC$4&lt;$E42,0,IF(AC$4&gt;=$F42,1,IF(VLOOKUP(AC$4,CALENDARIO!$B:$C,2,0)=FALSE, AB42,(1/IF($D42=0,1,$D42))+AB42)))&gt;1,100%,IF(AC$4&lt;$E42,0,IF(AC$4&gt;=$F42,1,IF(VLOOKUP(AC$4,CALENDARIO!$B:$C,2,0)=FALSE, AB42,(1/IF($D42=0,1,$D42))+AB42))))</f>
        <v>0</v>
      </c>
      <c r="AD42" s="33">
        <f>IF(IF(AD$4&lt;$E42,0,IF(AD$4&gt;=$F42,1,IF(VLOOKUP(AD$4,CALENDARIO!$B:$C,2,0)=FALSE, AC42,(1/IF($D42=0,1,$D42))+AC42)))&gt;1,100%,IF(AD$4&lt;$E42,0,IF(AD$4&gt;=$F42,1,IF(VLOOKUP(AD$4,CALENDARIO!$B:$C,2,0)=FALSE, AC42,(1/IF($D42=0,1,$D42))+AC42))))</f>
        <v>0</v>
      </c>
      <c r="AE42" s="33">
        <f>IF(IF(AE$4&lt;$E42,0,IF(AE$4&gt;=$F42,1,IF(VLOOKUP(AE$4,CALENDARIO!$B:$C,2,0)=FALSE, AD42,(1/IF($D42=0,1,$D42))+AD42)))&gt;1,100%,IF(AE$4&lt;$E42,0,IF(AE$4&gt;=$F42,1,IF(VLOOKUP(AE$4,CALENDARIO!$B:$C,2,0)=FALSE, AD42,(1/IF($D42=0,1,$D42))+AD42))))</f>
        <v>0</v>
      </c>
      <c r="AF42" s="33">
        <f>IF(IF(AF$4&lt;$E42,0,IF(AF$4&gt;=$F42,1,IF(VLOOKUP(AF$4,CALENDARIO!$B:$C,2,0)=FALSE, AE42,(1/IF($D42=0,1,$D42))+AE42)))&gt;1,100%,IF(AF$4&lt;$E42,0,IF(AF$4&gt;=$F42,1,IF(VLOOKUP(AF$4,CALENDARIO!$B:$C,2,0)=FALSE, AE42,(1/IF($D42=0,1,$D42))+AE42))))</f>
        <v>0</v>
      </c>
      <c r="AG42" s="33">
        <f>IF(IF(AG$4&lt;$E42,0,IF(AG$4&gt;=$F42,1,IF(VLOOKUP(AG$4,CALENDARIO!$B:$C,2,0)=FALSE, AF42,(1/IF($D42=0,1,$D42))+AF42)))&gt;1,100%,IF(AG$4&lt;$E42,0,IF(AG$4&gt;=$F42,1,IF(VLOOKUP(AG$4,CALENDARIO!$B:$C,2,0)=FALSE, AF42,(1/IF($D42=0,1,$D42))+AF42))))</f>
        <v>0</v>
      </c>
      <c r="AH42" s="33">
        <f>IF(IF(AH$4&lt;$E42,0,IF(AH$4&gt;=$F42,1,IF(VLOOKUP(AH$4,CALENDARIO!$B:$C,2,0)=FALSE, AG42,(1/IF($D42=0,1,$D42))+AG42)))&gt;1,100%,IF(AH$4&lt;$E42,0,IF(AH$4&gt;=$F42,1,IF(VLOOKUP(AH$4,CALENDARIO!$B:$C,2,0)=FALSE, AG42,(1/IF($D42=0,1,$D42))+AG42))))</f>
        <v>0</v>
      </c>
      <c r="AI42" s="33">
        <f>IF(IF(AI$4&lt;$E42,0,IF(AI$4&gt;=$F42,1,IF(VLOOKUP(AI$4,CALENDARIO!$B:$C,2,0)=FALSE, AH42,(1/IF($D42=0,1,$D42))+AH42)))&gt;1,100%,IF(AI$4&lt;$E42,0,IF(AI$4&gt;=$F42,1,IF(VLOOKUP(AI$4,CALENDARIO!$B:$C,2,0)=FALSE, AH42,(1/IF($D42=0,1,$D42))+AH42))))</f>
        <v>0</v>
      </c>
      <c r="AJ42" s="33">
        <f>IF(IF(AJ$4&lt;$E42,0,IF(AJ$4&gt;=$F42,1,IF(VLOOKUP(AJ$4,CALENDARIO!$B:$C,2,0)=FALSE, AI42,(1/IF($D42=0,1,$D42))+AI42)))&gt;1,100%,IF(AJ$4&lt;$E42,0,IF(AJ$4&gt;=$F42,1,IF(VLOOKUP(AJ$4,CALENDARIO!$B:$C,2,0)=FALSE, AI42,(1/IF($D42=0,1,$D42))+AI42))))</f>
        <v>0</v>
      </c>
      <c r="AK42" s="33">
        <f>IF(IF(AK$4&lt;$E42,0,IF(AK$4&gt;=$F42,1,IF(VLOOKUP(AK$4,CALENDARIO!$B:$C,2,0)=FALSE, AJ42,(1/IF($D42=0,1,$D42))+AJ42)))&gt;1,100%,IF(AK$4&lt;$E42,0,IF(AK$4&gt;=$F42,1,IF(VLOOKUP(AK$4,CALENDARIO!$B:$C,2,0)=FALSE, AJ42,(1/IF($D42=0,1,$D42))+AJ42))))</f>
        <v>0</v>
      </c>
      <c r="AL42" s="33">
        <f>IF(IF(AL$4&lt;$E42,0,IF(AL$4&gt;=$F42,1,IF(VLOOKUP(AL$4,CALENDARIO!$B:$C,2,0)=FALSE, AK42,(1/IF($D42=0,1,$D42))+AK42)))&gt;1,100%,IF(AL$4&lt;$E42,0,IF(AL$4&gt;=$F42,1,IF(VLOOKUP(AL$4,CALENDARIO!$B:$C,2,0)=FALSE, AK42,(1/IF($D42=0,1,$D42))+AK42))))</f>
        <v>0</v>
      </c>
      <c r="AM42" s="33">
        <f>IF(IF(AM$4&lt;$E42,0,IF(AM$4&gt;=$F42,1,IF(VLOOKUP(AM$4,CALENDARIO!$B:$C,2,0)=FALSE, AL42,(1/IF($D42=0,1,$D42))+AL42)))&gt;1,100%,IF(AM$4&lt;$E42,0,IF(AM$4&gt;=$F42,1,IF(VLOOKUP(AM$4,CALENDARIO!$B:$C,2,0)=FALSE, AL42,(1/IF($D42=0,1,$D42))+AL42))))</f>
        <v>0</v>
      </c>
      <c r="AN42" s="33">
        <f>IF(IF(AN$4&lt;$E42,0,IF(AN$4&gt;=$F42,1,IF(VLOOKUP(AN$4,CALENDARIO!$B:$C,2,0)=FALSE, AM42,(1/IF($D42=0,1,$D42))+AM42)))&gt;1,100%,IF(AN$4&lt;$E42,0,IF(AN$4&gt;=$F42,1,IF(VLOOKUP(AN$4,CALENDARIO!$B:$C,2,0)=FALSE, AM42,(1/IF($D42=0,1,$D42))+AM42))))</f>
        <v>0</v>
      </c>
      <c r="AO42" s="33">
        <f>IF(IF(AO$4&lt;$E42,0,IF(AO$4&gt;=$F42,1,IF(VLOOKUP(AO$4,CALENDARIO!$B:$C,2,0)=FALSE, AN42,(1/IF($D42=0,1,$D42))+AN42)))&gt;1,100%,IF(AO$4&lt;$E42,0,IF(AO$4&gt;=$F42,1,IF(VLOOKUP(AO$4,CALENDARIO!$B:$C,2,0)=FALSE, AN42,(1/IF($D42=0,1,$D42))+AN42))))</f>
        <v>0</v>
      </c>
      <c r="AP42" s="33">
        <f>IF(IF(AP$4&lt;$E42,0,IF(AP$4&gt;=$F42,1,IF(VLOOKUP(AP$4,CALENDARIO!$B:$C,2,0)=FALSE, AO42,(1/IF($D42=0,1,$D42))+AO42)))&gt;1,100%,IF(AP$4&lt;$E42,0,IF(AP$4&gt;=$F42,1,IF(VLOOKUP(AP$4,CALENDARIO!$B:$C,2,0)=FALSE, AO42,(1/IF($D42=0,1,$D42))+AO42))))</f>
        <v>0</v>
      </c>
      <c r="AQ42" s="33">
        <f>IF(IF(AQ$4&lt;$E42,0,IF(AQ$4&gt;=$F42,1,IF(VLOOKUP(AQ$4,CALENDARIO!$B:$C,2,0)=FALSE, AP42,(1/IF($D42=0,1,$D42))+AP42)))&gt;1,100%,IF(AQ$4&lt;$E42,0,IF(AQ$4&gt;=$F42,1,IF(VLOOKUP(AQ$4,CALENDARIO!$B:$C,2,0)=FALSE, AP42,(1/IF($D42=0,1,$D42))+AP42))))</f>
        <v>0</v>
      </c>
      <c r="AR42" s="33">
        <f>IF(IF(AR$4&lt;$E42,0,IF(AR$4&gt;=$F42,1,IF(VLOOKUP(AR$4,CALENDARIO!$B:$C,2,0)=FALSE, AQ42,(1/IF($D42=0,1,$D42))+AQ42)))&gt;1,100%,IF(AR$4&lt;$E42,0,IF(AR$4&gt;=$F42,1,IF(VLOOKUP(AR$4,CALENDARIO!$B:$C,2,0)=FALSE, AQ42,(1/IF($D42=0,1,$D42))+AQ42))))</f>
        <v>0</v>
      </c>
      <c r="AS42" s="33">
        <f>IF(IF(AS$4&lt;$E42,0,IF(AS$4&gt;=$F42,1,IF(VLOOKUP(AS$4,CALENDARIO!$B:$C,2,0)=FALSE, AR42,(1/IF($D42=0,1,$D42))+AR42)))&gt;1,100%,IF(AS$4&lt;$E42,0,IF(AS$4&gt;=$F42,1,IF(VLOOKUP(AS$4,CALENDARIO!$B:$C,2,0)=FALSE, AR42,(1/IF($D42=0,1,$D42))+AR42))))</f>
        <v>0</v>
      </c>
      <c r="AT42" s="33">
        <f>IF(IF(AT$4&lt;$E42,0,IF(AT$4&gt;=$F42,1,IF(VLOOKUP(AT$4,CALENDARIO!$B:$C,2,0)=FALSE, AS42,(1/IF($D42=0,1,$D42))+AS42)))&gt;1,100%,IF(AT$4&lt;$E42,0,IF(AT$4&gt;=$F42,1,IF(VLOOKUP(AT$4,CALENDARIO!$B:$C,2,0)=FALSE, AS42,(1/IF($D42=0,1,$D42))+AS42))))</f>
        <v>0</v>
      </c>
      <c r="AU42" s="33">
        <f>IF(IF(AU$4&lt;$E42,0,IF(AU$4&gt;=$F42,1,IF(VLOOKUP(AU$4,CALENDARIO!$B:$C,2,0)=FALSE, AT42,(1/IF($D42=0,1,$D42))+AT42)))&gt;1,100%,IF(AU$4&lt;$E42,0,IF(AU$4&gt;=$F42,1,IF(VLOOKUP(AU$4,CALENDARIO!$B:$C,2,0)=FALSE, AT42,(1/IF($D42=0,1,$D42))+AT42))))</f>
        <v>0</v>
      </c>
      <c r="AV42" s="33">
        <f>IF(IF(AV$4&lt;$E42,0,IF(AV$4&gt;=$F42,1,IF(VLOOKUP(AV$4,CALENDARIO!$B:$C,2,0)=FALSE, AU42,(1/IF($D42=0,1,$D42))+AU42)))&gt;1,100%,IF(AV$4&lt;$E42,0,IF(AV$4&gt;=$F42,1,IF(VLOOKUP(AV$4,CALENDARIO!$B:$C,2,0)=FALSE, AU42,(1/IF($D42=0,1,$D42))+AU42))))</f>
        <v>0</v>
      </c>
      <c r="AW42" s="33">
        <f>IF(IF(AW$4&lt;$E42,0,IF(AW$4&gt;=$F42,1,IF(VLOOKUP(AW$4,CALENDARIO!$B:$C,2,0)=FALSE, AV42,(1/IF($D42=0,1,$D42))+AV42)))&gt;1,100%,IF(AW$4&lt;$E42,0,IF(AW$4&gt;=$F42,1,IF(VLOOKUP(AW$4,CALENDARIO!$B:$C,2,0)=FALSE, AV42,(1/IF($D42=0,1,$D42))+AV42))))</f>
        <v>0</v>
      </c>
      <c r="AX42" s="33">
        <f>IF(IF(AX$4&lt;$E42,0,IF(AX$4&gt;=$F42,1,IF(VLOOKUP(AX$4,CALENDARIO!$B:$C,2,0)=FALSE, AW42,(1/IF($D42=0,1,$D42))+AW42)))&gt;1,100%,IF(AX$4&lt;$E42,0,IF(AX$4&gt;=$F42,1,IF(VLOOKUP(AX$4,CALENDARIO!$B:$C,2,0)=FALSE, AW42,(1/IF($D42=0,1,$D42))+AW42))))</f>
        <v>0</v>
      </c>
      <c r="AY42" s="33">
        <f>IF(IF(AY$4&lt;$E42,0,IF(AY$4&gt;=$F42,1,IF(VLOOKUP(AY$4,CALENDARIO!$B:$C,2,0)=FALSE, AX42,(1/IF($D42=0,1,$D42))+AX42)))&gt;1,100%,IF(AY$4&lt;$E42,0,IF(AY$4&gt;=$F42,1,IF(VLOOKUP(AY$4,CALENDARIO!$B:$C,2,0)=FALSE, AX42,(1/IF($D42=0,1,$D42))+AX42))))</f>
        <v>0</v>
      </c>
      <c r="AZ42" s="33">
        <f>IF(IF(AZ$4&lt;$E42,0,IF(AZ$4&gt;=$F42,1,IF(VLOOKUP(AZ$4,CALENDARIO!$B:$C,2,0)=FALSE, AY42,(1/IF($D42=0,1,$D42))+AY42)))&gt;1,100%,IF(AZ$4&lt;$E42,0,IF(AZ$4&gt;=$F42,1,IF(VLOOKUP(AZ$4,CALENDARIO!$B:$C,2,0)=FALSE, AY42,(1/IF($D42=0,1,$D42))+AY42))))</f>
        <v>0</v>
      </c>
      <c r="BA42" s="33">
        <f>IF(IF(BA$4&lt;$E42,0,IF(BA$4&gt;=$F42,1,IF(VLOOKUP(BA$4,CALENDARIO!$B:$C,2,0)=FALSE, AZ42,(1/IF($D42=0,1,$D42))+AZ42)))&gt;1,100%,IF(BA$4&lt;$E42,0,IF(BA$4&gt;=$F42,1,IF(VLOOKUP(BA$4,CALENDARIO!$B:$C,2,0)=FALSE, AZ42,(1/IF($D42=0,1,$D42))+AZ42))))</f>
        <v>0</v>
      </c>
      <c r="BB42" s="33">
        <f>IF(IF(BB$4&lt;$E42,0,IF(BB$4&gt;=$F42,1,IF(VLOOKUP(BB$4,CALENDARIO!$B:$C,2,0)=FALSE, BA42,(1/IF($D42=0,1,$D42))+BA42)))&gt;1,100%,IF(BB$4&lt;$E42,0,IF(BB$4&gt;=$F42,1,IF(VLOOKUP(BB$4,CALENDARIO!$B:$C,2,0)=FALSE, BA42,(1/IF($D42=0,1,$D42))+BA42))))</f>
        <v>0</v>
      </c>
      <c r="BC42" s="33">
        <f>IF(IF(BC$4&lt;$E42,0,IF(BC$4&gt;=$F42,1,IF(VLOOKUP(BC$4,CALENDARIO!$B:$C,2,0)=FALSE, BB42,(1/IF($D42=0,1,$D42))+BB42)))&gt;1,100%,IF(BC$4&lt;$E42,0,IF(BC$4&gt;=$F42,1,IF(VLOOKUP(BC$4,CALENDARIO!$B:$C,2,0)=FALSE, BB42,(1/IF($D42=0,1,$D42))+BB42))))</f>
        <v>0</v>
      </c>
      <c r="BD42" s="33">
        <f>IF(IF(BD$4&lt;$E42,0,IF(BD$4&gt;=$F42,1,IF(VLOOKUP(BD$4,CALENDARIO!$B:$C,2,0)=FALSE, BC42,(1/IF($D42=0,1,$D42))+BC42)))&gt;1,100%,IF(BD$4&lt;$E42,0,IF(BD$4&gt;=$F42,1,IF(VLOOKUP(BD$4,CALENDARIO!$B:$C,2,0)=FALSE, BC42,(1/IF($D42=0,1,$D42))+BC42))))</f>
        <v>0</v>
      </c>
      <c r="BE42" s="33">
        <f>IF(IF(BE$4&lt;$E42,0,IF(BE$4&gt;=$F42,1,IF(VLOOKUP(BE$4,CALENDARIO!$B:$C,2,0)=FALSE, BD42,(1/IF($D42=0,1,$D42))+BD42)))&gt;1,100%,IF(BE$4&lt;$E42,0,IF(BE$4&gt;=$F42,1,IF(VLOOKUP(BE$4,CALENDARIO!$B:$C,2,0)=FALSE, BD42,(1/IF($D42=0,1,$D42))+BD42))))</f>
        <v>0</v>
      </c>
      <c r="BF42" s="33">
        <f>IF(IF(BF$4&lt;$E42,0,IF(BF$4&gt;=$F42,1,IF(VLOOKUP(BF$4,CALENDARIO!$B:$C,2,0)=FALSE, BE42,(1/IF($D42=0,1,$D42))+BE42)))&gt;1,100%,IF(BF$4&lt;$E42,0,IF(BF$4&gt;=$F42,1,IF(VLOOKUP(BF$4,CALENDARIO!$B:$C,2,0)=FALSE, BE42,(1/IF($D42=0,1,$D42))+BE42))))</f>
        <v>0</v>
      </c>
      <c r="BG42" s="33">
        <f>IF(IF(BG$4&lt;$E42,0,IF(BG$4&gt;=$F42,1,IF(VLOOKUP(BG$4,CALENDARIO!$B:$C,2,0)=FALSE, BF42,(1/IF($D42=0,1,$D42))+BF42)))&gt;1,100%,IF(BG$4&lt;$E42,0,IF(BG$4&gt;=$F42,1,IF(VLOOKUP(BG$4,CALENDARIO!$B:$C,2,0)=FALSE, BF42,(1/IF($D42=0,1,$D42))+BF42))))</f>
        <v>0</v>
      </c>
      <c r="BH42" s="33">
        <f>IF(IF(BH$4&lt;$E42,0,IF(BH$4&gt;=$F42,1,IF(VLOOKUP(BH$4,CALENDARIO!$B:$C,2,0)=FALSE, BG42,(1/IF($D42=0,1,$D42))+BG42)))&gt;1,100%,IF(BH$4&lt;$E42,0,IF(BH$4&gt;=$F42,1,IF(VLOOKUP(BH$4,CALENDARIO!$B:$C,2,0)=FALSE, BG42,(1/IF($D42=0,1,$D42))+BG42))))</f>
        <v>0</v>
      </c>
      <c r="BI42" s="33">
        <f>IF(IF(BI$4&lt;$E42,0,IF(BI$4&gt;=$F42,1,IF(VLOOKUP(BI$4,CALENDARIO!$B:$C,2,0)=FALSE, BH42,(1/IF($D42=0,1,$D42))+BH42)))&gt;1,100%,IF(BI$4&lt;$E42,0,IF(BI$4&gt;=$F42,1,IF(VLOOKUP(BI$4,CALENDARIO!$B:$C,2,0)=FALSE, BH42,(1/IF($D42=0,1,$D42))+BH42))))</f>
        <v>0</v>
      </c>
      <c r="BJ42" s="33">
        <f>IF(IF(BJ$4&lt;$E42,0,IF(BJ$4&gt;=$F42,1,IF(VLOOKUP(BJ$4,CALENDARIO!$B:$C,2,0)=FALSE, BI42,(1/IF($D42=0,1,$D42))+BI42)))&gt;1,100%,IF(BJ$4&lt;$E42,0,IF(BJ$4&gt;=$F42,1,IF(VLOOKUP(BJ$4,CALENDARIO!$B:$C,2,0)=FALSE, BI42,(1/IF($D42=0,1,$D42))+BI42))))</f>
        <v>0</v>
      </c>
      <c r="BK42" s="33">
        <f>IF(IF(BK$4&lt;$E42,0,IF(BK$4&gt;=$F42,1,IF(VLOOKUP(BK$4,CALENDARIO!$B:$C,2,0)=FALSE, BJ42,(1/IF($D42=0,1,$D42))+BJ42)))&gt;1,100%,IF(BK$4&lt;$E42,0,IF(BK$4&gt;=$F42,1,IF(VLOOKUP(BK$4,CALENDARIO!$B:$C,2,0)=FALSE, BJ42,(1/IF($D42=0,1,$D42))+BJ42))))</f>
        <v>0</v>
      </c>
      <c r="BL42" s="33">
        <f>IF(IF(BL$4&lt;$E42,0,IF(BL$4&gt;=$F42,1,IF(VLOOKUP(BL$4,CALENDARIO!$B:$C,2,0)=FALSE, BK42,(1/IF($D42=0,1,$D42))+BK42)))&gt;1,100%,IF(BL$4&lt;$E42,0,IF(BL$4&gt;=$F42,1,IF(VLOOKUP(BL$4,CALENDARIO!$B:$C,2,0)=FALSE, BK42,(1/IF($D42=0,1,$D42))+BK42))))</f>
        <v>0</v>
      </c>
      <c r="BM42" s="33">
        <f>IF(IF(BM$4&lt;$E42,0,IF(BM$4&gt;=$F42,1,IF(VLOOKUP(BM$4,CALENDARIO!$B:$C,2,0)=FALSE, BL42,(1/IF($D42=0,1,$D42))+BL42)))&gt;1,100%,IF(BM$4&lt;$E42,0,IF(BM$4&gt;=$F42,1,IF(VLOOKUP(BM$4,CALENDARIO!$B:$C,2,0)=FALSE, BL42,(1/IF($D42=0,1,$D42))+BL42))))</f>
        <v>0</v>
      </c>
      <c r="BN42" s="33">
        <f>IF(IF(BN$4&lt;$E42,0,IF(BN$4&gt;=$F42,1,IF(VLOOKUP(BN$4,CALENDARIO!$B:$C,2,0)=FALSE, BM42,(1/IF($D42=0,1,$D42))+BM42)))&gt;1,100%,IF(BN$4&lt;$E42,0,IF(BN$4&gt;=$F42,1,IF(VLOOKUP(BN$4,CALENDARIO!$B:$C,2,0)=FALSE, BM42,(1/IF($D42=0,1,$D42))+BM42))))</f>
        <v>0</v>
      </c>
      <c r="BO42" s="33">
        <f>IF(IF(BO$4&lt;$E42,0,IF(BO$4&gt;=$F42,1,IF(VLOOKUP(BO$4,CALENDARIO!$B:$C,2,0)=FALSE, BN42,(1/IF($D42=0,1,$D42))+BN42)))&gt;1,100%,IF(BO$4&lt;$E42,0,IF(BO$4&gt;=$F42,1,IF(VLOOKUP(BO$4,CALENDARIO!$B:$C,2,0)=FALSE, BN42,(1/IF($D42=0,1,$D42))+BN42))))</f>
        <v>0</v>
      </c>
      <c r="BP42" s="33">
        <f>IF(IF(BP$4&lt;$E42,0,IF(BP$4&gt;=$F42,1,IF(VLOOKUP(BP$4,CALENDARIO!$B:$C,2,0)=FALSE, BO42,(1/IF($D42=0,1,$D42))+BO42)))&gt;1,100%,IF(BP$4&lt;$E42,0,IF(BP$4&gt;=$F42,1,IF(VLOOKUP(BP$4,CALENDARIO!$B:$C,2,0)=FALSE, BO42,(1/IF($D42=0,1,$D42))+BO42))))</f>
        <v>0</v>
      </c>
      <c r="BQ42" s="33">
        <f>IF(IF(BQ$4&lt;$E42,0,IF(BQ$4&gt;=$F42,1,IF(VLOOKUP(BQ$4,CALENDARIO!$B:$C,2,0)=FALSE, BP42,(1/IF($D42=0,1,$D42))+BP42)))&gt;1,100%,IF(BQ$4&lt;$E42,0,IF(BQ$4&gt;=$F42,1,IF(VLOOKUP(BQ$4,CALENDARIO!$B:$C,2,0)=FALSE, BP42,(1/IF($D42=0,1,$D42))+BP42))))</f>
        <v>0</v>
      </c>
      <c r="BR42" s="33">
        <f>IF(IF(BR$4&lt;$E42,0,IF(BR$4&gt;=$F42,1,IF(VLOOKUP(BR$4,CALENDARIO!$B:$C,2,0)=FALSE, BQ42,(1/IF($D42=0,1,$D42))+BQ42)))&gt;1,100%,IF(BR$4&lt;$E42,0,IF(BR$4&gt;=$F42,1,IF(VLOOKUP(BR$4,CALENDARIO!$B:$C,2,0)=FALSE, BQ42,(1/IF($D42=0,1,$D42))+BQ42))))</f>
        <v>0</v>
      </c>
      <c r="BS42" s="33">
        <f>IF(IF(BS$4&lt;$E42,0,IF(BS$4&gt;=$F42,1,IF(VLOOKUP(BS$4,CALENDARIO!$B:$C,2,0)=FALSE, BR42,(1/IF($D42=0,1,$D42))+BR42)))&gt;1,100%,IF(BS$4&lt;$E42,0,IF(BS$4&gt;=$F42,1,IF(VLOOKUP(BS$4,CALENDARIO!$B:$C,2,0)=FALSE, BR42,(1/IF($D42=0,1,$D42))+BR42))))</f>
        <v>0</v>
      </c>
      <c r="BT42" s="33">
        <f>IF(IF(BT$4&lt;$E42,0,IF(BT$4&gt;=$F42,1,IF(VLOOKUP(BT$4,CALENDARIO!$B:$C,2,0)=FALSE, BS42,(1/IF($D42=0,1,$D42))+BS42)))&gt;1,100%,IF(BT$4&lt;$E42,0,IF(BT$4&gt;=$F42,1,IF(VLOOKUP(BT$4,CALENDARIO!$B:$C,2,0)=FALSE, BS42,(1/IF($D42=0,1,$D42))+BS42))))</f>
        <v>0</v>
      </c>
      <c r="BU42" s="33">
        <f>IF(IF(BU$4&lt;$E42,0,IF(BU$4&gt;=$F42,1,IF(VLOOKUP(BU$4,CALENDARIO!$B:$C,2,0)=FALSE, BT42,(1/IF($D42=0,1,$D42))+BT42)))&gt;1,100%,IF(BU$4&lt;$E42,0,IF(BU$4&gt;=$F42,1,IF(VLOOKUP(BU$4,CALENDARIO!$B:$C,2,0)=FALSE, BT42,(1/IF($D42=0,1,$D42))+BT42))))</f>
        <v>0</v>
      </c>
      <c r="BV42" s="33">
        <f>IF(IF(BV$4&lt;$E42,0,IF(BV$4&gt;=$F42,1,IF(VLOOKUP(BV$4,CALENDARIO!$B:$C,2,0)=FALSE, BU42,(1/IF($D42=0,1,$D42))+BU42)))&gt;1,100%,IF(BV$4&lt;$E42,0,IF(BV$4&gt;=$F42,1,IF(VLOOKUP(BV$4,CALENDARIO!$B:$C,2,0)=FALSE, BU42,(1/IF($D42=0,1,$D42))+BU42))))</f>
        <v>0</v>
      </c>
      <c r="BW42" s="33">
        <f>IF(IF(BW$4&lt;$E42,0,IF(BW$4&gt;=$F42,1,IF(VLOOKUP(BW$4,CALENDARIO!$B:$C,2,0)=FALSE, BV42,(1/IF($D42=0,1,$D42))+BV42)))&gt;1,100%,IF(BW$4&lt;$E42,0,IF(BW$4&gt;=$F42,1,IF(VLOOKUP(BW$4,CALENDARIO!$B:$C,2,0)=FALSE, BV42,(1/IF($D42=0,1,$D42))+BV42))))</f>
        <v>0</v>
      </c>
      <c r="BX42" s="33">
        <f>IF(IF(BX$4&lt;$E42,0,IF(BX$4&gt;=$F42,1,IF(VLOOKUP(BX$4,CALENDARIO!$B:$C,2,0)=FALSE, BW42,(1/IF($D42=0,1,$D42))+BW42)))&gt;1,100%,IF(BX$4&lt;$E42,0,IF(BX$4&gt;=$F42,1,IF(VLOOKUP(BX$4,CALENDARIO!$B:$C,2,0)=FALSE, BW42,(1/IF($D42=0,1,$D42))+BW42))))</f>
        <v>0</v>
      </c>
      <c r="BY42" s="33">
        <f>IF(IF(BY$4&lt;$E42,0,IF(BY$4&gt;=$F42,1,IF(VLOOKUP(BY$4,CALENDARIO!$B:$C,2,0)=FALSE, BX42,(1/IF($D42=0,1,$D42))+BX42)))&gt;1,100%,IF(BY$4&lt;$E42,0,IF(BY$4&gt;=$F42,1,IF(VLOOKUP(BY$4,CALENDARIO!$B:$C,2,0)=FALSE, BX42,(1/IF($D42=0,1,$D42))+BX42))))</f>
        <v>0</v>
      </c>
      <c r="BZ42" s="33">
        <f>IF(IF(BZ$4&lt;$E42,0,IF(BZ$4&gt;=$F42,1,IF(VLOOKUP(BZ$4,CALENDARIO!$B:$C,2,0)=FALSE, BY42,(1/IF($D42=0,1,$D42))+BY42)))&gt;1,100%,IF(BZ$4&lt;$E42,0,IF(BZ$4&gt;=$F42,1,IF(VLOOKUP(BZ$4,CALENDARIO!$B:$C,2,0)=FALSE, BY42,(1/IF($D42=0,1,$D42))+BY42))))</f>
        <v>0</v>
      </c>
      <c r="CA42" s="33">
        <f>IF(IF(CA$4&lt;$E42,0,IF(CA$4&gt;=$F42,1,IF(VLOOKUP(CA$4,CALENDARIO!$B:$C,2,0)=FALSE, BZ42,(1/IF($D42=0,1,$D42))+BZ42)))&gt;1,100%,IF(CA$4&lt;$E42,0,IF(CA$4&gt;=$F42,1,IF(VLOOKUP(CA$4,CALENDARIO!$B:$C,2,0)=FALSE, BZ42,(1/IF($D42=0,1,$D42))+BZ42))))</f>
        <v>0</v>
      </c>
      <c r="CB42" s="33">
        <f>IF(IF(CB$4&lt;$E42,0,IF(CB$4&gt;=$F42,1,IF(VLOOKUP(CB$4,CALENDARIO!$B:$C,2,0)=FALSE, CA42,(1/IF($D42=0,1,$D42))+CA42)))&gt;1,100%,IF(CB$4&lt;$E42,0,IF(CB$4&gt;=$F42,1,IF(VLOOKUP(CB$4,CALENDARIO!$B:$C,2,0)=FALSE, CA42,(1/IF($D42=0,1,$D42))+CA42))))</f>
        <v>0.25</v>
      </c>
      <c r="CC42" s="33">
        <f>IF(IF(CC$4&lt;$E42,0,IF(CC$4&gt;=$F42,1,IF(VLOOKUP(CC$4,CALENDARIO!$B:$C,2,0)=FALSE, CB42,(1/IF($D42=0,1,$D42))+CB42)))&gt;1,100%,IF(CC$4&lt;$E42,0,IF(CC$4&gt;=$F42,1,IF(VLOOKUP(CC$4,CALENDARIO!$B:$C,2,0)=FALSE, CB42,(1/IF($D42=0,1,$D42))+CB42))))</f>
        <v>0.5</v>
      </c>
      <c r="CD42" s="33">
        <f>IF(IF(CD$4&lt;$E42,0,IF(CD$4&gt;=$F42,1,IF(VLOOKUP(CD$4,CALENDARIO!$B:$C,2,0)=FALSE, CC42,(1/IF($D42=0,1,$D42))+CC42)))&gt;1,100%,IF(CD$4&lt;$E42,0,IF(CD$4&gt;=$F42,1,IF(VLOOKUP(CD$4,CALENDARIO!$B:$C,2,0)=FALSE, CC42,(1/IF($D42=0,1,$D42))+CC42))))</f>
        <v>0.75</v>
      </c>
      <c r="CE42" s="33">
        <f>IF(IF(CE$4&lt;$E42,0,IF(CE$4&gt;=$F42,1,IF(VLOOKUP(CE$4,CALENDARIO!$B:$C,2,0)=FALSE, CD42,(1/IF($D42=0,1,$D42))+CD42)))&gt;1,100%,IF(CE$4&lt;$E42,0,IF(CE$4&gt;=$F42,1,IF(VLOOKUP(CE$4,CALENDARIO!$B:$C,2,0)=FALSE, CD42,(1/IF($D42=0,1,$D42))+CD42))))</f>
        <v>1</v>
      </c>
      <c r="CF42" s="33">
        <f>IF(IF(CF$4&lt;$E42,0,IF(CF$4&gt;=$F42,1,IF(VLOOKUP(CF$4,CALENDARIO!$B:$C,2,0)=FALSE, CE42,(1/IF($D42=0,1,$D42))+CE42)))&gt;1,100%,IF(CF$4&lt;$E42,0,IF(CF$4&gt;=$F42,1,IF(VLOOKUP(CF$4,CALENDARIO!$B:$C,2,0)=FALSE, CE42,(1/IF($D42=0,1,$D42))+CE42))))</f>
        <v>1</v>
      </c>
      <c r="CG42" s="33">
        <f>IF(IF(CG$4&lt;$E42,0,IF(CG$4&gt;=$F42,1,IF(VLOOKUP(CG$4,CALENDARIO!$B:$C,2,0)=FALSE, CF42,(1/IF($D42=0,1,$D42))+CF42)))&gt;1,100%,IF(CG$4&lt;$E42,0,IF(CG$4&gt;=$F42,1,IF(VLOOKUP(CG$4,CALENDARIO!$B:$C,2,0)=FALSE, CF42,(1/IF($D42=0,1,$D42))+CF42))))</f>
        <v>1</v>
      </c>
      <c r="CH42" s="33">
        <f>IF(IF(CH$4&lt;$E42,0,IF(CH$4&gt;=$F42,1,IF(VLOOKUP(CH$4,CALENDARIO!$B:$C,2,0)=FALSE, CG42,(1/IF($D42=0,1,$D42))+CG42)))&gt;1,100%,IF(CH$4&lt;$E42,0,IF(CH$4&gt;=$F42,1,IF(VLOOKUP(CH$4,CALENDARIO!$B:$C,2,0)=FALSE, CG42,(1/IF($D42=0,1,$D42))+CG42))))</f>
        <v>1</v>
      </c>
      <c r="CI42" s="33">
        <f>IF(IF(CI$4&lt;$E42,0,IF(CI$4&gt;=$F42,1,IF(VLOOKUP(CI$4,CALENDARIO!$B:$C,2,0)=FALSE, CH42,(1/IF($D42=0,1,$D42))+CH42)))&gt;1,100%,IF(CI$4&lt;$E42,0,IF(CI$4&gt;=$F42,1,IF(VLOOKUP(CI$4,CALENDARIO!$B:$C,2,0)=FALSE, CH42,(1/IF($D42=0,1,$D42))+CH42))))</f>
        <v>1</v>
      </c>
      <c r="CJ42" s="33">
        <f>IF(IF(CJ$4&lt;$E42,0,IF(CJ$4&gt;=$F42,1,IF(VLOOKUP(CJ$4,CALENDARIO!$B:$C,2,0)=FALSE, CI42,(1/IF($D42=0,1,$D42))+CI42)))&gt;1,100%,IF(CJ$4&lt;$E42,0,IF(CJ$4&gt;=$F42,1,IF(VLOOKUP(CJ$4,CALENDARIO!$B:$C,2,0)=FALSE, CI42,(1/IF($D42=0,1,$D42))+CI42))))</f>
        <v>1</v>
      </c>
      <c r="CK42" s="33">
        <f>IF(IF(CK$4&lt;$E42,0,IF(CK$4&gt;=$F42,1,IF(VLOOKUP(CK$4,CALENDARIO!$B:$C,2,0)=FALSE, CJ42,(1/IF($D42=0,1,$D42))+CJ42)))&gt;1,100%,IF(CK$4&lt;$E42,0,IF(CK$4&gt;=$F42,1,IF(VLOOKUP(CK$4,CALENDARIO!$B:$C,2,0)=FALSE, CJ42,(1/IF($D42=0,1,$D42))+CJ42))))</f>
        <v>1</v>
      </c>
      <c r="CL42" s="33">
        <f>IF(IF(CL$4&lt;$E42,0,IF(CL$4&gt;=$F42,1,IF(VLOOKUP(CL$4,CALENDARIO!$B:$C,2,0)=FALSE, CK42,(1/IF($D42=0,1,$D42))+CK42)))&gt;1,100%,IF(CL$4&lt;$E42,0,IF(CL$4&gt;=$F42,1,IF(VLOOKUP(CL$4,CALENDARIO!$B:$C,2,0)=FALSE, CK42,(1/IF($D42=0,1,$D42))+CK42))))</f>
        <v>1</v>
      </c>
      <c r="CM42" s="33">
        <f>IF(IF(CM$4&lt;$E42,0,IF(CM$4&gt;=$F42,1,IF(VLOOKUP(CM$4,CALENDARIO!$B:$C,2,0)=FALSE, CL42,(1/IF($D42=0,1,$D42))+CL42)))&gt;1,100%,IF(CM$4&lt;$E42,0,IF(CM$4&gt;=$F42,1,IF(VLOOKUP(CM$4,CALENDARIO!$B:$C,2,0)=FALSE, CL42,(1/IF($D42=0,1,$D42))+CL42))))</f>
        <v>1</v>
      </c>
      <c r="CN42" s="33">
        <f>IF(IF(CN$4&lt;$E42,0,IF(CN$4&gt;=$F42,1,IF(VLOOKUP(CN$4,CALENDARIO!$B:$C,2,0)=FALSE, CM42,(1/IF($D42=0,1,$D42))+CM42)))&gt;1,100%,IF(CN$4&lt;$E42,0,IF(CN$4&gt;=$F42,1,IF(VLOOKUP(CN$4,CALENDARIO!$B:$C,2,0)=FALSE, CM42,(1/IF($D42=0,1,$D42))+CM42))))</f>
        <v>1</v>
      </c>
      <c r="CO42" s="33">
        <f>IF(IF(CO$4&lt;$E42,0,IF(CO$4&gt;=$F42,1,IF(VLOOKUP(CO$4,CALENDARIO!$B:$C,2,0)=FALSE, CN42,(1/IF($D42=0,1,$D42))+CN42)))&gt;1,100%,IF(CO$4&lt;$E42,0,IF(CO$4&gt;=$F42,1,IF(VLOOKUP(CO$4,CALENDARIO!$B:$C,2,0)=FALSE, CN42,(1/IF($D42=0,1,$D42))+CN42))))</f>
        <v>1</v>
      </c>
      <c r="CP42" s="33">
        <f>IF(IF(CP$4&lt;$E42,0,IF(CP$4&gt;=$F42,1,IF(VLOOKUP(CP$4,CALENDARIO!$B:$C,2,0)=FALSE, CO42,(1/IF($D42=0,1,$D42))+CO42)))&gt;1,100%,IF(CP$4&lt;$E42,0,IF(CP$4&gt;=$F42,1,IF(VLOOKUP(CP$4,CALENDARIO!$B:$C,2,0)=FALSE, CO42,(1/IF($D42=0,1,$D42))+CO42))))</f>
        <v>1</v>
      </c>
      <c r="CQ42" s="33">
        <f>IF(IF(CQ$4&lt;$E42,0,IF(CQ$4&gt;=$F42,1,IF(VLOOKUP(CQ$4,CALENDARIO!$B:$C,2,0)=FALSE, CP42,(1/IF($D42=0,1,$D42))+CP42)))&gt;1,100%,IF(CQ$4&lt;$E42,0,IF(CQ$4&gt;=$F42,1,IF(VLOOKUP(CQ$4,CALENDARIO!$B:$C,2,0)=FALSE, CP42,(1/IF($D42=0,1,$D42))+CP42))))</f>
        <v>1</v>
      </c>
      <c r="CR42" s="33">
        <f>IF(IF(CR$4&lt;$E42,0,IF(CR$4&gt;=$F42,1,IF(VLOOKUP(CR$4,CALENDARIO!$B:$C,2,0)=FALSE, CQ42,(1/IF($D42=0,1,$D42))+CQ42)))&gt;1,100%,IF(CR$4&lt;$E42,0,IF(CR$4&gt;=$F42,1,IF(VLOOKUP(CR$4,CALENDARIO!$B:$C,2,0)=FALSE, CQ42,(1/IF($D42=0,1,$D42))+CQ42))))</f>
        <v>1</v>
      </c>
      <c r="CS42" s="33">
        <f>IF(IF(CS$4&lt;$E42,0,IF(CS$4&gt;=$F42,1,IF(VLOOKUP(CS$4,CALENDARIO!$B:$C,2,0)=FALSE, CR42,(1/IF($D42=0,1,$D42))+CR42)))&gt;1,100%,IF(CS$4&lt;$E42,0,IF(CS$4&gt;=$F42,1,IF(VLOOKUP(CS$4,CALENDARIO!$B:$C,2,0)=FALSE, CR42,(1/IF($D42=0,1,$D42))+CR42))))</f>
        <v>1</v>
      </c>
      <c r="CT42" s="33">
        <f>IF(IF(CT$4&lt;$E42,0,IF(CT$4&gt;=$F42,1,IF(VLOOKUP(CT$4,CALENDARIO!$B:$C,2,0)=FALSE, CS42,(1/IF($D42=0,1,$D42))+CS42)))&gt;1,100%,IF(CT$4&lt;$E42,0,IF(CT$4&gt;=$F42,1,IF(VLOOKUP(CT$4,CALENDARIO!$B:$C,2,0)=FALSE, CS42,(1/IF($D42=0,1,$D42))+CS42))))</f>
        <v>1</v>
      </c>
      <c r="CU42" s="33">
        <f>IF(IF(CU$4&lt;$E42,0,IF(CU$4&gt;=$F42,1,IF(VLOOKUP(CU$4,CALENDARIO!$B:$C,2,0)=FALSE, CT42,(1/IF($D42=0,1,$D42))+CT42)))&gt;1,100%,IF(CU$4&lt;$E42,0,IF(CU$4&gt;=$F42,1,IF(VLOOKUP(CU$4,CALENDARIO!$B:$C,2,0)=FALSE, CT42,(1/IF($D42=0,1,$D42))+CT42))))</f>
        <v>1</v>
      </c>
      <c r="CV42" s="33">
        <f>IF(IF(CV$4&lt;$E42,0,IF(CV$4&gt;=$F42,1,IF(VLOOKUP(CV$4,CALENDARIO!$B:$C,2,0)=FALSE, CU42,(1/IF($D42=0,1,$D42))+CU42)))&gt;1,100%,IF(CV$4&lt;$E42,0,IF(CV$4&gt;=$F42,1,IF(VLOOKUP(CV$4,CALENDARIO!$B:$C,2,0)=FALSE, CU42,(1/IF($D42=0,1,$D42))+CU42))))</f>
        <v>1</v>
      </c>
      <c r="CW42" s="33">
        <f>IF(IF(CW$4&lt;$E42,0,IF(CW$4&gt;=$F42,1,IF(VLOOKUP(CW$4,CALENDARIO!$B:$C,2,0)=FALSE, CV42,(1/IF($D42=0,1,$D42))+CV42)))&gt;1,100%,IF(CW$4&lt;$E42,0,IF(CW$4&gt;=$F42,1,IF(VLOOKUP(CW$4,CALENDARIO!$B:$C,2,0)=FALSE, CV42,(1/IF($D42=0,1,$D42))+CV42))))</f>
        <v>1</v>
      </c>
      <c r="CX42" s="33">
        <f>IF(IF(CX$4&lt;$E42,0,IF(CX$4&gt;=$F42,1,IF(VLOOKUP(CX$4,CALENDARIO!$B:$C,2,0)=FALSE, CW42,(1/IF($D42=0,1,$D42))+CW42)))&gt;1,100%,IF(CX$4&lt;$E42,0,IF(CX$4&gt;=$F42,1,IF(VLOOKUP(CX$4,CALENDARIO!$B:$C,2,0)=FALSE, CW42,(1/IF($D42=0,1,$D42))+CW42))))</f>
        <v>1</v>
      </c>
      <c r="CY42" s="33">
        <f>IF(IF(CY$4&lt;$E42,0,IF(CY$4&gt;=$F42,1,IF(VLOOKUP(CY$4,CALENDARIO!$B:$C,2,0)=FALSE, CX42,(1/IF($D42=0,1,$D42))+CX42)))&gt;1,100%,IF(CY$4&lt;$E42,0,IF(CY$4&gt;=$F42,1,IF(VLOOKUP(CY$4,CALENDARIO!$B:$C,2,0)=FALSE, CX42,(1/IF($D42=0,1,$D42))+CX42))))</f>
        <v>1</v>
      </c>
      <c r="CZ42" s="33">
        <f>IF(IF(CZ$4&lt;$E42,0,IF(CZ$4&gt;=$F42,1,IF(VLOOKUP(CZ$4,CALENDARIO!$B:$C,2,0)=FALSE, CY42,(1/IF($D42=0,1,$D42))+CY42)))&gt;1,100%,IF(CZ$4&lt;$E42,0,IF(CZ$4&gt;=$F42,1,IF(VLOOKUP(CZ$4,CALENDARIO!$B:$C,2,0)=FALSE, CY42,(1/IF($D42=0,1,$D42))+CY42))))</f>
        <v>1</v>
      </c>
      <c r="DA42" s="33">
        <f>IF(IF(DA$4&lt;$E42,0,IF(DA$4&gt;=$F42,1,IF(VLOOKUP(DA$4,CALENDARIO!$B:$C,2,0)=FALSE, CZ42,(1/IF($D42=0,1,$D42))+CZ42)))&gt;1,100%,IF(DA$4&lt;$E42,0,IF(DA$4&gt;=$F42,1,IF(VLOOKUP(DA$4,CALENDARIO!$B:$C,2,0)=FALSE, CZ42,(1/IF($D42=0,1,$D42))+CZ42))))</f>
        <v>1</v>
      </c>
      <c r="DB42" s="33">
        <f>IF(IF(DB$4&lt;$E42,0,IF(DB$4&gt;=$F42,1,IF(VLOOKUP(DB$4,CALENDARIO!$B:$C,2,0)=FALSE, DA42,(1/IF($D42=0,1,$D42))+DA42)))&gt;1,100%,IF(DB$4&lt;$E42,0,IF(DB$4&gt;=$F42,1,IF(VLOOKUP(DB$4,CALENDARIO!$B:$C,2,0)=FALSE, DA42,(1/IF($D42=0,1,$D42))+DA42))))</f>
        <v>1</v>
      </c>
      <c r="DC42" s="33">
        <f>IF(IF(DC$4&lt;$E42,0,IF(DC$4&gt;=$F42,1,IF(VLOOKUP(DC$4,CALENDARIO!$B:$C,2,0)=FALSE, DB42,(1/IF($D42=0,1,$D42))+DB42)))&gt;1,100%,IF(DC$4&lt;$E42,0,IF(DC$4&gt;=$F42,1,IF(VLOOKUP(DC$4,CALENDARIO!$B:$C,2,0)=FALSE, DB42,(1/IF($D42=0,1,$D42))+DB42))))</f>
        <v>1</v>
      </c>
      <c r="DD42" s="33">
        <f>IF(IF(DD$4&lt;$E42,0,IF(DD$4&gt;=$F42,1,IF(VLOOKUP(DD$4,CALENDARIO!$B:$C,2,0)=FALSE, DC42,(1/IF($D42=0,1,$D42))+DC42)))&gt;1,100%,IF(DD$4&lt;$E42,0,IF(DD$4&gt;=$F42,1,IF(VLOOKUP(DD$4,CALENDARIO!$B:$C,2,0)=FALSE, DC42,(1/IF($D42=0,1,$D42))+DC42))))</f>
        <v>1</v>
      </c>
      <c r="DE42" s="33">
        <f>IF(IF(DE$4&lt;$E42,0,IF(DE$4&gt;=$F42,1,IF(VLOOKUP(DE$4,CALENDARIO!$B:$C,2,0)=FALSE, DD42,(1/IF($D42=0,1,$D42))+DD42)))&gt;1,100%,IF(DE$4&lt;$E42,0,IF(DE$4&gt;=$F42,1,IF(VLOOKUP(DE$4,CALENDARIO!$B:$C,2,0)=FALSE, DD42,(1/IF($D42=0,1,$D42))+DD42))))</f>
        <v>1</v>
      </c>
      <c r="DF42" s="33">
        <f>IF(IF(DF$4&lt;$E42,0,IF(DF$4&gt;=$F42,1,IF(VLOOKUP(DF$4,CALENDARIO!$B:$C,2,0)=FALSE, DE42,(1/IF($D42=0,1,$D42))+DE42)))&gt;1,100%,IF(DF$4&lt;$E42,0,IF(DF$4&gt;=$F42,1,IF(VLOOKUP(DF$4,CALENDARIO!$B:$C,2,0)=FALSE, DE42,(1/IF($D42=0,1,$D42))+DE42))))</f>
        <v>1</v>
      </c>
      <c r="DG42" s="33">
        <f>IF(IF(DG$4&lt;$E42,0,IF(DG$4&gt;=$F42,1,IF(VLOOKUP(DG$4,CALENDARIO!$B:$C,2,0)=FALSE, DF42,(1/IF($D42=0,1,$D42))+DF42)))&gt;1,100%,IF(DG$4&lt;$E42,0,IF(DG$4&gt;=$F42,1,IF(VLOOKUP(DG$4,CALENDARIO!$B:$C,2,0)=FALSE, DF42,(1/IF($D42=0,1,$D42))+DF42))))</f>
        <v>1</v>
      </c>
      <c r="DH42" s="33">
        <f>IF(IF(DH$4&lt;$E42,0,IF(DH$4&gt;=$F42,1,IF(VLOOKUP(DH$4,CALENDARIO!$B:$C,2,0)=FALSE, DG42,(1/IF($D42=0,1,$D42))+DG42)))&gt;1,100%,IF(DH$4&lt;$E42,0,IF(DH$4&gt;=$F42,1,IF(VLOOKUP(DH$4,CALENDARIO!$B:$C,2,0)=FALSE, DG42,(1/IF($D42=0,1,$D42))+DG42))))</f>
        <v>1</v>
      </c>
      <c r="DI42" s="33">
        <f>IF(IF(DI$4&lt;$E42,0,IF(DI$4&gt;=$F42,1,IF(VLOOKUP(DI$4,CALENDARIO!$B:$C,2,0)=FALSE, DH42,(1/IF($D42=0,1,$D42))+DH42)))&gt;1,100%,IF(DI$4&lt;$E42,0,IF(DI$4&gt;=$F42,1,IF(VLOOKUP(DI$4,CALENDARIO!$B:$C,2,0)=FALSE, DH42,(1/IF($D42=0,1,$D42))+DH42))))</f>
        <v>1</v>
      </c>
      <c r="DJ42" s="33">
        <f>IF(IF(DJ$4&lt;$E42,0,IF(DJ$4&gt;=$F42,1,IF(VLOOKUP(DJ$4,CALENDARIO!$B:$C,2,0)=FALSE, DI42,(1/IF($D42=0,1,$D42))+DI42)))&gt;1,100%,IF(DJ$4&lt;$E42,0,IF(DJ$4&gt;=$F42,1,IF(VLOOKUP(DJ$4,CALENDARIO!$B:$C,2,0)=FALSE, DI42,(1/IF($D42=0,1,$D42))+DI42))))</f>
        <v>1</v>
      </c>
      <c r="DK42" s="33">
        <f>IF(IF(DK$4&lt;$E42,0,IF(DK$4&gt;=$F42,1,IF(VLOOKUP(DK$4,CALENDARIO!$B:$C,2,0)=FALSE, DJ42,(1/IF($D42=0,1,$D42))+DJ42)))&gt;1,100%,IF(DK$4&lt;$E42,0,IF(DK$4&gt;=$F42,1,IF(VLOOKUP(DK$4,CALENDARIO!$B:$C,2,0)=FALSE, DJ42,(1/IF($D42=0,1,$D42))+DJ42))))</f>
        <v>1</v>
      </c>
      <c r="DL42" s="33">
        <f>IF(IF(DL$4&lt;$E42,0,IF(DL$4&gt;=$F42,1,IF(VLOOKUP(DL$4,CALENDARIO!$B:$C,2,0)=FALSE, DK42,(1/IF($D42=0,1,$D42))+DK42)))&gt;1,100%,IF(DL$4&lt;$E42,0,IF(DL$4&gt;=$F42,1,IF(VLOOKUP(DL$4,CALENDARIO!$B:$C,2,0)=FALSE, DK42,(1/IF($D42=0,1,$D42))+DK42))))</f>
        <v>1</v>
      </c>
      <c r="DM42" s="33">
        <f>IF(IF(DM$4&lt;$E42,0,IF(DM$4&gt;=$F42,1,IF(VLOOKUP(DM$4,CALENDARIO!$B:$C,2,0)=FALSE, DL42,(1/IF($D42=0,1,$D42))+DL42)))&gt;1,100%,IF(DM$4&lt;$E42,0,IF(DM$4&gt;=$F42,1,IF(VLOOKUP(DM$4,CALENDARIO!$B:$C,2,0)=FALSE, DL42,(1/IF($D42=0,1,$D42))+DL42))))</f>
        <v>1</v>
      </c>
      <c r="DN42" s="33">
        <f>IF(IF(DN$4&lt;$E42,0,IF(DN$4&gt;=$F42,1,IF(VLOOKUP(DN$4,CALENDARIO!$B:$C,2,0)=FALSE, DM42,(1/IF($D42=0,1,$D42))+DM42)))&gt;1,100%,IF(DN$4&lt;$E42,0,IF(DN$4&gt;=$F42,1,IF(VLOOKUP(DN$4,CALENDARIO!$B:$C,2,0)=FALSE, DM42,(1/IF($D42=0,1,$D42))+DM42))))</f>
        <v>1</v>
      </c>
      <c r="DO42" s="33">
        <f>IF(IF(DO$4&lt;$E42,0,IF(DO$4&gt;=$F42,1,IF(VLOOKUP(DO$4,CALENDARIO!$B:$C,2,0)=FALSE, DN42,(1/IF($D42=0,1,$D42))+DN42)))&gt;1,100%,IF(DO$4&lt;$E42,0,IF(DO$4&gt;=$F42,1,IF(VLOOKUP(DO$4,CALENDARIO!$B:$C,2,0)=FALSE, DN42,(1/IF($D42=0,1,$D42))+DN42))))</f>
        <v>1</v>
      </c>
      <c r="DP42" s="33">
        <f>IF(IF(DP$4&lt;$E42,0,IF(DP$4&gt;=$F42,1,IF(VLOOKUP(DP$4,CALENDARIO!$B:$C,2,0)=FALSE, DO42,(1/IF($D42=0,1,$D42))+DO42)))&gt;1,100%,IF(DP$4&lt;$E42,0,IF(DP$4&gt;=$F42,1,IF(VLOOKUP(DP$4,CALENDARIO!$B:$C,2,0)=FALSE, DO42,(1/IF($D42=0,1,$D42))+DO42))))</f>
        <v>1</v>
      </c>
      <c r="DQ42" s="33">
        <f>IF(IF(DQ$4&lt;$E42,0,IF(DQ$4&gt;=$F42,1,IF(VLOOKUP(DQ$4,CALENDARIO!$B:$C,2,0)=FALSE, DP42,(1/IF($D42=0,1,$D42))+DP42)))&gt;1,100%,IF(DQ$4&lt;$E42,0,IF(DQ$4&gt;=$F42,1,IF(VLOOKUP(DQ$4,CALENDARIO!$B:$C,2,0)=FALSE, DP42,(1/IF($D42=0,1,$D42))+DP42))))</f>
        <v>1</v>
      </c>
      <c r="DR42" s="33">
        <f>IF(IF(DR$4&lt;$E42,0,IF(DR$4&gt;=$F42,1,IF(VLOOKUP(DR$4,CALENDARIO!$B:$C,2,0)=FALSE, DQ42,(1/IF($D42=0,1,$D42))+DQ42)))&gt;1,100%,IF(DR$4&lt;$E42,0,IF(DR$4&gt;=$F42,1,IF(VLOOKUP(DR$4,CALENDARIO!$B:$C,2,0)=FALSE, DQ42,(1/IF($D42=0,1,$D42))+DQ42))))</f>
        <v>1</v>
      </c>
      <c r="DS42" s="33">
        <f>IF(IF(DS$4&lt;$E42,0,IF(DS$4&gt;=$F42,1,IF(VLOOKUP(DS$4,CALENDARIO!$B:$C,2,0)=FALSE, DR42,(1/IF($D42=0,1,$D42))+DR42)))&gt;1,100%,IF(DS$4&lt;$E42,0,IF(DS$4&gt;=$F42,1,IF(VLOOKUP(DS$4,CALENDARIO!$B:$C,2,0)=FALSE, DR42,(1/IF($D42=0,1,$D42))+DR42))))</f>
        <v>1</v>
      </c>
      <c r="DT42" s="33">
        <f>IF(IF(DT$4&lt;$E42,0,IF(DT$4&gt;=$F42,1,IF(VLOOKUP(DT$4,CALENDARIO!$B:$C,2,0)=FALSE, DS42,(1/IF($D42=0,1,$D42))+DS42)))&gt;1,100%,IF(DT$4&lt;$E42,0,IF(DT$4&gt;=$F42,1,IF(VLOOKUP(DT$4,CALENDARIO!$B:$C,2,0)=FALSE, DS42,(1/IF($D42=0,1,$D42))+DS42))))</f>
        <v>1</v>
      </c>
      <c r="DU42" s="33">
        <f>IF(IF(DU$4&lt;$E42,0,IF(DU$4&gt;=$F42,1,IF(VLOOKUP(DU$4,CALENDARIO!$B:$C,2,0)=FALSE, DT42,(1/IF($D42=0,1,$D42))+DT42)))&gt;1,100%,IF(DU$4&lt;$E42,0,IF(DU$4&gt;=$F42,1,IF(VLOOKUP(DU$4,CALENDARIO!$B:$C,2,0)=FALSE, DT42,(1/IF($D42=0,1,$D42))+DT42))))</f>
        <v>1</v>
      </c>
      <c r="DV42" s="33">
        <f>IF(IF(DV$4&lt;$E42,0,IF(DV$4&gt;=$F42,1,IF(VLOOKUP(DV$4,CALENDARIO!$B:$C,2,0)=FALSE, DU42,(1/IF($D42=0,1,$D42))+DU42)))&gt;1,100%,IF(DV$4&lt;$E42,0,IF(DV$4&gt;=$F42,1,IF(VLOOKUP(DV$4,CALENDARIO!$B:$C,2,0)=FALSE, DU42,(1/IF($D42=0,1,$D42))+DU42))))</f>
        <v>1</v>
      </c>
      <c r="DW42" s="33">
        <f>IF(IF(DW$4&lt;$E42,0,IF(DW$4&gt;=$F42,1,IF(VLOOKUP(DW$4,CALENDARIO!$B:$C,2,0)=FALSE, DV42,(1/IF($D42=0,1,$D42))+DV42)))&gt;1,100%,IF(DW$4&lt;$E42,0,IF(DW$4&gt;=$F42,1,IF(VLOOKUP(DW$4,CALENDARIO!$B:$C,2,0)=FALSE, DV42,(1/IF($D42=0,1,$D42))+DV42))))</f>
        <v>1</v>
      </c>
      <c r="DX42" s="33">
        <f>IF(IF(DX$4&lt;$E42,0,IF(DX$4&gt;=$F42,1,IF(VLOOKUP(DX$4,CALENDARIO!$B:$C,2,0)=FALSE, DW42,(1/IF($D42=0,1,$D42))+DW42)))&gt;1,100%,IF(DX$4&lt;$E42,0,IF(DX$4&gt;=$F42,1,IF(VLOOKUP(DX$4,CALENDARIO!$B:$C,2,0)=FALSE, DW42,(1/IF($D42=0,1,$D42))+DW42))))</f>
        <v>1</v>
      </c>
      <c r="DY42" s="33">
        <f>IF(IF(DY$4&lt;$E42,0,IF(DY$4&gt;=$F42,1,IF(VLOOKUP(DY$4,CALENDARIO!$B:$C,2,0)=FALSE, DX42,(1/IF($D42=0,1,$D42))+DX42)))&gt;1,100%,IF(DY$4&lt;$E42,0,IF(DY$4&gt;=$F42,1,IF(VLOOKUP(DY$4,CALENDARIO!$B:$C,2,0)=FALSE, DX42,(1/IF($D42=0,1,$D42))+DX42))))</f>
        <v>1</v>
      </c>
      <c r="DZ42" s="33">
        <f>IF(IF(DZ$4&lt;$E42,0,IF(DZ$4&gt;=$F42,1,IF(VLOOKUP(DZ$4,CALENDARIO!$B:$C,2,0)=FALSE, DY42,(1/IF($D42=0,1,$D42))+DY42)))&gt;1,100%,IF(DZ$4&lt;$E42,0,IF(DZ$4&gt;=$F42,1,IF(VLOOKUP(DZ$4,CALENDARIO!$B:$C,2,0)=FALSE, DY42,(1/IF($D42=0,1,$D42))+DY42))))</f>
        <v>1</v>
      </c>
      <c r="EA42" s="33">
        <f>IF(IF(EA$4&lt;$E42,0,IF(EA$4&gt;=$F42,1,IF(VLOOKUP(EA$4,CALENDARIO!$B:$C,2,0)=FALSE, DZ42,(1/IF($D42=0,1,$D42))+DZ42)))&gt;1,100%,IF(EA$4&lt;$E42,0,IF(EA$4&gt;=$F42,1,IF(VLOOKUP(EA$4,CALENDARIO!$B:$C,2,0)=FALSE, DZ42,(1/IF($D42=0,1,$D42))+DZ42))))</f>
        <v>1</v>
      </c>
      <c r="EB42" s="33">
        <f>IF(IF(EB$4&lt;$E42,0,IF(EB$4&gt;=$F42,1,IF(VLOOKUP(EB$4,CALENDARIO!$B:$C,2,0)=FALSE, EA42,(1/IF($D42=0,1,$D42))+EA42)))&gt;1,100%,IF(EB$4&lt;$E42,0,IF(EB$4&gt;=$F42,1,IF(VLOOKUP(EB$4,CALENDARIO!$B:$C,2,0)=FALSE, EA42,(1/IF($D42=0,1,$D42))+EA42))))</f>
        <v>1</v>
      </c>
      <c r="EC42" s="33">
        <f>IF(IF(EC$4&lt;$E42,0,IF(EC$4&gt;=$F42,1,IF(VLOOKUP(EC$4,CALENDARIO!$B:$C,2,0)=FALSE, EB42,(1/IF($D42=0,1,$D42))+EB42)))&gt;1,100%,IF(EC$4&lt;$E42,0,IF(EC$4&gt;=$F42,1,IF(VLOOKUP(EC$4,CALENDARIO!$B:$C,2,0)=FALSE, EB42,(1/IF($D42=0,1,$D42))+EB42))))</f>
        <v>1</v>
      </c>
      <c r="ED42" s="33">
        <f>IF(IF(ED$4&lt;$E42,0,IF(ED$4&gt;=$F42,1,IF(VLOOKUP(ED$4,CALENDARIO!$B:$C,2,0)=FALSE, EC42,(1/IF($D42=0,1,$D42))+EC42)))&gt;1,100%,IF(ED$4&lt;$E42,0,IF(ED$4&gt;=$F42,1,IF(VLOOKUP(ED$4,CALENDARIO!$B:$C,2,0)=FALSE, EC42,(1/IF($D42=0,1,$D42))+EC42))))</f>
        <v>1</v>
      </c>
      <c r="EE42" s="33">
        <f>IF(IF(EE$4&lt;$E42,0,IF(EE$4&gt;=$F42,1,IF(VLOOKUP(EE$4,CALENDARIO!$B:$C,2,0)=FALSE, ED42,(1/IF($D42=0,1,$D42))+ED42)))&gt;1,100%,IF(EE$4&lt;$E42,0,IF(EE$4&gt;=$F42,1,IF(VLOOKUP(EE$4,CALENDARIO!$B:$C,2,0)=FALSE, ED42,(1/IF($D42=0,1,$D42))+ED42))))</f>
        <v>1</v>
      </c>
      <c r="EF42" s="33">
        <f>IF(IF(EF$4&lt;$E42,0,IF(EF$4&gt;=$F42,1,IF(VLOOKUP(EF$4,CALENDARIO!$B:$C,2,0)=FALSE, EE42,(1/IF($D42=0,1,$D42))+EE42)))&gt;1,100%,IF(EF$4&lt;$E42,0,IF(EF$4&gt;=$F42,1,IF(VLOOKUP(EF$4,CALENDARIO!$B:$C,2,0)=FALSE, EE42,(1/IF($D42=0,1,$D42))+EE42))))</f>
        <v>1</v>
      </c>
      <c r="EG42" s="33">
        <f>IF(IF(EG$4&lt;$E42,0,IF(EG$4&gt;=$F42,1,IF(VLOOKUP(EG$4,CALENDARIO!$B:$C,2,0)=FALSE, EF42,(1/IF($D42=0,1,$D42))+EF42)))&gt;1,100%,IF(EG$4&lt;$E42,0,IF(EG$4&gt;=$F42,1,IF(VLOOKUP(EG$4,CALENDARIO!$B:$C,2,0)=FALSE, EF42,(1/IF($D42=0,1,$D42))+EF42))))</f>
        <v>1</v>
      </c>
      <c r="EH42" s="33">
        <f>IF(IF(EH$4&lt;$E42,0,IF(EH$4&gt;=$F42,1,IF(VLOOKUP(EH$4,CALENDARIO!$B:$C,2,0)=FALSE, EG42,(1/IF($D42=0,1,$D42))+EG42)))&gt;1,100%,IF(EH$4&lt;$E42,0,IF(EH$4&gt;=$F42,1,IF(VLOOKUP(EH$4,CALENDARIO!$B:$C,2,0)=FALSE, EG42,(1/IF($D42=0,1,$D42))+EG42))))</f>
        <v>1</v>
      </c>
      <c r="EI42" s="33">
        <f>IF(IF(EI$4&lt;$E42,0,IF(EI$4&gt;=$F42,1,IF(VLOOKUP(EI$4,CALENDARIO!$B:$C,2,0)=FALSE, EH42,(1/IF($D42=0,1,$D42))+EH42)))&gt;1,100%,IF(EI$4&lt;$E42,0,IF(EI$4&gt;=$F42,1,IF(VLOOKUP(EI$4,CALENDARIO!$B:$C,2,0)=FALSE, EH42,(1/IF($D42=0,1,$D42))+EH42))))</f>
        <v>1</v>
      </c>
      <c r="EJ42" s="33">
        <f>IF(IF(EJ$4&lt;$E42,0,IF(EJ$4&gt;=$F42,1,IF(VLOOKUP(EJ$4,CALENDARIO!$B:$C,2,0)=FALSE, EI42,(1/IF($D42=0,1,$D42))+EI42)))&gt;1,100%,IF(EJ$4&lt;$E42,0,IF(EJ$4&gt;=$F42,1,IF(VLOOKUP(EJ$4,CALENDARIO!$B:$C,2,0)=FALSE, EI42,(1/IF($D42=0,1,$D42))+EI42))))</f>
        <v>1</v>
      </c>
      <c r="EK42" s="33">
        <f>IF(IF(EK$4&lt;$E42,0,IF(EK$4&gt;=$F42,1,IF(VLOOKUP(EK$4,CALENDARIO!$B:$C,2,0)=FALSE, EJ42,(1/IF($D42=0,1,$D42))+EJ42)))&gt;1,100%,IF(EK$4&lt;$E42,0,IF(EK$4&gt;=$F42,1,IF(VLOOKUP(EK$4,CALENDARIO!$B:$C,2,0)=FALSE, EJ42,(1/IF($D42=0,1,$D42))+EJ42))))</f>
        <v>1</v>
      </c>
      <c r="EL42" s="33">
        <f>IF(IF(EL$4&lt;$E42,0,IF(EL$4&gt;=$F42,1,IF(VLOOKUP(EL$4,CALENDARIO!$B:$C,2,0)=FALSE, EK42,(1/IF($D42=0,1,$D42))+EK42)))&gt;1,100%,IF(EL$4&lt;$E42,0,IF(EL$4&gt;=$F42,1,IF(VLOOKUP(EL$4,CALENDARIO!$B:$C,2,0)=FALSE, EK42,(1/IF($D42=0,1,$D42))+EK42))))</f>
        <v>1</v>
      </c>
      <c r="EM42" s="33">
        <f>IF(IF(EM$4&lt;$E42,0,IF(EM$4&gt;=$F42,1,IF(VLOOKUP(EM$4,CALENDARIO!$B:$C,2,0)=FALSE, EL42,(1/IF($D42=0,1,$D42))+EL42)))&gt;1,100%,IF(EM$4&lt;$E42,0,IF(EM$4&gt;=$F42,1,IF(VLOOKUP(EM$4,CALENDARIO!$B:$C,2,0)=FALSE, EL42,(1/IF($D42=0,1,$D42))+EL42))))</f>
        <v>1</v>
      </c>
      <c r="EN42" s="33">
        <f>IF(IF(EN$4&lt;$E42,0,IF(EN$4&gt;=$F42,1,IF(VLOOKUP(EN$4,CALENDARIO!$B:$C,2,0)=FALSE, EM42,(1/IF($D42=0,1,$D42))+EM42)))&gt;1,100%,IF(EN$4&lt;$E42,0,IF(EN$4&gt;=$F42,1,IF(VLOOKUP(EN$4,CALENDARIO!$B:$C,2,0)=FALSE, EM42,(1/IF($D42=0,1,$D42))+EM42))))</f>
        <v>1</v>
      </c>
      <c r="EO42" s="33">
        <f>IF(IF(EO$4&lt;$E42,0,IF(EO$4&gt;=$F42,1,IF(VLOOKUP(EO$4,CALENDARIO!$B:$C,2,0)=FALSE, EN42,(1/IF($D42=0,1,$D42))+EN42)))&gt;1,100%,IF(EO$4&lt;$E42,0,IF(EO$4&gt;=$F42,1,IF(VLOOKUP(EO$4,CALENDARIO!$B:$C,2,0)=FALSE, EN42,(1/IF($D42=0,1,$D42))+EN42))))</f>
        <v>1</v>
      </c>
      <c r="EP42" s="33">
        <f>IF(IF(EP$4&lt;$E42,0,IF(EP$4&gt;=$F42,1,IF(VLOOKUP(EP$4,CALENDARIO!$B:$C,2,0)=FALSE, EO42,(1/IF($D42=0,1,$D42))+EO42)))&gt;1,100%,IF(EP$4&lt;$E42,0,IF(EP$4&gt;=$F42,1,IF(VLOOKUP(EP$4,CALENDARIO!$B:$C,2,0)=FALSE, EO42,(1/IF($D42=0,1,$D42))+EO42))))</f>
        <v>1</v>
      </c>
      <c r="EQ42" s="33">
        <f>IF(IF(EQ$4&lt;$E42,0,IF(EQ$4&gt;=$F42,1,IF(VLOOKUP(EQ$4,CALENDARIO!$B:$C,2,0)=FALSE, EP42,(1/IF($D42=0,1,$D42))+EP42)))&gt;1,100%,IF(EQ$4&lt;$E42,0,IF(EQ$4&gt;=$F42,1,IF(VLOOKUP(EQ$4,CALENDARIO!$B:$C,2,0)=FALSE, EP42,(1/IF($D42=0,1,$D42))+EP42))))</f>
        <v>1</v>
      </c>
      <c r="ER42" s="33">
        <f>IF(IF(ER$4&lt;$E42,0,IF(ER$4&gt;=$F42,1,IF(VLOOKUP(ER$4,CALENDARIO!$B:$C,2,0)=FALSE, EQ42,(1/IF($D42=0,1,$D42))+EQ42)))&gt;1,100%,IF(ER$4&lt;$E42,0,IF(ER$4&gt;=$F42,1,IF(VLOOKUP(ER$4,CALENDARIO!$B:$C,2,0)=FALSE, EQ42,(1/IF($D42=0,1,$D42))+EQ42))))</f>
        <v>1</v>
      </c>
      <c r="ES42" s="33">
        <f>IF(IF(ES$4&lt;$E42,0,IF(ES$4&gt;=$F42,1,IF(VLOOKUP(ES$4,CALENDARIO!$B:$C,2,0)=FALSE, ER42,(1/IF($D42=0,1,$D42))+ER42)))&gt;1,100%,IF(ES$4&lt;$E42,0,IF(ES$4&gt;=$F42,1,IF(VLOOKUP(ES$4,CALENDARIO!$B:$C,2,0)=FALSE, ER42,(1/IF($D42=0,1,$D42))+ER42))))</f>
        <v>1</v>
      </c>
      <c r="ET42" s="33">
        <f>IF(IF(ET$4&lt;$E42,0,IF(ET$4&gt;=$F42,1,IF(VLOOKUP(ET$4,CALENDARIO!$B:$C,2,0)=FALSE, ES42,(1/IF($D42=0,1,$D42))+ES42)))&gt;1,100%,IF(ET$4&lt;$E42,0,IF(ET$4&gt;=$F42,1,IF(VLOOKUP(ET$4,CALENDARIO!$B:$C,2,0)=FALSE, ES42,(1/IF($D42=0,1,$D42))+ES42))))</f>
        <v>1</v>
      </c>
      <c r="EU42" s="33">
        <f>IF(IF(EU$4&lt;$E42,0,IF(EU$4&gt;=$F42,1,IF(VLOOKUP(EU$4,CALENDARIO!$B:$C,2,0)=FALSE, ET42,(1/IF($D42=0,1,$D42))+ET42)))&gt;1,100%,IF(EU$4&lt;$E42,0,IF(EU$4&gt;=$F42,1,IF(VLOOKUP(EU$4,CALENDARIO!$B:$C,2,0)=FALSE, ET42,(1/IF($D42=0,1,$D42))+ET42))))</f>
        <v>1</v>
      </c>
      <c r="EV42" s="33">
        <f>IF(IF(EV$4&lt;$E42,0,IF(EV$4&gt;=$F42,1,IF(VLOOKUP(EV$4,CALENDARIO!$B:$C,2,0)=FALSE, EU42,(1/IF($D42=0,1,$D42))+EU42)))&gt;1,100%,IF(EV$4&lt;$E42,0,IF(EV$4&gt;=$F42,1,IF(VLOOKUP(EV$4,CALENDARIO!$B:$C,2,0)=FALSE, EU42,(1/IF($D42=0,1,$D42))+EU42))))</f>
        <v>1</v>
      </c>
    </row>
    <row r="43" spans="1:152" x14ac:dyDescent="0.3">
      <c r="A43" s="212">
        <v>4</v>
      </c>
      <c r="B43" s="212">
        <v>37</v>
      </c>
      <c r="C43" s="213" t="s">
        <v>77</v>
      </c>
      <c r="D43" s="214" t="s">
        <v>93</v>
      </c>
      <c r="E43" s="215">
        <v>40575</v>
      </c>
      <c r="F43" s="215">
        <v>40578</v>
      </c>
      <c r="G43" s="216" t="s">
        <v>39</v>
      </c>
      <c r="H43" s="217">
        <v>3.6</v>
      </c>
      <c r="I43" s="218">
        <v>4.1095890410958909E-2</v>
      </c>
      <c r="J43" s="214">
        <v>0</v>
      </c>
      <c r="K43" s="219"/>
      <c r="L43" s="220"/>
      <c r="M43" s="220"/>
      <c r="N43" s="221"/>
      <c r="O43" s="222">
        <f>IF((+O46*$I46+O45*$I45+O44*$I44)/$I43&gt;100%,100%, (+O46*$I46+O45*$I45+O44*$I44)/$I43)</f>
        <v>0</v>
      </c>
      <c r="P43" s="222">
        <f>IF((+P46*$I46+P45*$I45+P44*$I44)/$I43&gt;100%,100%, (+P46*$I46+P45*$I45+P44*$I44)/$I43)</f>
        <v>0</v>
      </c>
      <c r="Q43" s="222">
        <f t="shared" ref="Q43:U43" si="1324">IF((+Q46*$I46+Q45*$I45+Q44*$I44)/$I43&gt;100%,100%, (+Q46*$I46+Q45*$I45+Q44*$I44)/$I43)</f>
        <v>0</v>
      </c>
      <c r="R43" s="222">
        <f t="shared" si="1324"/>
        <v>0</v>
      </c>
      <c r="S43" s="222">
        <f t="shared" si="1324"/>
        <v>0</v>
      </c>
      <c r="T43" s="222">
        <f t="shared" si="1324"/>
        <v>0</v>
      </c>
      <c r="U43" s="222">
        <f t="shared" si="1324"/>
        <v>0</v>
      </c>
      <c r="V43" s="222">
        <f t="shared" ref="V43" si="1325">IF((+V46*$I46+V45*$I45+V44*$I44)/$I43&gt;100%,100%, (+V46*$I46+V45*$I45+V44*$I44)/$I43)</f>
        <v>0</v>
      </c>
      <c r="W43" s="222">
        <f t="shared" ref="W43" si="1326">IF((+W46*$I46+W45*$I45+W44*$I44)/$I43&gt;100%,100%, (+W46*$I46+W45*$I45+W44*$I44)/$I43)</f>
        <v>0</v>
      </c>
      <c r="X43" s="222">
        <f t="shared" ref="X43" si="1327">IF((+X46*$I46+X45*$I45+X44*$I44)/$I43&gt;100%,100%, (+X46*$I46+X45*$I45+X44*$I44)/$I43)</f>
        <v>0</v>
      </c>
      <c r="Y43" s="222">
        <f t="shared" ref="Y43" si="1328">IF((+Y46*$I46+Y45*$I45+Y44*$I44)/$I43&gt;100%,100%, (+Y46*$I46+Y45*$I45+Y44*$I44)/$I43)</f>
        <v>0</v>
      </c>
      <c r="Z43" s="222">
        <f t="shared" ref="Z43" si="1329">IF((+Z46*$I46+Z45*$I45+Z44*$I44)/$I43&gt;100%,100%, (+Z46*$I46+Z45*$I45+Z44*$I44)/$I43)</f>
        <v>0</v>
      </c>
      <c r="AA43" s="222">
        <f t="shared" ref="AA43" si="1330">IF((+AA46*$I46+AA45*$I45+AA44*$I44)/$I43&gt;100%,100%, (+AA46*$I46+AA45*$I45+AA44*$I44)/$I43)</f>
        <v>0</v>
      </c>
      <c r="AB43" s="222">
        <f t="shared" ref="AB43" si="1331">IF((+AB46*$I46+AB45*$I45+AB44*$I44)/$I43&gt;100%,100%, (+AB46*$I46+AB45*$I45+AB44*$I44)/$I43)</f>
        <v>0</v>
      </c>
      <c r="AC43" s="222">
        <f t="shared" ref="AC43" si="1332">IF((+AC46*$I46+AC45*$I45+AC44*$I44)/$I43&gt;100%,100%, (+AC46*$I46+AC45*$I45+AC44*$I44)/$I43)</f>
        <v>0</v>
      </c>
      <c r="AD43" s="222">
        <f t="shared" ref="AD43" si="1333">IF((+AD46*$I46+AD45*$I45+AD44*$I44)/$I43&gt;100%,100%, (+AD46*$I46+AD45*$I45+AD44*$I44)/$I43)</f>
        <v>0</v>
      </c>
      <c r="AE43" s="222">
        <f t="shared" ref="AE43" si="1334">IF((+AE46*$I46+AE45*$I45+AE44*$I44)/$I43&gt;100%,100%, (+AE46*$I46+AE45*$I45+AE44*$I44)/$I43)</f>
        <v>0</v>
      </c>
      <c r="AF43" s="222">
        <f t="shared" ref="AF43" si="1335">IF((+AF46*$I46+AF45*$I45+AF44*$I44)/$I43&gt;100%,100%, (+AF46*$I46+AF45*$I45+AF44*$I44)/$I43)</f>
        <v>0</v>
      </c>
      <c r="AG43" s="222">
        <f t="shared" ref="AG43" si="1336">IF((+AG46*$I46+AG45*$I45+AG44*$I44)/$I43&gt;100%,100%, (+AG46*$I46+AG45*$I45+AG44*$I44)/$I43)</f>
        <v>0</v>
      </c>
      <c r="AH43" s="222">
        <f t="shared" ref="AH43" si="1337">IF((+AH46*$I46+AH45*$I45+AH44*$I44)/$I43&gt;100%,100%, (+AH46*$I46+AH45*$I45+AH44*$I44)/$I43)</f>
        <v>0</v>
      </c>
      <c r="AI43" s="222">
        <f t="shared" ref="AI43" si="1338">IF((+AI46*$I46+AI45*$I45+AI44*$I44)/$I43&gt;100%,100%, (+AI46*$I46+AI45*$I45+AI44*$I44)/$I43)</f>
        <v>0</v>
      </c>
      <c r="AJ43" s="222">
        <f t="shared" ref="AJ43" si="1339">IF((+AJ46*$I46+AJ45*$I45+AJ44*$I44)/$I43&gt;100%,100%, (+AJ46*$I46+AJ45*$I45+AJ44*$I44)/$I43)</f>
        <v>0</v>
      </c>
      <c r="AK43" s="222">
        <f t="shared" ref="AK43" si="1340">IF((+AK46*$I46+AK45*$I45+AK44*$I44)/$I43&gt;100%,100%, (+AK46*$I46+AK45*$I45+AK44*$I44)/$I43)</f>
        <v>0</v>
      </c>
      <c r="AL43" s="222">
        <f t="shared" ref="AL43" si="1341">IF((+AL46*$I46+AL45*$I45+AL44*$I44)/$I43&gt;100%,100%, (+AL46*$I46+AL45*$I45+AL44*$I44)/$I43)</f>
        <v>0</v>
      </c>
      <c r="AM43" s="222">
        <f t="shared" ref="AM43" si="1342">IF((+AM46*$I46+AM45*$I45+AM44*$I44)/$I43&gt;100%,100%, (+AM46*$I46+AM45*$I45+AM44*$I44)/$I43)</f>
        <v>0</v>
      </c>
      <c r="AN43" s="222">
        <f t="shared" ref="AN43" si="1343">IF((+AN46*$I46+AN45*$I45+AN44*$I44)/$I43&gt;100%,100%, (+AN46*$I46+AN45*$I45+AN44*$I44)/$I43)</f>
        <v>0</v>
      </c>
      <c r="AO43" s="222">
        <f t="shared" ref="AO43" si="1344">IF((+AO46*$I46+AO45*$I45+AO44*$I44)/$I43&gt;100%,100%, (+AO46*$I46+AO45*$I45+AO44*$I44)/$I43)</f>
        <v>0</v>
      </c>
      <c r="AP43" s="222">
        <f t="shared" ref="AP43" si="1345">IF((+AP46*$I46+AP45*$I45+AP44*$I44)/$I43&gt;100%,100%, (+AP46*$I46+AP45*$I45+AP44*$I44)/$I43)</f>
        <v>0</v>
      </c>
      <c r="AQ43" s="222">
        <f t="shared" ref="AQ43" si="1346">IF((+AQ46*$I46+AQ45*$I45+AQ44*$I44)/$I43&gt;100%,100%, (+AQ46*$I46+AQ45*$I45+AQ44*$I44)/$I43)</f>
        <v>0</v>
      </c>
      <c r="AR43" s="222">
        <f t="shared" ref="AR43" si="1347">IF((+AR46*$I46+AR45*$I45+AR44*$I44)/$I43&gt;100%,100%, (+AR46*$I46+AR45*$I45+AR44*$I44)/$I43)</f>
        <v>0</v>
      </c>
      <c r="AS43" s="222">
        <f t="shared" ref="AS43" si="1348">IF((+AS46*$I46+AS45*$I45+AS44*$I44)/$I43&gt;100%,100%, (+AS46*$I46+AS45*$I45+AS44*$I44)/$I43)</f>
        <v>0</v>
      </c>
      <c r="AT43" s="222">
        <f t="shared" ref="AT43" si="1349">IF((+AT46*$I46+AT45*$I45+AT44*$I44)/$I43&gt;100%,100%, (+AT46*$I46+AT45*$I45+AT44*$I44)/$I43)</f>
        <v>0</v>
      </c>
      <c r="AU43" s="222">
        <f t="shared" ref="AU43" si="1350">IF((+AU46*$I46+AU45*$I45+AU44*$I44)/$I43&gt;100%,100%, (+AU46*$I46+AU45*$I45+AU44*$I44)/$I43)</f>
        <v>0</v>
      </c>
      <c r="AV43" s="222">
        <f t="shared" ref="AV43" si="1351">IF((+AV46*$I46+AV45*$I45+AV44*$I44)/$I43&gt;100%,100%, (+AV46*$I46+AV45*$I45+AV44*$I44)/$I43)</f>
        <v>0</v>
      </c>
      <c r="AW43" s="222">
        <f t="shared" ref="AW43" si="1352">IF((+AW46*$I46+AW45*$I45+AW44*$I44)/$I43&gt;100%,100%, (+AW46*$I46+AW45*$I45+AW44*$I44)/$I43)</f>
        <v>0</v>
      </c>
      <c r="AX43" s="222">
        <f t="shared" ref="AX43" si="1353">IF((+AX46*$I46+AX45*$I45+AX44*$I44)/$I43&gt;100%,100%, (+AX46*$I46+AX45*$I45+AX44*$I44)/$I43)</f>
        <v>0</v>
      </c>
      <c r="AY43" s="222">
        <f t="shared" ref="AY43" si="1354">IF((+AY46*$I46+AY45*$I45+AY44*$I44)/$I43&gt;100%,100%, (+AY46*$I46+AY45*$I45+AY44*$I44)/$I43)</f>
        <v>0</v>
      </c>
      <c r="AZ43" s="222">
        <f t="shared" ref="AZ43" si="1355">IF((+AZ46*$I46+AZ45*$I45+AZ44*$I44)/$I43&gt;100%,100%, (+AZ46*$I46+AZ45*$I45+AZ44*$I44)/$I43)</f>
        <v>0</v>
      </c>
      <c r="BA43" s="222">
        <f t="shared" ref="BA43" si="1356">IF((+BA46*$I46+BA45*$I45+BA44*$I44)/$I43&gt;100%,100%, (+BA46*$I46+BA45*$I45+BA44*$I44)/$I43)</f>
        <v>0</v>
      </c>
      <c r="BB43" s="222">
        <f t="shared" ref="BB43" si="1357">IF((+BB46*$I46+BB45*$I45+BB44*$I44)/$I43&gt;100%,100%, (+BB46*$I46+BB45*$I45+BB44*$I44)/$I43)</f>
        <v>0</v>
      </c>
      <c r="BC43" s="222">
        <f t="shared" ref="BC43" si="1358">IF((+BC46*$I46+BC45*$I45+BC44*$I44)/$I43&gt;100%,100%, (+BC46*$I46+BC45*$I45+BC44*$I44)/$I43)</f>
        <v>0</v>
      </c>
      <c r="BD43" s="222">
        <f t="shared" ref="BD43" si="1359">IF((+BD46*$I46+BD45*$I45+BD44*$I44)/$I43&gt;100%,100%, (+BD46*$I46+BD45*$I45+BD44*$I44)/$I43)</f>
        <v>0</v>
      </c>
      <c r="BE43" s="222">
        <f t="shared" ref="BE43" si="1360">IF((+BE46*$I46+BE45*$I45+BE44*$I44)/$I43&gt;100%,100%, (+BE46*$I46+BE45*$I45+BE44*$I44)/$I43)</f>
        <v>0</v>
      </c>
      <c r="BF43" s="222">
        <f t="shared" ref="BF43" si="1361">IF((+BF46*$I46+BF45*$I45+BF44*$I44)/$I43&gt;100%,100%, (+BF46*$I46+BF45*$I45+BF44*$I44)/$I43)</f>
        <v>0</v>
      </c>
      <c r="BG43" s="222">
        <f t="shared" ref="BG43" si="1362">IF((+BG46*$I46+BG45*$I45+BG44*$I44)/$I43&gt;100%,100%, (+BG46*$I46+BG45*$I45+BG44*$I44)/$I43)</f>
        <v>0</v>
      </c>
      <c r="BH43" s="222">
        <f t="shared" ref="BH43" si="1363">IF((+BH46*$I46+BH45*$I45+BH44*$I44)/$I43&gt;100%,100%, (+BH46*$I46+BH45*$I45+BH44*$I44)/$I43)</f>
        <v>0</v>
      </c>
      <c r="BI43" s="222">
        <f t="shared" ref="BI43" si="1364">IF((+BI46*$I46+BI45*$I45+BI44*$I44)/$I43&gt;100%,100%, (+BI46*$I46+BI45*$I45+BI44*$I44)/$I43)</f>
        <v>0</v>
      </c>
      <c r="BJ43" s="222">
        <f t="shared" ref="BJ43" si="1365">IF((+BJ46*$I46+BJ45*$I45+BJ44*$I44)/$I43&gt;100%,100%, (+BJ46*$I46+BJ45*$I45+BJ44*$I44)/$I43)</f>
        <v>0</v>
      </c>
      <c r="BK43" s="222">
        <f t="shared" ref="BK43" si="1366">IF((+BK46*$I46+BK45*$I45+BK44*$I44)/$I43&gt;100%,100%, (+BK46*$I46+BK45*$I45+BK44*$I44)/$I43)</f>
        <v>0</v>
      </c>
      <c r="BL43" s="222">
        <f t="shared" ref="BL43" si="1367">IF((+BL46*$I46+BL45*$I45+BL44*$I44)/$I43&gt;100%,100%, (+BL46*$I46+BL45*$I45+BL44*$I44)/$I43)</f>
        <v>0</v>
      </c>
      <c r="BM43" s="222">
        <f t="shared" ref="BM43" si="1368">IF((+BM46*$I46+BM45*$I45+BM44*$I44)/$I43&gt;100%,100%, (+BM46*$I46+BM45*$I45+BM44*$I44)/$I43)</f>
        <v>0</v>
      </c>
      <c r="BN43" s="222">
        <f t="shared" ref="BN43" si="1369">IF((+BN46*$I46+BN45*$I45+BN44*$I44)/$I43&gt;100%,100%, (+BN46*$I46+BN45*$I45+BN44*$I44)/$I43)</f>
        <v>0</v>
      </c>
      <c r="BO43" s="222">
        <f t="shared" ref="BO43" si="1370">IF((+BO46*$I46+BO45*$I45+BO44*$I44)/$I43&gt;100%,100%, (+BO46*$I46+BO45*$I45+BO44*$I44)/$I43)</f>
        <v>0</v>
      </c>
      <c r="BP43" s="222">
        <f t="shared" ref="BP43" si="1371">IF((+BP46*$I46+BP45*$I45+BP44*$I44)/$I43&gt;100%,100%, (+BP46*$I46+BP45*$I45+BP44*$I44)/$I43)</f>
        <v>0</v>
      </c>
      <c r="BQ43" s="222">
        <f t="shared" ref="BQ43" si="1372">IF((+BQ46*$I46+BQ45*$I45+BQ44*$I44)/$I43&gt;100%,100%, (+BQ46*$I46+BQ45*$I45+BQ44*$I44)/$I43)</f>
        <v>0</v>
      </c>
      <c r="BR43" s="222">
        <f t="shared" ref="BR43" si="1373">IF((+BR46*$I46+BR45*$I45+BR44*$I44)/$I43&gt;100%,100%, (+BR46*$I46+BR45*$I45+BR44*$I44)/$I43)</f>
        <v>0</v>
      </c>
      <c r="BS43" s="222">
        <f t="shared" ref="BS43" si="1374">IF((+BS46*$I46+BS45*$I45+BS44*$I44)/$I43&gt;100%,100%, (+BS46*$I46+BS45*$I45+BS44*$I44)/$I43)</f>
        <v>0</v>
      </c>
      <c r="BT43" s="222">
        <f t="shared" ref="BT43" si="1375">IF((+BT46*$I46+BT45*$I45+BT44*$I44)/$I43&gt;100%,100%, (+BT46*$I46+BT45*$I45+BT44*$I44)/$I43)</f>
        <v>0</v>
      </c>
      <c r="BU43" s="222">
        <f t="shared" ref="BU43" si="1376">IF((+BU46*$I46+BU45*$I45+BU44*$I44)/$I43&gt;100%,100%, (+BU46*$I46+BU45*$I45+BU44*$I44)/$I43)</f>
        <v>0</v>
      </c>
      <c r="BV43" s="222">
        <f t="shared" ref="BV43" si="1377">IF((+BV46*$I46+BV45*$I45+BV44*$I44)/$I43&gt;100%,100%, (+BV46*$I46+BV45*$I45+BV44*$I44)/$I43)</f>
        <v>0</v>
      </c>
      <c r="BW43" s="222">
        <f t="shared" ref="BW43" si="1378">IF((+BW46*$I46+BW45*$I45+BW44*$I44)/$I43&gt;100%,100%, (+BW46*$I46+BW45*$I45+BW44*$I44)/$I43)</f>
        <v>0</v>
      </c>
      <c r="BX43" s="222">
        <f t="shared" ref="BX43" si="1379">IF((+BX46*$I46+BX45*$I45+BX44*$I44)/$I43&gt;100%,100%, (+BX46*$I46+BX45*$I45+BX44*$I44)/$I43)</f>
        <v>0</v>
      </c>
      <c r="BY43" s="222">
        <f t="shared" ref="BY43" si="1380">IF((+BY46*$I46+BY45*$I45+BY44*$I44)/$I43&gt;100%,100%, (+BY46*$I46+BY45*$I45+BY44*$I44)/$I43)</f>
        <v>0</v>
      </c>
      <c r="BZ43" s="222">
        <f t="shared" ref="BZ43" si="1381">IF((+BZ46*$I46+BZ45*$I45+BZ44*$I44)/$I43&gt;100%,100%, (+BZ46*$I46+BZ45*$I45+BZ44*$I44)/$I43)</f>
        <v>0</v>
      </c>
      <c r="CA43" s="222">
        <f t="shared" ref="CA43" si="1382">IF((+CA46*$I46+CA45*$I45+CA44*$I44)/$I43&gt;100%,100%, (+CA46*$I46+CA45*$I45+CA44*$I44)/$I43)</f>
        <v>0</v>
      </c>
      <c r="CB43" s="222">
        <f t="shared" ref="CB43" si="1383">IF((+CB46*$I46+CB45*$I45+CB44*$I44)/$I43&gt;100%,100%, (+CB46*$I46+CB45*$I45+CB44*$I44)/$I43)</f>
        <v>0.27777777777777779</v>
      </c>
      <c r="CC43" s="222">
        <f t="shared" ref="CC43" si="1384">IF((+CC46*$I46+CC45*$I45+CC44*$I44)/$I43&gt;100%,100%, (+CC46*$I46+CC45*$I45+CC44*$I44)/$I43)</f>
        <v>0.72222222222222232</v>
      </c>
      <c r="CD43" s="222">
        <f t="shared" ref="CD43" si="1385">IF((+CD46*$I46+CD45*$I45+CD44*$I44)/$I43&gt;100%,100%, (+CD46*$I46+CD45*$I45+CD44*$I44)/$I43)</f>
        <v>1</v>
      </c>
      <c r="CE43" s="222">
        <f t="shared" ref="CE43" si="1386">IF((+CE46*$I46+CE45*$I45+CE44*$I44)/$I43&gt;100%,100%, (+CE46*$I46+CE45*$I45+CE44*$I44)/$I43)</f>
        <v>1</v>
      </c>
      <c r="CF43" s="222">
        <f t="shared" ref="CF43" si="1387">IF((+CF46*$I46+CF45*$I45+CF44*$I44)/$I43&gt;100%,100%, (+CF46*$I46+CF45*$I45+CF44*$I44)/$I43)</f>
        <v>1</v>
      </c>
      <c r="CG43" s="222">
        <f t="shared" ref="CG43" si="1388">IF((+CG46*$I46+CG45*$I45+CG44*$I44)/$I43&gt;100%,100%, (+CG46*$I46+CG45*$I45+CG44*$I44)/$I43)</f>
        <v>1</v>
      </c>
      <c r="CH43" s="222">
        <f t="shared" ref="CH43" si="1389">IF((+CH46*$I46+CH45*$I45+CH44*$I44)/$I43&gt;100%,100%, (+CH46*$I46+CH45*$I45+CH44*$I44)/$I43)</f>
        <v>1</v>
      </c>
      <c r="CI43" s="222">
        <f t="shared" ref="CI43" si="1390">IF((+CI46*$I46+CI45*$I45+CI44*$I44)/$I43&gt;100%,100%, (+CI46*$I46+CI45*$I45+CI44*$I44)/$I43)</f>
        <v>1</v>
      </c>
      <c r="CJ43" s="222">
        <f t="shared" ref="CJ43" si="1391">IF((+CJ46*$I46+CJ45*$I45+CJ44*$I44)/$I43&gt;100%,100%, (+CJ46*$I46+CJ45*$I45+CJ44*$I44)/$I43)</f>
        <v>1</v>
      </c>
      <c r="CK43" s="222">
        <f t="shared" ref="CK43" si="1392">IF((+CK46*$I46+CK45*$I45+CK44*$I44)/$I43&gt;100%,100%, (+CK46*$I46+CK45*$I45+CK44*$I44)/$I43)</f>
        <v>1</v>
      </c>
      <c r="CL43" s="222">
        <f t="shared" ref="CL43" si="1393">IF((+CL46*$I46+CL45*$I45+CL44*$I44)/$I43&gt;100%,100%, (+CL46*$I46+CL45*$I45+CL44*$I44)/$I43)</f>
        <v>1</v>
      </c>
      <c r="CM43" s="222">
        <f t="shared" ref="CM43" si="1394">IF((+CM46*$I46+CM45*$I45+CM44*$I44)/$I43&gt;100%,100%, (+CM46*$I46+CM45*$I45+CM44*$I44)/$I43)</f>
        <v>1</v>
      </c>
      <c r="CN43" s="222">
        <f t="shared" ref="CN43" si="1395">IF((+CN46*$I46+CN45*$I45+CN44*$I44)/$I43&gt;100%,100%, (+CN46*$I46+CN45*$I45+CN44*$I44)/$I43)</f>
        <v>1</v>
      </c>
      <c r="CO43" s="222">
        <f t="shared" ref="CO43" si="1396">IF((+CO46*$I46+CO45*$I45+CO44*$I44)/$I43&gt;100%,100%, (+CO46*$I46+CO45*$I45+CO44*$I44)/$I43)</f>
        <v>1</v>
      </c>
      <c r="CP43" s="222">
        <f t="shared" ref="CP43" si="1397">IF((+CP46*$I46+CP45*$I45+CP44*$I44)/$I43&gt;100%,100%, (+CP46*$I46+CP45*$I45+CP44*$I44)/$I43)</f>
        <v>1</v>
      </c>
      <c r="CQ43" s="222">
        <f t="shared" ref="CQ43" si="1398">IF((+CQ46*$I46+CQ45*$I45+CQ44*$I44)/$I43&gt;100%,100%, (+CQ46*$I46+CQ45*$I45+CQ44*$I44)/$I43)</f>
        <v>1</v>
      </c>
      <c r="CR43" s="222">
        <f t="shared" ref="CR43" si="1399">IF((+CR46*$I46+CR45*$I45+CR44*$I44)/$I43&gt;100%,100%, (+CR46*$I46+CR45*$I45+CR44*$I44)/$I43)</f>
        <v>1</v>
      </c>
      <c r="CS43" s="222">
        <f t="shared" ref="CS43" si="1400">IF((+CS46*$I46+CS45*$I45+CS44*$I44)/$I43&gt;100%,100%, (+CS46*$I46+CS45*$I45+CS44*$I44)/$I43)</f>
        <v>1</v>
      </c>
      <c r="CT43" s="222">
        <f t="shared" ref="CT43" si="1401">IF((+CT46*$I46+CT45*$I45+CT44*$I44)/$I43&gt;100%,100%, (+CT46*$I46+CT45*$I45+CT44*$I44)/$I43)</f>
        <v>1</v>
      </c>
      <c r="CU43" s="222">
        <f t="shared" ref="CU43" si="1402">IF((+CU46*$I46+CU45*$I45+CU44*$I44)/$I43&gt;100%,100%, (+CU46*$I46+CU45*$I45+CU44*$I44)/$I43)</f>
        <v>1</v>
      </c>
      <c r="CV43" s="222">
        <f t="shared" ref="CV43" si="1403">IF((+CV46*$I46+CV45*$I45+CV44*$I44)/$I43&gt;100%,100%, (+CV46*$I46+CV45*$I45+CV44*$I44)/$I43)</f>
        <v>1</v>
      </c>
      <c r="CW43" s="222">
        <f t="shared" ref="CW43" si="1404">IF((+CW46*$I46+CW45*$I45+CW44*$I44)/$I43&gt;100%,100%, (+CW46*$I46+CW45*$I45+CW44*$I44)/$I43)</f>
        <v>1</v>
      </c>
      <c r="CX43" s="222">
        <f t="shared" ref="CX43" si="1405">IF((+CX46*$I46+CX45*$I45+CX44*$I44)/$I43&gt;100%,100%, (+CX46*$I46+CX45*$I45+CX44*$I44)/$I43)</f>
        <v>1</v>
      </c>
      <c r="CY43" s="222">
        <f t="shared" ref="CY43" si="1406">IF((+CY46*$I46+CY45*$I45+CY44*$I44)/$I43&gt;100%,100%, (+CY46*$I46+CY45*$I45+CY44*$I44)/$I43)</f>
        <v>1</v>
      </c>
      <c r="CZ43" s="222">
        <f t="shared" ref="CZ43" si="1407">IF((+CZ46*$I46+CZ45*$I45+CZ44*$I44)/$I43&gt;100%,100%, (+CZ46*$I46+CZ45*$I45+CZ44*$I44)/$I43)</f>
        <v>1</v>
      </c>
      <c r="DA43" s="222">
        <f t="shared" ref="DA43" si="1408">IF((+DA46*$I46+DA45*$I45+DA44*$I44)/$I43&gt;100%,100%, (+DA46*$I46+DA45*$I45+DA44*$I44)/$I43)</f>
        <v>1</v>
      </c>
      <c r="DB43" s="222">
        <f t="shared" ref="DB43" si="1409">IF((+DB46*$I46+DB45*$I45+DB44*$I44)/$I43&gt;100%,100%, (+DB46*$I46+DB45*$I45+DB44*$I44)/$I43)</f>
        <v>1</v>
      </c>
      <c r="DC43" s="222">
        <f t="shared" ref="DC43" si="1410">IF((+DC46*$I46+DC45*$I45+DC44*$I44)/$I43&gt;100%,100%, (+DC46*$I46+DC45*$I45+DC44*$I44)/$I43)</f>
        <v>1</v>
      </c>
      <c r="DD43" s="222">
        <f t="shared" ref="DD43" si="1411">IF((+DD46*$I46+DD45*$I45+DD44*$I44)/$I43&gt;100%,100%, (+DD46*$I46+DD45*$I45+DD44*$I44)/$I43)</f>
        <v>1</v>
      </c>
      <c r="DE43" s="222">
        <f t="shared" ref="DE43" si="1412">IF((+DE46*$I46+DE45*$I45+DE44*$I44)/$I43&gt;100%,100%, (+DE46*$I46+DE45*$I45+DE44*$I44)/$I43)</f>
        <v>1</v>
      </c>
      <c r="DF43" s="222">
        <f t="shared" ref="DF43" si="1413">IF((+DF46*$I46+DF45*$I45+DF44*$I44)/$I43&gt;100%,100%, (+DF46*$I46+DF45*$I45+DF44*$I44)/$I43)</f>
        <v>1</v>
      </c>
      <c r="DG43" s="222">
        <f t="shared" ref="DG43" si="1414">IF((+DG46*$I46+DG45*$I45+DG44*$I44)/$I43&gt;100%,100%, (+DG46*$I46+DG45*$I45+DG44*$I44)/$I43)</f>
        <v>1</v>
      </c>
      <c r="DH43" s="222">
        <f t="shared" ref="DH43" si="1415">IF((+DH46*$I46+DH45*$I45+DH44*$I44)/$I43&gt;100%,100%, (+DH46*$I46+DH45*$I45+DH44*$I44)/$I43)</f>
        <v>1</v>
      </c>
      <c r="DI43" s="222">
        <f t="shared" ref="DI43" si="1416">IF((+DI46*$I46+DI45*$I45+DI44*$I44)/$I43&gt;100%,100%, (+DI46*$I46+DI45*$I45+DI44*$I44)/$I43)</f>
        <v>1</v>
      </c>
      <c r="DJ43" s="222">
        <f t="shared" ref="DJ43" si="1417">IF((+DJ46*$I46+DJ45*$I45+DJ44*$I44)/$I43&gt;100%,100%, (+DJ46*$I46+DJ45*$I45+DJ44*$I44)/$I43)</f>
        <v>1</v>
      </c>
      <c r="DK43" s="222">
        <f t="shared" ref="DK43" si="1418">IF((+DK46*$I46+DK45*$I45+DK44*$I44)/$I43&gt;100%,100%, (+DK46*$I46+DK45*$I45+DK44*$I44)/$I43)</f>
        <v>1</v>
      </c>
      <c r="DL43" s="222">
        <f t="shared" ref="DL43" si="1419">IF((+DL46*$I46+DL45*$I45+DL44*$I44)/$I43&gt;100%,100%, (+DL46*$I46+DL45*$I45+DL44*$I44)/$I43)</f>
        <v>1</v>
      </c>
      <c r="DM43" s="222">
        <f t="shared" ref="DM43" si="1420">IF((+DM46*$I46+DM45*$I45+DM44*$I44)/$I43&gt;100%,100%, (+DM46*$I46+DM45*$I45+DM44*$I44)/$I43)</f>
        <v>1</v>
      </c>
      <c r="DN43" s="222">
        <f t="shared" ref="DN43" si="1421">IF((+DN46*$I46+DN45*$I45+DN44*$I44)/$I43&gt;100%,100%, (+DN46*$I46+DN45*$I45+DN44*$I44)/$I43)</f>
        <v>1</v>
      </c>
      <c r="DO43" s="222">
        <f t="shared" ref="DO43" si="1422">IF((+DO46*$I46+DO45*$I45+DO44*$I44)/$I43&gt;100%,100%, (+DO46*$I46+DO45*$I45+DO44*$I44)/$I43)</f>
        <v>1</v>
      </c>
      <c r="DP43" s="222">
        <f t="shared" ref="DP43" si="1423">IF((+DP46*$I46+DP45*$I45+DP44*$I44)/$I43&gt;100%,100%, (+DP46*$I46+DP45*$I45+DP44*$I44)/$I43)</f>
        <v>1</v>
      </c>
      <c r="DQ43" s="222">
        <f t="shared" ref="DQ43" si="1424">IF((+DQ46*$I46+DQ45*$I45+DQ44*$I44)/$I43&gt;100%,100%, (+DQ46*$I46+DQ45*$I45+DQ44*$I44)/$I43)</f>
        <v>1</v>
      </c>
      <c r="DR43" s="222">
        <f t="shared" ref="DR43" si="1425">IF((+DR46*$I46+DR45*$I45+DR44*$I44)/$I43&gt;100%,100%, (+DR46*$I46+DR45*$I45+DR44*$I44)/$I43)</f>
        <v>1</v>
      </c>
      <c r="DS43" s="222">
        <f t="shared" ref="DS43" si="1426">IF((+DS46*$I46+DS45*$I45+DS44*$I44)/$I43&gt;100%,100%, (+DS46*$I46+DS45*$I45+DS44*$I44)/$I43)</f>
        <v>1</v>
      </c>
      <c r="DT43" s="222">
        <f t="shared" ref="DT43" si="1427">IF((+DT46*$I46+DT45*$I45+DT44*$I44)/$I43&gt;100%,100%, (+DT46*$I46+DT45*$I45+DT44*$I44)/$I43)</f>
        <v>1</v>
      </c>
      <c r="DU43" s="222">
        <f t="shared" ref="DU43" si="1428">IF((+DU46*$I46+DU45*$I45+DU44*$I44)/$I43&gt;100%,100%, (+DU46*$I46+DU45*$I45+DU44*$I44)/$I43)</f>
        <v>1</v>
      </c>
      <c r="DV43" s="222">
        <f t="shared" ref="DV43" si="1429">IF((+DV46*$I46+DV45*$I45+DV44*$I44)/$I43&gt;100%,100%, (+DV46*$I46+DV45*$I45+DV44*$I44)/$I43)</f>
        <v>1</v>
      </c>
      <c r="DW43" s="222">
        <f t="shared" ref="DW43" si="1430">IF((+DW46*$I46+DW45*$I45+DW44*$I44)/$I43&gt;100%,100%, (+DW46*$I46+DW45*$I45+DW44*$I44)/$I43)</f>
        <v>1</v>
      </c>
      <c r="DX43" s="222">
        <f t="shared" ref="DX43" si="1431">IF((+DX46*$I46+DX45*$I45+DX44*$I44)/$I43&gt;100%,100%, (+DX46*$I46+DX45*$I45+DX44*$I44)/$I43)</f>
        <v>1</v>
      </c>
      <c r="DY43" s="222">
        <f t="shared" ref="DY43" si="1432">IF((+DY46*$I46+DY45*$I45+DY44*$I44)/$I43&gt;100%,100%, (+DY46*$I46+DY45*$I45+DY44*$I44)/$I43)</f>
        <v>1</v>
      </c>
      <c r="DZ43" s="222">
        <f t="shared" ref="DZ43" si="1433">IF((+DZ46*$I46+DZ45*$I45+DZ44*$I44)/$I43&gt;100%,100%, (+DZ46*$I46+DZ45*$I45+DZ44*$I44)/$I43)</f>
        <v>1</v>
      </c>
      <c r="EA43" s="222">
        <f t="shared" ref="EA43" si="1434">IF((+EA46*$I46+EA45*$I45+EA44*$I44)/$I43&gt;100%,100%, (+EA46*$I46+EA45*$I45+EA44*$I44)/$I43)</f>
        <v>1</v>
      </c>
      <c r="EB43" s="222">
        <f t="shared" ref="EB43" si="1435">IF((+EB46*$I46+EB45*$I45+EB44*$I44)/$I43&gt;100%,100%, (+EB46*$I46+EB45*$I45+EB44*$I44)/$I43)</f>
        <v>1</v>
      </c>
      <c r="EC43" s="222">
        <f t="shared" ref="EC43" si="1436">IF((+EC46*$I46+EC45*$I45+EC44*$I44)/$I43&gt;100%,100%, (+EC46*$I46+EC45*$I45+EC44*$I44)/$I43)</f>
        <v>1</v>
      </c>
      <c r="ED43" s="222">
        <f t="shared" ref="ED43" si="1437">IF((+ED46*$I46+ED45*$I45+ED44*$I44)/$I43&gt;100%,100%, (+ED46*$I46+ED45*$I45+ED44*$I44)/$I43)</f>
        <v>1</v>
      </c>
      <c r="EE43" s="222">
        <f t="shared" ref="EE43" si="1438">IF((+EE46*$I46+EE45*$I45+EE44*$I44)/$I43&gt;100%,100%, (+EE46*$I46+EE45*$I45+EE44*$I44)/$I43)</f>
        <v>1</v>
      </c>
      <c r="EF43" s="222">
        <f t="shared" ref="EF43" si="1439">IF((+EF46*$I46+EF45*$I45+EF44*$I44)/$I43&gt;100%,100%, (+EF46*$I46+EF45*$I45+EF44*$I44)/$I43)</f>
        <v>1</v>
      </c>
      <c r="EG43" s="222">
        <f t="shared" ref="EG43" si="1440">IF((+EG46*$I46+EG45*$I45+EG44*$I44)/$I43&gt;100%,100%, (+EG46*$I46+EG45*$I45+EG44*$I44)/$I43)</f>
        <v>1</v>
      </c>
      <c r="EH43" s="222">
        <f t="shared" ref="EH43" si="1441">IF((+EH46*$I46+EH45*$I45+EH44*$I44)/$I43&gt;100%,100%, (+EH46*$I46+EH45*$I45+EH44*$I44)/$I43)</f>
        <v>1</v>
      </c>
      <c r="EI43" s="222">
        <f t="shared" ref="EI43" si="1442">IF((+EI46*$I46+EI45*$I45+EI44*$I44)/$I43&gt;100%,100%, (+EI46*$I46+EI45*$I45+EI44*$I44)/$I43)</f>
        <v>1</v>
      </c>
      <c r="EJ43" s="222">
        <f t="shared" ref="EJ43" si="1443">IF((+EJ46*$I46+EJ45*$I45+EJ44*$I44)/$I43&gt;100%,100%, (+EJ46*$I46+EJ45*$I45+EJ44*$I44)/$I43)</f>
        <v>1</v>
      </c>
      <c r="EK43" s="222">
        <f t="shared" ref="EK43" si="1444">IF((+EK46*$I46+EK45*$I45+EK44*$I44)/$I43&gt;100%,100%, (+EK46*$I46+EK45*$I45+EK44*$I44)/$I43)</f>
        <v>1</v>
      </c>
      <c r="EL43" s="222">
        <f t="shared" ref="EL43" si="1445">IF((+EL46*$I46+EL45*$I45+EL44*$I44)/$I43&gt;100%,100%, (+EL46*$I46+EL45*$I45+EL44*$I44)/$I43)</f>
        <v>1</v>
      </c>
      <c r="EM43" s="222">
        <f t="shared" ref="EM43" si="1446">IF((+EM46*$I46+EM45*$I45+EM44*$I44)/$I43&gt;100%,100%, (+EM46*$I46+EM45*$I45+EM44*$I44)/$I43)</f>
        <v>1</v>
      </c>
      <c r="EN43" s="222">
        <f t="shared" ref="EN43" si="1447">IF((+EN46*$I46+EN45*$I45+EN44*$I44)/$I43&gt;100%,100%, (+EN46*$I46+EN45*$I45+EN44*$I44)/$I43)</f>
        <v>1</v>
      </c>
      <c r="EO43" s="222">
        <f t="shared" ref="EO43" si="1448">IF((+EO46*$I46+EO45*$I45+EO44*$I44)/$I43&gt;100%,100%, (+EO46*$I46+EO45*$I45+EO44*$I44)/$I43)</f>
        <v>1</v>
      </c>
      <c r="EP43" s="222">
        <f t="shared" ref="EP43" si="1449">IF((+EP46*$I46+EP45*$I45+EP44*$I44)/$I43&gt;100%,100%, (+EP46*$I46+EP45*$I45+EP44*$I44)/$I43)</f>
        <v>1</v>
      </c>
      <c r="EQ43" s="222">
        <f t="shared" ref="EQ43" si="1450">IF((+EQ46*$I46+EQ45*$I45+EQ44*$I44)/$I43&gt;100%,100%, (+EQ46*$I46+EQ45*$I45+EQ44*$I44)/$I43)</f>
        <v>1</v>
      </c>
      <c r="ER43" s="222">
        <f t="shared" ref="ER43" si="1451">IF((+ER46*$I46+ER45*$I45+ER44*$I44)/$I43&gt;100%,100%, (+ER46*$I46+ER45*$I45+ER44*$I44)/$I43)</f>
        <v>1</v>
      </c>
      <c r="ES43" s="222">
        <f t="shared" ref="ES43" si="1452">IF((+ES46*$I46+ES45*$I45+ES44*$I44)/$I43&gt;100%,100%, (+ES46*$I46+ES45*$I45+ES44*$I44)/$I43)</f>
        <v>1</v>
      </c>
      <c r="ET43" s="222">
        <f t="shared" ref="ET43" si="1453">IF((+ET46*$I46+ET45*$I45+ET44*$I44)/$I43&gt;100%,100%, (+ET46*$I46+ET45*$I45+ET44*$I44)/$I43)</f>
        <v>1</v>
      </c>
      <c r="EU43" s="222">
        <f t="shared" ref="EU43" si="1454">IF((+EU46*$I46+EU45*$I45+EU44*$I44)/$I43&gt;100%,100%, (+EU46*$I46+EU45*$I45+EU44*$I44)/$I43)</f>
        <v>1</v>
      </c>
      <c r="EV43" s="222">
        <f t="shared" ref="EV43" si="1455">IF((+EV46*$I46+EV45*$I45+EV44*$I44)/$I43&gt;100%,100%, (+EV46*$I46+EV45*$I45+EV44*$I44)/$I43)</f>
        <v>1</v>
      </c>
    </row>
    <row r="44" spans="1:152" x14ac:dyDescent="0.3">
      <c r="A44" s="78">
        <v>5</v>
      </c>
      <c r="B44" s="78">
        <v>38</v>
      </c>
      <c r="C44" s="119" t="s">
        <v>78</v>
      </c>
      <c r="D44" s="108" t="s">
        <v>89</v>
      </c>
      <c r="E44" s="113">
        <v>40575</v>
      </c>
      <c r="F44" s="113">
        <v>40576</v>
      </c>
      <c r="G44" s="109" t="s">
        <v>91</v>
      </c>
      <c r="H44" s="73" t="s">
        <v>89</v>
      </c>
      <c r="I44" s="74">
        <v>1.8264840182648404E-2</v>
      </c>
      <c r="J44" s="108">
        <v>100</v>
      </c>
      <c r="K44" s="77"/>
      <c r="L44" s="133"/>
      <c r="M44" s="133"/>
      <c r="O44" s="33">
        <f>IF(IF(O$4&lt;$E44,0,IF(O$4&gt;=$F44,1,IF(VLOOKUP(O$4,CALENDARIO!$B:$C,2,0)=FALSE, 0%,(1/$D44))))&gt;1,100%,IF(O$4&lt;$E44,0,IF(O$4&gt;=$F44,1,IF(VLOOKUP(O$4,CALENDARIO!$B:$C,2,0)=FALSE,0%,(1/$D44)))))</f>
        <v>0</v>
      </c>
      <c r="P44" s="33">
        <f>IF(IF(P$4&lt;$E44,0,IF(P$4&gt;=$F44,1,IF(VLOOKUP(P$4,CALENDARIO!$B:$C,2,0)=FALSE, O44,(1/IF($D44=0,1,$D44))+O44)))&gt;1,100%,IF(P$4&lt;$E44,0,IF(P$4&gt;=$F44,1,IF(VLOOKUP(P$4,CALENDARIO!$B:$C,2,0)=FALSE, O44,(1/IF($D44=0,1,$D44))+O44))))</f>
        <v>0</v>
      </c>
      <c r="Q44" s="33">
        <f>IF(IF(Q$4&lt;$E44,0,IF(Q$4&gt;=$F44,1,IF(VLOOKUP(Q$4,CALENDARIO!$B:$C,2,0)=FALSE, P44,(1/IF($D44=0,1,$D44))+P44)))&gt;1,100%,IF(Q$4&lt;$E44,0,IF(Q$4&gt;=$F44,1,IF(VLOOKUP(Q$4,CALENDARIO!$B:$C,2,0)=FALSE, P44,(1/IF($D44=0,1,$D44))+P44))))</f>
        <v>0</v>
      </c>
      <c r="R44" s="33">
        <f>IF(IF(R$4&lt;$E44,0,IF(R$4&gt;=$F44,1,IF(VLOOKUP(R$4,CALENDARIO!$B:$C,2,0)=FALSE, Q44,(1/IF($D44=0,1,$D44))+Q44)))&gt;1,100%,IF(R$4&lt;$E44,0,IF(R$4&gt;=$F44,1,IF(VLOOKUP(R$4,CALENDARIO!$B:$C,2,0)=FALSE, Q44,(1/IF($D44=0,1,$D44))+Q44))))</f>
        <v>0</v>
      </c>
      <c r="S44" s="33">
        <f>IF(IF(S$4&lt;$E44,0,IF(S$4&gt;=$F44,1,IF(VLOOKUP(S$4,CALENDARIO!$B:$C,2,0)=FALSE, R44,(1/IF($D44=0,1,$D44))+R44)))&gt;1,100%,IF(S$4&lt;$E44,0,IF(S$4&gt;=$F44,1,IF(VLOOKUP(S$4,CALENDARIO!$B:$C,2,0)=FALSE, R44,(1/IF($D44=0,1,$D44))+R44))))</f>
        <v>0</v>
      </c>
      <c r="T44" s="33">
        <f>IF(IF(T$4&lt;$E44,0,IF(T$4&gt;=$F44,1,IF(VLOOKUP(T$4,CALENDARIO!$B:$C,2,0)=FALSE, S44,(1/IF($D44=0,1,$D44))+S44)))&gt;1,100%,IF(T$4&lt;$E44,0,IF(T$4&gt;=$F44,1,IF(VLOOKUP(T$4,CALENDARIO!$B:$C,2,0)=FALSE, S44,(1/IF($D44=0,1,$D44))+S44))))</f>
        <v>0</v>
      </c>
      <c r="U44" s="33">
        <f>IF(IF(U$4&lt;$E44,0,IF(U$4&gt;=$F44,1,IF(VLOOKUP(U$4,CALENDARIO!$B:$C,2,0)=FALSE, T44,(1/IF($D44=0,1,$D44))+T44)))&gt;1,100%,IF(U$4&lt;$E44,0,IF(U$4&gt;=$F44,1,IF(VLOOKUP(U$4,CALENDARIO!$B:$C,2,0)=FALSE, T44,(1/IF($D44=0,1,$D44))+T44))))</f>
        <v>0</v>
      </c>
      <c r="V44" s="33">
        <f>IF(IF(V$4&lt;$E44,0,IF(V$4&gt;=$F44,1,IF(VLOOKUP(V$4,CALENDARIO!$B:$C,2,0)=FALSE, U44,(1/IF($D44=0,1,$D44))+U44)))&gt;1,100%,IF(V$4&lt;$E44,0,IF(V$4&gt;=$F44,1,IF(VLOOKUP(V$4,CALENDARIO!$B:$C,2,0)=FALSE, U44,(1/IF($D44=0,1,$D44))+U44))))</f>
        <v>0</v>
      </c>
      <c r="W44" s="33">
        <f>IF(IF(W$4&lt;$E44,0,IF(W$4&gt;=$F44,1,IF(VLOOKUP(W$4,CALENDARIO!$B:$C,2,0)=FALSE, V44,(1/IF($D44=0,1,$D44))+V44)))&gt;1,100%,IF(W$4&lt;$E44,0,IF(W$4&gt;=$F44,1,IF(VLOOKUP(W$4,CALENDARIO!$B:$C,2,0)=FALSE, V44,(1/IF($D44=0,1,$D44))+V44))))</f>
        <v>0</v>
      </c>
      <c r="X44" s="33">
        <f>IF(IF(X$4&lt;$E44,0,IF(X$4&gt;=$F44,1,IF(VLOOKUP(X$4,CALENDARIO!$B:$C,2,0)=FALSE, W44,(1/IF($D44=0,1,$D44))+W44)))&gt;1,100%,IF(X$4&lt;$E44,0,IF(X$4&gt;=$F44,1,IF(VLOOKUP(X$4,CALENDARIO!$B:$C,2,0)=FALSE, W44,(1/IF($D44=0,1,$D44))+W44))))</f>
        <v>0</v>
      </c>
      <c r="Y44" s="33">
        <f>IF(IF(Y$4&lt;$E44,0,IF(Y$4&gt;=$F44,1,IF(VLOOKUP(Y$4,CALENDARIO!$B:$C,2,0)=FALSE, X44,(1/IF($D44=0,1,$D44))+X44)))&gt;1,100%,IF(Y$4&lt;$E44,0,IF(Y$4&gt;=$F44,1,IF(VLOOKUP(Y$4,CALENDARIO!$B:$C,2,0)=FALSE, X44,(1/IF($D44=0,1,$D44))+X44))))</f>
        <v>0</v>
      </c>
      <c r="Z44" s="33">
        <f>IF(IF(Z$4&lt;$E44,0,IF(Z$4&gt;=$F44,1,IF(VLOOKUP(Z$4,CALENDARIO!$B:$C,2,0)=FALSE, Y44,(1/IF($D44=0,1,$D44))+Y44)))&gt;1,100%,IF(Z$4&lt;$E44,0,IF(Z$4&gt;=$F44,1,IF(VLOOKUP(Z$4,CALENDARIO!$B:$C,2,0)=FALSE, Y44,(1/IF($D44=0,1,$D44))+Y44))))</f>
        <v>0</v>
      </c>
      <c r="AA44" s="33">
        <f>IF(IF(AA$4&lt;$E44,0,IF(AA$4&gt;=$F44,1,IF(VLOOKUP(AA$4,CALENDARIO!$B:$C,2,0)=FALSE, Z44,(1/IF($D44=0,1,$D44))+Z44)))&gt;1,100%,IF(AA$4&lt;$E44,0,IF(AA$4&gt;=$F44,1,IF(VLOOKUP(AA$4,CALENDARIO!$B:$C,2,0)=FALSE, Z44,(1/IF($D44=0,1,$D44))+Z44))))</f>
        <v>0</v>
      </c>
      <c r="AB44" s="33">
        <f>IF(IF(AB$4&lt;$E44,0,IF(AB$4&gt;=$F44,1,IF(VLOOKUP(AB$4,CALENDARIO!$B:$C,2,0)=FALSE, AA44,(1/IF($D44=0,1,$D44))+AA44)))&gt;1,100%,IF(AB$4&lt;$E44,0,IF(AB$4&gt;=$F44,1,IF(VLOOKUP(AB$4,CALENDARIO!$B:$C,2,0)=FALSE, AA44,(1/IF($D44=0,1,$D44))+AA44))))</f>
        <v>0</v>
      </c>
      <c r="AC44" s="33">
        <f>IF(IF(AC$4&lt;$E44,0,IF(AC$4&gt;=$F44,1,IF(VLOOKUP(AC$4,CALENDARIO!$B:$C,2,0)=FALSE, AB44,(1/IF($D44=0,1,$D44))+AB44)))&gt;1,100%,IF(AC$4&lt;$E44,0,IF(AC$4&gt;=$F44,1,IF(VLOOKUP(AC$4,CALENDARIO!$B:$C,2,0)=FALSE, AB44,(1/IF($D44=0,1,$D44))+AB44))))</f>
        <v>0</v>
      </c>
      <c r="AD44" s="33">
        <f>IF(IF(AD$4&lt;$E44,0,IF(AD$4&gt;=$F44,1,IF(VLOOKUP(AD$4,CALENDARIO!$B:$C,2,0)=FALSE, AC44,(1/IF($D44=0,1,$D44))+AC44)))&gt;1,100%,IF(AD$4&lt;$E44,0,IF(AD$4&gt;=$F44,1,IF(VLOOKUP(AD$4,CALENDARIO!$B:$C,2,0)=FALSE, AC44,(1/IF($D44=0,1,$D44))+AC44))))</f>
        <v>0</v>
      </c>
      <c r="AE44" s="33">
        <f>IF(IF(AE$4&lt;$E44,0,IF(AE$4&gt;=$F44,1,IF(VLOOKUP(AE$4,CALENDARIO!$B:$C,2,0)=FALSE, AD44,(1/IF($D44=0,1,$D44))+AD44)))&gt;1,100%,IF(AE$4&lt;$E44,0,IF(AE$4&gt;=$F44,1,IF(VLOOKUP(AE$4,CALENDARIO!$B:$C,2,0)=FALSE, AD44,(1/IF($D44=0,1,$D44))+AD44))))</f>
        <v>0</v>
      </c>
      <c r="AF44" s="33">
        <f>IF(IF(AF$4&lt;$E44,0,IF(AF$4&gt;=$F44,1,IF(VLOOKUP(AF$4,CALENDARIO!$B:$C,2,0)=FALSE, AE44,(1/IF($D44=0,1,$D44))+AE44)))&gt;1,100%,IF(AF$4&lt;$E44,0,IF(AF$4&gt;=$F44,1,IF(VLOOKUP(AF$4,CALENDARIO!$B:$C,2,0)=FALSE, AE44,(1/IF($D44=0,1,$D44))+AE44))))</f>
        <v>0</v>
      </c>
      <c r="AG44" s="33">
        <f>IF(IF(AG$4&lt;$E44,0,IF(AG$4&gt;=$F44,1,IF(VLOOKUP(AG$4,CALENDARIO!$B:$C,2,0)=FALSE, AF44,(1/IF($D44=0,1,$D44))+AF44)))&gt;1,100%,IF(AG$4&lt;$E44,0,IF(AG$4&gt;=$F44,1,IF(VLOOKUP(AG$4,CALENDARIO!$B:$C,2,0)=FALSE, AF44,(1/IF($D44=0,1,$D44))+AF44))))</f>
        <v>0</v>
      </c>
      <c r="AH44" s="33">
        <f>IF(IF(AH$4&lt;$E44,0,IF(AH$4&gt;=$F44,1,IF(VLOOKUP(AH$4,CALENDARIO!$B:$C,2,0)=FALSE, AG44,(1/IF($D44=0,1,$D44))+AG44)))&gt;1,100%,IF(AH$4&lt;$E44,0,IF(AH$4&gt;=$F44,1,IF(VLOOKUP(AH$4,CALENDARIO!$B:$C,2,0)=FALSE, AG44,(1/IF($D44=0,1,$D44))+AG44))))</f>
        <v>0</v>
      </c>
      <c r="AI44" s="33">
        <f>IF(IF(AI$4&lt;$E44,0,IF(AI$4&gt;=$F44,1,IF(VLOOKUP(AI$4,CALENDARIO!$B:$C,2,0)=FALSE, AH44,(1/IF($D44=0,1,$D44))+AH44)))&gt;1,100%,IF(AI$4&lt;$E44,0,IF(AI$4&gt;=$F44,1,IF(VLOOKUP(AI$4,CALENDARIO!$B:$C,2,0)=FALSE, AH44,(1/IF($D44=0,1,$D44))+AH44))))</f>
        <v>0</v>
      </c>
      <c r="AJ44" s="33">
        <f>IF(IF(AJ$4&lt;$E44,0,IF(AJ$4&gt;=$F44,1,IF(VLOOKUP(AJ$4,CALENDARIO!$B:$C,2,0)=FALSE, AI44,(1/IF($D44=0,1,$D44))+AI44)))&gt;1,100%,IF(AJ$4&lt;$E44,0,IF(AJ$4&gt;=$F44,1,IF(VLOOKUP(AJ$4,CALENDARIO!$B:$C,2,0)=FALSE, AI44,(1/IF($D44=0,1,$D44))+AI44))))</f>
        <v>0</v>
      </c>
      <c r="AK44" s="33">
        <f>IF(IF(AK$4&lt;$E44,0,IF(AK$4&gt;=$F44,1,IF(VLOOKUP(AK$4,CALENDARIO!$B:$C,2,0)=FALSE, AJ44,(1/IF($D44=0,1,$D44))+AJ44)))&gt;1,100%,IF(AK$4&lt;$E44,0,IF(AK$4&gt;=$F44,1,IF(VLOOKUP(AK$4,CALENDARIO!$B:$C,2,0)=FALSE, AJ44,(1/IF($D44=0,1,$D44))+AJ44))))</f>
        <v>0</v>
      </c>
      <c r="AL44" s="33">
        <f>IF(IF(AL$4&lt;$E44,0,IF(AL$4&gt;=$F44,1,IF(VLOOKUP(AL$4,CALENDARIO!$B:$C,2,0)=FALSE, AK44,(1/IF($D44=0,1,$D44))+AK44)))&gt;1,100%,IF(AL$4&lt;$E44,0,IF(AL$4&gt;=$F44,1,IF(VLOOKUP(AL$4,CALENDARIO!$B:$C,2,0)=FALSE, AK44,(1/IF($D44=0,1,$D44))+AK44))))</f>
        <v>0</v>
      </c>
      <c r="AM44" s="33">
        <f>IF(IF(AM$4&lt;$E44,0,IF(AM$4&gt;=$F44,1,IF(VLOOKUP(AM$4,CALENDARIO!$B:$C,2,0)=FALSE, AL44,(1/IF($D44=0,1,$D44))+AL44)))&gt;1,100%,IF(AM$4&lt;$E44,0,IF(AM$4&gt;=$F44,1,IF(VLOOKUP(AM$4,CALENDARIO!$B:$C,2,0)=FALSE, AL44,(1/IF($D44=0,1,$D44))+AL44))))</f>
        <v>0</v>
      </c>
      <c r="AN44" s="33">
        <f>IF(IF(AN$4&lt;$E44,0,IF(AN$4&gt;=$F44,1,IF(VLOOKUP(AN$4,CALENDARIO!$B:$C,2,0)=FALSE, AM44,(1/IF($D44=0,1,$D44))+AM44)))&gt;1,100%,IF(AN$4&lt;$E44,0,IF(AN$4&gt;=$F44,1,IF(VLOOKUP(AN$4,CALENDARIO!$B:$C,2,0)=FALSE, AM44,(1/IF($D44=0,1,$D44))+AM44))))</f>
        <v>0</v>
      </c>
      <c r="AO44" s="33">
        <f>IF(IF(AO$4&lt;$E44,0,IF(AO$4&gt;=$F44,1,IF(VLOOKUP(AO$4,CALENDARIO!$B:$C,2,0)=FALSE, AN44,(1/IF($D44=0,1,$D44))+AN44)))&gt;1,100%,IF(AO$4&lt;$E44,0,IF(AO$4&gt;=$F44,1,IF(VLOOKUP(AO$4,CALENDARIO!$B:$C,2,0)=FALSE, AN44,(1/IF($D44=0,1,$D44))+AN44))))</f>
        <v>0</v>
      </c>
      <c r="AP44" s="33">
        <f>IF(IF(AP$4&lt;$E44,0,IF(AP$4&gt;=$F44,1,IF(VLOOKUP(AP$4,CALENDARIO!$B:$C,2,0)=FALSE, AO44,(1/IF($D44=0,1,$D44))+AO44)))&gt;1,100%,IF(AP$4&lt;$E44,0,IF(AP$4&gt;=$F44,1,IF(VLOOKUP(AP$4,CALENDARIO!$B:$C,2,0)=FALSE, AO44,(1/IF($D44=0,1,$D44))+AO44))))</f>
        <v>0</v>
      </c>
      <c r="AQ44" s="33">
        <f>IF(IF(AQ$4&lt;$E44,0,IF(AQ$4&gt;=$F44,1,IF(VLOOKUP(AQ$4,CALENDARIO!$B:$C,2,0)=FALSE, AP44,(1/IF($D44=0,1,$D44))+AP44)))&gt;1,100%,IF(AQ$4&lt;$E44,0,IF(AQ$4&gt;=$F44,1,IF(VLOOKUP(AQ$4,CALENDARIO!$B:$C,2,0)=FALSE, AP44,(1/IF($D44=0,1,$D44))+AP44))))</f>
        <v>0</v>
      </c>
      <c r="AR44" s="33">
        <f>IF(IF(AR$4&lt;$E44,0,IF(AR$4&gt;=$F44,1,IF(VLOOKUP(AR$4,CALENDARIO!$B:$C,2,0)=FALSE, AQ44,(1/IF($D44=0,1,$D44))+AQ44)))&gt;1,100%,IF(AR$4&lt;$E44,0,IF(AR$4&gt;=$F44,1,IF(VLOOKUP(AR$4,CALENDARIO!$B:$C,2,0)=FALSE, AQ44,(1/IF($D44=0,1,$D44))+AQ44))))</f>
        <v>0</v>
      </c>
      <c r="AS44" s="33">
        <f>IF(IF(AS$4&lt;$E44,0,IF(AS$4&gt;=$F44,1,IF(VLOOKUP(AS$4,CALENDARIO!$B:$C,2,0)=FALSE, AR44,(1/IF($D44=0,1,$D44))+AR44)))&gt;1,100%,IF(AS$4&lt;$E44,0,IF(AS$4&gt;=$F44,1,IF(VLOOKUP(AS$4,CALENDARIO!$B:$C,2,0)=FALSE, AR44,(1/IF($D44=0,1,$D44))+AR44))))</f>
        <v>0</v>
      </c>
      <c r="AT44" s="33">
        <f>IF(IF(AT$4&lt;$E44,0,IF(AT$4&gt;=$F44,1,IF(VLOOKUP(AT$4,CALENDARIO!$B:$C,2,0)=FALSE, AS44,(1/IF($D44=0,1,$D44))+AS44)))&gt;1,100%,IF(AT$4&lt;$E44,0,IF(AT$4&gt;=$F44,1,IF(VLOOKUP(AT$4,CALENDARIO!$B:$C,2,0)=FALSE, AS44,(1/IF($D44=0,1,$D44))+AS44))))</f>
        <v>0</v>
      </c>
      <c r="AU44" s="33">
        <f>IF(IF(AU$4&lt;$E44,0,IF(AU$4&gt;=$F44,1,IF(VLOOKUP(AU$4,CALENDARIO!$B:$C,2,0)=FALSE, AT44,(1/IF($D44=0,1,$D44))+AT44)))&gt;1,100%,IF(AU$4&lt;$E44,0,IF(AU$4&gt;=$F44,1,IF(VLOOKUP(AU$4,CALENDARIO!$B:$C,2,0)=FALSE, AT44,(1/IF($D44=0,1,$D44))+AT44))))</f>
        <v>0</v>
      </c>
      <c r="AV44" s="33">
        <f>IF(IF(AV$4&lt;$E44,0,IF(AV$4&gt;=$F44,1,IF(VLOOKUP(AV$4,CALENDARIO!$B:$C,2,0)=FALSE, AU44,(1/IF($D44=0,1,$D44))+AU44)))&gt;1,100%,IF(AV$4&lt;$E44,0,IF(AV$4&gt;=$F44,1,IF(VLOOKUP(AV$4,CALENDARIO!$B:$C,2,0)=FALSE, AU44,(1/IF($D44=0,1,$D44))+AU44))))</f>
        <v>0</v>
      </c>
      <c r="AW44" s="33">
        <f>IF(IF(AW$4&lt;$E44,0,IF(AW$4&gt;=$F44,1,IF(VLOOKUP(AW$4,CALENDARIO!$B:$C,2,0)=FALSE, AV44,(1/IF($D44=0,1,$D44))+AV44)))&gt;1,100%,IF(AW$4&lt;$E44,0,IF(AW$4&gt;=$F44,1,IF(VLOOKUP(AW$4,CALENDARIO!$B:$C,2,0)=FALSE, AV44,(1/IF($D44=0,1,$D44))+AV44))))</f>
        <v>0</v>
      </c>
      <c r="AX44" s="33">
        <f>IF(IF(AX$4&lt;$E44,0,IF(AX$4&gt;=$F44,1,IF(VLOOKUP(AX$4,CALENDARIO!$B:$C,2,0)=FALSE, AW44,(1/IF($D44=0,1,$D44))+AW44)))&gt;1,100%,IF(AX$4&lt;$E44,0,IF(AX$4&gt;=$F44,1,IF(VLOOKUP(AX$4,CALENDARIO!$B:$C,2,0)=FALSE, AW44,(1/IF($D44=0,1,$D44))+AW44))))</f>
        <v>0</v>
      </c>
      <c r="AY44" s="33">
        <f>IF(IF(AY$4&lt;$E44,0,IF(AY$4&gt;=$F44,1,IF(VLOOKUP(AY$4,CALENDARIO!$B:$C,2,0)=FALSE, AX44,(1/IF($D44=0,1,$D44))+AX44)))&gt;1,100%,IF(AY$4&lt;$E44,0,IF(AY$4&gt;=$F44,1,IF(VLOOKUP(AY$4,CALENDARIO!$B:$C,2,0)=FALSE, AX44,(1/IF($D44=0,1,$D44))+AX44))))</f>
        <v>0</v>
      </c>
      <c r="AZ44" s="33">
        <f>IF(IF(AZ$4&lt;$E44,0,IF(AZ$4&gt;=$F44,1,IF(VLOOKUP(AZ$4,CALENDARIO!$B:$C,2,0)=FALSE, AY44,(1/IF($D44=0,1,$D44))+AY44)))&gt;1,100%,IF(AZ$4&lt;$E44,0,IF(AZ$4&gt;=$F44,1,IF(VLOOKUP(AZ$4,CALENDARIO!$B:$C,2,0)=FALSE, AY44,(1/IF($D44=0,1,$D44))+AY44))))</f>
        <v>0</v>
      </c>
      <c r="BA44" s="33">
        <f>IF(IF(BA$4&lt;$E44,0,IF(BA$4&gt;=$F44,1,IF(VLOOKUP(BA$4,CALENDARIO!$B:$C,2,0)=FALSE, AZ44,(1/IF($D44=0,1,$D44))+AZ44)))&gt;1,100%,IF(BA$4&lt;$E44,0,IF(BA$4&gt;=$F44,1,IF(VLOOKUP(BA$4,CALENDARIO!$B:$C,2,0)=FALSE, AZ44,(1/IF($D44=0,1,$D44))+AZ44))))</f>
        <v>0</v>
      </c>
      <c r="BB44" s="33">
        <f>IF(IF(BB$4&lt;$E44,0,IF(BB$4&gt;=$F44,1,IF(VLOOKUP(BB$4,CALENDARIO!$B:$C,2,0)=FALSE, BA44,(1/IF($D44=0,1,$D44))+BA44)))&gt;1,100%,IF(BB$4&lt;$E44,0,IF(BB$4&gt;=$F44,1,IF(VLOOKUP(BB$4,CALENDARIO!$B:$C,2,0)=FALSE, BA44,(1/IF($D44=0,1,$D44))+BA44))))</f>
        <v>0</v>
      </c>
      <c r="BC44" s="33">
        <f>IF(IF(BC$4&lt;$E44,0,IF(BC$4&gt;=$F44,1,IF(VLOOKUP(BC$4,CALENDARIO!$B:$C,2,0)=FALSE, BB44,(1/IF($D44=0,1,$D44))+BB44)))&gt;1,100%,IF(BC$4&lt;$E44,0,IF(BC$4&gt;=$F44,1,IF(VLOOKUP(BC$4,CALENDARIO!$B:$C,2,0)=FALSE, BB44,(1/IF($D44=0,1,$D44))+BB44))))</f>
        <v>0</v>
      </c>
      <c r="BD44" s="33">
        <f>IF(IF(BD$4&lt;$E44,0,IF(BD$4&gt;=$F44,1,IF(VLOOKUP(BD$4,CALENDARIO!$B:$C,2,0)=FALSE, BC44,(1/IF($D44=0,1,$D44))+BC44)))&gt;1,100%,IF(BD$4&lt;$E44,0,IF(BD$4&gt;=$F44,1,IF(VLOOKUP(BD$4,CALENDARIO!$B:$C,2,0)=FALSE, BC44,(1/IF($D44=0,1,$D44))+BC44))))</f>
        <v>0</v>
      </c>
      <c r="BE44" s="33">
        <f>IF(IF(BE$4&lt;$E44,0,IF(BE$4&gt;=$F44,1,IF(VLOOKUP(BE$4,CALENDARIO!$B:$C,2,0)=FALSE, BD44,(1/IF($D44=0,1,$D44))+BD44)))&gt;1,100%,IF(BE$4&lt;$E44,0,IF(BE$4&gt;=$F44,1,IF(VLOOKUP(BE$4,CALENDARIO!$B:$C,2,0)=FALSE, BD44,(1/IF($D44=0,1,$D44))+BD44))))</f>
        <v>0</v>
      </c>
      <c r="BF44" s="33">
        <f>IF(IF(BF$4&lt;$E44,0,IF(BF$4&gt;=$F44,1,IF(VLOOKUP(BF$4,CALENDARIO!$B:$C,2,0)=FALSE, BE44,(1/IF($D44=0,1,$D44))+BE44)))&gt;1,100%,IF(BF$4&lt;$E44,0,IF(BF$4&gt;=$F44,1,IF(VLOOKUP(BF$4,CALENDARIO!$B:$C,2,0)=FALSE, BE44,(1/IF($D44=0,1,$D44))+BE44))))</f>
        <v>0</v>
      </c>
      <c r="BG44" s="33">
        <f>IF(IF(BG$4&lt;$E44,0,IF(BG$4&gt;=$F44,1,IF(VLOOKUP(BG$4,CALENDARIO!$B:$C,2,0)=FALSE, BF44,(1/IF($D44=0,1,$D44))+BF44)))&gt;1,100%,IF(BG$4&lt;$E44,0,IF(BG$4&gt;=$F44,1,IF(VLOOKUP(BG$4,CALENDARIO!$B:$C,2,0)=FALSE, BF44,(1/IF($D44=0,1,$D44))+BF44))))</f>
        <v>0</v>
      </c>
      <c r="BH44" s="33">
        <f>IF(IF(BH$4&lt;$E44,0,IF(BH$4&gt;=$F44,1,IF(VLOOKUP(BH$4,CALENDARIO!$B:$C,2,0)=FALSE, BG44,(1/IF($D44=0,1,$D44))+BG44)))&gt;1,100%,IF(BH$4&lt;$E44,0,IF(BH$4&gt;=$F44,1,IF(VLOOKUP(BH$4,CALENDARIO!$B:$C,2,0)=FALSE, BG44,(1/IF($D44=0,1,$D44))+BG44))))</f>
        <v>0</v>
      </c>
      <c r="BI44" s="33">
        <f>IF(IF(BI$4&lt;$E44,0,IF(BI$4&gt;=$F44,1,IF(VLOOKUP(BI$4,CALENDARIO!$B:$C,2,0)=FALSE, BH44,(1/IF($D44=0,1,$D44))+BH44)))&gt;1,100%,IF(BI$4&lt;$E44,0,IF(BI$4&gt;=$F44,1,IF(VLOOKUP(BI$4,CALENDARIO!$B:$C,2,0)=FALSE, BH44,(1/IF($D44=0,1,$D44))+BH44))))</f>
        <v>0</v>
      </c>
      <c r="BJ44" s="33">
        <f>IF(IF(BJ$4&lt;$E44,0,IF(BJ$4&gt;=$F44,1,IF(VLOOKUP(BJ$4,CALENDARIO!$B:$C,2,0)=FALSE, BI44,(1/IF($D44=0,1,$D44))+BI44)))&gt;1,100%,IF(BJ$4&lt;$E44,0,IF(BJ$4&gt;=$F44,1,IF(VLOOKUP(BJ$4,CALENDARIO!$B:$C,2,0)=FALSE, BI44,(1/IF($D44=0,1,$D44))+BI44))))</f>
        <v>0</v>
      </c>
      <c r="BK44" s="33">
        <f>IF(IF(BK$4&lt;$E44,0,IF(BK$4&gt;=$F44,1,IF(VLOOKUP(BK$4,CALENDARIO!$B:$C,2,0)=FALSE, BJ44,(1/IF($D44=0,1,$D44))+BJ44)))&gt;1,100%,IF(BK$4&lt;$E44,0,IF(BK$4&gt;=$F44,1,IF(VLOOKUP(BK$4,CALENDARIO!$B:$C,2,0)=FALSE, BJ44,(1/IF($D44=0,1,$D44))+BJ44))))</f>
        <v>0</v>
      </c>
      <c r="BL44" s="33">
        <f>IF(IF(BL$4&lt;$E44,0,IF(BL$4&gt;=$F44,1,IF(VLOOKUP(BL$4,CALENDARIO!$B:$C,2,0)=FALSE, BK44,(1/IF($D44=0,1,$D44))+BK44)))&gt;1,100%,IF(BL$4&lt;$E44,0,IF(BL$4&gt;=$F44,1,IF(VLOOKUP(BL$4,CALENDARIO!$B:$C,2,0)=FALSE, BK44,(1/IF($D44=0,1,$D44))+BK44))))</f>
        <v>0</v>
      </c>
      <c r="BM44" s="33">
        <f>IF(IF(BM$4&lt;$E44,0,IF(BM$4&gt;=$F44,1,IF(VLOOKUP(BM$4,CALENDARIO!$B:$C,2,0)=FALSE, BL44,(1/IF($D44=0,1,$D44))+BL44)))&gt;1,100%,IF(BM$4&lt;$E44,0,IF(BM$4&gt;=$F44,1,IF(VLOOKUP(BM$4,CALENDARIO!$B:$C,2,0)=FALSE, BL44,(1/IF($D44=0,1,$D44))+BL44))))</f>
        <v>0</v>
      </c>
      <c r="BN44" s="33">
        <f>IF(IF(BN$4&lt;$E44,0,IF(BN$4&gt;=$F44,1,IF(VLOOKUP(BN$4,CALENDARIO!$B:$C,2,0)=FALSE, BM44,(1/IF($D44=0,1,$D44))+BM44)))&gt;1,100%,IF(BN$4&lt;$E44,0,IF(BN$4&gt;=$F44,1,IF(VLOOKUP(BN$4,CALENDARIO!$B:$C,2,0)=FALSE, BM44,(1/IF($D44=0,1,$D44))+BM44))))</f>
        <v>0</v>
      </c>
      <c r="BO44" s="33">
        <f>IF(IF(BO$4&lt;$E44,0,IF(BO$4&gt;=$F44,1,IF(VLOOKUP(BO$4,CALENDARIO!$B:$C,2,0)=FALSE, BN44,(1/IF($D44=0,1,$D44))+BN44)))&gt;1,100%,IF(BO$4&lt;$E44,0,IF(BO$4&gt;=$F44,1,IF(VLOOKUP(BO$4,CALENDARIO!$B:$C,2,0)=FALSE, BN44,(1/IF($D44=0,1,$D44))+BN44))))</f>
        <v>0</v>
      </c>
      <c r="BP44" s="33">
        <f>IF(IF(BP$4&lt;$E44,0,IF(BP$4&gt;=$F44,1,IF(VLOOKUP(BP$4,CALENDARIO!$B:$C,2,0)=FALSE, BO44,(1/IF($D44=0,1,$D44))+BO44)))&gt;1,100%,IF(BP$4&lt;$E44,0,IF(BP$4&gt;=$F44,1,IF(VLOOKUP(BP$4,CALENDARIO!$B:$C,2,0)=FALSE, BO44,(1/IF($D44=0,1,$D44))+BO44))))</f>
        <v>0</v>
      </c>
      <c r="BQ44" s="33">
        <f>IF(IF(BQ$4&lt;$E44,0,IF(BQ$4&gt;=$F44,1,IF(VLOOKUP(BQ$4,CALENDARIO!$B:$C,2,0)=FALSE, BP44,(1/IF($D44=0,1,$D44))+BP44)))&gt;1,100%,IF(BQ$4&lt;$E44,0,IF(BQ$4&gt;=$F44,1,IF(VLOOKUP(BQ$4,CALENDARIO!$B:$C,2,0)=FALSE, BP44,(1/IF($D44=0,1,$D44))+BP44))))</f>
        <v>0</v>
      </c>
      <c r="BR44" s="33">
        <f>IF(IF(BR$4&lt;$E44,0,IF(BR$4&gt;=$F44,1,IF(VLOOKUP(BR$4,CALENDARIO!$B:$C,2,0)=FALSE, BQ44,(1/IF($D44=0,1,$D44))+BQ44)))&gt;1,100%,IF(BR$4&lt;$E44,0,IF(BR$4&gt;=$F44,1,IF(VLOOKUP(BR$4,CALENDARIO!$B:$C,2,0)=FALSE, BQ44,(1/IF($D44=0,1,$D44))+BQ44))))</f>
        <v>0</v>
      </c>
      <c r="BS44" s="33">
        <f>IF(IF(BS$4&lt;$E44,0,IF(BS$4&gt;=$F44,1,IF(VLOOKUP(BS$4,CALENDARIO!$B:$C,2,0)=FALSE, BR44,(1/IF($D44=0,1,$D44))+BR44)))&gt;1,100%,IF(BS$4&lt;$E44,0,IF(BS$4&gt;=$F44,1,IF(VLOOKUP(BS$4,CALENDARIO!$B:$C,2,0)=FALSE, BR44,(1/IF($D44=0,1,$D44))+BR44))))</f>
        <v>0</v>
      </c>
      <c r="BT44" s="33">
        <f>IF(IF(BT$4&lt;$E44,0,IF(BT$4&gt;=$F44,1,IF(VLOOKUP(BT$4,CALENDARIO!$B:$C,2,0)=FALSE, BS44,(1/IF($D44=0,1,$D44))+BS44)))&gt;1,100%,IF(BT$4&lt;$E44,0,IF(BT$4&gt;=$F44,1,IF(VLOOKUP(BT$4,CALENDARIO!$B:$C,2,0)=FALSE, BS44,(1/IF($D44=0,1,$D44))+BS44))))</f>
        <v>0</v>
      </c>
      <c r="BU44" s="33">
        <f>IF(IF(BU$4&lt;$E44,0,IF(BU$4&gt;=$F44,1,IF(VLOOKUP(BU$4,CALENDARIO!$B:$C,2,0)=FALSE, BT44,(1/IF($D44=0,1,$D44))+BT44)))&gt;1,100%,IF(BU$4&lt;$E44,0,IF(BU$4&gt;=$F44,1,IF(VLOOKUP(BU$4,CALENDARIO!$B:$C,2,0)=FALSE, BT44,(1/IF($D44=0,1,$D44))+BT44))))</f>
        <v>0</v>
      </c>
      <c r="BV44" s="33">
        <f>IF(IF(BV$4&lt;$E44,0,IF(BV$4&gt;=$F44,1,IF(VLOOKUP(BV$4,CALENDARIO!$B:$C,2,0)=FALSE, BU44,(1/IF($D44=0,1,$D44))+BU44)))&gt;1,100%,IF(BV$4&lt;$E44,0,IF(BV$4&gt;=$F44,1,IF(VLOOKUP(BV$4,CALENDARIO!$B:$C,2,0)=FALSE, BU44,(1/IF($D44=0,1,$D44))+BU44))))</f>
        <v>0</v>
      </c>
      <c r="BW44" s="33">
        <f>IF(IF(BW$4&lt;$E44,0,IF(BW$4&gt;=$F44,1,IF(VLOOKUP(BW$4,CALENDARIO!$B:$C,2,0)=FALSE, BV44,(1/IF($D44=0,1,$D44))+BV44)))&gt;1,100%,IF(BW$4&lt;$E44,0,IF(BW$4&gt;=$F44,1,IF(VLOOKUP(BW$4,CALENDARIO!$B:$C,2,0)=FALSE, BV44,(1/IF($D44=0,1,$D44))+BV44))))</f>
        <v>0</v>
      </c>
      <c r="BX44" s="33">
        <f>IF(IF(BX$4&lt;$E44,0,IF(BX$4&gt;=$F44,1,IF(VLOOKUP(BX$4,CALENDARIO!$B:$C,2,0)=FALSE, BW44,(1/IF($D44=0,1,$D44))+BW44)))&gt;1,100%,IF(BX$4&lt;$E44,0,IF(BX$4&gt;=$F44,1,IF(VLOOKUP(BX$4,CALENDARIO!$B:$C,2,0)=FALSE, BW44,(1/IF($D44=0,1,$D44))+BW44))))</f>
        <v>0</v>
      </c>
      <c r="BY44" s="33">
        <f>IF(IF(BY$4&lt;$E44,0,IF(BY$4&gt;=$F44,1,IF(VLOOKUP(BY$4,CALENDARIO!$B:$C,2,0)=FALSE, BX44,(1/IF($D44=0,1,$D44))+BX44)))&gt;1,100%,IF(BY$4&lt;$E44,0,IF(BY$4&gt;=$F44,1,IF(VLOOKUP(BY$4,CALENDARIO!$B:$C,2,0)=FALSE, BX44,(1/IF($D44=0,1,$D44))+BX44))))</f>
        <v>0</v>
      </c>
      <c r="BZ44" s="33">
        <f>IF(IF(BZ$4&lt;$E44,0,IF(BZ$4&gt;=$F44,1,IF(VLOOKUP(BZ$4,CALENDARIO!$B:$C,2,0)=FALSE, BY44,(1/IF($D44=0,1,$D44))+BY44)))&gt;1,100%,IF(BZ$4&lt;$E44,0,IF(BZ$4&gt;=$F44,1,IF(VLOOKUP(BZ$4,CALENDARIO!$B:$C,2,0)=FALSE, BY44,(1/IF($D44=0,1,$D44))+BY44))))</f>
        <v>0</v>
      </c>
      <c r="CA44" s="33">
        <f>IF(IF(CA$4&lt;$E44,0,IF(CA$4&gt;=$F44,1,IF(VLOOKUP(CA$4,CALENDARIO!$B:$C,2,0)=FALSE, BZ44,(1/IF($D44=0,1,$D44))+BZ44)))&gt;1,100%,IF(CA$4&lt;$E44,0,IF(CA$4&gt;=$F44,1,IF(VLOOKUP(CA$4,CALENDARIO!$B:$C,2,0)=FALSE, BZ44,(1/IF($D44=0,1,$D44))+BZ44))))</f>
        <v>0</v>
      </c>
      <c r="CB44" s="33">
        <f>IF(IF(CB$4&lt;$E44,0,IF(CB$4&gt;=$F44,1,IF(VLOOKUP(CB$4,CALENDARIO!$B:$C,2,0)=FALSE, CA44,(1/IF($D44=0,1,$D44))+CA44)))&gt;1,100%,IF(CB$4&lt;$E44,0,IF(CB$4&gt;=$F44,1,IF(VLOOKUP(CB$4,CALENDARIO!$B:$C,2,0)=FALSE, CA44,(1/IF($D44=0,1,$D44))+CA44))))</f>
        <v>0.625</v>
      </c>
      <c r="CC44" s="33">
        <f>IF(IF(CC$4&lt;$E44,0,IF(CC$4&gt;=$F44,1,IF(VLOOKUP(CC$4,CALENDARIO!$B:$C,2,0)=FALSE, CB44,(1/IF($D44=0,1,$D44))+CB44)))&gt;1,100%,IF(CC$4&lt;$E44,0,IF(CC$4&gt;=$F44,1,IF(VLOOKUP(CC$4,CALENDARIO!$B:$C,2,0)=FALSE, CB44,(1/IF($D44=0,1,$D44))+CB44))))</f>
        <v>1</v>
      </c>
      <c r="CD44" s="33">
        <f>IF(IF(CD$4&lt;$E44,0,IF(CD$4&gt;=$F44,1,IF(VLOOKUP(CD$4,CALENDARIO!$B:$C,2,0)=FALSE, CC44,(1/IF($D44=0,1,$D44))+CC44)))&gt;1,100%,IF(CD$4&lt;$E44,0,IF(CD$4&gt;=$F44,1,IF(VLOOKUP(CD$4,CALENDARIO!$B:$C,2,0)=FALSE, CC44,(1/IF($D44=0,1,$D44))+CC44))))</f>
        <v>1</v>
      </c>
      <c r="CE44" s="33">
        <f>IF(IF(CE$4&lt;$E44,0,IF(CE$4&gt;=$F44,1,IF(VLOOKUP(CE$4,CALENDARIO!$B:$C,2,0)=FALSE, CD44,(1/IF($D44=0,1,$D44))+CD44)))&gt;1,100%,IF(CE$4&lt;$E44,0,IF(CE$4&gt;=$F44,1,IF(VLOOKUP(CE$4,CALENDARIO!$B:$C,2,0)=FALSE, CD44,(1/IF($D44=0,1,$D44))+CD44))))</f>
        <v>1</v>
      </c>
      <c r="CF44" s="33">
        <f>IF(IF(CF$4&lt;$E44,0,IF(CF$4&gt;=$F44,1,IF(VLOOKUP(CF$4,CALENDARIO!$B:$C,2,0)=FALSE, CE44,(1/IF($D44=0,1,$D44))+CE44)))&gt;1,100%,IF(CF$4&lt;$E44,0,IF(CF$4&gt;=$F44,1,IF(VLOOKUP(CF$4,CALENDARIO!$B:$C,2,0)=FALSE, CE44,(1/IF($D44=0,1,$D44))+CE44))))</f>
        <v>1</v>
      </c>
      <c r="CG44" s="33">
        <f>IF(IF(CG$4&lt;$E44,0,IF(CG$4&gt;=$F44,1,IF(VLOOKUP(CG$4,CALENDARIO!$B:$C,2,0)=FALSE, CF44,(1/IF($D44=0,1,$D44))+CF44)))&gt;1,100%,IF(CG$4&lt;$E44,0,IF(CG$4&gt;=$F44,1,IF(VLOOKUP(CG$4,CALENDARIO!$B:$C,2,0)=FALSE, CF44,(1/IF($D44=0,1,$D44))+CF44))))</f>
        <v>1</v>
      </c>
      <c r="CH44" s="33">
        <f>IF(IF(CH$4&lt;$E44,0,IF(CH$4&gt;=$F44,1,IF(VLOOKUP(CH$4,CALENDARIO!$B:$C,2,0)=FALSE, CG44,(1/IF($D44=0,1,$D44))+CG44)))&gt;1,100%,IF(CH$4&lt;$E44,0,IF(CH$4&gt;=$F44,1,IF(VLOOKUP(CH$4,CALENDARIO!$B:$C,2,0)=FALSE, CG44,(1/IF($D44=0,1,$D44))+CG44))))</f>
        <v>1</v>
      </c>
      <c r="CI44" s="33">
        <f>IF(IF(CI$4&lt;$E44,0,IF(CI$4&gt;=$F44,1,IF(VLOOKUP(CI$4,CALENDARIO!$B:$C,2,0)=FALSE, CH44,(1/IF($D44=0,1,$D44))+CH44)))&gt;1,100%,IF(CI$4&lt;$E44,0,IF(CI$4&gt;=$F44,1,IF(VLOOKUP(CI$4,CALENDARIO!$B:$C,2,0)=FALSE, CH44,(1/IF($D44=0,1,$D44))+CH44))))</f>
        <v>1</v>
      </c>
      <c r="CJ44" s="33">
        <f>IF(IF(CJ$4&lt;$E44,0,IF(CJ$4&gt;=$F44,1,IF(VLOOKUP(CJ$4,CALENDARIO!$B:$C,2,0)=FALSE, CI44,(1/IF($D44=0,1,$D44))+CI44)))&gt;1,100%,IF(CJ$4&lt;$E44,0,IF(CJ$4&gt;=$F44,1,IF(VLOOKUP(CJ$4,CALENDARIO!$B:$C,2,0)=FALSE, CI44,(1/IF($D44=0,1,$D44))+CI44))))</f>
        <v>1</v>
      </c>
      <c r="CK44" s="33">
        <f>IF(IF(CK$4&lt;$E44,0,IF(CK$4&gt;=$F44,1,IF(VLOOKUP(CK$4,CALENDARIO!$B:$C,2,0)=FALSE, CJ44,(1/IF($D44=0,1,$D44))+CJ44)))&gt;1,100%,IF(CK$4&lt;$E44,0,IF(CK$4&gt;=$F44,1,IF(VLOOKUP(CK$4,CALENDARIO!$B:$C,2,0)=FALSE, CJ44,(1/IF($D44=0,1,$D44))+CJ44))))</f>
        <v>1</v>
      </c>
      <c r="CL44" s="33">
        <f>IF(IF(CL$4&lt;$E44,0,IF(CL$4&gt;=$F44,1,IF(VLOOKUP(CL$4,CALENDARIO!$B:$C,2,0)=FALSE, CK44,(1/IF($D44=0,1,$D44))+CK44)))&gt;1,100%,IF(CL$4&lt;$E44,0,IF(CL$4&gt;=$F44,1,IF(VLOOKUP(CL$4,CALENDARIO!$B:$C,2,0)=FALSE, CK44,(1/IF($D44=0,1,$D44))+CK44))))</f>
        <v>1</v>
      </c>
      <c r="CM44" s="33">
        <f>IF(IF(CM$4&lt;$E44,0,IF(CM$4&gt;=$F44,1,IF(VLOOKUP(CM$4,CALENDARIO!$B:$C,2,0)=FALSE, CL44,(1/IF($D44=0,1,$D44))+CL44)))&gt;1,100%,IF(CM$4&lt;$E44,0,IF(CM$4&gt;=$F44,1,IF(VLOOKUP(CM$4,CALENDARIO!$B:$C,2,0)=FALSE, CL44,(1/IF($D44=0,1,$D44))+CL44))))</f>
        <v>1</v>
      </c>
      <c r="CN44" s="33">
        <f>IF(IF(CN$4&lt;$E44,0,IF(CN$4&gt;=$F44,1,IF(VLOOKUP(CN$4,CALENDARIO!$B:$C,2,0)=FALSE, CM44,(1/IF($D44=0,1,$D44))+CM44)))&gt;1,100%,IF(CN$4&lt;$E44,0,IF(CN$4&gt;=$F44,1,IF(VLOOKUP(CN$4,CALENDARIO!$B:$C,2,0)=FALSE, CM44,(1/IF($D44=0,1,$D44))+CM44))))</f>
        <v>1</v>
      </c>
      <c r="CO44" s="33">
        <f>IF(IF(CO$4&lt;$E44,0,IF(CO$4&gt;=$F44,1,IF(VLOOKUP(CO$4,CALENDARIO!$B:$C,2,0)=FALSE, CN44,(1/IF($D44=0,1,$D44))+CN44)))&gt;1,100%,IF(CO$4&lt;$E44,0,IF(CO$4&gt;=$F44,1,IF(VLOOKUP(CO$4,CALENDARIO!$B:$C,2,0)=FALSE, CN44,(1/IF($D44=0,1,$D44))+CN44))))</f>
        <v>1</v>
      </c>
      <c r="CP44" s="33">
        <f>IF(IF(CP$4&lt;$E44,0,IF(CP$4&gt;=$F44,1,IF(VLOOKUP(CP$4,CALENDARIO!$B:$C,2,0)=FALSE, CO44,(1/IF($D44=0,1,$D44))+CO44)))&gt;1,100%,IF(CP$4&lt;$E44,0,IF(CP$4&gt;=$F44,1,IF(VLOOKUP(CP$4,CALENDARIO!$B:$C,2,0)=FALSE, CO44,(1/IF($D44=0,1,$D44))+CO44))))</f>
        <v>1</v>
      </c>
      <c r="CQ44" s="33">
        <f>IF(IF(CQ$4&lt;$E44,0,IF(CQ$4&gt;=$F44,1,IF(VLOOKUP(CQ$4,CALENDARIO!$B:$C,2,0)=FALSE, CP44,(1/IF($D44=0,1,$D44))+CP44)))&gt;1,100%,IF(CQ$4&lt;$E44,0,IF(CQ$4&gt;=$F44,1,IF(VLOOKUP(CQ$4,CALENDARIO!$B:$C,2,0)=FALSE, CP44,(1/IF($D44=0,1,$D44))+CP44))))</f>
        <v>1</v>
      </c>
      <c r="CR44" s="33">
        <f>IF(IF(CR$4&lt;$E44,0,IF(CR$4&gt;=$F44,1,IF(VLOOKUP(CR$4,CALENDARIO!$B:$C,2,0)=FALSE, CQ44,(1/IF($D44=0,1,$D44))+CQ44)))&gt;1,100%,IF(CR$4&lt;$E44,0,IF(CR$4&gt;=$F44,1,IF(VLOOKUP(CR$4,CALENDARIO!$B:$C,2,0)=FALSE, CQ44,(1/IF($D44=0,1,$D44))+CQ44))))</f>
        <v>1</v>
      </c>
      <c r="CS44" s="33">
        <f>IF(IF(CS$4&lt;$E44,0,IF(CS$4&gt;=$F44,1,IF(VLOOKUP(CS$4,CALENDARIO!$B:$C,2,0)=FALSE, CR44,(1/IF($D44=0,1,$D44))+CR44)))&gt;1,100%,IF(CS$4&lt;$E44,0,IF(CS$4&gt;=$F44,1,IF(VLOOKUP(CS$4,CALENDARIO!$B:$C,2,0)=FALSE, CR44,(1/IF($D44=0,1,$D44))+CR44))))</f>
        <v>1</v>
      </c>
      <c r="CT44" s="33">
        <f>IF(IF(CT$4&lt;$E44,0,IF(CT$4&gt;=$F44,1,IF(VLOOKUP(CT$4,CALENDARIO!$B:$C,2,0)=FALSE, CS44,(1/IF($D44=0,1,$D44))+CS44)))&gt;1,100%,IF(CT$4&lt;$E44,0,IF(CT$4&gt;=$F44,1,IF(VLOOKUP(CT$4,CALENDARIO!$B:$C,2,0)=FALSE, CS44,(1/IF($D44=0,1,$D44))+CS44))))</f>
        <v>1</v>
      </c>
      <c r="CU44" s="33">
        <f>IF(IF(CU$4&lt;$E44,0,IF(CU$4&gt;=$F44,1,IF(VLOOKUP(CU$4,CALENDARIO!$B:$C,2,0)=FALSE, CT44,(1/IF($D44=0,1,$D44))+CT44)))&gt;1,100%,IF(CU$4&lt;$E44,0,IF(CU$4&gt;=$F44,1,IF(VLOOKUP(CU$4,CALENDARIO!$B:$C,2,0)=FALSE, CT44,(1/IF($D44=0,1,$D44))+CT44))))</f>
        <v>1</v>
      </c>
      <c r="CV44" s="33">
        <f>IF(IF(CV$4&lt;$E44,0,IF(CV$4&gt;=$F44,1,IF(VLOOKUP(CV$4,CALENDARIO!$B:$C,2,0)=FALSE, CU44,(1/IF($D44=0,1,$D44))+CU44)))&gt;1,100%,IF(CV$4&lt;$E44,0,IF(CV$4&gt;=$F44,1,IF(VLOOKUP(CV$4,CALENDARIO!$B:$C,2,0)=FALSE, CU44,(1/IF($D44=0,1,$D44))+CU44))))</f>
        <v>1</v>
      </c>
      <c r="CW44" s="33">
        <f>IF(IF(CW$4&lt;$E44,0,IF(CW$4&gt;=$F44,1,IF(VLOOKUP(CW$4,CALENDARIO!$B:$C,2,0)=FALSE, CV44,(1/IF($D44=0,1,$D44))+CV44)))&gt;1,100%,IF(CW$4&lt;$E44,0,IF(CW$4&gt;=$F44,1,IF(VLOOKUP(CW$4,CALENDARIO!$B:$C,2,0)=FALSE, CV44,(1/IF($D44=0,1,$D44))+CV44))))</f>
        <v>1</v>
      </c>
      <c r="CX44" s="33">
        <f>IF(IF(CX$4&lt;$E44,0,IF(CX$4&gt;=$F44,1,IF(VLOOKUP(CX$4,CALENDARIO!$B:$C,2,0)=FALSE, CW44,(1/IF($D44=0,1,$D44))+CW44)))&gt;1,100%,IF(CX$4&lt;$E44,0,IF(CX$4&gt;=$F44,1,IF(VLOOKUP(CX$4,CALENDARIO!$B:$C,2,0)=FALSE, CW44,(1/IF($D44=0,1,$D44))+CW44))))</f>
        <v>1</v>
      </c>
      <c r="CY44" s="33">
        <f>IF(IF(CY$4&lt;$E44,0,IF(CY$4&gt;=$F44,1,IF(VLOOKUP(CY$4,CALENDARIO!$B:$C,2,0)=FALSE, CX44,(1/IF($D44=0,1,$D44))+CX44)))&gt;1,100%,IF(CY$4&lt;$E44,0,IF(CY$4&gt;=$F44,1,IF(VLOOKUP(CY$4,CALENDARIO!$B:$C,2,0)=FALSE, CX44,(1/IF($D44=0,1,$D44))+CX44))))</f>
        <v>1</v>
      </c>
      <c r="CZ44" s="33">
        <f>IF(IF(CZ$4&lt;$E44,0,IF(CZ$4&gt;=$F44,1,IF(VLOOKUP(CZ$4,CALENDARIO!$B:$C,2,0)=FALSE, CY44,(1/IF($D44=0,1,$D44))+CY44)))&gt;1,100%,IF(CZ$4&lt;$E44,0,IF(CZ$4&gt;=$F44,1,IF(VLOOKUP(CZ$4,CALENDARIO!$B:$C,2,0)=FALSE, CY44,(1/IF($D44=0,1,$D44))+CY44))))</f>
        <v>1</v>
      </c>
      <c r="DA44" s="33">
        <f>IF(IF(DA$4&lt;$E44,0,IF(DA$4&gt;=$F44,1,IF(VLOOKUP(DA$4,CALENDARIO!$B:$C,2,0)=FALSE, CZ44,(1/IF($D44=0,1,$D44))+CZ44)))&gt;1,100%,IF(DA$4&lt;$E44,0,IF(DA$4&gt;=$F44,1,IF(VLOOKUP(DA$4,CALENDARIO!$B:$C,2,0)=FALSE, CZ44,(1/IF($D44=0,1,$D44))+CZ44))))</f>
        <v>1</v>
      </c>
      <c r="DB44" s="33">
        <f>IF(IF(DB$4&lt;$E44,0,IF(DB$4&gt;=$F44,1,IF(VLOOKUP(DB$4,CALENDARIO!$B:$C,2,0)=FALSE, DA44,(1/IF($D44=0,1,$D44))+DA44)))&gt;1,100%,IF(DB$4&lt;$E44,0,IF(DB$4&gt;=$F44,1,IF(VLOOKUP(DB$4,CALENDARIO!$B:$C,2,0)=FALSE, DA44,(1/IF($D44=0,1,$D44))+DA44))))</f>
        <v>1</v>
      </c>
      <c r="DC44" s="33">
        <f>IF(IF(DC$4&lt;$E44,0,IF(DC$4&gt;=$F44,1,IF(VLOOKUP(DC$4,CALENDARIO!$B:$C,2,0)=FALSE, DB44,(1/IF($D44=0,1,$D44))+DB44)))&gt;1,100%,IF(DC$4&lt;$E44,0,IF(DC$4&gt;=$F44,1,IF(VLOOKUP(DC$4,CALENDARIO!$B:$C,2,0)=FALSE, DB44,(1/IF($D44=0,1,$D44))+DB44))))</f>
        <v>1</v>
      </c>
      <c r="DD44" s="33">
        <f>IF(IF(DD$4&lt;$E44,0,IF(DD$4&gt;=$F44,1,IF(VLOOKUP(DD$4,CALENDARIO!$B:$C,2,0)=FALSE, DC44,(1/IF($D44=0,1,$D44))+DC44)))&gt;1,100%,IF(DD$4&lt;$E44,0,IF(DD$4&gt;=$F44,1,IF(VLOOKUP(DD$4,CALENDARIO!$B:$C,2,0)=FALSE, DC44,(1/IF($D44=0,1,$D44))+DC44))))</f>
        <v>1</v>
      </c>
      <c r="DE44" s="33">
        <f>IF(IF(DE$4&lt;$E44,0,IF(DE$4&gt;=$F44,1,IF(VLOOKUP(DE$4,CALENDARIO!$B:$C,2,0)=FALSE, DD44,(1/IF($D44=0,1,$D44))+DD44)))&gt;1,100%,IF(DE$4&lt;$E44,0,IF(DE$4&gt;=$F44,1,IF(VLOOKUP(DE$4,CALENDARIO!$B:$C,2,0)=FALSE, DD44,(1/IF($D44=0,1,$D44))+DD44))))</f>
        <v>1</v>
      </c>
      <c r="DF44" s="33">
        <f>IF(IF(DF$4&lt;$E44,0,IF(DF$4&gt;=$F44,1,IF(VLOOKUP(DF$4,CALENDARIO!$B:$C,2,0)=FALSE, DE44,(1/IF($D44=0,1,$D44))+DE44)))&gt;1,100%,IF(DF$4&lt;$E44,0,IF(DF$4&gt;=$F44,1,IF(VLOOKUP(DF$4,CALENDARIO!$B:$C,2,0)=FALSE, DE44,(1/IF($D44=0,1,$D44))+DE44))))</f>
        <v>1</v>
      </c>
      <c r="DG44" s="33">
        <f>IF(IF(DG$4&lt;$E44,0,IF(DG$4&gt;=$F44,1,IF(VLOOKUP(DG$4,CALENDARIO!$B:$C,2,0)=FALSE, DF44,(1/IF($D44=0,1,$D44))+DF44)))&gt;1,100%,IF(DG$4&lt;$E44,0,IF(DG$4&gt;=$F44,1,IF(VLOOKUP(DG$4,CALENDARIO!$B:$C,2,0)=FALSE, DF44,(1/IF($D44=0,1,$D44))+DF44))))</f>
        <v>1</v>
      </c>
      <c r="DH44" s="33">
        <f>IF(IF(DH$4&lt;$E44,0,IF(DH$4&gt;=$F44,1,IF(VLOOKUP(DH$4,CALENDARIO!$B:$C,2,0)=FALSE, DG44,(1/IF($D44=0,1,$D44))+DG44)))&gt;1,100%,IF(DH$4&lt;$E44,0,IF(DH$4&gt;=$F44,1,IF(VLOOKUP(DH$4,CALENDARIO!$B:$C,2,0)=FALSE, DG44,(1/IF($D44=0,1,$D44))+DG44))))</f>
        <v>1</v>
      </c>
      <c r="DI44" s="33">
        <f>IF(IF(DI$4&lt;$E44,0,IF(DI$4&gt;=$F44,1,IF(VLOOKUP(DI$4,CALENDARIO!$B:$C,2,0)=FALSE, DH44,(1/IF($D44=0,1,$D44))+DH44)))&gt;1,100%,IF(DI$4&lt;$E44,0,IF(DI$4&gt;=$F44,1,IF(VLOOKUP(DI$4,CALENDARIO!$B:$C,2,0)=FALSE, DH44,(1/IF($D44=0,1,$D44))+DH44))))</f>
        <v>1</v>
      </c>
      <c r="DJ44" s="33">
        <f>IF(IF(DJ$4&lt;$E44,0,IF(DJ$4&gt;=$F44,1,IF(VLOOKUP(DJ$4,CALENDARIO!$B:$C,2,0)=FALSE, DI44,(1/IF($D44=0,1,$D44))+DI44)))&gt;1,100%,IF(DJ$4&lt;$E44,0,IF(DJ$4&gt;=$F44,1,IF(VLOOKUP(DJ$4,CALENDARIO!$B:$C,2,0)=FALSE, DI44,(1/IF($D44=0,1,$D44))+DI44))))</f>
        <v>1</v>
      </c>
      <c r="DK44" s="33">
        <f>IF(IF(DK$4&lt;$E44,0,IF(DK$4&gt;=$F44,1,IF(VLOOKUP(DK$4,CALENDARIO!$B:$C,2,0)=FALSE, DJ44,(1/IF($D44=0,1,$D44))+DJ44)))&gt;1,100%,IF(DK$4&lt;$E44,0,IF(DK$4&gt;=$F44,1,IF(VLOOKUP(DK$4,CALENDARIO!$B:$C,2,0)=FALSE, DJ44,(1/IF($D44=0,1,$D44))+DJ44))))</f>
        <v>1</v>
      </c>
      <c r="DL44" s="33">
        <f>IF(IF(DL$4&lt;$E44,0,IF(DL$4&gt;=$F44,1,IF(VLOOKUP(DL$4,CALENDARIO!$B:$C,2,0)=FALSE, DK44,(1/IF($D44=0,1,$D44))+DK44)))&gt;1,100%,IF(DL$4&lt;$E44,0,IF(DL$4&gt;=$F44,1,IF(VLOOKUP(DL$4,CALENDARIO!$B:$C,2,0)=FALSE, DK44,(1/IF($D44=0,1,$D44))+DK44))))</f>
        <v>1</v>
      </c>
      <c r="DM44" s="33">
        <f>IF(IF(DM$4&lt;$E44,0,IF(DM$4&gt;=$F44,1,IF(VLOOKUP(DM$4,CALENDARIO!$B:$C,2,0)=FALSE, DL44,(1/IF($D44=0,1,$D44))+DL44)))&gt;1,100%,IF(DM$4&lt;$E44,0,IF(DM$4&gt;=$F44,1,IF(VLOOKUP(DM$4,CALENDARIO!$B:$C,2,0)=FALSE, DL44,(1/IF($D44=0,1,$D44))+DL44))))</f>
        <v>1</v>
      </c>
      <c r="DN44" s="33">
        <f>IF(IF(DN$4&lt;$E44,0,IF(DN$4&gt;=$F44,1,IF(VLOOKUP(DN$4,CALENDARIO!$B:$C,2,0)=FALSE, DM44,(1/IF($D44=0,1,$D44))+DM44)))&gt;1,100%,IF(DN$4&lt;$E44,0,IF(DN$4&gt;=$F44,1,IF(VLOOKUP(DN$4,CALENDARIO!$B:$C,2,0)=FALSE, DM44,(1/IF($D44=0,1,$D44))+DM44))))</f>
        <v>1</v>
      </c>
      <c r="DO44" s="33">
        <f>IF(IF(DO$4&lt;$E44,0,IF(DO$4&gt;=$F44,1,IF(VLOOKUP(DO$4,CALENDARIO!$B:$C,2,0)=FALSE, DN44,(1/IF($D44=0,1,$D44))+DN44)))&gt;1,100%,IF(DO$4&lt;$E44,0,IF(DO$4&gt;=$F44,1,IF(VLOOKUP(DO$4,CALENDARIO!$B:$C,2,0)=FALSE, DN44,(1/IF($D44=0,1,$D44))+DN44))))</f>
        <v>1</v>
      </c>
      <c r="DP44" s="33">
        <f>IF(IF(DP$4&lt;$E44,0,IF(DP$4&gt;=$F44,1,IF(VLOOKUP(DP$4,CALENDARIO!$B:$C,2,0)=FALSE, DO44,(1/IF($D44=0,1,$D44))+DO44)))&gt;1,100%,IF(DP$4&lt;$E44,0,IF(DP$4&gt;=$F44,1,IF(VLOOKUP(DP$4,CALENDARIO!$B:$C,2,0)=FALSE, DO44,(1/IF($D44=0,1,$D44))+DO44))))</f>
        <v>1</v>
      </c>
      <c r="DQ44" s="33">
        <f>IF(IF(DQ$4&lt;$E44,0,IF(DQ$4&gt;=$F44,1,IF(VLOOKUP(DQ$4,CALENDARIO!$B:$C,2,0)=FALSE, DP44,(1/IF($D44=0,1,$D44))+DP44)))&gt;1,100%,IF(DQ$4&lt;$E44,0,IF(DQ$4&gt;=$F44,1,IF(VLOOKUP(DQ$4,CALENDARIO!$B:$C,2,0)=FALSE, DP44,(1/IF($D44=0,1,$D44))+DP44))))</f>
        <v>1</v>
      </c>
      <c r="DR44" s="33">
        <f>IF(IF(DR$4&lt;$E44,0,IF(DR$4&gt;=$F44,1,IF(VLOOKUP(DR$4,CALENDARIO!$B:$C,2,0)=FALSE, DQ44,(1/IF($D44=0,1,$D44))+DQ44)))&gt;1,100%,IF(DR$4&lt;$E44,0,IF(DR$4&gt;=$F44,1,IF(VLOOKUP(DR$4,CALENDARIO!$B:$C,2,0)=FALSE, DQ44,(1/IF($D44=0,1,$D44))+DQ44))))</f>
        <v>1</v>
      </c>
      <c r="DS44" s="33">
        <f>IF(IF(DS$4&lt;$E44,0,IF(DS$4&gt;=$F44,1,IF(VLOOKUP(DS$4,CALENDARIO!$B:$C,2,0)=FALSE, DR44,(1/IF($D44=0,1,$D44))+DR44)))&gt;1,100%,IF(DS$4&lt;$E44,0,IF(DS$4&gt;=$F44,1,IF(VLOOKUP(DS$4,CALENDARIO!$B:$C,2,0)=FALSE, DR44,(1/IF($D44=0,1,$D44))+DR44))))</f>
        <v>1</v>
      </c>
      <c r="DT44" s="33">
        <f>IF(IF(DT$4&lt;$E44,0,IF(DT$4&gt;=$F44,1,IF(VLOOKUP(DT$4,CALENDARIO!$B:$C,2,0)=FALSE, DS44,(1/IF($D44=0,1,$D44))+DS44)))&gt;1,100%,IF(DT$4&lt;$E44,0,IF(DT$4&gt;=$F44,1,IF(VLOOKUP(DT$4,CALENDARIO!$B:$C,2,0)=FALSE, DS44,(1/IF($D44=0,1,$D44))+DS44))))</f>
        <v>1</v>
      </c>
      <c r="DU44" s="33">
        <f>IF(IF(DU$4&lt;$E44,0,IF(DU$4&gt;=$F44,1,IF(VLOOKUP(DU$4,CALENDARIO!$B:$C,2,0)=FALSE, DT44,(1/IF($D44=0,1,$D44))+DT44)))&gt;1,100%,IF(DU$4&lt;$E44,0,IF(DU$4&gt;=$F44,1,IF(VLOOKUP(DU$4,CALENDARIO!$B:$C,2,0)=FALSE, DT44,(1/IF($D44=0,1,$D44))+DT44))))</f>
        <v>1</v>
      </c>
      <c r="DV44" s="33">
        <f>IF(IF(DV$4&lt;$E44,0,IF(DV$4&gt;=$F44,1,IF(VLOOKUP(DV$4,CALENDARIO!$B:$C,2,0)=FALSE, DU44,(1/IF($D44=0,1,$D44))+DU44)))&gt;1,100%,IF(DV$4&lt;$E44,0,IF(DV$4&gt;=$F44,1,IF(VLOOKUP(DV$4,CALENDARIO!$B:$C,2,0)=FALSE, DU44,(1/IF($D44=0,1,$D44))+DU44))))</f>
        <v>1</v>
      </c>
      <c r="DW44" s="33">
        <f>IF(IF(DW$4&lt;$E44,0,IF(DW$4&gt;=$F44,1,IF(VLOOKUP(DW$4,CALENDARIO!$B:$C,2,0)=FALSE, DV44,(1/IF($D44=0,1,$D44))+DV44)))&gt;1,100%,IF(DW$4&lt;$E44,0,IF(DW$4&gt;=$F44,1,IF(VLOOKUP(DW$4,CALENDARIO!$B:$C,2,0)=FALSE, DV44,(1/IF($D44=0,1,$D44))+DV44))))</f>
        <v>1</v>
      </c>
      <c r="DX44" s="33">
        <f>IF(IF(DX$4&lt;$E44,0,IF(DX$4&gt;=$F44,1,IF(VLOOKUP(DX$4,CALENDARIO!$B:$C,2,0)=FALSE, DW44,(1/IF($D44=0,1,$D44))+DW44)))&gt;1,100%,IF(DX$4&lt;$E44,0,IF(DX$4&gt;=$F44,1,IF(VLOOKUP(DX$4,CALENDARIO!$B:$C,2,0)=FALSE, DW44,(1/IF($D44=0,1,$D44))+DW44))))</f>
        <v>1</v>
      </c>
      <c r="DY44" s="33">
        <f>IF(IF(DY$4&lt;$E44,0,IF(DY$4&gt;=$F44,1,IF(VLOOKUP(DY$4,CALENDARIO!$B:$C,2,0)=FALSE, DX44,(1/IF($D44=0,1,$D44))+DX44)))&gt;1,100%,IF(DY$4&lt;$E44,0,IF(DY$4&gt;=$F44,1,IF(VLOOKUP(DY$4,CALENDARIO!$B:$C,2,0)=FALSE, DX44,(1/IF($D44=0,1,$D44))+DX44))))</f>
        <v>1</v>
      </c>
      <c r="DZ44" s="33">
        <f>IF(IF(DZ$4&lt;$E44,0,IF(DZ$4&gt;=$F44,1,IF(VLOOKUP(DZ$4,CALENDARIO!$B:$C,2,0)=FALSE, DY44,(1/IF($D44=0,1,$D44))+DY44)))&gt;1,100%,IF(DZ$4&lt;$E44,0,IF(DZ$4&gt;=$F44,1,IF(VLOOKUP(DZ$4,CALENDARIO!$B:$C,2,0)=FALSE, DY44,(1/IF($D44=0,1,$D44))+DY44))))</f>
        <v>1</v>
      </c>
      <c r="EA44" s="33">
        <f>IF(IF(EA$4&lt;$E44,0,IF(EA$4&gt;=$F44,1,IF(VLOOKUP(EA$4,CALENDARIO!$B:$C,2,0)=FALSE, DZ44,(1/IF($D44=0,1,$D44))+DZ44)))&gt;1,100%,IF(EA$4&lt;$E44,0,IF(EA$4&gt;=$F44,1,IF(VLOOKUP(EA$4,CALENDARIO!$B:$C,2,0)=FALSE, DZ44,(1/IF($D44=0,1,$D44))+DZ44))))</f>
        <v>1</v>
      </c>
      <c r="EB44" s="33">
        <f>IF(IF(EB$4&lt;$E44,0,IF(EB$4&gt;=$F44,1,IF(VLOOKUP(EB$4,CALENDARIO!$B:$C,2,0)=FALSE, EA44,(1/IF($D44=0,1,$D44))+EA44)))&gt;1,100%,IF(EB$4&lt;$E44,0,IF(EB$4&gt;=$F44,1,IF(VLOOKUP(EB$4,CALENDARIO!$B:$C,2,0)=FALSE, EA44,(1/IF($D44=0,1,$D44))+EA44))))</f>
        <v>1</v>
      </c>
      <c r="EC44" s="33">
        <f>IF(IF(EC$4&lt;$E44,0,IF(EC$4&gt;=$F44,1,IF(VLOOKUP(EC$4,CALENDARIO!$B:$C,2,0)=FALSE, EB44,(1/IF($D44=0,1,$D44))+EB44)))&gt;1,100%,IF(EC$4&lt;$E44,0,IF(EC$4&gt;=$F44,1,IF(VLOOKUP(EC$4,CALENDARIO!$B:$C,2,0)=FALSE, EB44,(1/IF($D44=0,1,$D44))+EB44))))</f>
        <v>1</v>
      </c>
      <c r="ED44" s="33">
        <f>IF(IF(ED$4&lt;$E44,0,IF(ED$4&gt;=$F44,1,IF(VLOOKUP(ED$4,CALENDARIO!$B:$C,2,0)=FALSE, EC44,(1/IF($D44=0,1,$D44))+EC44)))&gt;1,100%,IF(ED$4&lt;$E44,0,IF(ED$4&gt;=$F44,1,IF(VLOOKUP(ED$4,CALENDARIO!$B:$C,2,0)=FALSE, EC44,(1/IF($D44=0,1,$D44))+EC44))))</f>
        <v>1</v>
      </c>
      <c r="EE44" s="33">
        <f>IF(IF(EE$4&lt;$E44,0,IF(EE$4&gt;=$F44,1,IF(VLOOKUP(EE$4,CALENDARIO!$B:$C,2,0)=FALSE, ED44,(1/IF($D44=0,1,$D44))+ED44)))&gt;1,100%,IF(EE$4&lt;$E44,0,IF(EE$4&gt;=$F44,1,IF(VLOOKUP(EE$4,CALENDARIO!$B:$C,2,0)=FALSE, ED44,(1/IF($D44=0,1,$D44))+ED44))))</f>
        <v>1</v>
      </c>
      <c r="EF44" s="33">
        <f>IF(IF(EF$4&lt;$E44,0,IF(EF$4&gt;=$F44,1,IF(VLOOKUP(EF$4,CALENDARIO!$B:$C,2,0)=FALSE, EE44,(1/IF($D44=0,1,$D44))+EE44)))&gt;1,100%,IF(EF$4&lt;$E44,0,IF(EF$4&gt;=$F44,1,IF(VLOOKUP(EF$4,CALENDARIO!$B:$C,2,0)=FALSE, EE44,(1/IF($D44=0,1,$D44))+EE44))))</f>
        <v>1</v>
      </c>
      <c r="EG44" s="33">
        <f>IF(IF(EG$4&lt;$E44,0,IF(EG$4&gt;=$F44,1,IF(VLOOKUP(EG$4,CALENDARIO!$B:$C,2,0)=FALSE, EF44,(1/IF($D44=0,1,$D44))+EF44)))&gt;1,100%,IF(EG$4&lt;$E44,0,IF(EG$4&gt;=$F44,1,IF(VLOOKUP(EG$4,CALENDARIO!$B:$C,2,0)=FALSE, EF44,(1/IF($D44=0,1,$D44))+EF44))))</f>
        <v>1</v>
      </c>
      <c r="EH44" s="33">
        <f>IF(IF(EH$4&lt;$E44,0,IF(EH$4&gt;=$F44,1,IF(VLOOKUP(EH$4,CALENDARIO!$B:$C,2,0)=FALSE, EG44,(1/IF($D44=0,1,$D44))+EG44)))&gt;1,100%,IF(EH$4&lt;$E44,0,IF(EH$4&gt;=$F44,1,IF(VLOOKUP(EH$4,CALENDARIO!$B:$C,2,0)=FALSE, EG44,(1/IF($D44=0,1,$D44))+EG44))))</f>
        <v>1</v>
      </c>
      <c r="EI44" s="33">
        <f>IF(IF(EI$4&lt;$E44,0,IF(EI$4&gt;=$F44,1,IF(VLOOKUP(EI$4,CALENDARIO!$B:$C,2,0)=FALSE, EH44,(1/IF($D44=0,1,$D44))+EH44)))&gt;1,100%,IF(EI$4&lt;$E44,0,IF(EI$4&gt;=$F44,1,IF(VLOOKUP(EI$4,CALENDARIO!$B:$C,2,0)=FALSE, EH44,(1/IF($D44=0,1,$D44))+EH44))))</f>
        <v>1</v>
      </c>
      <c r="EJ44" s="33">
        <f>IF(IF(EJ$4&lt;$E44,0,IF(EJ$4&gt;=$F44,1,IF(VLOOKUP(EJ$4,CALENDARIO!$B:$C,2,0)=FALSE, EI44,(1/IF($D44=0,1,$D44))+EI44)))&gt;1,100%,IF(EJ$4&lt;$E44,0,IF(EJ$4&gt;=$F44,1,IF(VLOOKUP(EJ$4,CALENDARIO!$B:$C,2,0)=FALSE, EI44,(1/IF($D44=0,1,$D44))+EI44))))</f>
        <v>1</v>
      </c>
      <c r="EK44" s="33">
        <f>IF(IF(EK$4&lt;$E44,0,IF(EK$4&gt;=$F44,1,IF(VLOOKUP(EK$4,CALENDARIO!$B:$C,2,0)=FALSE, EJ44,(1/IF($D44=0,1,$D44))+EJ44)))&gt;1,100%,IF(EK$4&lt;$E44,0,IF(EK$4&gt;=$F44,1,IF(VLOOKUP(EK$4,CALENDARIO!$B:$C,2,0)=FALSE, EJ44,(1/IF($D44=0,1,$D44))+EJ44))))</f>
        <v>1</v>
      </c>
      <c r="EL44" s="33">
        <f>IF(IF(EL$4&lt;$E44,0,IF(EL$4&gt;=$F44,1,IF(VLOOKUP(EL$4,CALENDARIO!$B:$C,2,0)=FALSE, EK44,(1/IF($D44=0,1,$D44))+EK44)))&gt;1,100%,IF(EL$4&lt;$E44,0,IF(EL$4&gt;=$F44,1,IF(VLOOKUP(EL$4,CALENDARIO!$B:$C,2,0)=FALSE, EK44,(1/IF($D44=0,1,$D44))+EK44))))</f>
        <v>1</v>
      </c>
      <c r="EM44" s="33">
        <f>IF(IF(EM$4&lt;$E44,0,IF(EM$4&gt;=$F44,1,IF(VLOOKUP(EM$4,CALENDARIO!$B:$C,2,0)=FALSE, EL44,(1/IF($D44=0,1,$D44))+EL44)))&gt;1,100%,IF(EM$4&lt;$E44,0,IF(EM$4&gt;=$F44,1,IF(VLOOKUP(EM$4,CALENDARIO!$B:$C,2,0)=FALSE, EL44,(1/IF($D44=0,1,$D44))+EL44))))</f>
        <v>1</v>
      </c>
      <c r="EN44" s="33">
        <f>IF(IF(EN$4&lt;$E44,0,IF(EN$4&gt;=$F44,1,IF(VLOOKUP(EN$4,CALENDARIO!$B:$C,2,0)=FALSE, EM44,(1/IF($D44=0,1,$D44))+EM44)))&gt;1,100%,IF(EN$4&lt;$E44,0,IF(EN$4&gt;=$F44,1,IF(VLOOKUP(EN$4,CALENDARIO!$B:$C,2,0)=FALSE, EM44,(1/IF($D44=0,1,$D44))+EM44))))</f>
        <v>1</v>
      </c>
      <c r="EO44" s="33">
        <f>IF(IF(EO$4&lt;$E44,0,IF(EO$4&gt;=$F44,1,IF(VLOOKUP(EO$4,CALENDARIO!$B:$C,2,0)=FALSE, EN44,(1/IF($D44=0,1,$D44))+EN44)))&gt;1,100%,IF(EO$4&lt;$E44,0,IF(EO$4&gt;=$F44,1,IF(VLOOKUP(EO$4,CALENDARIO!$B:$C,2,0)=FALSE, EN44,(1/IF($D44=0,1,$D44))+EN44))))</f>
        <v>1</v>
      </c>
      <c r="EP44" s="33">
        <f>IF(IF(EP$4&lt;$E44,0,IF(EP$4&gt;=$F44,1,IF(VLOOKUP(EP$4,CALENDARIO!$B:$C,2,0)=FALSE, EO44,(1/IF($D44=0,1,$D44))+EO44)))&gt;1,100%,IF(EP$4&lt;$E44,0,IF(EP$4&gt;=$F44,1,IF(VLOOKUP(EP$4,CALENDARIO!$B:$C,2,0)=FALSE, EO44,(1/IF($D44=0,1,$D44))+EO44))))</f>
        <v>1</v>
      </c>
      <c r="EQ44" s="33">
        <f>IF(IF(EQ$4&lt;$E44,0,IF(EQ$4&gt;=$F44,1,IF(VLOOKUP(EQ$4,CALENDARIO!$B:$C,2,0)=FALSE, EP44,(1/IF($D44=0,1,$D44))+EP44)))&gt;1,100%,IF(EQ$4&lt;$E44,0,IF(EQ$4&gt;=$F44,1,IF(VLOOKUP(EQ$4,CALENDARIO!$B:$C,2,0)=FALSE, EP44,(1/IF($D44=0,1,$D44))+EP44))))</f>
        <v>1</v>
      </c>
      <c r="ER44" s="33">
        <f>IF(IF(ER$4&lt;$E44,0,IF(ER$4&gt;=$F44,1,IF(VLOOKUP(ER$4,CALENDARIO!$B:$C,2,0)=FALSE, EQ44,(1/IF($D44=0,1,$D44))+EQ44)))&gt;1,100%,IF(ER$4&lt;$E44,0,IF(ER$4&gt;=$F44,1,IF(VLOOKUP(ER$4,CALENDARIO!$B:$C,2,0)=FALSE, EQ44,(1/IF($D44=0,1,$D44))+EQ44))))</f>
        <v>1</v>
      </c>
      <c r="ES44" s="33">
        <f>IF(IF(ES$4&lt;$E44,0,IF(ES$4&gt;=$F44,1,IF(VLOOKUP(ES$4,CALENDARIO!$B:$C,2,0)=FALSE, ER44,(1/IF($D44=0,1,$D44))+ER44)))&gt;1,100%,IF(ES$4&lt;$E44,0,IF(ES$4&gt;=$F44,1,IF(VLOOKUP(ES$4,CALENDARIO!$B:$C,2,0)=FALSE, ER44,(1/IF($D44=0,1,$D44))+ER44))))</f>
        <v>1</v>
      </c>
      <c r="ET44" s="33">
        <f>IF(IF(ET$4&lt;$E44,0,IF(ET$4&gt;=$F44,1,IF(VLOOKUP(ET$4,CALENDARIO!$B:$C,2,0)=FALSE, ES44,(1/IF($D44=0,1,$D44))+ES44)))&gt;1,100%,IF(ET$4&lt;$E44,0,IF(ET$4&gt;=$F44,1,IF(VLOOKUP(ET$4,CALENDARIO!$B:$C,2,0)=FALSE, ES44,(1/IF($D44=0,1,$D44))+ES44))))</f>
        <v>1</v>
      </c>
      <c r="EU44" s="33">
        <f>IF(IF(EU$4&lt;$E44,0,IF(EU$4&gt;=$F44,1,IF(VLOOKUP(EU$4,CALENDARIO!$B:$C,2,0)=FALSE, ET44,(1/IF($D44=0,1,$D44))+ET44)))&gt;1,100%,IF(EU$4&lt;$E44,0,IF(EU$4&gt;=$F44,1,IF(VLOOKUP(EU$4,CALENDARIO!$B:$C,2,0)=FALSE, ET44,(1/IF($D44=0,1,$D44))+ET44))))</f>
        <v>1</v>
      </c>
      <c r="EV44" s="33">
        <f>IF(IF(EV$4&lt;$E44,0,IF(EV$4&gt;=$F44,1,IF(VLOOKUP(EV$4,CALENDARIO!$B:$C,2,0)=FALSE, EU44,(1/IF($D44=0,1,$D44))+EU44)))&gt;1,100%,IF(EV$4&lt;$E44,0,IF(EV$4&gt;=$F44,1,IF(VLOOKUP(EV$4,CALENDARIO!$B:$C,2,0)=FALSE, EU44,(1/IF($D44=0,1,$D44))+EU44))))</f>
        <v>1</v>
      </c>
    </row>
    <row r="45" spans="1:152" x14ac:dyDescent="0.3">
      <c r="A45" s="78">
        <v>5</v>
      </c>
      <c r="B45" s="78">
        <v>39</v>
      </c>
      <c r="C45" s="119" t="s">
        <v>79</v>
      </c>
      <c r="D45" s="108">
        <v>1</v>
      </c>
      <c r="E45" s="113">
        <v>40576</v>
      </c>
      <c r="F45" s="113">
        <v>40577</v>
      </c>
      <c r="G45" s="109" t="s">
        <v>91</v>
      </c>
      <c r="H45" s="73">
        <v>1</v>
      </c>
      <c r="I45" s="74">
        <v>1.1415525114155252E-2</v>
      </c>
      <c r="J45" s="108">
        <v>100</v>
      </c>
      <c r="K45" s="77"/>
      <c r="L45" s="133"/>
      <c r="M45" s="133"/>
      <c r="O45" s="33">
        <f>IF(IF(O$4&lt;$E45,0,IF(O$4&gt;=$F45,1,IF(VLOOKUP(O$4,CALENDARIO!$B:$C,2,0)=FALSE, 0%,(1/$D45))))&gt;1,100%,IF(O$4&lt;$E45,0,IF(O$4&gt;=$F45,1,IF(VLOOKUP(O$4,CALENDARIO!$B:$C,2,0)=FALSE,0%,(1/$D45)))))</f>
        <v>0</v>
      </c>
      <c r="P45" s="33">
        <f>IF(IF(P$4&lt;$E45,0,IF(P$4&gt;=$F45,1,IF(VLOOKUP(P$4,CALENDARIO!$B:$C,2,0)=FALSE, O45,(1/IF($D45=0,1,$D45))+O45)))&gt;1,100%,IF(P$4&lt;$E45,0,IF(P$4&gt;=$F45,1,IF(VLOOKUP(P$4,CALENDARIO!$B:$C,2,0)=FALSE, O45,(1/IF($D45=0,1,$D45))+O45))))</f>
        <v>0</v>
      </c>
      <c r="Q45" s="33">
        <f>IF(IF(Q$4&lt;$E45,0,IF(Q$4&gt;=$F45,1,IF(VLOOKUP(Q$4,CALENDARIO!$B:$C,2,0)=FALSE, P45,(1/IF($D45=0,1,$D45))+P45)))&gt;1,100%,IF(Q$4&lt;$E45,0,IF(Q$4&gt;=$F45,1,IF(VLOOKUP(Q$4,CALENDARIO!$B:$C,2,0)=FALSE, P45,(1/IF($D45=0,1,$D45))+P45))))</f>
        <v>0</v>
      </c>
      <c r="R45" s="33">
        <f>IF(IF(R$4&lt;$E45,0,IF(R$4&gt;=$F45,1,IF(VLOOKUP(R$4,CALENDARIO!$B:$C,2,0)=FALSE, Q45,(1/IF($D45=0,1,$D45))+Q45)))&gt;1,100%,IF(R$4&lt;$E45,0,IF(R$4&gt;=$F45,1,IF(VLOOKUP(R$4,CALENDARIO!$B:$C,2,0)=FALSE, Q45,(1/IF($D45=0,1,$D45))+Q45))))</f>
        <v>0</v>
      </c>
      <c r="S45" s="33">
        <f>IF(IF(S$4&lt;$E45,0,IF(S$4&gt;=$F45,1,IF(VLOOKUP(S$4,CALENDARIO!$B:$C,2,0)=FALSE, R45,(1/IF($D45=0,1,$D45))+R45)))&gt;1,100%,IF(S$4&lt;$E45,0,IF(S$4&gt;=$F45,1,IF(VLOOKUP(S$4,CALENDARIO!$B:$C,2,0)=FALSE, R45,(1/IF($D45=0,1,$D45))+R45))))</f>
        <v>0</v>
      </c>
      <c r="T45" s="33">
        <f>IF(IF(T$4&lt;$E45,0,IF(T$4&gt;=$F45,1,IF(VLOOKUP(T$4,CALENDARIO!$B:$C,2,0)=FALSE, S45,(1/IF($D45=0,1,$D45))+S45)))&gt;1,100%,IF(T$4&lt;$E45,0,IF(T$4&gt;=$F45,1,IF(VLOOKUP(T$4,CALENDARIO!$B:$C,2,0)=FALSE, S45,(1/IF($D45=0,1,$D45))+S45))))</f>
        <v>0</v>
      </c>
      <c r="U45" s="33">
        <f>IF(IF(U$4&lt;$E45,0,IF(U$4&gt;=$F45,1,IF(VLOOKUP(U$4,CALENDARIO!$B:$C,2,0)=FALSE, T45,(1/IF($D45=0,1,$D45))+T45)))&gt;1,100%,IF(U$4&lt;$E45,0,IF(U$4&gt;=$F45,1,IF(VLOOKUP(U$4,CALENDARIO!$B:$C,2,0)=FALSE, T45,(1/IF($D45=0,1,$D45))+T45))))</f>
        <v>0</v>
      </c>
      <c r="V45" s="33">
        <f>IF(IF(V$4&lt;$E45,0,IF(V$4&gt;=$F45,1,IF(VLOOKUP(V$4,CALENDARIO!$B:$C,2,0)=FALSE, U45,(1/IF($D45=0,1,$D45))+U45)))&gt;1,100%,IF(V$4&lt;$E45,0,IF(V$4&gt;=$F45,1,IF(VLOOKUP(V$4,CALENDARIO!$B:$C,2,0)=FALSE, U45,(1/IF($D45=0,1,$D45))+U45))))</f>
        <v>0</v>
      </c>
      <c r="W45" s="33">
        <f>IF(IF(W$4&lt;$E45,0,IF(W$4&gt;=$F45,1,IF(VLOOKUP(W$4,CALENDARIO!$B:$C,2,0)=FALSE, V45,(1/IF($D45=0,1,$D45))+V45)))&gt;1,100%,IF(W$4&lt;$E45,0,IF(W$4&gt;=$F45,1,IF(VLOOKUP(W$4,CALENDARIO!$B:$C,2,0)=FALSE, V45,(1/IF($D45=0,1,$D45))+V45))))</f>
        <v>0</v>
      </c>
      <c r="X45" s="33">
        <f>IF(IF(X$4&lt;$E45,0,IF(X$4&gt;=$F45,1,IF(VLOOKUP(X$4,CALENDARIO!$B:$C,2,0)=FALSE, W45,(1/IF($D45=0,1,$D45))+W45)))&gt;1,100%,IF(X$4&lt;$E45,0,IF(X$4&gt;=$F45,1,IF(VLOOKUP(X$4,CALENDARIO!$B:$C,2,0)=FALSE, W45,(1/IF($D45=0,1,$D45))+W45))))</f>
        <v>0</v>
      </c>
      <c r="Y45" s="33">
        <f>IF(IF(Y$4&lt;$E45,0,IF(Y$4&gt;=$F45,1,IF(VLOOKUP(Y$4,CALENDARIO!$B:$C,2,0)=FALSE, X45,(1/IF($D45=0,1,$D45))+X45)))&gt;1,100%,IF(Y$4&lt;$E45,0,IF(Y$4&gt;=$F45,1,IF(VLOOKUP(Y$4,CALENDARIO!$B:$C,2,0)=FALSE, X45,(1/IF($D45=0,1,$D45))+X45))))</f>
        <v>0</v>
      </c>
      <c r="Z45" s="33">
        <f>IF(IF(Z$4&lt;$E45,0,IF(Z$4&gt;=$F45,1,IF(VLOOKUP(Z$4,CALENDARIO!$B:$C,2,0)=FALSE, Y45,(1/IF($D45=0,1,$D45))+Y45)))&gt;1,100%,IF(Z$4&lt;$E45,0,IF(Z$4&gt;=$F45,1,IF(VLOOKUP(Z$4,CALENDARIO!$B:$C,2,0)=FALSE, Y45,(1/IF($D45=0,1,$D45))+Y45))))</f>
        <v>0</v>
      </c>
      <c r="AA45" s="33">
        <f>IF(IF(AA$4&lt;$E45,0,IF(AA$4&gt;=$F45,1,IF(VLOOKUP(AA$4,CALENDARIO!$B:$C,2,0)=FALSE, Z45,(1/IF($D45=0,1,$D45))+Z45)))&gt;1,100%,IF(AA$4&lt;$E45,0,IF(AA$4&gt;=$F45,1,IF(VLOOKUP(AA$4,CALENDARIO!$B:$C,2,0)=FALSE, Z45,(1/IF($D45=0,1,$D45))+Z45))))</f>
        <v>0</v>
      </c>
      <c r="AB45" s="33">
        <f>IF(IF(AB$4&lt;$E45,0,IF(AB$4&gt;=$F45,1,IF(VLOOKUP(AB$4,CALENDARIO!$B:$C,2,0)=FALSE, AA45,(1/IF($D45=0,1,$D45))+AA45)))&gt;1,100%,IF(AB$4&lt;$E45,0,IF(AB$4&gt;=$F45,1,IF(VLOOKUP(AB$4,CALENDARIO!$B:$C,2,0)=FALSE, AA45,(1/IF($D45=0,1,$D45))+AA45))))</f>
        <v>0</v>
      </c>
      <c r="AC45" s="33">
        <f>IF(IF(AC$4&lt;$E45,0,IF(AC$4&gt;=$F45,1,IF(VLOOKUP(AC$4,CALENDARIO!$B:$C,2,0)=FALSE, AB45,(1/IF($D45=0,1,$D45))+AB45)))&gt;1,100%,IF(AC$4&lt;$E45,0,IF(AC$4&gt;=$F45,1,IF(VLOOKUP(AC$4,CALENDARIO!$B:$C,2,0)=FALSE, AB45,(1/IF($D45=0,1,$D45))+AB45))))</f>
        <v>0</v>
      </c>
      <c r="AD45" s="33">
        <f>IF(IF(AD$4&lt;$E45,0,IF(AD$4&gt;=$F45,1,IF(VLOOKUP(AD$4,CALENDARIO!$B:$C,2,0)=FALSE, AC45,(1/IF($D45=0,1,$D45))+AC45)))&gt;1,100%,IF(AD$4&lt;$E45,0,IF(AD$4&gt;=$F45,1,IF(VLOOKUP(AD$4,CALENDARIO!$B:$C,2,0)=FALSE, AC45,(1/IF($D45=0,1,$D45))+AC45))))</f>
        <v>0</v>
      </c>
      <c r="AE45" s="33">
        <f>IF(IF(AE$4&lt;$E45,0,IF(AE$4&gt;=$F45,1,IF(VLOOKUP(AE$4,CALENDARIO!$B:$C,2,0)=FALSE, AD45,(1/IF($D45=0,1,$D45))+AD45)))&gt;1,100%,IF(AE$4&lt;$E45,0,IF(AE$4&gt;=$F45,1,IF(VLOOKUP(AE$4,CALENDARIO!$B:$C,2,0)=FALSE, AD45,(1/IF($D45=0,1,$D45))+AD45))))</f>
        <v>0</v>
      </c>
      <c r="AF45" s="33">
        <f>IF(IF(AF$4&lt;$E45,0,IF(AF$4&gt;=$F45,1,IF(VLOOKUP(AF$4,CALENDARIO!$B:$C,2,0)=FALSE, AE45,(1/IF($D45=0,1,$D45))+AE45)))&gt;1,100%,IF(AF$4&lt;$E45,0,IF(AF$4&gt;=$F45,1,IF(VLOOKUP(AF$4,CALENDARIO!$B:$C,2,0)=FALSE, AE45,(1/IF($D45=0,1,$D45))+AE45))))</f>
        <v>0</v>
      </c>
      <c r="AG45" s="33">
        <f>IF(IF(AG$4&lt;$E45,0,IF(AG$4&gt;=$F45,1,IF(VLOOKUP(AG$4,CALENDARIO!$B:$C,2,0)=FALSE, AF45,(1/IF($D45=0,1,$D45))+AF45)))&gt;1,100%,IF(AG$4&lt;$E45,0,IF(AG$4&gt;=$F45,1,IF(VLOOKUP(AG$4,CALENDARIO!$B:$C,2,0)=FALSE, AF45,(1/IF($D45=0,1,$D45))+AF45))))</f>
        <v>0</v>
      </c>
      <c r="AH45" s="33">
        <f>IF(IF(AH$4&lt;$E45,0,IF(AH$4&gt;=$F45,1,IF(VLOOKUP(AH$4,CALENDARIO!$B:$C,2,0)=FALSE, AG45,(1/IF($D45=0,1,$D45))+AG45)))&gt;1,100%,IF(AH$4&lt;$E45,0,IF(AH$4&gt;=$F45,1,IF(VLOOKUP(AH$4,CALENDARIO!$B:$C,2,0)=FALSE, AG45,(1/IF($D45=0,1,$D45))+AG45))))</f>
        <v>0</v>
      </c>
      <c r="AI45" s="33">
        <f>IF(IF(AI$4&lt;$E45,0,IF(AI$4&gt;=$F45,1,IF(VLOOKUP(AI$4,CALENDARIO!$B:$C,2,0)=FALSE, AH45,(1/IF($D45=0,1,$D45))+AH45)))&gt;1,100%,IF(AI$4&lt;$E45,0,IF(AI$4&gt;=$F45,1,IF(VLOOKUP(AI$4,CALENDARIO!$B:$C,2,0)=FALSE, AH45,(1/IF($D45=0,1,$D45))+AH45))))</f>
        <v>0</v>
      </c>
      <c r="AJ45" s="33">
        <f>IF(IF(AJ$4&lt;$E45,0,IF(AJ$4&gt;=$F45,1,IF(VLOOKUP(AJ$4,CALENDARIO!$B:$C,2,0)=FALSE, AI45,(1/IF($D45=0,1,$D45))+AI45)))&gt;1,100%,IF(AJ$4&lt;$E45,0,IF(AJ$4&gt;=$F45,1,IF(VLOOKUP(AJ$4,CALENDARIO!$B:$C,2,0)=FALSE, AI45,(1/IF($D45=0,1,$D45))+AI45))))</f>
        <v>0</v>
      </c>
      <c r="AK45" s="33">
        <f>IF(IF(AK$4&lt;$E45,0,IF(AK$4&gt;=$F45,1,IF(VLOOKUP(AK$4,CALENDARIO!$B:$C,2,0)=FALSE, AJ45,(1/IF($D45=0,1,$D45))+AJ45)))&gt;1,100%,IF(AK$4&lt;$E45,0,IF(AK$4&gt;=$F45,1,IF(VLOOKUP(AK$4,CALENDARIO!$B:$C,2,0)=FALSE, AJ45,(1/IF($D45=0,1,$D45))+AJ45))))</f>
        <v>0</v>
      </c>
      <c r="AL45" s="33">
        <f>IF(IF(AL$4&lt;$E45,0,IF(AL$4&gt;=$F45,1,IF(VLOOKUP(AL$4,CALENDARIO!$B:$C,2,0)=FALSE, AK45,(1/IF($D45=0,1,$D45))+AK45)))&gt;1,100%,IF(AL$4&lt;$E45,0,IF(AL$4&gt;=$F45,1,IF(VLOOKUP(AL$4,CALENDARIO!$B:$C,2,0)=FALSE, AK45,(1/IF($D45=0,1,$D45))+AK45))))</f>
        <v>0</v>
      </c>
      <c r="AM45" s="33">
        <f>IF(IF(AM$4&lt;$E45,0,IF(AM$4&gt;=$F45,1,IF(VLOOKUP(AM$4,CALENDARIO!$B:$C,2,0)=FALSE, AL45,(1/IF($D45=0,1,$D45))+AL45)))&gt;1,100%,IF(AM$4&lt;$E45,0,IF(AM$4&gt;=$F45,1,IF(VLOOKUP(AM$4,CALENDARIO!$B:$C,2,0)=FALSE, AL45,(1/IF($D45=0,1,$D45))+AL45))))</f>
        <v>0</v>
      </c>
      <c r="AN45" s="33">
        <f>IF(IF(AN$4&lt;$E45,0,IF(AN$4&gt;=$F45,1,IF(VLOOKUP(AN$4,CALENDARIO!$B:$C,2,0)=FALSE, AM45,(1/IF($D45=0,1,$D45))+AM45)))&gt;1,100%,IF(AN$4&lt;$E45,0,IF(AN$4&gt;=$F45,1,IF(VLOOKUP(AN$4,CALENDARIO!$B:$C,2,0)=FALSE, AM45,(1/IF($D45=0,1,$D45))+AM45))))</f>
        <v>0</v>
      </c>
      <c r="AO45" s="33">
        <f>IF(IF(AO$4&lt;$E45,0,IF(AO$4&gt;=$F45,1,IF(VLOOKUP(AO$4,CALENDARIO!$B:$C,2,0)=FALSE, AN45,(1/IF($D45=0,1,$D45))+AN45)))&gt;1,100%,IF(AO$4&lt;$E45,0,IF(AO$4&gt;=$F45,1,IF(VLOOKUP(AO$4,CALENDARIO!$B:$C,2,0)=FALSE, AN45,(1/IF($D45=0,1,$D45))+AN45))))</f>
        <v>0</v>
      </c>
      <c r="AP45" s="33">
        <f>IF(IF(AP$4&lt;$E45,0,IF(AP$4&gt;=$F45,1,IF(VLOOKUP(AP$4,CALENDARIO!$B:$C,2,0)=FALSE, AO45,(1/IF($D45=0,1,$D45))+AO45)))&gt;1,100%,IF(AP$4&lt;$E45,0,IF(AP$4&gt;=$F45,1,IF(VLOOKUP(AP$4,CALENDARIO!$B:$C,2,0)=FALSE, AO45,(1/IF($D45=0,1,$D45))+AO45))))</f>
        <v>0</v>
      </c>
      <c r="AQ45" s="33">
        <f>IF(IF(AQ$4&lt;$E45,0,IF(AQ$4&gt;=$F45,1,IF(VLOOKUP(AQ$4,CALENDARIO!$B:$C,2,0)=FALSE, AP45,(1/IF($D45=0,1,$D45))+AP45)))&gt;1,100%,IF(AQ$4&lt;$E45,0,IF(AQ$4&gt;=$F45,1,IF(VLOOKUP(AQ$4,CALENDARIO!$B:$C,2,0)=FALSE, AP45,(1/IF($D45=0,1,$D45))+AP45))))</f>
        <v>0</v>
      </c>
      <c r="AR45" s="33">
        <f>IF(IF(AR$4&lt;$E45,0,IF(AR$4&gt;=$F45,1,IF(VLOOKUP(AR$4,CALENDARIO!$B:$C,2,0)=FALSE, AQ45,(1/IF($D45=0,1,$D45))+AQ45)))&gt;1,100%,IF(AR$4&lt;$E45,0,IF(AR$4&gt;=$F45,1,IF(VLOOKUP(AR$4,CALENDARIO!$B:$C,2,0)=FALSE, AQ45,(1/IF($D45=0,1,$D45))+AQ45))))</f>
        <v>0</v>
      </c>
      <c r="AS45" s="33">
        <f>IF(IF(AS$4&lt;$E45,0,IF(AS$4&gt;=$F45,1,IF(VLOOKUP(AS$4,CALENDARIO!$B:$C,2,0)=FALSE, AR45,(1/IF($D45=0,1,$D45))+AR45)))&gt;1,100%,IF(AS$4&lt;$E45,0,IF(AS$4&gt;=$F45,1,IF(VLOOKUP(AS$4,CALENDARIO!$B:$C,2,0)=FALSE, AR45,(1/IF($D45=0,1,$D45))+AR45))))</f>
        <v>0</v>
      </c>
      <c r="AT45" s="33">
        <f>IF(IF(AT$4&lt;$E45,0,IF(AT$4&gt;=$F45,1,IF(VLOOKUP(AT$4,CALENDARIO!$B:$C,2,0)=FALSE, AS45,(1/IF($D45=0,1,$D45))+AS45)))&gt;1,100%,IF(AT$4&lt;$E45,0,IF(AT$4&gt;=$F45,1,IF(VLOOKUP(AT$4,CALENDARIO!$B:$C,2,0)=FALSE, AS45,(1/IF($D45=0,1,$D45))+AS45))))</f>
        <v>0</v>
      </c>
      <c r="AU45" s="33">
        <f>IF(IF(AU$4&lt;$E45,0,IF(AU$4&gt;=$F45,1,IF(VLOOKUP(AU$4,CALENDARIO!$B:$C,2,0)=FALSE, AT45,(1/IF($D45=0,1,$D45))+AT45)))&gt;1,100%,IF(AU$4&lt;$E45,0,IF(AU$4&gt;=$F45,1,IF(VLOOKUP(AU$4,CALENDARIO!$B:$C,2,0)=FALSE, AT45,(1/IF($D45=0,1,$D45))+AT45))))</f>
        <v>0</v>
      </c>
      <c r="AV45" s="33">
        <f>IF(IF(AV$4&lt;$E45,0,IF(AV$4&gt;=$F45,1,IF(VLOOKUP(AV$4,CALENDARIO!$B:$C,2,0)=FALSE, AU45,(1/IF($D45=0,1,$D45))+AU45)))&gt;1,100%,IF(AV$4&lt;$E45,0,IF(AV$4&gt;=$F45,1,IF(VLOOKUP(AV$4,CALENDARIO!$B:$C,2,0)=FALSE, AU45,(1/IF($D45=0,1,$D45))+AU45))))</f>
        <v>0</v>
      </c>
      <c r="AW45" s="33">
        <f>IF(IF(AW$4&lt;$E45,0,IF(AW$4&gt;=$F45,1,IF(VLOOKUP(AW$4,CALENDARIO!$B:$C,2,0)=FALSE, AV45,(1/IF($D45=0,1,$D45))+AV45)))&gt;1,100%,IF(AW$4&lt;$E45,0,IF(AW$4&gt;=$F45,1,IF(VLOOKUP(AW$4,CALENDARIO!$B:$C,2,0)=FALSE, AV45,(1/IF($D45=0,1,$D45))+AV45))))</f>
        <v>0</v>
      </c>
      <c r="AX45" s="33">
        <f>IF(IF(AX$4&lt;$E45,0,IF(AX$4&gt;=$F45,1,IF(VLOOKUP(AX$4,CALENDARIO!$B:$C,2,0)=FALSE, AW45,(1/IF($D45=0,1,$D45))+AW45)))&gt;1,100%,IF(AX$4&lt;$E45,0,IF(AX$4&gt;=$F45,1,IF(VLOOKUP(AX$4,CALENDARIO!$B:$C,2,0)=FALSE, AW45,(1/IF($D45=0,1,$D45))+AW45))))</f>
        <v>0</v>
      </c>
      <c r="AY45" s="33">
        <f>IF(IF(AY$4&lt;$E45,0,IF(AY$4&gt;=$F45,1,IF(VLOOKUP(AY$4,CALENDARIO!$B:$C,2,0)=FALSE, AX45,(1/IF($D45=0,1,$D45))+AX45)))&gt;1,100%,IF(AY$4&lt;$E45,0,IF(AY$4&gt;=$F45,1,IF(VLOOKUP(AY$4,CALENDARIO!$B:$C,2,0)=FALSE, AX45,(1/IF($D45=0,1,$D45))+AX45))))</f>
        <v>0</v>
      </c>
      <c r="AZ45" s="33">
        <f>IF(IF(AZ$4&lt;$E45,0,IF(AZ$4&gt;=$F45,1,IF(VLOOKUP(AZ$4,CALENDARIO!$B:$C,2,0)=FALSE, AY45,(1/IF($D45=0,1,$D45))+AY45)))&gt;1,100%,IF(AZ$4&lt;$E45,0,IF(AZ$4&gt;=$F45,1,IF(VLOOKUP(AZ$4,CALENDARIO!$B:$C,2,0)=FALSE, AY45,(1/IF($D45=0,1,$D45))+AY45))))</f>
        <v>0</v>
      </c>
      <c r="BA45" s="33">
        <f>IF(IF(BA$4&lt;$E45,0,IF(BA$4&gt;=$F45,1,IF(VLOOKUP(BA$4,CALENDARIO!$B:$C,2,0)=FALSE, AZ45,(1/IF($D45=0,1,$D45))+AZ45)))&gt;1,100%,IF(BA$4&lt;$E45,0,IF(BA$4&gt;=$F45,1,IF(VLOOKUP(BA$4,CALENDARIO!$B:$C,2,0)=FALSE, AZ45,(1/IF($D45=0,1,$D45))+AZ45))))</f>
        <v>0</v>
      </c>
      <c r="BB45" s="33">
        <f>IF(IF(BB$4&lt;$E45,0,IF(BB$4&gt;=$F45,1,IF(VLOOKUP(BB$4,CALENDARIO!$B:$C,2,0)=FALSE, BA45,(1/IF($D45=0,1,$D45))+BA45)))&gt;1,100%,IF(BB$4&lt;$E45,0,IF(BB$4&gt;=$F45,1,IF(VLOOKUP(BB$4,CALENDARIO!$B:$C,2,0)=FALSE, BA45,(1/IF($D45=0,1,$D45))+BA45))))</f>
        <v>0</v>
      </c>
      <c r="BC45" s="33">
        <f>IF(IF(BC$4&lt;$E45,0,IF(BC$4&gt;=$F45,1,IF(VLOOKUP(BC$4,CALENDARIO!$B:$C,2,0)=FALSE, BB45,(1/IF($D45=0,1,$D45))+BB45)))&gt;1,100%,IF(BC$4&lt;$E45,0,IF(BC$4&gt;=$F45,1,IF(VLOOKUP(BC$4,CALENDARIO!$B:$C,2,0)=FALSE, BB45,(1/IF($D45=0,1,$D45))+BB45))))</f>
        <v>0</v>
      </c>
      <c r="BD45" s="33">
        <f>IF(IF(BD$4&lt;$E45,0,IF(BD$4&gt;=$F45,1,IF(VLOOKUP(BD$4,CALENDARIO!$B:$C,2,0)=FALSE, BC45,(1/IF($D45=0,1,$D45))+BC45)))&gt;1,100%,IF(BD$4&lt;$E45,0,IF(BD$4&gt;=$F45,1,IF(VLOOKUP(BD$4,CALENDARIO!$B:$C,2,0)=FALSE, BC45,(1/IF($D45=0,1,$D45))+BC45))))</f>
        <v>0</v>
      </c>
      <c r="BE45" s="33">
        <f>IF(IF(BE$4&lt;$E45,0,IF(BE$4&gt;=$F45,1,IF(VLOOKUP(BE$4,CALENDARIO!$B:$C,2,0)=FALSE, BD45,(1/IF($D45=0,1,$D45))+BD45)))&gt;1,100%,IF(BE$4&lt;$E45,0,IF(BE$4&gt;=$F45,1,IF(VLOOKUP(BE$4,CALENDARIO!$B:$C,2,0)=FALSE, BD45,(1/IF($D45=0,1,$D45))+BD45))))</f>
        <v>0</v>
      </c>
      <c r="BF45" s="33">
        <f>IF(IF(BF$4&lt;$E45,0,IF(BF$4&gt;=$F45,1,IF(VLOOKUP(BF$4,CALENDARIO!$B:$C,2,0)=FALSE, BE45,(1/IF($D45=0,1,$D45))+BE45)))&gt;1,100%,IF(BF$4&lt;$E45,0,IF(BF$4&gt;=$F45,1,IF(VLOOKUP(BF$4,CALENDARIO!$B:$C,2,0)=FALSE, BE45,(1/IF($D45=0,1,$D45))+BE45))))</f>
        <v>0</v>
      </c>
      <c r="BG45" s="33">
        <f>IF(IF(BG$4&lt;$E45,0,IF(BG$4&gt;=$F45,1,IF(VLOOKUP(BG$4,CALENDARIO!$B:$C,2,0)=FALSE, BF45,(1/IF($D45=0,1,$D45))+BF45)))&gt;1,100%,IF(BG$4&lt;$E45,0,IF(BG$4&gt;=$F45,1,IF(VLOOKUP(BG$4,CALENDARIO!$B:$C,2,0)=FALSE, BF45,(1/IF($D45=0,1,$D45))+BF45))))</f>
        <v>0</v>
      </c>
      <c r="BH45" s="33">
        <f>IF(IF(BH$4&lt;$E45,0,IF(BH$4&gt;=$F45,1,IF(VLOOKUP(BH$4,CALENDARIO!$B:$C,2,0)=FALSE, BG45,(1/IF($D45=0,1,$D45))+BG45)))&gt;1,100%,IF(BH$4&lt;$E45,0,IF(BH$4&gt;=$F45,1,IF(VLOOKUP(BH$4,CALENDARIO!$B:$C,2,0)=FALSE, BG45,(1/IF($D45=0,1,$D45))+BG45))))</f>
        <v>0</v>
      </c>
      <c r="BI45" s="33">
        <f>IF(IF(BI$4&lt;$E45,0,IF(BI$4&gt;=$F45,1,IF(VLOOKUP(BI$4,CALENDARIO!$B:$C,2,0)=FALSE, BH45,(1/IF($D45=0,1,$D45))+BH45)))&gt;1,100%,IF(BI$4&lt;$E45,0,IF(BI$4&gt;=$F45,1,IF(VLOOKUP(BI$4,CALENDARIO!$B:$C,2,0)=FALSE, BH45,(1/IF($D45=0,1,$D45))+BH45))))</f>
        <v>0</v>
      </c>
      <c r="BJ45" s="33">
        <f>IF(IF(BJ$4&lt;$E45,0,IF(BJ$4&gt;=$F45,1,IF(VLOOKUP(BJ$4,CALENDARIO!$B:$C,2,0)=FALSE, BI45,(1/IF($D45=0,1,$D45))+BI45)))&gt;1,100%,IF(BJ$4&lt;$E45,0,IF(BJ$4&gt;=$F45,1,IF(VLOOKUP(BJ$4,CALENDARIO!$B:$C,2,0)=FALSE, BI45,(1/IF($D45=0,1,$D45))+BI45))))</f>
        <v>0</v>
      </c>
      <c r="BK45" s="33">
        <f>IF(IF(BK$4&lt;$E45,0,IF(BK$4&gt;=$F45,1,IF(VLOOKUP(BK$4,CALENDARIO!$B:$C,2,0)=FALSE, BJ45,(1/IF($D45=0,1,$D45))+BJ45)))&gt;1,100%,IF(BK$4&lt;$E45,0,IF(BK$4&gt;=$F45,1,IF(VLOOKUP(BK$4,CALENDARIO!$B:$C,2,0)=FALSE, BJ45,(1/IF($D45=0,1,$D45))+BJ45))))</f>
        <v>0</v>
      </c>
      <c r="BL45" s="33">
        <f>IF(IF(BL$4&lt;$E45,0,IF(BL$4&gt;=$F45,1,IF(VLOOKUP(BL$4,CALENDARIO!$B:$C,2,0)=FALSE, BK45,(1/IF($D45=0,1,$D45))+BK45)))&gt;1,100%,IF(BL$4&lt;$E45,0,IF(BL$4&gt;=$F45,1,IF(VLOOKUP(BL$4,CALENDARIO!$B:$C,2,0)=FALSE, BK45,(1/IF($D45=0,1,$D45))+BK45))))</f>
        <v>0</v>
      </c>
      <c r="BM45" s="33">
        <f>IF(IF(BM$4&lt;$E45,0,IF(BM$4&gt;=$F45,1,IF(VLOOKUP(BM$4,CALENDARIO!$B:$C,2,0)=FALSE, BL45,(1/IF($D45=0,1,$D45))+BL45)))&gt;1,100%,IF(BM$4&lt;$E45,0,IF(BM$4&gt;=$F45,1,IF(VLOOKUP(BM$4,CALENDARIO!$B:$C,2,0)=FALSE, BL45,(1/IF($D45=0,1,$D45))+BL45))))</f>
        <v>0</v>
      </c>
      <c r="BN45" s="33">
        <f>IF(IF(BN$4&lt;$E45,0,IF(BN$4&gt;=$F45,1,IF(VLOOKUP(BN$4,CALENDARIO!$B:$C,2,0)=FALSE, BM45,(1/IF($D45=0,1,$D45))+BM45)))&gt;1,100%,IF(BN$4&lt;$E45,0,IF(BN$4&gt;=$F45,1,IF(VLOOKUP(BN$4,CALENDARIO!$B:$C,2,0)=FALSE, BM45,(1/IF($D45=0,1,$D45))+BM45))))</f>
        <v>0</v>
      </c>
      <c r="BO45" s="33">
        <f>IF(IF(BO$4&lt;$E45,0,IF(BO$4&gt;=$F45,1,IF(VLOOKUP(BO$4,CALENDARIO!$B:$C,2,0)=FALSE, BN45,(1/IF($D45=0,1,$D45))+BN45)))&gt;1,100%,IF(BO$4&lt;$E45,0,IF(BO$4&gt;=$F45,1,IF(VLOOKUP(BO$4,CALENDARIO!$B:$C,2,0)=FALSE, BN45,(1/IF($D45=0,1,$D45))+BN45))))</f>
        <v>0</v>
      </c>
      <c r="BP45" s="33">
        <f>IF(IF(BP$4&lt;$E45,0,IF(BP$4&gt;=$F45,1,IF(VLOOKUP(BP$4,CALENDARIO!$B:$C,2,0)=FALSE, BO45,(1/IF($D45=0,1,$D45))+BO45)))&gt;1,100%,IF(BP$4&lt;$E45,0,IF(BP$4&gt;=$F45,1,IF(VLOOKUP(BP$4,CALENDARIO!$B:$C,2,0)=FALSE, BO45,(1/IF($D45=0,1,$D45))+BO45))))</f>
        <v>0</v>
      </c>
      <c r="BQ45" s="33">
        <f>IF(IF(BQ$4&lt;$E45,0,IF(BQ$4&gt;=$F45,1,IF(VLOOKUP(BQ$4,CALENDARIO!$B:$C,2,0)=FALSE, BP45,(1/IF($D45=0,1,$D45))+BP45)))&gt;1,100%,IF(BQ$4&lt;$E45,0,IF(BQ$4&gt;=$F45,1,IF(VLOOKUP(BQ$4,CALENDARIO!$B:$C,2,0)=FALSE, BP45,(1/IF($D45=0,1,$D45))+BP45))))</f>
        <v>0</v>
      </c>
      <c r="BR45" s="33">
        <f>IF(IF(BR$4&lt;$E45,0,IF(BR$4&gt;=$F45,1,IF(VLOOKUP(BR$4,CALENDARIO!$B:$C,2,0)=FALSE, BQ45,(1/IF($D45=0,1,$D45))+BQ45)))&gt;1,100%,IF(BR$4&lt;$E45,0,IF(BR$4&gt;=$F45,1,IF(VLOOKUP(BR$4,CALENDARIO!$B:$C,2,0)=FALSE, BQ45,(1/IF($D45=0,1,$D45))+BQ45))))</f>
        <v>0</v>
      </c>
      <c r="BS45" s="33">
        <f>IF(IF(BS$4&lt;$E45,0,IF(BS$4&gt;=$F45,1,IF(VLOOKUP(BS$4,CALENDARIO!$B:$C,2,0)=FALSE, BR45,(1/IF($D45=0,1,$D45))+BR45)))&gt;1,100%,IF(BS$4&lt;$E45,0,IF(BS$4&gt;=$F45,1,IF(VLOOKUP(BS$4,CALENDARIO!$B:$C,2,0)=FALSE, BR45,(1/IF($D45=0,1,$D45))+BR45))))</f>
        <v>0</v>
      </c>
      <c r="BT45" s="33">
        <f>IF(IF(BT$4&lt;$E45,0,IF(BT$4&gt;=$F45,1,IF(VLOOKUP(BT$4,CALENDARIO!$B:$C,2,0)=FALSE, BS45,(1/IF($D45=0,1,$D45))+BS45)))&gt;1,100%,IF(BT$4&lt;$E45,0,IF(BT$4&gt;=$F45,1,IF(VLOOKUP(BT$4,CALENDARIO!$B:$C,2,0)=FALSE, BS45,(1/IF($D45=0,1,$D45))+BS45))))</f>
        <v>0</v>
      </c>
      <c r="BU45" s="33">
        <f>IF(IF(BU$4&lt;$E45,0,IF(BU$4&gt;=$F45,1,IF(VLOOKUP(BU$4,CALENDARIO!$B:$C,2,0)=FALSE, BT45,(1/IF($D45=0,1,$D45))+BT45)))&gt;1,100%,IF(BU$4&lt;$E45,0,IF(BU$4&gt;=$F45,1,IF(VLOOKUP(BU$4,CALENDARIO!$B:$C,2,0)=FALSE, BT45,(1/IF($D45=0,1,$D45))+BT45))))</f>
        <v>0</v>
      </c>
      <c r="BV45" s="33">
        <f>IF(IF(BV$4&lt;$E45,0,IF(BV$4&gt;=$F45,1,IF(VLOOKUP(BV$4,CALENDARIO!$B:$C,2,0)=FALSE, BU45,(1/IF($D45=0,1,$D45))+BU45)))&gt;1,100%,IF(BV$4&lt;$E45,0,IF(BV$4&gt;=$F45,1,IF(VLOOKUP(BV$4,CALENDARIO!$B:$C,2,0)=FALSE, BU45,(1/IF($D45=0,1,$D45))+BU45))))</f>
        <v>0</v>
      </c>
      <c r="BW45" s="33">
        <f>IF(IF(BW$4&lt;$E45,0,IF(BW$4&gt;=$F45,1,IF(VLOOKUP(BW$4,CALENDARIO!$B:$C,2,0)=FALSE, BV45,(1/IF($D45=0,1,$D45))+BV45)))&gt;1,100%,IF(BW$4&lt;$E45,0,IF(BW$4&gt;=$F45,1,IF(VLOOKUP(BW$4,CALENDARIO!$B:$C,2,0)=FALSE, BV45,(1/IF($D45=0,1,$D45))+BV45))))</f>
        <v>0</v>
      </c>
      <c r="BX45" s="33">
        <f>IF(IF(BX$4&lt;$E45,0,IF(BX$4&gt;=$F45,1,IF(VLOOKUP(BX$4,CALENDARIO!$B:$C,2,0)=FALSE, BW45,(1/IF($D45=0,1,$D45))+BW45)))&gt;1,100%,IF(BX$4&lt;$E45,0,IF(BX$4&gt;=$F45,1,IF(VLOOKUP(BX$4,CALENDARIO!$B:$C,2,0)=FALSE, BW45,(1/IF($D45=0,1,$D45))+BW45))))</f>
        <v>0</v>
      </c>
      <c r="BY45" s="33">
        <f>IF(IF(BY$4&lt;$E45,0,IF(BY$4&gt;=$F45,1,IF(VLOOKUP(BY$4,CALENDARIO!$B:$C,2,0)=FALSE, BX45,(1/IF($D45=0,1,$D45))+BX45)))&gt;1,100%,IF(BY$4&lt;$E45,0,IF(BY$4&gt;=$F45,1,IF(VLOOKUP(BY$4,CALENDARIO!$B:$C,2,0)=FALSE, BX45,(1/IF($D45=0,1,$D45))+BX45))))</f>
        <v>0</v>
      </c>
      <c r="BZ45" s="33">
        <f>IF(IF(BZ$4&lt;$E45,0,IF(BZ$4&gt;=$F45,1,IF(VLOOKUP(BZ$4,CALENDARIO!$B:$C,2,0)=FALSE, BY45,(1/IF($D45=0,1,$D45))+BY45)))&gt;1,100%,IF(BZ$4&lt;$E45,0,IF(BZ$4&gt;=$F45,1,IF(VLOOKUP(BZ$4,CALENDARIO!$B:$C,2,0)=FALSE, BY45,(1/IF($D45=0,1,$D45))+BY45))))</f>
        <v>0</v>
      </c>
      <c r="CA45" s="33">
        <f>IF(IF(CA$4&lt;$E45,0,IF(CA$4&gt;=$F45,1,IF(VLOOKUP(CA$4,CALENDARIO!$B:$C,2,0)=FALSE, BZ45,(1/IF($D45=0,1,$D45))+BZ45)))&gt;1,100%,IF(CA$4&lt;$E45,0,IF(CA$4&gt;=$F45,1,IF(VLOOKUP(CA$4,CALENDARIO!$B:$C,2,0)=FALSE, BZ45,(1/IF($D45=0,1,$D45))+BZ45))))</f>
        <v>0</v>
      </c>
      <c r="CB45" s="33">
        <f>IF(IF(CB$4&lt;$E45,0,IF(CB$4&gt;=$F45,1,IF(VLOOKUP(CB$4,CALENDARIO!$B:$C,2,0)=FALSE, CA45,(1/IF($D45=0,1,$D45))+CA45)))&gt;1,100%,IF(CB$4&lt;$E45,0,IF(CB$4&gt;=$F45,1,IF(VLOOKUP(CB$4,CALENDARIO!$B:$C,2,0)=FALSE, CA45,(1/IF($D45=0,1,$D45))+CA45))))</f>
        <v>0</v>
      </c>
      <c r="CC45" s="33">
        <f>IF(IF(CC$4&lt;$E45,0,IF(CC$4&gt;=$F45,1,IF(VLOOKUP(CC$4,CALENDARIO!$B:$C,2,0)=FALSE, CB45,(1/IF($D45=0,1,$D45))+CB45)))&gt;1,100%,IF(CC$4&lt;$E45,0,IF(CC$4&gt;=$F45,1,IF(VLOOKUP(CC$4,CALENDARIO!$B:$C,2,0)=FALSE, CB45,(1/IF($D45=0,1,$D45))+CB45))))</f>
        <v>1</v>
      </c>
      <c r="CD45" s="33">
        <f>IF(IF(CD$4&lt;$E45,0,IF(CD$4&gt;=$F45,1,IF(VLOOKUP(CD$4,CALENDARIO!$B:$C,2,0)=FALSE, CC45,(1/IF($D45=0,1,$D45))+CC45)))&gt;1,100%,IF(CD$4&lt;$E45,0,IF(CD$4&gt;=$F45,1,IF(VLOOKUP(CD$4,CALENDARIO!$B:$C,2,0)=FALSE, CC45,(1/IF($D45=0,1,$D45))+CC45))))</f>
        <v>1</v>
      </c>
      <c r="CE45" s="33">
        <f>IF(IF(CE$4&lt;$E45,0,IF(CE$4&gt;=$F45,1,IF(VLOOKUP(CE$4,CALENDARIO!$B:$C,2,0)=FALSE, CD45,(1/IF($D45=0,1,$D45))+CD45)))&gt;1,100%,IF(CE$4&lt;$E45,0,IF(CE$4&gt;=$F45,1,IF(VLOOKUP(CE$4,CALENDARIO!$B:$C,2,0)=FALSE, CD45,(1/IF($D45=0,1,$D45))+CD45))))</f>
        <v>1</v>
      </c>
      <c r="CF45" s="33">
        <f>IF(IF(CF$4&lt;$E45,0,IF(CF$4&gt;=$F45,1,IF(VLOOKUP(CF$4,CALENDARIO!$B:$C,2,0)=FALSE, CE45,(1/IF($D45=0,1,$D45))+CE45)))&gt;1,100%,IF(CF$4&lt;$E45,0,IF(CF$4&gt;=$F45,1,IF(VLOOKUP(CF$4,CALENDARIO!$B:$C,2,0)=FALSE, CE45,(1/IF($D45=0,1,$D45))+CE45))))</f>
        <v>1</v>
      </c>
      <c r="CG45" s="33">
        <f>IF(IF(CG$4&lt;$E45,0,IF(CG$4&gt;=$F45,1,IF(VLOOKUP(CG$4,CALENDARIO!$B:$C,2,0)=FALSE, CF45,(1/IF($D45=0,1,$D45))+CF45)))&gt;1,100%,IF(CG$4&lt;$E45,0,IF(CG$4&gt;=$F45,1,IF(VLOOKUP(CG$4,CALENDARIO!$B:$C,2,0)=FALSE, CF45,(1/IF($D45=0,1,$D45))+CF45))))</f>
        <v>1</v>
      </c>
      <c r="CH45" s="33">
        <f>IF(IF(CH$4&lt;$E45,0,IF(CH$4&gt;=$F45,1,IF(VLOOKUP(CH$4,CALENDARIO!$B:$C,2,0)=FALSE, CG45,(1/IF($D45=0,1,$D45))+CG45)))&gt;1,100%,IF(CH$4&lt;$E45,0,IF(CH$4&gt;=$F45,1,IF(VLOOKUP(CH$4,CALENDARIO!$B:$C,2,0)=FALSE, CG45,(1/IF($D45=0,1,$D45))+CG45))))</f>
        <v>1</v>
      </c>
      <c r="CI45" s="33">
        <f>IF(IF(CI$4&lt;$E45,0,IF(CI$4&gt;=$F45,1,IF(VLOOKUP(CI$4,CALENDARIO!$B:$C,2,0)=FALSE, CH45,(1/IF($D45=0,1,$D45))+CH45)))&gt;1,100%,IF(CI$4&lt;$E45,0,IF(CI$4&gt;=$F45,1,IF(VLOOKUP(CI$4,CALENDARIO!$B:$C,2,0)=FALSE, CH45,(1/IF($D45=0,1,$D45))+CH45))))</f>
        <v>1</v>
      </c>
      <c r="CJ45" s="33">
        <f>IF(IF(CJ$4&lt;$E45,0,IF(CJ$4&gt;=$F45,1,IF(VLOOKUP(CJ$4,CALENDARIO!$B:$C,2,0)=FALSE, CI45,(1/IF($D45=0,1,$D45))+CI45)))&gt;1,100%,IF(CJ$4&lt;$E45,0,IF(CJ$4&gt;=$F45,1,IF(VLOOKUP(CJ$4,CALENDARIO!$B:$C,2,0)=FALSE, CI45,(1/IF($D45=0,1,$D45))+CI45))))</f>
        <v>1</v>
      </c>
      <c r="CK45" s="33">
        <f>IF(IF(CK$4&lt;$E45,0,IF(CK$4&gt;=$F45,1,IF(VLOOKUP(CK$4,CALENDARIO!$B:$C,2,0)=FALSE, CJ45,(1/IF($D45=0,1,$D45))+CJ45)))&gt;1,100%,IF(CK$4&lt;$E45,0,IF(CK$4&gt;=$F45,1,IF(VLOOKUP(CK$4,CALENDARIO!$B:$C,2,0)=FALSE, CJ45,(1/IF($D45=0,1,$D45))+CJ45))))</f>
        <v>1</v>
      </c>
      <c r="CL45" s="33">
        <f>IF(IF(CL$4&lt;$E45,0,IF(CL$4&gt;=$F45,1,IF(VLOOKUP(CL$4,CALENDARIO!$B:$C,2,0)=FALSE, CK45,(1/IF($D45=0,1,$D45))+CK45)))&gt;1,100%,IF(CL$4&lt;$E45,0,IF(CL$4&gt;=$F45,1,IF(VLOOKUP(CL$4,CALENDARIO!$B:$C,2,0)=FALSE, CK45,(1/IF($D45=0,1,$D45))+CK45))))</f>
        <v>1</v>
      </c>
      <c r="CM45" s="33">
        <f>IF(IF(CM$4&lt;$E45,0,IF(CM$4&gt;=$F45,1,IF(VLOOKUP(CM$4,CALENDARIO!$B:$C,2,0)=FALSE, CL45,(1/IF($D45=0,1,$D45))+CL45)))&gt;1,100%,IF(CM$4&lt;$E45,0,IF(CM$4&gt;=$F45,1,IF(VLOOKUP(CM$4,CALENDARIO!$B:$C,2,0)=FALSE, CL45,(1/IF($D45=0,1,$D45))+CL45))))</f>
        <v>1</v>
      </c>
      <c r="CN45" s="33">
        <f>IF(IF(CN$4&lt;$E45,0,IF(CN$4&gt;=$F45,1,IF(VLOOKUP(CN$4,CALENDARIO!$B:$C,2,0)=FALSE, CM45,(1/IF($D45=0,1,$D45))+CM45)))&gt;1,100%,IF(CN$4&lt;$E45,0,IF(CN$4&gt;=$F45,1,IF(VLOOKUP(CN$4,CALENDARIO!$B:$C,2,0)=FALSE, CM45,(1/IF($D45=0,1,$D45))+CM45))))</f>
        <v>1</v>
      </c>
      <c r="CO45" s="33">
        <f>IF(IF(CO$4&lt;$E45,0,IF(CO$4&gt;=$F45,1,IF(VLOOKUP(CO$4,CALENDARIO!$B:$C,2,0)=FALSE, CN45,(1/IF($D45=0,1,$D45))+CN45)))&gt;1,100%,IF(CO$4&lt;$E45,0,IF(CO$4&gt;=$F45,1,IF(VLOOKUP(CO$4,CALENDARIO!$B:$C,2,0)=FALSE, CN45,(1/IF($D45=0,1,$D45))+CN45))))</f>
        <v>1</v>
      </c>
      <c r="CP45" s="33">
        <f>IF(IF(CP$4&lt;$E45,0,IF(CP$4&gt;=$F45,1,IF(VLOOKUP(CP$4,CALENDARIO!$B:$C,2,0)=FALSE, CO45,(1/IF($D45=0,1,$D45))+CO45)))&gt;1,100%,IF(CP$4&lt;$E45,0,IF(CP$4&gt;=$F45,1,IF(VLOOKUP(CP$4,CALENDARIO!$B:$C,2,0)=FALSE, CO45,(1/IF($D45=0,1,$D45))+CO45))))</f>
        <v>1</v>
      </c>
      <c r="CQ45" s="33">
        <f>IF(IF(CQ$4&lt;$E45,0,IF(CQ$4&gt;=$F45,1,IF(VLOOKUP(CQ$4,CALENDARIO!$B:$C,2,0)=FALSE, CP45,(1/IF($D45=0,1,$D45))+CP45)))&gt;1,100%,IF(CQ$4&lt;$E45,0,IF(CQ$4&gt;=$F45,1,IF(VLOOKUP(CQ$4,CALENDARIO!$B:$C,2,0)=FALSE, CP45,(1/IF($D45=0,1,$D45))+CP45))))</f>
        <v>1</v>
      </c>
      <c r="CR45" s="33">
        <f>IF(IF(CR$4&lt;$E45,0,IF(CR$4&gt;=$F45,1,IF(VLOOKUP(CR$4,CALENDARIO!$B:$C,2,0)=FALSE, CQ45,(1/IF($D45=0,1,$D45))+CQ45)))&gt;1,100%,IF(CR$4&lt;$E45,0,IF(CR$4&gt;=$F45,1,IF(VLOOKUP(CR$4,CALENDARIO!$B:$C,2,0)=FALSE, CQ45,(1/IF($D45=0,1,$D45))+CQ45))))</f>
        <v>1</v>
      </c>
      <c r="CS45" s="33">
        <f>IF(IF(CS$4&lt;$E45,0,IF(CS$4&gt;=$F45,1,IF(VLOOKUP(CS$4,CALENDARIO!$B:$C,2,0)=FALSE, CR45,(1/IF($D45=0,1,$D45))+CR45)))&gt;1,100%,IF(CS$4&lt;$E45,0,IF(CS$4&gt;=$F45,1,IF(VLOOKUP(CS$4,CALENDARIO!$B:$C,2,0)=FALSE, CR45,(1/IF($D45=0,1,$D45))+CR45))))</f>
        <v>1</v>
      </c>
      <c r="CT45" s="33">
        <f>IF(IF(CT$4&lt;$E45,0,IF(CT$4&gt;=$F45,1,IF(VLOOKUP(CT$4,CALENDARIO!$B:$C,2,0)=FALSE, CS45,(1/IF($D45=0,1,$D45))+CS45)))&gt;1,100%,IF(CT$4&lt;$E45,0,IF(CT$4&gt;=$F45,1,IF(VLOOKUP(CT$4,CALENDARIO!$B:$C,2,0)=FALSE, CS45,(1/IF($D45=0,1,$D45))+CS45))))</f>
        <v>1</v>
      </c>
      <c r="CU45" s="33">
        <f>IF(IF(CU$4&lt;$E45,0,IF(CU$4&gt;=$F45,1,IF(VLOOKUP(CU$4,CALENDARIO!$B:$C,2,0)=FALSE, CT45,(1/IF($D45=0,1,$D45))+CT45)))&gt;1,100%,IF(CU$4&lt;$E45,0,IF(CU$4&gt;=$F45,1,IF(VLOOKUP(CU$4,CALENDARIO!$B:$C,2,0)=FALSE, CT45,(1/IF($D45=0,1,$D45))+CT45))))</f>
        <v>1</v>
      </c>
      <c r="CV45" s="33">
        <f>IF(IF(CV$4&lt;$E45,0,IF(CV$4&gt;=$F45,1,IF(VLOOKUP(CV$4,CALENDARIO!$B:$C,2,0)=FALSE, CU45,(1/IF($D45=0,1,$D45))+CU45)))&gt;1,100%,IF(CV$4&lt;$E45,0,IF(CV$4&gt;=$F45,1,IF(VLOOKUP(CV$4,CALENDARIO!$B:$C,2,0)=FALSE, CU45,(1/IF($D45=0,1,$D45))+CU45))))</f>
        <v>1</v>
      </c>
      <c r="CW45" s="33">
        <f>IF(IF(CW$4&lt;$E45,0,IF(CW$4&gt;=$F45,1,IF(VLOOKUP(CW$4,CALENDARIO!$B:$C,2,0)=FALSE, CV45,(1/IF($D45=0,1,$D45))+CV45)))&gt;1,100%,IF(CW$4&lt;$E45,0,IF(CW$4&gt;=$F45,1,IF(VLOOKUP(CW$4,CALENDARIO!$B:$C,2,0)=FALSE, CV45,(1/IF($D45=0,1,$D45))+CV45))))</f>
        <v>1</v>
      </c>
      <c r="CX45" s="33">
        <f>IF(IF(CX$4&lt;$E45,0,IF(CX$4&gt;=$F45,1,IF(VLOOKUP(CX$4,CALENDARIO!$B:$C,2,0)=FALSE, CW45,(1/IF($D45=0,1,$D45))+CW45)))&gt;1,100%,IF(CX$4&lt;$E45,0,IF(CX$4&gt;=$F45,1,IF(VLOOKUP(CX$4,CALENDARIO!$B:$C,2,0)=FALSE, CW45,(1/IF($D45=0,1,$D45))+CW45))))</f>
        <v>1</v>
      </c>
      <c r="CY45" s="33">
        <f>IF(IF(CY$4&lt;$E45,0,IF(CY$4&gt;=$F45,1,IF(VLOOKUP(CY$4,CALENDARIO!$B:$C,2,0)=FALSE, CX45,(1/IF($D45=0,1,$D45))+CX45)))&gt;1,100%,IF(CY$4&lt;$E45,0,IF(CY$4&gt;=$F45,1,IF(VLOOKUP(CY$4,CALENDARIO!$B:$C,2,0)=FALSE, CX45,(1/IF($D45=0,1,$D45))+CX45))))</f>
        <v>1</v>
      </c>
      <c r="CZ45" s="33">
        <f>IF(IF(CZ$4&lt;$E45,0,IF(CZ$4&gt;=$F45,1,IF(VLOOKUP(CZ$4,CALENDARIO!$B:$C,2,0)=FALSE, CY45,(1/IF($D45=0,1,$D45))+CY45)))&gt;1,100%,IF(CZ$4&lt;$E45,0,IF(CZ$4&gt;=$F45,1,IF(VLOOKUP(CZ$4,CALENDARIO!$B:$C,2,0)=FALSE, CY45,(1/IF($D45=0,1,$D45))+CY45))))</f>
        <v>1</v>
      </c>
      <c r="DA45" s="33">
        <f>IF(IF(DA$4&lt;$E45,0,IF(DA$4&gt;=$F45,1,IF(VLOOKUP(DA$4,CALENDARIO!$B:$C,2,0)=FALSE, CZ45,(1/IF($D45=0,1,$D45))+CZ45)))&gt;1,100%,IF(DA$4&lt;$E45,0,IF(DA$4&gt;=$F45,1,IF(VLOOKUP(DA$4,CALENDARIO!$B:$C,2,0)=FALSE, CZ45,(1/IF($D45=0,1,$D45))+CZ45))))</f>
        <v>1</v>
      </c>
      <c r="DB45" s="33">
        <f>IF(IF(DB$4&lt;$E45,0,IF(DB$4&gt;=$F45,1,IF(VLOOKUP(DB$4,CALENDARIO!$B:$C,2,0)=FALSE, DA45,(1/IF($D45=0,1,$D45))+DA45)))&gt;1,100%,IF(DB$4&lt;$E45,0,IF(DB$4&gt;=$F45,1,IF(VLOOKUP(DB$4,CALENDARIO!$B:$C,2,0)=FALSE, DA45,(1/IF($D45=0,1,$D45))+DA45))))</f>
        <v>1</v>
      </c>
      <c r="DC45" s="33">
        <f>IF(IF(DC$4&lt;$E45,0,IF(DC$4&gt;=$F45,1,IF(VLOOKUP(DC$4,CALENDARIO!$B:$C,2,0)=FALSE, DB45,(1/IF($D45=0,1,$D45))+DB45)))&gt;1,100%,IF(DC$4&lt;$E45,0,IF(DC$4&gt;=$F45,1,IF(VLOOKUP(DC$4,CALENDARIO!$B:$C,2,0)=FALSE, DB45,(1/IF($D45=0,1,$D45))+DB45))))</f>
        <v>1</v>
      </c>
      <c r="DD45" s="33">
        <f>IF(IF(DD$4&lt;$E45,0,IF(DD$4&gt;=$F45,1,IF(VLOOKUP(DD$4,CALENDARIO!$B:$C,2,0)=FALSE, DC45,(1/IF($D45=0,1,$D45))+DC45)))&gt;1,100%,IF(DD$4&lt;$E45,0,IF(DD$4&gt;=$F45,1,IF(VLOOKUP(DD$4,CALENDARIO!$B:$C,2,0)=FALSE, DC45,(1/IF($D45=0,1,$D45))+DC45))))</f>
        <v>1</v>
      </c>
      <c r="DE45" s="33">
        <f>IF(IF(DE$4&lt;$E45,0,IF(DE$4&gt;=$F45,1,IF(VLOOKUP(DE$4,CALENDARIO!$B:$C,2,0)=FALSE, DD45,(1/IF($D45=0,1,$D45))+DD45)))&gt;1,100%,IF(DE$4&lt;$E45,0,IF(DE$4&gt;=$F45,1,IF(VLOOKUP(DE$4,CALENDARIO!$B:$C,2,0)=FALSE, DD45,(1/IF($D45=0,1,$D45))+DD45))))</f>
        <v>1</v>
      </c>
      <c r="DF45" s="33">
        <f>IF(IF(DF$4&lt;$E45,0,IF(DF$4&gt;=$F45,1,IF(VLOOKUP(DF$4,CALENDARIO!$B:$C,2,0)=FALSE, DE45,(1/IF($D45=0,1,$D45))+DE45)))&gt;1,100%,IF(DF$4&lt;$E45,0,IF(DF$4&gt;=$F45,1,IF(VLOOKUP(DF$4,CALENDARIO!$B:$C,2,0)=FALSE, DE45,(1/IF($D45=0,1,$D45))+DE45))))</f>
        <v>1</v>
      </c>
      <c r="DG45" s="33">
        <f>IF(IF(DG$4&lt;$E45,0,IF(DG$4&gt;=$F45,1,IF(VLOOKUP(DG$4,CALENDARIO!$B:$C,2,0)=FALSE, DF45,(1/IF($D45=0,1,$D45))+DF45)))&gt;1,100%,IF(DG$4&lt;$E45,0,IF(DG$4&gt;=$F45,1,IF(VLOOKUP(DG$4,CALENDARIO!$B:$C,2,0)=FALSE, DF45,(1/IF($D45=0,1,$D45))+DF45))))</f>
        <v>1</v>
      </c>
      <c r="DH45" s="33">
        <f>IF(IF(DH$4&lt;$E45,0,IF(DH$4&gt;=$F45,1,IF(VLOOKUP(DH$4,CALENDARIO!$B:$C,2,0)=FALSE, DG45,(1/IF($D45=0,1,$D45))+DG45)))&gt;1,100%,IF(DH$4&lt;$E45,0,IF(DH$4&gt;=$F45,1,IF(VLOOKUP(DH$4,CALENDARIO!$B:$C,2,0)=FALSE, DG45,(1/IF($D45=0,1,$D45))+DG45))))</f>
        <v>1</v>
      </c>
      <c r="DI45" s="33">
        <f>IF(IF(DI$4&lt;$E45,0,IF(DI$4&gt;=$F45,1,IF(VLOOKUP(DI$4,CALENDARIO!$B:$C,2,0)=FALSE, DH45,(1/IF($D45=0,1,$D45))+DH45)))&gt;1,100%,IF(DI$4&lt;$E45,0,IF(DI$4&gt;=$F45,1,IF(VLOOKUP(DI$4,CALENDARIO!$B:$C,2,0)=FALSE, DH45,(1/IF($D45=0,1,$D45))+DH45))))</f>
        <v>1</v>
      </c>
      <c r="DJ45" s="33">
        <f>IF(IF(DJ$4&lt;$E45,0,IF(DJ$4&gt;=$F45,1,IF(VLOOKUP(DJ$4,CALENDARIO!$B:$C,2,0)=FALSE, DI45,(1/IF($D45=0,1,$D45))+DI45)))&gt;1,100%,IF(DJ$4&lt;$E45,0,IF(DJ$4&gt;=$F45,1,IF(VLOOKUP(DJ$4,CALENDARIO!$B:$C,2,0)=FALSE, DI45,(1/IF($D45=0,1,$D45))+DI45))))</f>
        <v>1</v>
      </c>
      <c r="DK45" s="33">
        <f>IF(IF(DK$4&lt;$E45,0,IF(DK$4&gt;=$F45,1,IF(VLOOKUP(DK$4,CALENDARIO!$B:$C,2,0)=FALSE, DJ45,(1/IF($D45=0,1,$D45))+DJ45)))&gt;1,100%,IF(DK$4&lt;$E45,0,IF(DK$4&gt;=$F45,1,IF(VLOOKUP(DK$4,CALENDARIO!$B:$C,2,0)=FALSE, DJ45,(1/IF($D45=0,1,$D45))+DJ45))))</f>
        <v>1</v>
      </c>
      <c r="DL45" s="33">
        <f>IF(IF(DL$4&lt;$E45,0,IF(DL$4&gt;=$F45,1,IF(VLOOKUP(DL$4,CALENDARIO!$B:$C,2,0)=FALSE, DK45,(1/IF($D45=0,1,$D45))+DK45)))&gt;1,100%,IF(DL$4&lt;$E45,0,IF(DL$4&gt;=$F45,1,IF(VLOOKUP(DL$4,CALENDARIO!$B:$C,2,0)=FALSE, DK45,(1/IF($D45=0,1,$D45))+DK45))))</f>
        <v>1</v>
      </c>
      <c r="DM45" s="33">
        <f>IF(IF(DM$4&lt;$E45,0,IF(DM$4&gt;=$F45,1,IF(VLOOKUP(DM$4,CALENDARIO!$B:$C,2,0)=FALSE, DL45,(1/IF($D45=0,1,$D45))+DL45)))&gt;1,100%,IF(DM$4&lt;$E45,0,IF(DM$4&gt;=$F45,1,IF(VLOOKUP(DM$4,CALENDARIO!$B:$C,2,0)=FALSE, DL45,(1/IF($D45=0,1,$D45))+DL45))))</f>
        <v>1</v>
      </c>
      <c r="DN45" s="33">
        <f>IF(IF(DN$4&lt;$E45,0,IF(DN$4&gt;=$F45,1,IF(VLOOKUP(DN$4,CALENDARIO!$B:$C,2,0)=FALSE, DM45,(1/IF($D45=0,1,$D45))+DM45)))&gt;1,100%,IF(DN$4&lt;$E45,0,IF(DN$4&gt;=$F45,1,IF(VLOOKUP(DN$4,CALENDARIO!$B:$C,2,0)=FALSE, DM45,(1/IF($D45=0,1,$D45))+DM45))))</f>
        <v>1</v>
      </c>
      <c r="DO45" s="33">
        <f>IF(IF(DO$4&lt;$E45,0,IF(DO$4&gt;=$F45,1,IF(VLOOKUP(DO$4,CALENDARIO!$B:$C,2,0)=FALSE, DN45,(1/IF($D45=0,1,$D45))+DN45)))&gt;1,100%,IF(DO$4&lt;$E45,0,IF(DO$4&gt;=$F45,1,IF(VLOOKUP(DO$4,CALENDARIO!$B:$C,2,0)=FALSE, DN45,(1/IF($D45=0,1,$D45))+DN45))))</f>
        <v>1</v>
      </c>
      <c r="DP45" s="33">
        <f>IF(IF(DP$4&lt;$E45,0,IF(DP$4&gt;=$F45,1,IF(VLOOKUP(DP$4,CALENDARIO!$B:$C,2,0)=FALSE, DO45,(1/IF($D45=0,1,$D45))+DO45)))&gt;1,100%,IF(DP$4&lt;$E45,0,IF(DP$4&gt;=$F45,1,IF(VLOOKUP(DP$4,CALENDARIO!$B:$C,2,0)=FALSE, DO45,(1/IF($D45=0,1,$D45))+DO45))))</f>
        <v>1</v>
      </c>
      <c r="DQ45" s="33">
        <f>IF(IF(DQ$4&lt;$E45,0,IF(DQ$4&gt;=$F45,1,IF(VLOOKUP(DQ$4,CALENDARIO!$B:$C,2,0)=FALSE, DP45,(1/IF($D45=0,1,$D45))+DP45)))&gt;1,100%,IF(DQ$4&lt;$E45,0,IF(DQ$4&gt;=$F45,1,IF(VLOOKUP(DQ$4,CALENDARIO!$B:$C,2,0)=FALSE, DP45,(1/IF($D45=0,1,$D45))+DP45))))</f>
        <v>1</v>
      </c>
      <c r="DR45" s="33">
        <f>IF(IF(DR$4&lt;$E45,0,IF(DR$4&gt;=$F45,1,IF(VLOOKUP(DR$4,CALENDARIO!$B:$C,2,0)=FALSE, DQ45,(1/IF($D45=0,1,$D45))+DQ45)))&gt;1,100%,IF(DR$4&lt;$E45,0,IF(DR$4&gt;=$F45,1,IF(VLOOKUP(DR$4,CALENDARIO!$B:$C,2,0)=FALSE, DQ45,(1/IF($D45=0,1,$D45))+DQ45))))</f>
        <v>1</v>
      </c>
      <c r="DS45" s="33">
        <f>IF(IF(DS$4&lt;$E45,0,IF(DS$4&gt;=$F45,1,IF(VLOOKUP(DS$4,CALENDARIO!$B:$C,2,0)=FALSE, DR45,(1/IF($D45=0,1,$D45))+DR45)))&gt;1,100%,IF(DS$4&lt;$E45,0,IF(DS$4&gt;=$F45,1,IF(VLOOKUP(DS$4,CALENDARIO!$B:$C,2,0)=FALSE, DR45,(1/IF($D45=0,1,$D45))+DR45))))</f>
        <v>1</v>
      </c>
      <c r="DT45" s="33">
        <f>IF(IF(DT$4&lt;$E45,0,IF(DT$4&gt;=$F45,1,IF(VLOOKUP(DT$4,CALENDARIO!$B:$C,2,0)=FALSE, DS45,(1/IF($D45=0,1,$D45))+DS45)))&gt;1,100%,IF(DT$4&lt;$E45,0,IF(DT$4&gt;=$F45,1,IF(VLOOKUP(DT$4,CALENDARIO!$B:$C,2,0)=FALSE, DS45,(1/IF($D45=0,1,$D45))+DS45))))</f>
        <v>1</v>
      </c>
      <c r="DU45" s="33">
        <f>IF(IF(DU$4&lt;$E45,0,IF(DU$4&gt;=$F45,1,IF(VLOOKUP(DU$4,CALENDARIO!$B:$C,2,0)=FALSE, DT45,(1/IF($D45=0,1,$D45))+DT45)))&gt;1,100%,IF(DU$4&lt;$E45,0,IF(DU$4&gt;=$F45,1,IF(VLOOKUP(DU$4,CALENDARIO!$B:$C,2,0)=FALSE, DT45,(1/IF($D45=0,1,$D45))+DT45))))</f>
        <v>1</v>
      </c>
      <c r="DV45" s="33">
        <f>IF(IF(DV$4&lt;$E45,0,IF(DV$4&gt;=$F45,1,IF(VLOOKUP(DV$4,CALENDARIO!$B:$C,2,0)=FALSE, DU45,(1/IF($D45=0,1,$D45))+DU45)))&gt;1,100%,IF(DV$4&lt;$E45,0,IF(DV$4&gt;=$F45,1,IF(VLOOKUP(DV$4,CALENDARIO!$B:$C,2,0)=FALSE, DU45,(1/IF($D45=0,1,$D45))+DU45))))</f>
        <v>1</v>
      </c>
      <c r="DW45" s="33">
        <f>IF(IF(DW$4&lt;$E45,0,IF(DW$4&gt;=$F45,1,IF(VLOOKUP(DW$4,CALENDARIO!$B:$C,2,0)=FALSE, DV45,(1/IF($D45=0,1,$D45))+DV45)))&gt;1,100%,IF(DW$4&lt;$E45,0,IF(DW$4&gt;=$F45,1,IF(VLOOKUP(DW$4,CALENDARIO!$B:$C,2,0)=FALSE, DV45,(1/IF($D45=0,1,$D45))+DV45))))</f>
        <v>1</v>
      </c>
      <c r="DX45" s="33">
        <f>IF(IF(DX$4&lt;$E45,0,IF(DX$4&gt;=$F45,1,IF(VLOOKUP(DX$4,CALENDARIO!$B:$C,2,0)=FALSE, DW45,(1/IF($D45=0,1,$D45))+DW45)))&gt;1,100%,IF(DX$4&lt;$E45,0,IF(DX$4&gt;=$F45,1,IF(VLOOKUP(DX$4,CALENDARIO!$B:$C,2,0)=FALSE, DW45,(1/IF($D45=0,1,$D45))+DW45))))</f>
        <v>1</v>
      </c>
      <c r="DY45" s="33">
        <f>IF(IF(DY$4&lt;$E45,0,IF(DY$4&gt;=$F45,1,IF(VLOOKUP(DY$4,CALENDARIO!$B:$C,2,0)=FALSE, DX45,(1/IF($D45=0,1,$D45))+DX45)))&gt;1,100%,IF(DY$4&lt;$E45,0,IF(DY$4&gt;=$F45,1,IF(VLOOKUP(DY$4,CALENDARIO!$B:$C,2,0)=FALSE, DX45,(1/IF($D45=0,1,$D45))+DX45))))</f>
        <v>1</v>
      </c>
      <c r="DZ45" s="33">
        <f>IF(IF(DZ$4&lt;$E45,0,IF(DZ$4&gt;=$F45,1,IF(VLOOKUP(DZ$4,CALENDARIO!$B:$C,2,0)=FALSE, DY45,(1/IF($D45=0,1,$D45))+DY45)))&gt;1,100%,IF(DZ$4&lt;$E45,0,IF(DZ$4&gt;=$F45,1,IF(VLOOKUP(DZ$4,CALENDARIO!$B:$C,2,0)=FALSE, DY45,(1/IF($D45=0,1,$D45))+DY45))))</f>
        <v>1</v>
      </c>
      <c r="EA45" s="33">
        <f>IF(IF(EA$4&lt;$E45,0,IF(EA$4&gt;=$F45,1,IF(VLOOKUP(EA$4,CALENDARIO!$B:$C,2,0)=FALSE, DZ45,(1/IF($D45=0,1,$D45))+DZ45)))&gt;1,100%,IF(EA$4&lt;$E45,0,IF(EA$4&gt;=$F45,1,IF(VLOOKUP(EA$4,CALENDARIO!$B:$C,2,0)=FALSE, DZ45,(1/IF($D45=0,1,$D45))+DZ45))))</f>
        <v>1</v>
      </c>
      <c r="EB45" s="33">
        <f>IF(IF(EB$4&lt;$E45,0,IF(EB$4&gt;=$F45,1,IF(VLOOKUP(EB$4,CALENDARIO!$B:$C,2,0)=FALSE, EA45,(1/IF($D45=0,1,$D45))+EA45)))&gt;1,100%,IF(EB$4&lt;$E45,0,IF(EB$4&gt;=$F45,1,IF(VLOOKUP(EB$4,CALENDARIO!$B:$C,2,0)=FALSE, EA45,(1/IF($D45=0,1,$D45))+EA45))))</f>
        <v>1</v>
      </c>
      <c r="EC45" s="33">
        <f>IF(IF(EC$4&lt;$E45,0,IF(EC$4&gt;=$F45,1,IF(VLOOKUP(EC$4,CALENDARIO!$B:$C,2,0)=FALSE, EB45,(1/IF($D45=0,1,$D45))+EB45)))&gt;1,100%,IF(EC$4&lt;$E45,0,IF(EC$4&gt;=$F45,1,IF(VLOOKUP(EC$4,CALENDARIO!$B:$C,2,0)=FALSE, EB45,(1/IF($D45=0,1,$D45))+EB45))))</f>
        <v>1</v>
      </c>
      <c r="ED45" s="33">
        <f>IF(IF(ED$4&lt;$E45,0,IF(ED$4&gt;=$F45,1,IF(VLOOKUP(ED$4,CALENDARIO!$B:$C,2,0)=FALSE, EC45,(1/IF($D45=0,1,$D45))+EC45)))&gt;1,100%,IF(ED$4&lt;$E45,0,IF(ED$4&gt;=$F45,1,IF(VLOOKUP(ED$4,CALENDARIO!$B:$C,2,0)=FALSE, EC45,(1/IF($D45=0,1,$D45))+EC45))))</f>
        <v>1</v>
      </c>
      <c r="EE45" s="33">
        <f>IF(IF(EE$4&lt;$E45,0,IF(EE$4&gt;=$F45,1,IF(VLOOKUP(EE$4,CALENDARIO!$B:$C,2,0)=FALSE, ED45,(1/IF($D45=0,1,$D45))+ED45)))&gt;1,100%,IF(EE$4&lt;$E45,0,IF(EE$4&gt;=$F45,1,IF(VLOOKUP(EE$4,CALENDARIO!$B:$C,2,0)=FALSE, ED45,(1/IF($D45=0,1,$D45))+ED45))))</f>
        <v>1</v>
      </c>
      <c r="EF45" s="33">
        <f>IF(IF(EF$4&lt;$E45,0,IF(EF$4&gt;=$F45,1,IF(VLOOKUP(EF$4,CALENDARIO!$B:$C,2,0)=FALSE, EE45,(1/IF($D45=0,1,$D45))+EE45)))&gt;1,100%,IF(EF$4&lt;$E45,0,IF(EF$4&gt;=$F45,1,IF(VLOOKUP(EF$4,CALENDARIO!$B:$C,2,0)=FALSE, EE45,(1/IF($D45=0,1,$D45))+EE45))))</f>
        <v>1</v>
      </c>
      <c r="EG45" s="33">
        <f>IF(IF(EG$4&lt;$E45,0,IF(EG$4&gt;=$F45,1,IF(VLOOKUP(EG$4,CALENDARIO!$B:$C,2,0)=FALSE, EF45,(1/IF($D45=0,1,$D45))+EF45)))&gt;1,100%,IF(EG$4&lt;$E45,0,IF(EG$4&gt;=$F45,1,IF(VLOOKUP(EG$4,CALENDARIO!$B:$C,2,0)=FALSE, EF45,(1/IF($D45=0,1,$D45))+EF45))))</f>
        <v>1</v>
      </c>
      <c r="EH45" s="33">
        <f>IF(IF(EH$4&lt;$E45,0,IF(EH$4&gt;=$F45,1,IF(VLOOKUP(EH$4,CALENDARIO!$B:$C,2,0)=FALSE, EG45,(1/IF($D45=0,1,$D45))+EG45)))&gt;1,100%,IF(EH$4&lt;$E45,0,IF(EH$4&gt;=$F45,1,IF(VLOOKUP(EH$4,CALENDARIO!$B:$C,2,0)=FALSE, EG45,(1/IF($D45=0,1,$D45))+EG45))))</f>
        <v>1</v>
      </c>
      <c r="EI45" s="33">
        <f>IF(IF(EI$4&lt;$E45,0,IF(EI$4&gt;=$F45,1,IF(VLOOKUP(EI$4,CALENDARIO!$B:$C,2,0)=FALSE, EH45,(1/IF($D45=0,1,$D45))+EH45)))&gt;1,100%,IF(EI$4&lt;$E45,0,IF(EI$4&gt;=$F45,1,IF(VLOOKUP(EI$4,CALENDARIO!$B:$C,2,0)=FALSE, EH45,(1/IF($D45=0,1,$D45))+EH45))))</f>
        <v>1</v>
      </c>
      <c r="EJ45" s="33">
        <f>IF(IF(EJ$4&lt;$E45,0,IF(EJ$4&gt;=$F45,1,IF(VLOOKUP(EJ$4,CALENDARIO!$B:$C,2,0)=FALSE, EI45,(1/IF($D45=0,1,$D45))+EI45)))&gt;1,100%,IF(EJ$4&lt;$E45,0,IF(EJ$4&gt;=$F45,1,IF(VLOOKUP(EJ$4,CALENDARIO!$B:$C,2,0)=FALSE, EI45,(1/IF($D45=0,1,$D45))+EI45))))</f>
        <v>1</v>
      </c>
      <c r="EK45" s="33">
        <f>IF(IF(EK$4&lt;$E45,0,IF(EK$4&gt;=$F45,1,IF(VLOOKUP(EK$4,CALENDARIO!$B:$C,2,0)=FALSE, EJ45,(1/IF($D45=0,1,$D45))+EJ45)))&gt;1,100%,IF(EK$4&lt;$E45,0,IF(EK$4&gt;=$F45,1,IF(VLOOKUP(EK$4,CALENDARIO!$B:$C,2,0)=FALSE, EJ45,(1/IF($D45=0,1,$D45))+EJ45))))</f>
        <v>1</v>
      </c>
      <c r="EL45" s="33">
        <f>IF(IF(EL$4&lt;$E45,0,IF(EL$4&gt;=$F45,1,IF(VLOOKUP(EL$4,CALENDARIO!$B:$C,2,0)=FALSE, EK45,(1/IF($D45=0,1,$D45))+EK45)))&gt;1,100%,IF(EL$4&lt;$E45,0,IF(EL$4&gt;=$F45,1,IF(VLOOKUP(EL$4,CALENDARIO!$B:$C,2,0)=FALSE, EK45,(1/IF($D45=0,1,$D45))+EK45))))</f>
        <v>1</v>
      </c>
      <c r="EM45" s="33">
        <f>IF(IF(EM$4&lt;$E45,0,IF(EM$4&gt;=$F45,1,IF(VLOOKUP(EM$4,CALENDARIO!$B:$C,2,0)=FALSE, EL45,(1/IF($D45=0,1,$D45))+EL45)))&gt;1,100%,IF(EM$4&lt;$E45,0,IF(EM$4&gt;=$F45,1,IF(VLOOKUP(EM$4,CALENDARIO!$B:$C,2,0)=FALSE, EL45,(1/IF($D45=0,1,$D45))+EL45))))</f>
        <v>1</v>
      </c>
      <c r="EN45" s="33">
        <f>IF(IF(EN$4&lt;$E45,0,IF(EN$4&gt;=$F45,1,IF(VLOOKUP(EN$4,CALENDARIO!$B:$C,2,0)=FALSE, EM45,(1/IF($D45=0,1,$D45))+EM45)))&gt;1,100%,IF(EN$4&lt;$E45,0,IF(EN$4&gt;=$F45,1,IF(VLOOKUP(EN$4,CALENDARIO!$B:$C,2,0)=FALSE, EM45,(1/IF($D45=0,1,$D45))+EM45))))</f>
        <v>1</v>
      </c>
      <c r="EO45" s="33">
        <f>IF(IF(EO$4&lt;$E45,0,IF(EO$4&gt;=$F45,1,IF(VLOOKUP(EO$4,CALENDARIO!$B:$C,2,0)=FALSE, EN45,(1/IF($D45=0,1,$D45))+EN45)))&gt;1,100%,IF(EO$4&lt;$E45,0,IF(EO$4&gt;=$F45,1,IF(VLOOKUP(EO$4,CALENDARIO!$B:$C,2,0)=FALSE, EN45,(1/IF($D45=0,1,$D45))+EN45))))</f>
        <v>1</v>
      </c>
      <c r="EP45" s="33">
        <f>IF(IF(EP$4&lt;$E45,0,IF(EP$4&gt;=$F45,1,IF(VLOOKUP(EP$4,CALENDARIO!$B:$C,2,0)=FALSE, EO45,(1/IF($D45=0,1,$D45))+EO45)))&gt;1,100%,IF(EP$4&lt;$E45,0,IF(EP$4&gt;=$F45,1,IF(VLOOKUP(EP$4,CALENDARIO!$B:$C,2,0)=FALSE, EO45,(1/IF($D45=0,1,$D45))+EO45))))</f>
        <v>1</v>
      </c>
      <c r="EQ45" s="33">
        <f>IF(IF(EQ$4&lt;$E45,0,IF(EQ$4&gt;=$F45,1,IF(VLOOKUP(EQ$4,CALENDARIO!$B:$C,2,0)=FALSE, EP45,(1/IF($D45=0,1,$D45))+EP45)))&gt;1,100%,IF(EQ$4&lt;$E45,0,IF(EQ$4&gt;=$F45,1,IF(VLOOKUP(EQ$4,CALENDARIO!$B:$C,2,0)=FALSE, EP45,(1/IF($D45=0,1,$D45))+EP45))))</f>
        <v>1</v>
      </c>
      <c r="ER45" s="33">
        <f>IF(IF(ER$4&lt;$E45,0,IF(ER$4&gt;=$F45,1,IF(VLOOKUP(ER$4,CALENDARIO!$B:$C,2,0)=FALSE, EQ45,(1/IF($D45=0,1,$D45))+EQ45)))&gt;1,100%,IF(ER$4&lt;$E45,0,IF(ER$4&gt;=$F45,1,IF(VLOOKUP(ER$4,CALENDARIO!$B:$C,2,0)=FALSE, EQ45,(1/IF($D45=0,1,$D45))+EQ45))))</f>
        <v>1</v>
      </c>
      <c r="ES45" s="33">
        <f>IF(IF(ES$4&lt;$E45,0,IF(ES$4&gt;=$F45,1,IF(VLOOKUP(ES$4,CALENDARIO!$B:$C,2,0)=FALSE, ER45,(1/IF($D45=0,1,$D45))+ER45)))&gt;1,100%,IF(ES$4&lt;$E45,0,IF(ES$4&gt;=$F45,1,IF(VLOOKUP(ES$4,CALENDARIO!$B:$C,2,0)=FALSE, ER45,(1/IF($D45=0,1,$D45))+ER45))))</f>
        <v>1</v>
      </c>
      <c r="ET45" s="33">
        <f>IF(IF(ET$4&lt;$E45,0,IF(ET$4&gt;=$F45,1,IF(VLOOKUP(ET$4,CALENDARIO!$B:$C,2,0)=FALSE, ES45,(1/IF($D45=0,1,$D45))+ES45)))&gt;1,100%,IF(ET$4&lt;$E45,0,IF(ET$4&gt;=$F45,1,IF(VLOOKUP(ET$4,CALENDARIO!$B:$C,2,0)=FALSE, ES45,(1/IF($D45=0,1,$D45))+ES45))))</f>
        <v>1</v>
      </c>
      <c r="EU45" s="33">
        <f>IF(IF(EU$4&lt;$E45,0,IF(EU$4&gt;=$F45,1,IF(VLOOKUP(EU$4,CALENDARIO!$B:$C,2,0)=FALSE, ET45,(1/IF($D45=0,1,$D45))+ET45)))&gt;1,100%,IF(EU$4&lt;$E45,0,IF(EU$4&gt;=$F45,1,IF(VLOOKUP(EU$4,CALENDARIO!$B:$C,2,0)=FALSE, ET45,(1/IF($D45=0,1,$D45))+ET45))))</f>
        <v>1</v>
      </c>
      <c r="EV45" s="33">
        <f>IF(IF(EV$4&lt;$E45,0,IF(EV$4&gt;=$F45,1,IF(VLOOKUP(EV$4,CALENDARIO!$B:$C,2,0)=FALSE, EU45,(1/IF($D45=0,1,$D45))+EU45)))&gt;1,100%,IF(EV$4&lt;$E45,0,IF(EV$4&gt;=$F45,1,IF(VLOOKUP(EV$4,CALENDARIO!$B:$C,2,0)=FALSE, EU45,(1/IF($D45=0,1,$D45))+EU45))))</f>
        <v>1</v>
      </c>
    </row>
    <row r="46" spans="1:152" x14ac:dyDescent="0.3">
      <c r="A46" s="78">
        <v>5</v>
      </c>
      <c r="B46" s="78">
        <v>40</v>
      </c>
      <c r="C46" s="119" t="s">
        <v>73</v>
      </c>
      <c r="D46" s="108">
        <v>1</v>
      </c>
      <c r="E46" s="113">
        <v>40577</v>
      </c>
      <c r="F46" s="113">
        <v>40578</v>
      </c>
      <c r="G46" s="109" t="s">
        <v>91</v>
      </c>
      <c r="H46" s="73">
        <v>1</v>
      </c>
      <c r="I46" s="74">
        <v>1.1415525114155252E-2</v>
      </c>
      <c r="J46" s="108">
        <v>100</v>
      </c>
      <c r="K46" s="77"/>
      <c r="L46" s="142"/>
      <c r="M46" s="142"/>
      <c r="N46" s="120"/>
      <c r="O46" s="143">
        <f>IF(IF(O$4&lt;$E46,0,IF(O$4&gt;=$F46,1,IF(VLOOKUP(O$4,CALENDARIO!$B:$C,2,0)=FALSE, 0%,(1/$D46))))&gt;1,100%,IF(O$4&lt;$E46,0,IF(O$4&gt;=$F46,1,IF(VLOOKUP(O$4,CALENDARIO!$B:$C,2,0)=FALSE,0%,(1/$D46)))))</f>
        <v>0</v>
      </c>
      <c r="P46" s="33">
        <f>IF(IF(P$4&lt;$E46,0,IF(P$4&gt;=$F46,1,IF(VLOOKUP(P$4,CALENDARIO!$B:$C,2,0)=FALSE, O46,(1/IF($D46=0,1,$D46))+O46)))&gt;1,100%,IF(P$4&lt;$E46,0,IF(P$4&gt;=$F46,1,IF(VLOOKUP(P$4,CALENDARIO!$B:$C,2,0)=FALSE, O46,(1/IF($D46=0,1,$D46))+O46))))</f>
        <v>0</v>
      </c>
      <c r="Q46" s="33">
        <f>IF(IF(Q$4&lt;$E46,0,IF(Q$4&gt;=$F46,1,IF(VLOOKUP(Q$4,CALENDARIO!$B:$C,2,0)=FALSE, P46,(1/IF($D46=0,1,$D46))+P46)))&gt;1,100%,IF(Q$4&lt;$E46,0,IF(Q$4&gt;=$F46,1,IF(VLOOKUP(Q$4,CALENDARIO!$B:$C,2,0)=FALSE, P46,(1/IF($D46=0,1,$D46))+P46))))</f>
        <v>0</v>
      </c>
      <c r="R46" s="33">
        <f>IF(IF(R$4&lt;$E46,0,IF(R$4&gt;=$F46,1,IF(VLOOKUP(R$4,CALENDARIO!$B:$C,2,0)=FALSE, Q46,(1/IF($D46=0,1,$D46))+Q46)))&gt;1,100%,IF(R$4&lt;$E46,0,IF(R$4&gt;=$F46,1,IF(VLOOKUP(R$4,CALENDARIO!$B:$C,2,0)=FALSE, Q46,(1/IF($D46=0,1,$D46))+Q46))))</f>
        <v>0</v>
      </c>
      <c r="S46" s="33">
        <f>IF(IF(S$4&lt;$E46,0,IF(S$4&gt;=$F46,1,IF(VLOOKUP(S$4,CALENDARIO!$B:$C,2,0)=FALSE, R46,(1/IF($D46=0,1,$D46))+R46)))&gt;1,100%,IF(S$4&lt;$E46,0,IF(S$4&gt;=$F46,1,IF(VLOOKUP(S$4,CALENDARIO!$B:$C,2,0)=FALSE, R46,(1/IF($D46=0,1,$D46))+R46))))</f>
        <v>0</v>
      </c>
      <c r="T46" s="33">
        <f>IF(IF(T$4&lt;$E46,0,IF(T$4&gt;=$F46,1,IF(VLOOKUP(T$4,CALENDARIO!$B:$C,2,0)=FALSE, S46,(1/IF($D46=0,1,$D46))+S46)))&gt;1,100%,IF(T$4&lt;$E46,0,IF(T$4&gt;=$F46,1,IF(VLOOKUP(T$4,CALENDARIO!$B:$C,2,0)=FALSE, S46,(1/IF($D46=0,1,$D46))+S46))))</f>
        <v>0</v>
      </c>
      <c r="U46" s="33">
        <f>IF(IF(U$4&lt;$E46,0,IF(U$4&gt;=$F46,1,IF(VLOOKUP(U$4,CALENDARIO!$B:$C,2,0)=FALSE, T46,(1/IF($D46=0,1,$D46))+T46)))&gt;1,100%,IF(U$4&lt;$E46,0,IF(U$4&gt;=$F46,1,IF(VLOOKUP(U$4,CALENDARIO!$B:$C,2,0)=FALSE, T46,(1/IF($D46=0,1,$D46))+T46))))</f>
        <v>0</v>
      </c>
      <c r="V46" s="33">
        <f>IF(IF(V$4&lt;$E46,0,IF(V$4&gt;=$F46,1,IF(VLOOKUP(V$4,CALENDARIO!$B:$C,2,0)=FALSE, U46,(1/IF($D46=0,1,$D46))+U46)))&gt;1,100%,IF(V$4&lt;$E46,0,IF(V$4&gt;=$F46,1,IF(VLOOKUP(V$4,CALENDARIO!$B:$C,2,0)=FALSE, U46,(1/IF($D46=0,1,$D46))+U46))))</f>
        <v>0</v>
      </c>
      <c r="W46" s="33">
        <f>IF(IF(W$4&lt;$E46,0,IF(W$4&gt;=$F46,1,IF(VLOOKUP(W$4,CALENDARIO!$B:$C,2,0)=FALSE, V46,(1/IF($D46=0,1,$D46))+V46)))&gt;1,100%,IF(W$4&lt;$E46,0,IF(W$4&gt;=$F46,1,IF(VLOOKUP(W$4,CALENDARIO!$B:$C,2,0)=FALSE, V46,(1/IF($D46=0,1,$D46))+V46))))</f>
        <v>0</v>
      </c>
      <c r="X46" s="33">
        <f>IF(IF(X$4&lt;$E46,0,IF(X$4&gt;=$F46,1,IF(VLOOKUP(X$4,CALENDARIO!$B:$C,2,0)=FALSE, W46,(1/IF($D46=0,1,$D46))+W46)))&gt;1,100%,IF(X$4&lt;$E46,0,IF(X$4&gt;=$F46,1,IF(VLOOKUP(X$4,CALENDARIO!$B:$C,2,0)=FALSE, W46,(1/IF($D46=0,1,$D46))+W46))))</f>
        <v>0</v>
      </c>
      <c r="Y46" s="33">
        <f>IF(IF(Y$4&lt;$E46,0,IF(Y$4&gt;=$F46,1,IF(VLOOKUP(Y$4,CALENDARIO!$B:$C,2,0)=FALSE, X46,(1/IF($D46=0,1,$D46))+X46)))&gt;1,100%,IF(Y$4&lt;$E46,0,IF(Y$4&gt;=$F46,1,IF(VLOOKUP(Y$4,CALENDARIO!$B:$C,2,0)=FALSE, X46,(1/IF($D46=0,1,$D46))+X46))))</f>
        <v>0</v>
      </c>
      <c r="Z46" s="33">
        <f>IF(IF(Z$4&lt;$E46,0,IF(Z$4&gt;=$F46,1,IF(VLOOKUP(Z$4,CALENDARIO!$B:$C,2,0)=FALSE, Y46,(1/IF($D46=0,1,$D46))+Y46)))&gt;1,100%,IF(Z$4&lt;$E46,0,IF(Z$4&gt;=$F46,1,IF(VLOOKUP(Z$4,CALENDARIO!$B:$C,2,0)=FALSE, Y46,(1/IF($D46=0,1,$D46))+Y46))))</f>
        <v>0</v>
      </c>
      <c r="AA46" s="33">
        <f>IF(IF(AA$4&lt;$E46,0,IF(AA$4&gt;=$F46,1,IF(VLOOKUP(AA$4,CALENDARIO!$B:$C,2,0)=FALSE, Z46,(1/IF($D46=0,1,$D46))+Z46)))&gt;1,100%,IF(AA$4&lt;$E46,0,IF(AA$4&gt;=$F46,1,IF(VLOOKUP(AA$4,CALENDARIO!$B:$C,2,0)=FALSE, Z46,(1/IF($D46=0,1,$D46))+Z46))))</f>
        <v>0</v>
      </c>
      <c r="AB46" s="33">
        <f>IF(IF(AB$4&lt;$E46,0,IF(AB$4&gt;=$F46,1,IF(VLOOKUP(AB$4,CALENDARIO!$B:$C,2,0)=FALSE, AA46,(1/IF($D46=0,1,$D46))+AA46)))&gt;1,100%,IF(AB$4&lt;$E46,0,IF(AB$4&gt;=$F46,1,IF(VLOOKUP(AB$4,CALENDARIO!$B:$C,2,0)=FALSE, AA46,(1/IF($D46=0,1,$D46))+AA46))))</f>
        <v>0</v>
      </c>
      <c r="AC46" s="33">
        <f>IF(IF(AC$4&lt;$E46,0,IF(AC$4&gt;=$F46,1,IF(VLOOKUP(AC$4,CALENDARIO!$B:$C,2,0)=FALSE, AB46,(1/IF($D46=0,1,$D46))+AB46)))&gt;1,100%,IF(AC$4&lt;$E46,0,IF(AC$4&gt;=$F46,1,IF(VLOOKUP(AC$4,CALENDARIO!$B:$C,2,0)=FALSE, AB46,(1/IF($D46=0,1,$D46))+AB46))))</f>
        <v>0</v>
      </c>
      <c r="AD46" s="33">
        <f>IF(IF(AD$4&lt;$E46,0,IF(AD$4&gt;=$F46,1,IF(VLOOKUP(AD$4,CALENDARIO!$B:$C,2,0)=FALSE, AC46,(1/IF($D46=0,1,$D46))+AC46)))&gt;1,100%,IF(AD$4&lt;$E46,0,IF(AD$4&gt;=$F46,1,IF(VLOOKUP(AD$4,CALENDARIO!$B:$C,2,0)=FALSE, AC46,(1/IF($D46=0,1,$D46))+AC46))))</f>
        <v>0</v>
      </c>
      <c r="AE46" s="33">
        <f>IF(IF(AE$4&lt;$E46,0,IF(AE$4&gt;=$F46,1,IF(VLOOKUP(AE$4,CALENDARIO!$B:$C,2,0)=FALSE, AD46,(1/IF($D46=0,1,$D46))+AD46)))&gt;1,100%,IF(AE$4&lt;$E46,0,IF(AE$4&gt;=$F46,1,IF(VLOOKUP(AE$4,CALENDARIO!$B:$C,2,0)=FALSE, AD46,(1/IF($D46=0,1,$D46))+AD46))))</f>
        <v>0</v>
      </c>
      <c r="AF46" s="33">
        <f>IF(IF(AF$4&lt;$E46,0,IF(AF$4&gt;=$F46,1,IF(VLOOKUP(AF$4,CALENDARIO!$B:$C,2,0)=FALSE, AE46,(1/IF($D46=0,1,$D46))+AE46)))&gt;1,100%,IF(AF$4&lt;$E46,0,IF(AF$4&gt;=$F46,1,IF(VLOOKUP(AF$4,CALENDARIO!$B:$C,2,0)=FALSE, AE46,(1/IF($D46=0,1,$D46))+AE46))))</f>
        <v>0</v>
      </c>
      <c r="AG46" s="33">
        <f>IF(IF(AG$4&lt;$E46,0,IF(AG$4&gt;=$F46,1,IF(VLOOKUP(AG$4,CALENDARIO!$B:$C,2,0)=FALSE, AF46,(1/IF($D46=0,1,$D46))+AF46)))&gt;1,100%,IF(AG$4&lt;$E46,0,IF(AG$4&gt;=$F46,1,IF(VLOOKUP(AG$4,CALENDARIO!$B:$C,2,0)=FALSE, AF46,(1/IF($D46=0,1,$D46))+AF46))))</f>
        <v>0</v>
      </c>
      <c r="AH46" s="33">
        <f>IF(IF(AH$4&lt;$E46,0,IF(AH$4&gt;=$F46,1,IF(VLOOKUP(AH$4,CALENDARIO!$B:$C,2,0)=FALSE, AG46,(1/IF($D46=0,1,$D46))+AG46)))&gt;1,100%,IF(AH$4&lt;$E46,0,IF(AH$4&gt;=$F46,1,IF(VLOOKUP(AH$4,CALENDARIO!$B:$C,2,0)=FALSE, AG46,(1/IF($D46=0,1,$D46))+AG46))))</f>
        <v>0</v>
      </c>
      <c r="AI46" s="33">
        <f>IF(IF(AI$4&lt;$E46,0,IF(AI$4&gt;=$F46,1,IF(VLOOKUP(AI$4,CALENDARIO!$B:$C,2,0)=FALSE, AH46,(1/IF($D46=0,1,$D46))+AH46)))&gt;1,100%,IF(AI$4&lt;$E46,0,IF(AI$4&gt;=$F46,1,IF(VLOOKUP(AI$4,CALENDARIO!$B:$C,2,0)=FALSE, AH46,(1/IF($D46=0,1,$D46))+AH46))))</f>
        <v>0</v>
      </c>
      <c r="AJ46" s="33">
        <f>IF(IF(AJ$4&lt;$E46,0,IF(AJ$4&gt;=$F46,1,IF(VLOOKUP(AJ$4,CALENDARIO!$B:$C,2,0)=FALSE, AI46,(1/IF($D46=0,1,$D46))+AI46)))&gt;1,100%,IF(AJ$4&lt;$E46,0,IF(AJ$4&gt;=$F46,1,IF(VLOOKUP(AJ$4,CALENDARIO!$B:$C,2,0)=FALSE, AI46,(1/IF($D46=0,1,$D46))+AI46))))</f>
        <v>0</v>
      </c>
      <c r="AK46" s="33">
        <f>IF(IF(AK$4&lt;$E46,0,IF(AK$4&gt;=$F46,1,IF(VLOOKUP(AK$4,CALENDARIO!$B:$C,2,0)=FALSE, AJ46,(1/IF($D46=0,1,$D46))+AJ46)))&gt;1,100%,IF(AK$4&lt;$E46,0,IF(AK$4&gt;=$F46,1,IF(VLOOKUP(AK$4,CALENDARIO!$B:$C,2,0)=FALSE, AJ46,(1/IF($D46=0,1,$D46))+AJ46))))</f>
        <v>0</v>
      </c>
      <c r="AL46" s="33">
        <f>IF(IF(AL$4&lt;$E46,0,IF(AL$4&gt;=$F46,1,IF(VLOOKUP(AL$4,CALENDARIO!$B:$C,2,0)=FALSE, AK46,(1/IF($D46=0,1,$D46))+AK46)))&gt;1,100%,IF(AL$4&lt;$E46,0,IF(AL$4&gt;=$F46,1,IF(VLOOKUP(AL$4,CALENDARIO!$B:$C,2,0)=FALSE, AK46,(1/IF($D46=0,1,$D46))+AK46))))</f>
        <v>0</v>
      </c>
      <c r="AM46" s="33">
        <f>IF(IF(AM$4&lt;$E46,0,IF(AM$4&gt;=$F46,1,IF(VLOOKUP(AM$4,CALENDARIO!$B:$C,2,0)=FALSE, AL46,(1/IF($D46=0,1,$D46))+AL46)))&gt;1,100%,IF(AM$4&lt;$E46,0,IF(AM$4&gt;=$F46,1,IF(VLOOKUP(AM$4,CALENDARIO!$B:$C,2,0)=FALSE, AL46,(1/IF($D46=0,1,$D46))+AL46))))</f>
        <v>0</v>
      </c>
      <c r="AN46" s="33">
        <f>IF(IF(AN$4&lt;$E46,0,IF(AN$4&gt;=$F46,1,IF(VLOOKUP(AN$4,CALENDARIO!$B:$C,2,0)=FALSE, AM46,(1/IF($D46=0,1,$D46))+AM46)))&gt;1,100%,IF(AN$4&lt;$E46,0,IF(AN$4&gt;=$F46,1,IF(VLOOKUP(AN$4,CALENDARIO!$B:$C,2,0)=FALSE, AM46,(1/IF($D46=0,1,$D46))+AM46))))</f>
        <v>0</v>
      </c>
      <c r="AO46" s="33">
        <f>IF(IF(AO$4&lt;$E46,0,IF(AO$4&gt;=$F46,1,IF(VLOOKUP(AO$4,CALENDARIO!$B:$C,2,0)=FALSE, AN46,(1/IF($D46=0,1,$D46))+AN46)))&gt;1,100%,IF(AO$4&lt;$E46,0,IF(AO$4&gt;=$F46,1,IF(VLOOKUP(AO$4,CALENDARIO!$B:$C,2,0)=FALSE, AN46,(1/IF($D46=0,1,$D46))+AN46))))</f>
        <v>0</v>
      </c>
      <c r="AP46" s="33">
        <f>IF(IF(AP$4&lt;$E46,0,IF(AP$4&gt;=$F46,1,IF(VLOOKUP(AP$4,CALENDARIO!$B:$C,2,0)=FALSE, AO46,(1/IF($D46=0,1,$D46))+AO46)))&gt;1,100%,IF(AP$4&lt;$E46,0,IF(AP$4&gt;=$F46,1,IF(VLOOKUP(AP$4,CALENDARIO!$B:$C,2,0)=FALSE, AO46,(1/IF($D46=0,1,$D46))+AO46))))</f>
        <v>0</v>
      </c>
      <c r="AQ46" s="33">
        <f>IF(IF(AQ$4&lt;$E46,0,IF(AQ$4&gt;=$F46,1,IF(VLOOKUP(AQ$4,CALENDARIO!$B:$C,2,0)=FALSE, AP46,(1/IF($D46=0,1,$D46))+AP46)))&gt;1,100%,IF(AQ$4&lt;$E46,0,IF(AQ$4&gt;=$F46,1,IF(VLOOKUP(AQ$4,CALENDARIO!$B:$C,2,0)=FALSE, AP46,(1/IF($D46=0,1,$D46))+AP46))))</f>
        <v>0</v>
      </c>
      <c r="AR46" s="33">
        <f>IF(IF(AR$4&lt;$E46,0,IF(AR$4&gt;=$F46,1,IF(VLOOKUP(AR$4,CALENDARIO!$B:$C,2,0)=FALSE, AQ46,(1/IF($D46=0,1,$D46))+AQ46)))&gt;1,100%,IF(AR$4&lt;$E46,0,IF(AR$4&gt;=$F46,1,IF(VLOOKUP(AR$4,CALENDARIO!$B:$C,2,0)=FALSE, AQ46,(1/IF($D46=0,1,$D46))+AQ46))))</f>
        <v>0</v>
      </c>
      <c r="AS46" s="33">
        <f>IF(IF(AS$4&lt;$E46,0,IF(AS$4&gt;=$F46,1,IF(VLOOKUP(AS$4,CALENDARIO!$B:$C,2,0)=FALSE, AR46,(1/IF($D46=0,1,$D46))+AR46)))&gt;1,100%,IF(AS$4&lt;$E46,0,IF(AS$4&gt;=$F46,1,IF(VLOOKUP(AS$4,CALENDARIO!$B:$C,2,0)=FALSE, AR46,(1/IF($D46=0,1,$D46))+AR46))))</f>
        <v>0</v>
      </c>
      <c r="AT46" s="33">
        <f>IF(IF(AT$4&lt;$E46,0,IF(AT$4&gt;=$F46,1,IF(VLOOKUP(AT$4,CALENDARIO!$B:$C,2,0)=FALSE, AS46,(1/IF($D46=0,1,$D46))+AS46)))&gt;1,100%,IF(AT$4&lt;$E46,0,IF(AT$4&gt;=$F46,1,IF(VLOOKUP(AT$4,CALENDARIO!$B:$C,2,0)=FALSE, AS46,(1/IF($D46=0,1,$D46))+AS46))))</f>
        <v>0</v>
      </c>
      <c r="AU46" s="33">
        <f>IF(IF(AU$4&lt;$E46,0,IF(AU$4&gt;=$F46,1,IF(VLOOKUP(AU$4,CALENDARIO!$B:$C,2,0)=FALSE, AT46,(1/IF($D46=0,1,$D46))+AT46)))&gt;1,100%,IF(AU$4&lt;$E46,0,IF(AU$4&gt;=$F46,1,IF(VLOOKUP(AU$4,CALENDARIO!$B:$C,2,0)=FALSE, AT46,(1/IF($D46=0,1,$D46))+AT46))))</f>
        <v>0</v>
      </c>
      <c r="AV46" s="33">
        <f>IF(IF(AV$4&lt;$E46,0,IF(AV$4&gt;=$F46,1,IF(VLOOKUP(AV$4,CALENDARIO!$B:$C,2,0)=FALSE, AU46,(1/IF($D46=0,1,$D46))+AU46)))&gt;1,100%,IF(AV$4&lt;$E46,0,IF(AV$4&gt;=$F46,1,IF(VLOOKUP(AV$4,CALENDARIO!$B:$C,2,0)=FALSE, AU46,(1/IF($D46=0,1,$D46))+AU46))))</f>
        <v>0</v>
      </c>
      <c r="AW46" s="33">
        <f>IF(IF(AW$4&lt;$E46,0,IF(AW$4&gt;=$F46,1,IF(VLOOKUP(AW$4,CALENDARIO!$B:$C,2,0)=FALSE, AV46,(1/IF($D46=0,1,$D46))+AV46)))&gt;1,100%,IF(AW$4&lt;$E46,0,IF(AW$4&gt;=$F46,1,IF(VLOOKUP(AW$4,CALENDARIO!$B:$C,2,0)=FALSE, AV46,(1/IF($D46=0,1,$D46))+AV46))))</f>
        <v>0</v>
      </c>
      <c r="AX46" s="33">
        <f>IF(IF(AX$4&lt;$E46,0,IF(AX$4&gt;=$F46,1,IF(VLOOKUP(AX$4,CALENDARIO!$B:$C,2,0)=FALSE, AW46,(1/IF($D46=0,1,$D46))+AW46)))&gt;1,100%,IF(AX$4&lt;$E46,0,IF(AX$4&gt;=$F46,1,IF(VLOOKUP(AX$4,CALENDARIO!$B:$C,2,0)=FALSE, AW46,(1/IF($D46=0,1,$D46))+AW46))))</f>
        <v>0</v>
      </c>
      <c r="AY46" s="33">
        <f>IF(IF(AY$4&lt;$E46,0,IF(AY$4&gt;=$F46,1,IF(VLOOKUP(AY$4,CALENDARIO!$B:$C,2,0)=FALSE, AX46,(1/IF($D46=0,1,$D46))+AX46)))&gt;1,100%,IF(AY$4&lt;$E46,0,IF(AY$4&gt;=$F46,1,IF(VLOOKUP(AY$4,CALENDARIO!$B:$C,2,0)=FALSE, AX46,(1/IF($D46=0,1,$D46))+AX46))))</f>
        <v>0</v>
      </c>
      <c r="AZ46" s="33">
        <f>IF(IF(AZ$4&lt;$E46,0,IF(AZ$4&gt;=$F46,1,IF(VLOOKUP(AZ$4,CALENDARIO!$B:$C,2,0)=FALSE, AY46,(1/IF($D46=0,1,$D46))+AY46)))&gt;1,100%,IF(AZ$4&lt;$E46,0,IF(AZ$4&gt;=$F46,1,IF(VLOOKUP(AZ$4,CALENDARIO!$B:$C,2,0)=FALSE, AY46,(1/IF($D46=0,1,$D46))+AY46))))</f>
        <v>0</v>
      </c>
      <c r="BA46" s="33">
        <f>IF(IF(BA$4&lt;$E46,0,IF(BA$4&gt;=$F46,1,IF(VLOOKUP(BA$4,CALENDARIO!$B:$C,2,0)=FALSE, AZ46,(1/IF($D46=0,1,$D46))+AZ46)))&gt;1,100%,IF(BA$4&lt;$E46,0,IF(BA$4&gt;=$F46,1,IF(VLOOKUP(BA$4,CALENDARIO!$B:$C,2,0)=FALSE, AZ46,(1/IF($D46=0,1,$D46))+AZ46))))</f>
        <v>0</v>
      </c>
      <c r="BB46" s="33">
        <f>IF(IF(BB$4&lt;$E46,0,IF(BB$4&gt;=$F46,1,IF(VLOOKUP(BB$4,CALENDARIO!$B:$C,2,0)=FALSE, BA46,(1/IF($D46=0,1,$D46))+BA46)))&gt;1,100%,IF(BB$4&lt;$E46,0,IF(BB$4&gt;=$F46,1,IF(VLOOKUP(BB$4,CALENDARIO!$B:$C,2,0)=FALSE, BA46,(1/IF($D46=0,1,$D46))+BA46))))</f>
        <v>0</v>
      </c>
      <c r="BC46" s="33">
        <f>IF(IF(BC$4&lt;$E46,0,IF(BC$4&gt;=$F46,1,IF(VLOOKUP(BC$4,CALENDARIO!$B:$C,2,0)=FALSE, BB46,(1/IF($D46=0,1,$D46))+BB46)))&gt;1,100%,IF(BC$4&lt;$E46,0,IF(BC$4&gt;=$F46,1,IF(VLOOKUP(BC$4,CALENDARIO!$B:$C,2,0)=FALSE, BB46,(1/IF($D46=0,1,$D46))+BB46))))</f>
        <v>0</v>
      </c>
      <c r="BD46" s="33">
        <f>IF(IF(BD$4&lt;$E46,0,IF(BD$4&gt;=$F46,1,IF(VLOOKUP(BD$4,CALENDARIO!$B:$C,2,0)=FALSE, BC46,(1/IF($D46=0,1,$D46))+BC46)))&gt;1,100%,IF(BD$4&lt;$E46,0,IF(BD$4&gt;=$F46,1,IF(VLOOKUP(BD$4,CALENDARIO!$B:$C,2,0)=FALSE, BC46,(1/IF($D46=0,1,$D46))+BC46))))</f>
        <v>0</v>
      </c>
      <c r="BE46" s="33">
        <f>IF(IF(BE$4&lt;$E46,0,IF(BE$4&gt;=$F46,1,IF(VLOOKUP(BE$4,CALENDARIO!$B:$C,2,0)=FALSE, BD46,(1/IF($D46=0,1,$D46))+BD46)))&gt;1,100%,IF(BE$4&lt;$E46,0,IF(BE$4&gt;=$F46,1,IF(VLOOKUP(BE$4,CALENDARIO!$B:$C,2,0)=FALSE, BD46,(1/IF($D46=0,1,$D46))+BD46))))</f>
        <v>0</v>
      </c>
      <c r="BF46" s="33">
        <f>IF(IF(BF$4&lt;$E46,0,IF(BF$4&gt;=$F46,1,IF(VLOOKUP(BF$4,CALENDARIO!$B:$C,2,0)=FALSE, BE46,(1/IF($D46=0,1,$D46))+BE46)))&gt;1,100%,IF(BF$4&lt;$E46,0,IF(BF$4&gt;=$F46,1,IF(VLOOKUP(BF$4,CALENDARIO!$B:$C,2,0)=FALSE, BE46,(1/IF($D46=0,1,$D46))+BE46))))</f>
        <v>0</v>
      </c>
      <c r="BG46" s="33">
        <f>IF(IF(BG$4&lt;$E46,0,IF(BG$4&gt;=$F46,1,IF(VLOOKUP(BG$4,CALENDARIO!$B:$C,2,0)=FALSE, BF46,(1/IF($D46=0,1,$D46))+BF46)))&gt;1,100%,IF(BG$4&lt;$E46,0,IF(BG$4&gt;=$F46,1,IF(VLOOKUP(BG$4,CALENDARIO!$B:$C,2,0)=FALSE, BF46,(1/IF($D46=0,1,$D46))+BF46))))</f>
        <v>0</v>
      </c>
      <c r="BH46" s="33">
        <f>IF(IF(BH$4&lt;$E46,0,IF(BH$4&gt;=$F46,1,IF(VLOOKUP(BH$4,CALENDARIO!$B:$C,2,0)=FALSE, BG46,(1/IF($D46=0,1,$D46))+BG46)))&gt;1,100%,IF(BH$4&lt;$E46,0,IF(BH$4&gt;=$F46,1,IF(VLOOKUP(BH$4,CALENDARIO!$B:$C,2,0)=FALSE, BG46,(1/IF($D46=0,1,$D46))+BG46))))</f>
        <v>0</v>
      </c>
      <c r="BI46" s="33">
        <f>IF(IF(BI$4&lt;$E46,0,IF(BI$4&gt;=$F46,1,IF(VLOOKUP(BI$4,CALENDARIO!$B:$C,2,0)=FALSE, BH46,(1/IF($D46=0,1,$D46))+BH46)))&gt;1,100%,IF(BI$4&lt;$E46,0,IF(BI$4&gt;=$F46,1,IF(VLOOKUP(BI$4,CALENDARIO!$B:$C,2,0)=FALSE, BH46,(1/IF($D46=0,1,$D46))+BH46))))</f>
        <v>0</v>
      </c>
      <c r="BJ46" s="33">
        <f>IF(IF(BJ$4&lt;$E46,0,IF(BJ$4&gt;=$F46,1,IF(VLOOKUP(BJ$4,CALENDARIO!$B:$C,2,0)=FALSE, BI46,(1/IF($D46=0,1,$D46))+BI46)))&gt;1,100%,IF(BJ$4&lt;$E46,0,IF(BJ$4&gt;=$F46,1,IF(VLOOKUP(BJ$4,CALENDARIO!$B:$C,2,0)=FALSE, BI46,(1/IF($D46=0,1,$D46))+BI46))))</f>
        <v>0</v>
      </c>
      <c r="BK46" s="33">
        <f>IF(IF(BK$4&lt;$E46,0,IF(BK$4&gt;=$F46,1,IF(VLOOKUP(BK$4,CALENDARIO!$B:$C,2,0)=FALSE, BJ46,(1/IF($D46=0,1,$D46))+BJ46)))&gt;1,100%,IF(BK$4&lt;$E46,0,IF(BK$4&gt;=$F46,1,IF(VLOOKUP(BK$4,CALENDARIO!$B:$C,2,0)=FALSE, BJ46,(1/IF($D46=0,1,$D46))+BJ46))))</f>
        <v>0</v>
      </c>
      <c r="BL46" s="33">
        <f>IF(IF(BL$4&lt;$E46,0,IF(BL$4&gt;=$F46,1,IF(VLOOKUP(BL$4,CALENDARIO!$B:$C,2,0)=FALSE, BK46,(1/IF($D46=0,1,$D46))+BK46)))&gt;1,100%,IF(BL$4&lt;$E46,0,IF(BL$4&gt;=$F46,1,IF(VLOOKUP(BL$4,CALENDARIO!$B:$C,2,0)=FALSE, BK46,(1/IF($D46=0,1,$D46))+BK46))))</f>
        <v>0</v>
      </c>
      <c r="BM46" s="33">
        <f>IF(IF(BM$4&lt;$E46,0,IF(BM$4&gt;=$F46,1,IF(VLOOKUP(BM$4,CALENDARIO!$B:$C,2,0)=FALSE, BL46,(1/IF($D46=0,1,$D46))+BL46)))&gt;1,100%,IF(BM$4&lt;$E46,0,IF(BM$4&gt;=$F46,1,IF(VLOOKUP(BM$4,CALENDARIO!$B:$C,2,0)=FALSE, BL46,(1/IF($D46=0,1,$D46))+BL46))))</f>
        <v>0</v>
      </c>
      <c r="BN46" s="33">
        <f>IF(IF(BN$4&lt;$E46,0,IF(BN$4&gt;=$F46,1,IF(VLOOKUP(BN$4,CALENDARIO!$B:$C,2,0)=FALSE, BM46,(1/IF($D46=0,1,$D46))+BM46)))&gt;1,100%,IF(BN$4&lt;$E46,0,IF(BN$4&gt;=$F46,1,IF(VLOOKUP(BN$4,CALENDARIO!$B:$C,2,0)=FALSE, BM46,(1/IF($D46=0,1,$D46))+BM46))))</f>
        <v>0</v>
      </c>
      <c r="BO46" s="33">
        <f>IF(IF(BO$4&lt;$E46,0,IF(BO$4&gt;=$F46,1,IF(VLOOKUP(BO$4,CALENDARIO!$B:$C,2,0)=FALSE, BN46,(1/IF($D46=0,1,$D46))+BN46)))&gt;1,100%,IF(BO$4&lt;$E46,0,IF(BO$4&gt;=$F46,1,IF(VLOOKUP(BO$4,CALENDARIO!$B:$C,2,0)=FALSE, BN46,(1/IF($D46=0,1,$D46))+BN46))))</f>
        <v>0</v>
      </c>
      <c r="BP46" s="33">
        <f>IF(IF(BP$4&lt;$E46,0,IF(BP$4&gt;=$F46,1,IF(VLOOKUP(BP$4,CALENDARIO!$B:$C,2,0)=FALSE, BO46,(1/IF($D46=0,1,$D46))+BO46)))&gt;1,100%,IF(BP$4&lt;$E46,0,IF(BP$4&gt;=$F46,1,IF(VLOOKUP(BP$4,CALENDARIO!$B:$C,2,0)=FALSE, BO46,(1/IF($D46=0,1,$D46))+BO46))))</f>
        <v>0</v>
      </c>
      <c r="BQ46" s="33">
        <f>IF(IF(BQ$4&lt;$E46,0,IF(BQ$4&gt;=$F46,1,IF(VLOOKUP(BQ$4,CALENDARIO!$B:$C,2,0)=FALSE, BP46,(1/IF($D46=0,1,$D46))+BP46)))&gt;1,100%,IF(BQ$4&lt;$E46,0,IF(BQ$4&gt;=$F46,1,IF(VLOOKUP(BQ$4,CALENDARIO!$B:$C,2,0)=FALSE, BP46,(1/IF($D46=0,1,$D46))+BP46))))</f>
        <v>0</v>
      </c>
      <c r="BR46" s="33">
        <f>IF(IF(BR$4&lt;$E46,0,IF(BR$4&gt;=$F46,1,IF(VLOOKUP(BR$4,CALENDARIO!$B:$C,2,0)=FALSE, BQ46,(1/IF($D46=0,1,$D46))+BQ46)))&gt;1,100%,IF(BR$4&lt;$E46,0,IF(BR$4&gt;=$F46,1,IF(VLOOKUP(BR$4,CALENDARIO!$B:$C,2,0)=FALSE, BQ46,(1/IF($D46=0,1,$D46))+BQ46))))</f>
        <v>0</v>
      </c>
      <c r="BS46" s="33">
        <f>IF(IF(BS$4&lt;$E46,0,IF(BS$4&gt;=$F46,1,IF(VLOOKUP(BS$4,CALENDARIO!$B:$C,2,0)=FALSE, BR46,(1/IF($D46=0,1,$D46))+BR46)))&gt;1,100%,IF(BS$4&lt;$E46,0,IF(BS$4&gt;=$F46,1,IF(VLOOKUP(BS$4,CALENDARIO!$B:$C,2,0)=FALSE, BR46,(1/IF($D46=0,1,$D46))+BR46))))</f>
        <v>0</v>
      </c>
      <c r="BT46" s="33">
        <f>IF(IF(BT$4&lt;$E46,0,IF(BT$4&gt;=$F46,1,IF(VLOOKUP(BT$4,CALENDARIO!$B:$C,2,0)=FALSE, BS46,(1/IF($D46=0,1,$D46))+BS46)))&gt;1,100%,IF(BT$4&lt;$E46,0,IF(BT$4&gt;=$F46,1,IF(VLOOKUP(BT$4,CALENDARIO!$B:$C,2,0)=FALSE, BS46,(1/IF($D46=0,1,$D46))+BS46))))</f>
        <v>0</v>
      </c>
      <c r="BU46" s="33">
        <f>IF(IF(BU$4&lt;$E46,0,IF(BU$4&gt;=$F46,1,IF(VLOOKUP(BU$4,CALENDARIO!$B:$C,2,0)=FALSE, BT46,(1/IF($D46=0,1,$D46))+BT46)))&gt;1,100%,IF(BU$4&lt;$E46,0,IF(BU$4&gt;=$F46,1,IF(VLOOKUP(BU$4,CALENDARIO!$B:$C,2,0)=FALSE, BT46,(1/IF($D46=0,1,$D46))+BT46))))</f>
        <v>0</v>
      </c>
      <c r="BV46" s="33">
        <f>IF(IF(BV$4&lt;$E46,0,IF(BV$4&gt;=$F46,1,IF(VLOOKUP(BV$4,CALENDARIO!$B:$C,2,0)=FALSE, BU46,(1/IF($D46=0,1,$D46))+BU46)))&gt;1,100%,IF(BV$4&lt;$E46,0,IF(BV$4&gt;=$F46,1,IF(VLOOKUP(BV$4,CALENDARIO!$B:$C,2,0)=FALSE, BU46,(1/IF($D46=0,1,$D46))+BU46))))</f>
        <v>0</v>
      </c>
      <c r="BW46" s="33">
        <f>IF(IF(BW$4&lt;$E46,0,IF(BW$4&gt;=$F46,1,IF(VLOOKUP(BW$4,CALENDARIO!$B:$C,2,0)=FALSE, BV46,(1/IF($D46=0,1,$D46))+BV46)))&gt;1,100%,IF(BW$4&lt;$E46,0,IF(BW$4&gt;=$F46,1,IF(VLOOKUP(BW$4,CALENDARIO!$B:$C,2,0)=FALSE, BV46,(1/IF($D46=0,1,$D46))+BV46))))</f>
        <v>0</v>
      </c>
      <c r="BX46" s="33">
        <f>IF(IF(BX$4&lt;$E46,0,IF(BX$4&gt;=$F46,1,IF(VLOOKUP(BX$4,CALENDARIO!$B:$C,2,0)=FALSE, BW46,(1/IF($D46=0,1,$D46))+BW46)))&gt;1,100%,IF(BX$4&lt;$E46,0,IF(BX$4&gt;=$F46,1,IF(VLOOKUP(BX$4,CALENDARIO!$B:$C,2,0)=FALSE, BW46,(1/IF($D46=0,1,$D46))+BW46))))</f>
        <v>0</v>
      </c>
      <c r="BY46" s="33">
        <f>IF(IF(BY$4&lt;$E46,0,IF(BY$4&gt;=$F46,1,IF(VLOOKUP(BY$4,CALENDARIO!$B:$C,2,0)=FALSE, BX46,(1/IF($D46=0,1,$D46))+BX46)))&gt;1,100%,IF(BY$4&lt;$E46,0,IF(BY$4&gt;=$F46,1,IF(VLOOKUP(BY$4,CALENDARIO!$B:$C,2,0)=FALSE, BX46,(1/IF($D46=0,1,$D46))+BX46))))</f>
        <v>0</v>
      </c>
      <c r="BZ46" s="33">
        <f>IF(IF(BZ$4&lt;$E46,0,IF(BZ$4&gt;=$F46,1,IF(VLOOKUP(BZ$4,CALENDARIO!$B:$C,2,0)=FALSE, BY46,(1/IF($D46=0,1,$D46))+BY46)))&gt;1,100%,IF(BZ$4&lt;$E46,0,IF(BZ$4&gt;=$F46,1,IF(VLOOKUP(BZ$4,CALENDARIO!$B:$C,2,0)=FALSE, BY46,(1/IF($D46=0,1,$D46))+BY46))))</f>
        <v>0</v>
      </c>
      <c r="CA46" s="33">
        <f>IF(IF(CA$4&lt;$E46,0,IF(CA$4&gt;=$F46,1,IF(VLOOKUP(CA$4,CALENDARIO!$B:$C,2,0)=FALSE, BZ46,(1/IF($D46=0,1,$D46))+BZ46)))&gt;1,100%,IF(CA$4&lt;$E46,0,IF(CA$4&gt;=$F46,1,IF(VLOOKUP(CA$4,CALENDARIO!$B:$C,2,0)=FALSE, BZ46,(1/IF($D46=0,1,$D46))+BZ46))))</f>
        <v>0</v>
      </c>
      <c r="CB46" s="33">
        <f>IF(IF(CB$4&lt;$E46,0,IF(CB$4&gt;=$F46,1,IF(VLOOKUP(CB$4,CALENDARIO!$B:$C,2,0)=FALSE, CA46,(1/IF($D46=0,1,$D46))+CA46)))&gt;1,100%,IF(CB$4&lt;$E46,0,IF(CB$4&gt;=$F46,1,IF(VLOOKUP(CB$4,CALENDARIO!$B:$C,2,0)=FALSE, CA46,(1/IF($D46=0,1,$D46))+CA46))))</f>
        <v>0</v>
      </c>
      <c r="CC46" s="33">
        <f>IF(IF(CC$4&lt;$E46,0,IF(CC$4&gt;=$F46,1,IF(VLOOKUP(CC$4,CALENDARIO!$B:$C,2,0)=FALSE, CB46,(1/IF($D46=0,1,$D46))+CB46)))&gt;1,100%,IF(CC$4&lt;$E46,0,IF(CC$4&gt;=$F46,1,IF(VLOOKUP(CC$4,CALENDARIO!$B:$C,2,0)=FALSE, CB46,(1/IF($D46=0,1,$D46))+CB46))))</f>
        <v>0</v>
      </c>
      <c r="CD46" s="33">
        <f>IF(IF(CD$4&lt;$E46,0,IF(CD$4&gt;=$F46,1,IF(VLOOKUP(CD$4,CALENDARIO!$B:$C,2,0)=FALSE, CC46,(1/IF($D46=0,1,$D46))+CC46)))&gt;1,100%,IF(CD$4&lt;$E46,0,IF(CD$4&gt;=$F46,1,IF(VLOOKUP(CD$4,CALENDARIO!$B:$C,2,0)=FALSE, CC46,(1/IF($D46=0,1,$D46))+CC46))))</f>
        <v>1</v>
      </c>
      <c r="CE46" s="33">
        <f>IF(IF(CE$4&lt;$E46,0,IF(CE$4&gt;=$F46,1,IF(VLOOKUP(CE$4,CALENDARIO!$B:$C,2,0)=FALSE, CD46,(1/IF($D46=0,1,$D46))+CD46)))&gt;1,100%,IF(CE$4&lt;$E46,0,IF(CE$4&gt;=$F46,1,IF(VLOOKUP(CE$4,CALENDARIO!$B:$C,2,0)=FALSE, CD46,(1/IF($D46=0,1,$D46))+CD46))))</f>
        <v>1</v>
      </c>
      <c r="CF46" s="33">
        <f>IF(IF(CF$4&lt;$E46,0,IF(CF$4&gt;=$F46,1,IF(VLOOKUP(CF$4,CALENDARIO!$B:$C,2,0)=FALSE, CE46,(1/IF($D46=0,1,$D46))+CE46)))&gt;1,100%,IF(CF$4&lt;$E46,0,IF(CF$4&gt;=$F46,1,IF(VLOOKUP(CF$4,CALENDARIO!$B:$C,2,0)=FALSE, CE46,(1/IF($D46=0,1,$D46))+CE46))))</f>
        <v>1</v>
      </c>
      <c r="CG46" s="33">
        <f>IF(IF(CG$4&lt;$E46,0,IF(CG$4&gt;=$F46,1,IF(VLOOKUP(CG$4,CALENDARIO!$B:$C,2,0)=FALSE, CF46,(1/IF($D46=0,1,$D46))+CF46)))&gt;1,100%,IF(CG$4&lt;$E46,0,IF(CG$4&gt;=$F46,1,IF(VLOOKUP(CG$4,CALENDARIO!$B:$C,2,0)=FALSE, CF46,(1/IF($D46=0,1,$D46))+CF46))))</f>
        <v>1</v>
      </c>
      <c r="CH46" s="33">
        <f>IF(IF(CH$4&lt;$E46,0,IF(CH$4&gt;=$F46,1,IF(VLOOKUP(CH$4,CALENDARIO!$B:$C,2,0)=FALSE, CG46,(1/IF($D46=0,1,$D46))+CG46)))&gt;1,100%,IF(CH$4&lt;$E46,0,IF(CH$4&gt;=$F46,1,IF(VLOOKUP(CH$4,CALENDARIO!$B:$C,2,0)=FALSE, CG46,(1/IF($D46=0,1,$D46))+CG46))))</f>
        <v>1</v>
      </c>
      <c r="CI46" s="33">
        <f>IF(IF(CI$4&lt;$E46,0,IF(CI$4&gt;=$F46,1,IF(VLOOKUP(CI$4,CALENDARIO!$B:$C,2,0)=FALSE, CH46,(1/IF($D46=0,1,$D46))+CH46)))&gt;1,100%,IF(CI$4&lt;$E46,0,IF(CI$4&gt;=$F46,1,IF(VLOOKUP(CI$4,CALENDARIO!$B:$C,2,0)=FALSE, CH46,(1/IF($D46=0,1,$D46))+CH46))))</f>
        <v>1</v>
      </c>
      <c r="CJ46" s="33">
        <f>IF(IF(CJ$4&lt;$E46,0,IF(CJ$4&gt;=$F46,1,IF(VLOOKUP(CJ$4,CALENDARIO!$B:$C,2,0)=FALSE, CI46,(1/IF($D46=0,1,$D46))+CI46)))&gt;1,100%,IF(CJ$4&lt;$E46,0,IF(CJ$4&gt;=$F46,1,IF(VLOOKUP(CJ$4,CALENDARIO!$B:$C,2,0)=FALSE, CI46,(1/IF($D46=0,1,$D46))+CI46))))</f>
        <v>1</v>
      </c>
      <c r="CK46" s="33">
        <f>IF(IF(CK$4&lt;$E46,0,IF(CK$4&gt;=$F46,1,IF(VLOOKUP(CK$4,CALENDARIO!$B:$C,2,0)=FALSE, CJ46,(1/IF($D46=0,1,$D46))+CJ46)))&gt;1,100%,IF(CK$4&lt;$E46,0,IF(CK$4&gt;=$F46,1,IF(VLOOKUP(CK$4,CALENDARIO!$B:$C,2,0)=FALSE, CJ46,(1/IF($D46=0,1,$D46))+CJ46))))</f>
        <v>1</v>
      </c>
      <c r="CL46" s="33">
        <f>IF(IF(CL$4&lt;$E46,0,IF(CL$4&gt;=$F46,1,IF(VLOOKUP(CL$4,CALENDARIO!$B:$C,2,0)=FALSE, CK46,(1/IF($D46=0,1,$D46))+CK46)))&gt;1,100%,IF(CL$4&lt;$E46,0,IF(CL$4&gt;=$F46,1,IF(VLOOKUP(CL$4,CALENDARIO!$B:$C,2,0)=FALSE, CK46,(1/IF($D46=0,1,$D46))+CK46))))</f>
        <v>1</v>
      </c>
      <c r="CM46" s="33">
        <f>IF(IF(CM$4&lt;$E46,0,IF(CM$4&gt;=$F46,1,IF(VLOOKUP(CM$4,CALENDARIO!$B:$C,2,0)=FALSE, CL46,(1/IF($D46=0,1,$D46))+CL46)))&gt;1,100%,IF(CM$4&lt;$E46,0,IF(CM$4&gt;=$F46,1,IF(VLOOKUP(CM$4,CALENDARIO!$B:$C,2,0)=FALSE, CL46,(1/IF($D46=0,1,$D46))+CL46))))</f>
        <v>1</v>
      </c>
      <c r="CN46" s="33">
        <f>IF(IF(CN$4&lt;$E46,0,IF(CN$4&gt;=$F46,1,IF(VLOOKUP(CN$4,CALENDARIO!$B:$C,2,0)=FALSE, CM46,(1/IF($D46=0,1,$D46))+CM46)))&gt;1,100%,IF(CN$4&lt;$E46,0,IF(CN$4&gt;=$F46,1,IF(VLOOKUP(CN$4,CALENDARIO!$B:$C,2,0)=FALSE, CM46,(1/IF($D46=0,1,$D46))+CM46))))</f>
        <v>1</v>
      </c>
      <c r="CO46" s="33">
        <f>IF(IF(CO$4&lt;$E46,0,IF(CO$4&gt;=$F46,1,IF(VLOOKUP(CO$4,CALENDARIO!$B:$C,2,0)=FALSE, CN46,(1/IF($D46=0,1,$D46))+CN46)))&gt;1,100%,IF(CO$4&lt;$E46,0,IF(CO$4&gt;=$F46,1,IF(VLOOKUP(CO$4,CALENDARIO!$B:$C,2,0)=FALSE, CN46,(1/IF($D46=0,1,$D46))+CN46))))</f>
        <v>1</v>
      </c>
      <c r="CP46" s="33">
        <f>IF(IF(CP$4&lt;$E46,0,IF(CP$4&gt;=$F46,1,IF(VLOOKUP(CP$4,CALENDARIO!$B:$C,2,0)=FALSE, CO46,(1/IF($D46=0,1,$D46))+CO46)))&gt;1,100%,IF(CP$4&lt;$E46,0,IF(CP$4&gt;=$F46,1,IF(VLOOKUP(CP$4,CALENDARIO!$B:$C,2,0)=FALSE, CO46,(1/IF($D46=0,1,$D46))+CO46))))</f>
        <v>1</v>
      </c>
      <c r="CQ46" s="33">
        <f>IF(IF(CQ$4&lt;$E46,0,IF(CQ$4&gt;=$F46,1,IF(VLOOKUP(CQ$4,CALENDARIO!$B:$C,2,0)=FALSE, CP46,(1/IF($D46=0,1,$D46))+CP46)))&gt;1,100%,IF(CQ$4&lt;$E46,0,IF(CQ$4&gt;=$F46,1,IF(VLOOKUP(CQ$4,CALENDARIO!$B:$C,2,0)=FALSE, CP46,(1/IF($D46=0,1,$D46))+CP46))))</f>
        <v>1</v>
      </c>
      <c r="CR46" s="33">
        <f>IF(IF(CR$4&lt;$E46,0,IF(CR$4&gt;=$F46,1,IF(VLOOKUP(CR$4,CALENDARIO!$B:$C,2,0)=FALSE, CQ46,(1/IF($D46=0,1,$D46))+CQ46)))&gt;1,100%,IF(CR$4&lt;$E46,0,IF(CR$4&gt;=$F46,1,IF(VLOOKUP(CR$4,CALENDARIO!$B:$C,2,0)=FALSE, CQ46,(1/IF($D46=0,1,$D46))+CQ46))))</f>
        <v>1</v>
      </c>
      <c r="CS46" s="33">
        <f>IF(IF(CS$4&lt;$E46,0,IF(CS$4&gt;=$F46,1,IF(VLOOKUP(CS$4,CALENDARIO!$B:$C,2,0)=FALSE, CR46,(1/IF($D46=0,1,$D46))+CR46)))&gt;1,100%,IF(CS$4&lt;$E46,0,IF(CS$4&gt;=$F46,1,IF(VLOOKUP(CS$4,CALENDARIO!$B:$C,2,0)=FALSE, CR46,(1/IF($D46=0,1,$D46))+CR46))))</f>
        <v>1</v>
      </c>
      <c r="CT46" s="33">
        <f>IF(IF(CT$4&lt;$E46,0,IF(CT$4&gt;=$F46,1,IF(VLOOKUP(CT$4,CALENDARIO!$B:$C,2,0)=FALSE, CS46,(1/IF($D46=0,1,$D46))+CS46)))&gt;1,100%,IF(CT$4&lt;$E46,0,IF(CT$4&gt;=$F46,1,IF(VLOOKUP(CT$4,CALENDARIO!$B:$C,2,0)=FALSE, CS46,(1/IF($D46=0,1,$D46))+CS46))))</f>
        <v>1</v>
      </c>
      <c r="CU46" s="33">
        <f>IF(IF(CU$4&lt;$E46,0,IF(CU$4&gt;=$F46,1,IF(VLOOKUP(CU$4,CALENDARIO!$B:$C,2,0)=FALSE, CT46,(1/IF($D46=0,1,$D46))+CT46)))&gt;1,100%,IF(CU$4&lt;$E46,0,IF(CU$4&gt;=$F46,1,IF(VLOOKUP(CU$4,CALENDARIO!$B:$C,2,0)=FALSE, CT46,(1/IF($D46=0,1,$D46))+CT46))))</f>
        <v>1</v>
      </c>
      <c r="CV46" s="33">
        <f>IF(IF(CV$4&lt;$E46,0,IF(CV$4&gt;=$F46,1,IF(VLOOKUP(CV$4,CALENDARIO!$B:$C,2,0)=FALSE, CU46,(1/IF($D46=0,1,$D46))+CU46)))&gt;1,100%,IF(CV$4&lt;$E46,0,IF(CV$4&gt;=$F46,1,IF(VLOOKUP(CV$4,CALENDARIO!$B:$C,2,0)=FALSE, CU46,(1/IF($D46=0,1,$D46))+CU46))))</f>
        <v>1</v>
      </c>
      <c r="CW46" s="33">
        <f>IF(IF(CW$4&lt;$E46,0,IF(CW$4&gt;=$F46,1,IF(VLOOKUP(CW$4,CALENDARIO!$B:$C,2,0)=FALSE, CV46,(1/IF($D46=0,1,$D46))+CV46)))&gt;1,100%,IF(CW$4&lt;$E46,0,IF(CW$4&gt;=$F46,1,IF(VLOOKUP(CW$4,CALENDARIO!$B:$C,2,0)=FALSE, CV46,(1/IF($D46=0,1,$D46))+CV46))))</f>
        <v>1</v>
      </c>
      <c r="CX46" s="33">
        <f>IF(IF(CX$4&lt;$E46,0,IF(CX$4&gt;=$F46,1,IF(VLOOKUP(CX$4,CALENDARIO!$B:$C,2,0)=FALSE, CW46,(1/IF($D46=0,1,$D46))+CW46)))&gt;1,100%,IF(CX$4&lt;$E46,0,IF(CX$4&gt;=$F46,1,IF(VLOOKUP(CX$4,CALENDARIO!$B:$C,2,0)=FALSE, CW46,(1/IF($D46=0,1,$D46))+CW46))))</f>
        <v>1</v>
      </c>
      <c r="CY46" s="33">
        <f>IF(IF(CY$4&lt;$E46,0,IF(CY$4&gt;=$F46,1,IF(VLOOKUP(CY$4,CALENDARIO!$B:$C,2,0)=FALSE, CX46,(1/IF($D46=0,1,$D46))+CX46)))&gt;1,100%,IF(CY$4&lt;$E46,0,IF(CY$4&gt;=$F46,1,IF(VLOOKUP(CY$4,CALENDARIO!$B:$C,2,0)=FALSE, CX46,(1/IF($D46=0,1,$D46))+CX46))))</f>
        <v>1</v>
      </c>
      <c r="CZ46" s="33">
        <f>IF(IF(CZ$4&lt;$E46,0,IF(CZ$4&gt;=$F46,1,IF(VLOOKUP(CZ$4,CALENDARIO!$B:$C,2,0)=FALSE, CY46,(1/IF($D46=0,1,$D46))+CY46)))&gt;1,100%,IF(CZ$4&lt;$E46,0,IF(CZ$4&gt;=$F46,1,IF(VLOOKUP(CZ$4,CALENDARIO!$B:$C,2,0)=FALSE, CY46,(1/IF($D46=0,1,$D46))+CY46))))</f>
        <v>1</v>
      </c>
      <c r="DA46" s="33">
        <f>IF(IF(DA$4&lt;$E46,0,IF(DA$4&gt;=$F46,1,IF(VLOOKUP(DA$4,CALENDARIO!$B:$C,2,0)=FALSE, CZ46,(1/IF($D46=0,1,$D46))+CZ46)))&gt;1,100%,IF(DA$4&lt;$E46,0,IF(DA$4&gt;=$F46,1,IF(VLOOKUP(DA$4,CALENDARIO!$B:$C,2,0)=FALSE, CZ46,(1/IF($D46=0,1,$D46))+CZ46))))</f>
        <v>1</v>
      </c>
      <c r="DB46" s="33">
        <f>IF(IF(DB$4&lt;$E46,0,IF(DB$4&gt;=$F46,1,IF(VLOOKUP(DB$4,CALENDARIO!$B:$C,2,0)=FALSE, DA46,(1/IF($D46=0,1,$D46))+DA46)))&gt;1,100%,IF(DB$4&lt;$E46,0,IF(DB$4&gt;=$F46,1,IF(VLOOKUP(DB$4,CALENDARIO!$B:$C,2,0)=FALSE, DA46,(1/IF($D46=0,1,$D46))+DA46))))</f>
        <v>1</v>
      </c>
      <c r="DC46" s="33">
        <f>IF(IF(DC$4&lt;$E46,0,IF(DC$4&gt;=$F46,1,IF(VLOOKUP(DC$4,CALENDARIO!$B:$C,2,0)=FALSE, DB46,(1/IF($D46=0,1,$D46))+DB46)))&gt;1,100%,IF(DC$4&lt;$E46,0,IF(DC$4&gt;=$F46,1,IF(VLOOKUP(DC$4,CALENDARIO!$B:$C,2,0)=FALSE, DB46,(1/IF($D46=0,1,$D46))+DB46))))</f>
        <v>1</v>
      </c>
      <c r="DD46" s="33">
        <f>IF(IF(DD$4&lt;$E46,0,IF(DD$4&gt;=$F46,1,IF(VLOOKUP(DD$4,CALENDARIO!$B:$C,2,0)=FALSE, DC46,(1/IF($D46=0,1,$D46))+DC46)))&gt;1,100%,IF(DD$4&lt;$E46,0,IF(DD$4&gt;=$F46,1,IF(VLOOKUP(DD$4,CALENDARIO!$B:$C,2,0)=FALSE, DC46,(1/IF($D46=0,1,$D46))+DC46))))</f>
        <v>1</v>
      </c>
      <c r="DE46" s="33">
        <f>IF(IF(DE$4&lt;$E46,0,IF(DE$4&gt;=$F46,1,IF(VLOOKUP(DE$4,CALENDARIO!$B:$C,2,0)=FALSE, DD46,(1/IF($D46=0,1,$D46))+DD46)))&gt;1,100%,IF(DE$4&lt;$E46,0,IF(DE$4&gt;=$F46,1,IF(VLOOKUP(DE$4,CALENDARIO!$B:$C,2,0)=FALSE, DD46,(1/IF($D46=0,1,$D46))+DD46))))</f>
        <v>1</v>
      </c>
      <c r="DF46" s="33">
        <f>IF(IF(DF$4&lt;$E46,0,IF(DF$4&gt;=$F46,1,IF(VLOOKUP(DF$4,CALENDARIO!$B:$C,2,0)=FALSE, DE46,(1/IF($D46=0,1,$D46))+DE46)))&gt;1,100%,IF(DF$4&lt;$E46,0,IF(DF$4&gt;=$F46,1,IF(VLOOKUP(DF$4,CALENDARIO!$B:$C,2,0)=FALSE, DE46,(1/IF($D46=0,1,$D46))+DE46))))</f>
        <v>1</v>
      </c>
      <c r="DG46" s="33">
        <f>IF(IF(DG$4&lt;$E46,0,IF(DG$4&gt;=$F46,1,IF(VLOOKUP(DG$4,CALENDARIO!$B:$C,2,0)=FALSE, DF46,(1/IF($D46=0,1,$D46))+DF46)))&gt;1,100%,IF(DG$4&lt;$E46,0,IF(DG$4&gt;=$F46,1,IF(VLOOKUP(DG$4,CALENDARIO!$B:$C,2,0)=FALSE, DF46,(1/IF($D46=0,1,$D46))+DF46))))</f>
        <v>1</v>
      </c>
      <c r="DH46" s="33">
        <f>IF(IF(DH$4&lt;$E46,0,IF(DH$4&gt;=$F46,1,IF(VLOOKUP(DH$4,CALENDARIO!$B:$C,2,0)=FALSE, DG46,(1/IF($D46=0,1,$D46))+DG46)))&gt;1,100%,IF(DH$4&lt;$E46,0,IF(DH$4&gt;=$F46,1,IF(VLOOKUP(DH$4,CALENDARIO!$B:$C,2,0)=FALSE, DG46,(1/IF($D46=0,1,$D46))+DG46))))</f>
        <v>1</v>
      </c>
      <c r="DI46" s="33">
        <f>IF(IF(DI$4&lt;$E46,0,IF(DI$4&gt;=$F46,1,IF(VLOOKUP(DI$4,CALENDARIO!$B:$C,2,0)=FALSE, DH46,(1/IF($D46=0,1,$D46))+DH46)))&gt;1,100%,IF(DI$4&lt;$E46,0,IF(DI$4&gt;=$F46,1,IF(VLOOKUP(DI$4,CALENDARIO!$B:$C,2,0)=FALSE, DH46,(1/IF($D46=0,1,$D46))+DH46))))</f>
        <v>1</v>
      </c>
      <c r="DJ46" s="33">
        <f>IF(IF(DJ$4&lt;$E46,0,IF(DJ$4&gt;=$F46,1,IF(VLOOKUP(DJ$4,CALENDARIO!$B:$C,2,0)=FALSE, DI46,(1/IF($D46=0,1,$D46))+DI46)))&gt;1,100%,IF(DJ$4&lt;$E46,0,IF(DJ$4&gt;=$F46,1,IF(VLOOKUP(DJ$4,CALENDARIO!$B:$C,2,0)=FALSE, DI46,(1/IF($D46=0,1,$D46))+DI46))))</f>
        <v>1</v>
      </c>
      <c r="DK46" s="33">
        <f>IF(IF(DK$4&lt;$E46,0,IF(DK$4&gt;=$F46,1,IF(VLOOKUP(DK$4,CALENDARIO!$B:$C,2,0)=FALSE, DJ46,(1/IF($D46=0,1,$D46))+DJ46)))&gt;1,100%,IF(DK$4&lt;$E46,0,IF(DK$4&gt;=$F46,1,IF(VLOOKUP(DK$4,CALENDARIO!$B:$C,2,0)=FALSE, DJ46,(1/IF($D46=0,1,$D46))+DJ46))))</f>
        <v>1</v>
      </c>
      <c r="DL46" s="33">
        <f>IF(IF(DL$4&lt;$E46,0,IF(DL$4&gt;=$F46,1,IF(VLOOKUP(DL$4,CALENDARIO!$B:$C,2,0)=FALSE, DK46,(1/IF($D46=0,1,$D46))+DK46)))&gt;1,100%,IF(DL$4&lt;$E46,0,IF(DL$4&gt;=$F46,1,IF(VLOOKUP(DL$4,CALENDARIO!$B:$C,2,0)=FALSE, DK46,(1/IF($D46=0,1,$D46))+DK46))))</f>
        <v>1</v>
      </c>
      <c r="DM46" s="33">
        <f>IF(IF(DM$4&lt;$E46,0,IF(DM$4&gt;=$F46,1,IF(VLOOKUP(DM$4,CALENDARIO!$B:$C,2,0)=FALSE, DL46,(1/IF($D46=0,1,$D46))+DL46)))&gt;1,100%,IF(DM$4&lt;$E46,0,IF(DM$4&gt;=$F46,1,IF(VLOOKUP(DM$4,CALENDARIO!$B:$C,2,0)=FALSE, DL46,(1/IF($D46=0,1,$D46))+DL46))))</f>
        <v>1</v>
      </c>
      <c r="DN46" s="33">
        <f>IF(IF(DN$4&lt;$E46,0,IF(DN$4&gt;=$F46,1,IF(VLOOKUP(DN$4,CALENDARIO!$B:$C,2,0)=FALSE, DM46,(1/IF($D46=0,1,$D46))+DM46)))&gt;1,100%,IF(DN$4&lt;$E46,0,IF(DN$4&gt;=$F46,1,IF(VLOOKUP(DN$4,CALENDARIO!$B:$C,2,0)=FALSE, DM46,(1/IF($D46=0,1,$D46))+DM46))))</f>
        <v>1</v>
      </c>
      <c r="DO46" s="33">
        <f>IF(IF(DO$4&lt;$E46,0,IF(DO$4&gt;=$F46,1,IF(VLOOKUP(DO$4,CALENDARIO!$B:$C,2,0)=FALSE, DN46,(1/IF($D46=0,1,$D46))+DN46)))&gt;1,100%,IF(DO$4&lt;$E46,0,IF(DO$4&gt;=$F46,1,IF(VLOOKUP(DO$4,CALENDARIO!$B:$C,2,0)=FALSE, DN46,(1/IF($D46=0,1,$D46))+DN46))))</f>
        <v>1</v>
      </c>
      <c r="DP46" s="33">
        <f>IF(IF(DP$4&lt;$E46,0,IF(DP$4&gt;=$F46,1,IF(VLOOKUP(DP$4,CALENDARIO!$B:$C,2,0)=FALSE, DO46,(1/IF($D46=0,1,$D46))+DO46)))&gt;1,100%,IF(DP$4&lt;$E46,0,IF(DP$4&gt;=$F46,1,IF(VLOOKUP(DP$4,CALENDARIO!$B:$C,2,0)=FALSE, DO46,(1/IF($D46=0,1,$D46))+DO46))))</f>
        <v>1</v>
      </c>
      <c r="DQ46" s="33">
        <f>IF(IF(DQ$4&lt;$E46,0,IF(DQ$4&gt;=$F46,1,IF(VLOOKUP(DQ$4,CALENDARIO!$B:$C,2,0)=FALSE, DP46,(1/IF($D46=0,1,$D46))+DP46)))&gt;1,100%,IF(DQ$4&lt;$E46,0,IF(DQ$4&gt;=$F46,1,IF(VLOOKUP(DQ$4,CALENDARIO!$B:$C,2,0)=FALSE, DP46,(1/IF($D46=0,1,$D46))+DP46))))</f>
        <v>1</v>
      </c>
      <c r="DR46" s="33">
        <f>IF(IF(DR$4&lt;$E46,0,IF(DR$4&gt;=$F46,1,IF(VLOOKUP(DR$4,CALENDARIO!$B:$C,2,0)=FALSE, DQ46,(1/IF($D46=0,1,$D46))+DQ46)))&gt;1,100%,IF(DR$4&lt;$E46,0,IF(DR$4&gt;=$F46,1,IF(VLOOKUP(DR$4,CALENDARIO!$B:$C,2,0)=FALSE, DQ46,(1/IF($D46=0,1,$D46))+DQ46))))</f>
        <v>1</v>
      </c>
      <c r="DS46" s="33">
        <f>IF(IF(DS$4&lt;$E46,0,IF(DS$4&gt;=$F46,1,IF(VLOOKUP(DS$4,CALENDARIO!$B:$C,2,0)=FALSE, DR46,(1/IF($D46=0,1,$D46))+DR46)))&gt;1,100%,IF(DS$4&lt;$E46,0,IF(DS$4&gt;=$F46,1,IF(VLOOKUP(DS$4,CALENDARIO!$B:$C,2,0)=FALSE, DR46,(1/IF($D46=0,1,$D46))+DR46))))</f>
        <v>1</v>
      </c>
      <c r="DT46" s="33">
        <f>IF(IF(DT$4&lt;$E46,0,IF(DT$4&gt;=$F46,1,IF(VLOOKUP(DT$4,CALENDARIO!$B:$C,2,0)=FALSE, DS46,(1/IF($D46=0,1,$D46))+DS46)))&gt;1,100%,IF(DT$4&lt;$E46,0,IF(DT$4&gt;=$F46,1,IF(VLOOKUP(DT$4,CALENDARIO!$B:$C,2,0)=FALSE, DS46,(1/IF($D46=0,1,$D46))+DS46))))</f>
        <v>1</v>
      </c>
      <c r="DU46" s="33">
        <f>IF(IF(DU$4&lt;$E46,0,IF(DU$4&gt;=$F46,1,IF(VLOOKUP(DU$4,CALENDARIO!$B:$C,2,0)=FALSE, DT46,(1/IF($D46=0,1,$D46))+DT46)))&gt;1,100%,IF(DU$4&lt;$E46,0,IF(DU$4&gt;=$F46,1,IF(VLOOKUP(DU$4,CALENDARIO!$B:$C,2,0)=FALSE, DT46,(1/IF($D46=0,1,$D46))+DT46))))</f>
        <v>1</v>
      </c>
      <c r="DV46" s="33">
        <f>IF(IF(DV$4&lt;$E46,0,IF(DV$4&gt;=$F46,1,IF(VLOOKUP(DV$4,CALENDARIO!$B:$C,2,0)=FALSE, DU46,(1/IF($D46=0,1,$D46))+DU46)))&gt;1,100%,IF(DV$4&lt;$E46,0,IF(DV$4&gt;=$F46,1,IF(VLOOKUP(DV$4,CALENDARIO!$B:$C,2,0)=FALSE, DU46,(1/IF($D46=0,1,$D46))+DU46))))</f>
        <v>1</v>
      </c>
      <c r="DW46" s="33">
        <f>IF(IF(DW$4&lt;$E46,0,IF(DW$4&gt;=$F46,1,IF(VLOOKUP(DW$4,CALENDARIO!$B:$C,2,0)=FALSE, DV46,(1/IF($D46=0,1,$D46))+DV46)))&gt;1,100%,IF(DW$4&lt;$E46,0,IF(DW$4&gt;=$F46,1,IF(VLOOKUP(DW$4,CALENDARIO!$B:$C,2,0)=FALSE, DV46,(1/IF($D46=0,1,$D46))+DV46))))</f>
        <v>1</v>
      </c>
      <c r="DX46" s="33">
        <f>IF(IF(DX$4&lt;$E46,0,IF(DX$4&gt;=$F46,1,IF(VLOOKUP(DX$4,CALENDARIO!$B:$C,2,0)=FALSE, DW46,(1/IF($D46=0,1,$D46))+DW46)))&gt;1,100%,IF(DX$4&lt;$E46,0,IF(DX$4&gt;=$F46,1,IF(VLOOKUP(DX$4,CALENDARIO!$B:$C,2,0)=FALSE, DW46,(1/IF($D46=0,1,$D46))+DW46))))</f>
        <v>1</v>
      </c>
      <c r="DY46" s="33">
        <f>IF(IF(DY$4&lt;$E46,0,IF(DY$4&gt;=$F46,1,IF(VLOOKUP(DY$4,CALENDARIO!$B:$C,2,0)=FALSE, DX46,(1/IF($D46=0,1,$D46))+DX46)))&gt;1,100%,IF(DY$4&lt;$E46,0,IF(DY$4&gt;=$F46,1,IF(VLOOKUP(DY$4,CALENDARIO!$B:$C,2,0)=FALSE, DX46,(1/IF($D46=0,1,$D46))+DX46))))</f>
        <v>1</v>
      </c>
      <c r="DZ46" s="33">
        <f>IF(IF(DZ$4&lt;$E46,0,IF(DZ$4&gt;=$F46,1,IF(VLOOKUP(DZ$4,CALENDARIO!$B:$C,2,0)=FALSE, DY46,(1/IF($D46=0,1,$D46))+DY46)))&gt;1,100%,IF(DZ$4&lt;$E46,0,IF(DZ$4&gt;=$F46,1,IF(VLOOKUP(DZ$4,CALENDARIO!$B:$C,2,0)=FALSE, DY46,(1/IF($D46=0,1,$D46))+DY46))))</f>
        <v>1</v>
      </c>
      <c r="EA46" s="33">
        <f>IF(IF(EA$4&lt;$E46,0,IF(EA$4&gt;=$F46,1,IF(VLOOKUP(EA$4,CALENDARIO!$B:$C,2,0)=FALSE, DZ46,(1/IF($D46=0,1,$D46))+DZ46)))&gt;1,100%,IF(EA$4&lt;$E46,0,IF(EA$4&gt;=$F46,1,IF(VLOOKUP(EA$4,CALENDARIO!$B:$C,2,0)=FALSE, DZ46,(1/IF($D46=0,1,$D46))+DZ46))))</f>
        <v>1</v>
      </c>
      <c r="EB46" s="33">
        <f>IF(IF(EB$4&lt;$E46,0,IF(EB$4&gt;=$F46,1,IF(VLOOKUP(EB$4,CALENDARIO!$B:$C,2,0)=FALSE, EA46,(1/IF($D46=0,1,$D46))+EA46)))&gt;1,100%,IF(EB$4&lt;$E46,0,IF(EB$4&gt;=$F46,1,IF(VLOOKUP(EB$4,CALENDARIO!$B:$C,2,0)=FALSE, EA46,(1/IF($D46=0,1,$D46))+EA46))))</f>
        <v>1</v>
      </c>
      <c r="EC46" s="33">
        <f>IF(IF(EC$4&lt;$E46,0,IF(EC$4&gt;=$F46,1,IF(VLOOKUP(EC$4,CALENDARIO!$B:$C,2,0)=FALSE, EB46,(1/IF($D46=0,1,$D46))+EB46)))&gt;1,100%,IF(EC$4&lt;$E46,0,IF(EC$4&gt;=$F46,1,IF(VLOOKUP(EC$4,CALENDARIO!$B:$C,2,0)=FALSE, EB46,(1/IF($D46=0,1,$D46))+EB46))))</f>
        <v>1</v>
      </c>
      <c r="ED46" s="33">
        <f>IF(IF(ED$4&lt;$E46,0,IF(ED$4&gt;=$F46,1,IF(VLOOKUP(ED$4,CALENDARIO!$B:$C,2,0)=FALSE, EC46,(1/IF($D46=0,1,$D46))+EC46)))&gt;1,100%,IF(ED$4&lt;$E46,0,IF(ED$4&gt;=$F46,1,IF(VLOOKUP(ED$4,CALENDARIO!$B:$C,2,0)=FALSE, EC46,(1/IF($D46=0,1,$D46))+EC46))))</f>
        <v>1</v>
      </c>
      <c r="EE46" s="33">
        <f>IF(IF(EE$4&lt;$E46,0,IF(EE$4&gt;=$F46,1,IF(VLOOKUP(EE$4,CALENDARIO!$B:$C,2,0)=FALSE, ED46,(1/IF($D46=0,1,$D46))+ED46)))&gt;1,100%,IF(EE$4&lt;$E46,0,IF(EE$4&gt;=$F46,1,IF(VLOOKUP(EE$4,CALENDARIO!$B:$C,2,0)=FALSE, ED46,(1/IF($D46=0,1,$D46))+ED46))))</f>
        <v>1</v>
      </c>
      <c r="EF46" s="33">
        <f>IF(IF(EF$4&lt;$E46,0,IF(EF$4&gt;=$F46,1,IF(VLOOKUP(EF$4,CALENDARIO!$B:$C,2,0)=FALSE, EE46,(1/IF($D46=0,1,$D46))+EE46)))&gt;1,100%,IF(EF$4&lt;$E46,0,IF(EF$4&gt;=$F46,1,IF(VLOOKUP(EF$4,CALENDARIO!$B:$C,2,0)=FALSE, EE46,(1/IF($D46=0,1,$D46))+EE46))))</f>
        <v>1</v>
      </c>
      <c r="EG46" s="33">
        <f>IF(IF(EG$4&lt;$E46,0,IF(EG$4&gt;=$F46,1,IF(VLOOKUP(EG$4,CALENDARIO!$B:$C,2,0)=FALSE, EF46,(1/IF($D46=0,1,$D46))+EF46)))&gt;1,100%,IF(EG$4&lt;$E46,0,IF(EG$4&gt;=$F46,1,IF(VLOOKUP(EG$4,CALENDARIO!$B:$C,2,0)=FALSE, EF46,(1/IF($D46=0,1,$D46))+EF46))))</f>
        <v>1</v>
      </c>
      <c r="EH46" s="33">
        <f>IF(IF(EH$4&lt;$E46,0,IF(EH$4&gt;=$F46,1,IF(VLOOKUP(EH$4,CALENDARIO!$B:$C,2,0)=FALSE, EG46,(1/IF($D46=0,1,$D46))+EG46)))&gt;1,100%,IF(EH$4&lt;$E46,0,IF(EH$4&gt;=$F46,1,IF(VLOOKUP(EH$4,CALENDARIO!$B:$C,2,0)=FALSE, EG46,(1/IF($D46=0,1,$D46))+EG46))))</f>
        <v>1</v>
      </c>
      <c r="EI46" s="33">
        <f>IF(IF(EI$4&lt;$E46,0,IF(EI$4&gt;=$F46,1,IF(VLOOKUP(EI$4,CALENDARIO!$B:$C,2,0)=FALSE, EH46,(1/IF($D46=0,1,$D46))+EH46)))&gt;1,100%,IF(EI$4&lt;$E46,0,IF(EI$4&gt;=$F46,1,IF(VLOOKUP(EI$4,CALENDARIO!$B:$C,2,0)=FALSE, EH46,(1/IF($D46=0,1,$D46))+EH46))))</f>
        <v>1</v>
      </c>
      <c r="EJ46" s="33">
        <f>IF(IF(EJ$4&lt;$E46,0,IF(EJ$4&gt;=$F46,1,IF(VLOOKUP(EJ$4,CALENDARIO!$B:$C,2,0)=FALSE, EI46,(1/IF($D46=0,1,$D46))+EI46)))&gt;1,100%,IF(EJ$4&lt;$E46,0,IF(EJ$4&gt;=$F46,1,IF(VLOOKUP(EJ$4,CALENDARIO!$B:$C,2,0)=FALSE, EI46,(1/IF($D46=0,1,$D46))+EI46))))</f>
        <v>1</v>
      </c>
      <c r="EK46" s="33">
        <f>IF(IF(EK$4&lt;$E46,0,IF(EK$4&gt;=$F46,1,IF(VLOOKUP(EK$4,CALENDARIO!$B:$C,2,0)=FALSE, EJ46,(1/IF($D46=0,1,$D46))+EJ46)))&gt;1,100%,IF(EK$4&lt;$E46,0,IF(EK$4&gt;=$F46,1,IF(VLOOKUP(EK$4,CALENDARIO!$B:$C,2,0)=FALSE, EJ46,(1/IF($D46=0,1,$D46))+EJ46))))</f>
        <v>1</v>
      </c>
      <c r="EL46" s="33">
        <f>IF(IF(EL$4&lt;$E46,0,IF(EL$4&gt;=$F46,1,IF(VLOOKUP(EL$4,CALENDARIO!$B:$C,2,0)=FALSE, EK46,(1/IF($D46=0,1,$D46))+EK46)))&gt;1,100%,IF(EL$4&lt;$E46,0,IF(EL$4&gt;=$F46,1,IF(VLOOKUP(EL$4,CALENDARIO!$B:$C,2,0)=FALSE, EK46,(1/IF($D46=0,1,$D46))+EK46))))</f>
        <v>1</v>
      </c>
      <c r="EM46" s="33">
        <f>IF(IF(EM$4&lt;$E46,0,IF(EM$4&gt;=$F46,1,IF(VLOOKUP(EM$4,CALENDARIO!$B:$C,2,0)=FALSE, EL46,(1/IF($D46=0,1,$D46))+EL46)))&gt;1,100%,IF(EM$4&lt;$E46,0,IF(EM$4&gt;=$F46,1,IF(VLOOKUP(EM$4,CALENDARIO!$B:$C,2,0)=FALSE, EL46,(1/IF($D46=0,1,$D46))+EL46))))</f>
        <v>1</v>
      </c>
      <c r="EN46" s="33">
        <f>IF(IF(EN$4&lt;$E46,0,IF(EN$4&gt;=$F46,1,IF(VLOOKUP(EN$4,CALENDARIO!$B:$C,2,0)=FALSE, EM46,(1/IF($D46=0,1,$D46))+EM46)))&gt;1,100%,IF(EN$4&lt;$E46,0,IF(EN$4&gt;=$F46,1,IF(VLOOKUP(EN$4,CALENDARIO!$B:$C,2,0)=FALSE, EM46,(1/IF($D46=0,1,$D46))+EM46))))</f>
        <v>1</v>
      </c>
      <c r="EO46" s="33">
        <f>IF(IF(EO$4&lt;$E46,0,IF(EO$4&gt;=$F46,1,IF(VLOOKUP(EO$4,CALENDARIO!$B:$C,2,0)=FALSE, EN46,(1/IF($D46=0,1,$D46))+EN46)))&gt;1,100%,IF(EO$4&lt;$E46,0,IF(EO$4&gt;=$F46,1,IF(VLOOKUP(EO$4,CALENDARIO!$B:$C,2,0)=FALSE, EN46,(1/IF($D46=0,1,$D46))+EN46))))</f>
        <v>1</v>
      </c>
      <c r="EP46" s="33">
        <f>IF(IF(EP$4&lt;$E46,0,IF(EP$4&gt;=$F46,1,IF(VLOOKUP(EP$4,CALENDARIO!$B:$C,2,0)=FALSE, EO46,(1/IF($D46=0,1,$D46))+EO46)))&gt;1,100%,IF(EP$4&lt;$E46,0,IF(EP$4&gt;=$F46,1,IF(VLOOKUP(EP$4,CALENDARIO!$B:$C,2,0)=FALSE, EO46,(1/IF($D46=0,1,$D46))+EO46))))</f>
        <v>1</v>
      </c>
      <c r="EQ46" s="33">
        <f>IF(IF(EQ$4&lt;$E46,0,IF(EQ$4&gt;=$F46,1,IF(VLOOKUP(EQ$4,CALENDARIO!$B:$C,2,0)=FALSE, EP46,(1/IF($D46=0,1,$D46))+EP46)))&gt;1,100%,IF(EQ$4&lt;$E46,0,IF(EQ$4&gt;=$F46,1,IF(VLOOKUP(EQ$4,CALENDARIO!$B:$C,2,0)=FALSE, EP46,(1/IF($D46=0,1,$D46))+EP46))))</f>
        <v>1</v>
      </c>
      <c r="ER46" s="33">
        <f>IF(IF(ER$4&lt;$E46,0,IF(ER$4&gt;=$F46,1,IF(VLOOKUP(ER$4,CALENDARIO!$B:$C,2,0)=FALSE, EQ46,(1/IF($D46=0,1,$D46))+EQ46)))&gt;1,100%,IF(ER$4&lt;$E46,0,IF(ER$4&gt;=$F46,1,IF(VLOOKUP(ER$4,CALENDARIO!$B:$C,2,0)=FALSE, EQ46,(1/IF($D46=0,1,$D46))+EQ46))))</f>
        <v>1</v>
      </c>
      <c r="ES46" s="33">
        <f>IF(IF(ES$4&lt;$E46,0,IF(ES$4&gt;=$F46,1,IF(VLOOKUP(ES$4,CALENDARIO!$B:$C,2,0)=FALSE, ER46,(1/IF($D46=0,1,$D46))+ER46)))&gt;1,100%,IF(ES$4&lt;$E46,0,IF(ES$4&gt;=$F46,1,IF(VLOOKUP(ES$4,CALENDARIO!$B:$C,2,0)=FALSE, ER46,(1/IF($D46=0,1,$D46))+ER46))))</f>
        <v>1</v>
      </c>
      <c r="ET46" s="33">
        <f>IF(IF(ET$4&lt;$E46,0,IF(ET$4&gt;=$F46,1,IF(VLOOKUP(ET$4,CALENDARIO!$B:$C,2,0)=FALSE, ES46,(1/IF($D46=0,1,$D46))+ES46)))&gt;1,100%,IF(ET$4&lt;$E46,0,IF(ET$4&gt;=$F46,1,IF(VLOOKUP(ET$4,CALENDARIO!$B:$C,2,0)=FALSE, ES46,(1/IF($D46=0,1,$D46))+ES46))))</f>
        <v>1</v>
      </c>
      <c r="EU46" s="33">
        <f>IF(IF(EU$4&lt;$E46,0,IF(EU$4&gt;=$F46,1,IF(VLOOKUP(EU$4,CALENDARIO!$B:$C,2,0)=FALSE, ET46,(1/IF($D46=0,1,$D46))+ET46)))&gt;1,100%,IF(EU$4&lt;$E46,0,IF(EU$4&gt;=$F46,1,IF(VLOOKUP(EU$4,CALENDARIO!$B:$C,2,0)=FALSE, ET46,(1/IF($D46=0,1,$D46))+ET46))))</f>
        <v>1</v>
      </c>
      <c r="EV46" s="33">
        <f>IF(IF(EV$4&lt;$E46,0,IF(EV$4&gt;=$F46,1,IF(VLOOKUP(EV$4,CALENDARIO!$B:$C,2,0)=FALSE, EU46,(1/IF($D46=0,1,$D46))+EU46)))&gt;1,100%,IF(EV$4&lt;$E46,0,IF(EV$4&gt;=$F46,1,IF(VLOOKUP(EV$4,CALENDARIO!$B:$C,2,0)=FALSE, EU46,(1/IF($D46=0,1,$D46))+EU46))))</f>
        <v>1</v>
      </c>
    </row>
    <row r="47" spans="1:152" x14ac:dyDescent="0.3">
      <c r="A47" s="78">
        <v>3</v>
      </c>
      <c r="B47" s="78">
        <v>41</v>
      </c>
      <c r="C47" s="117" t="s">
        <v>80</v>
      </c>
      <c r="D47" s="108">
        <v>0</v>
      </c>
      <c r="E47" s="113">
        <v>40578</v>
      </c>
      <c r="F47" s="113">
        <v>40578</v>
      </c>
      <c r="G47" s="109" t="s">
        <v>91</v>
      </c>
      <c r="H47" s="73">
        <v>0</v>
      </c>
      <c r="I47" s="74">
        <v>9.9999999999999986E-10</v>
      </c>
      <c r="J47" s="108">
        <v>100</v>
      </c>
      <c r="K47" s="77"/>
      <c r="L47" s="142"/>
      <c r="M47" s="142"/>
      <c r="N47" s="120"/>
      <c r="O47" s="33">
        <f>IF(IF(O$4&lt;$E47,0,IF(O$4&gt;=$F47,1,IF(VLOOKUP(O$4,CALENDARIO!$B:$C,2,0)=FALSE, 0%,(1/$D47))))&gt;1,100%,IF(O$4&lt;$E47,0,IF(O$4&gt;=$F47,1,IF(VLOOKUP(O$4,CALENDARIO!$B:$C,2,0)=FALSE,0%,(1/$D47)))))</f>
        <v>0</v>
      </c>
      <c r="P47" s="33">
        <f>IF(IF(P$4&lt;$E47,0,IF(P$4&gt;=$F47,1,IF(VLOOKUP(P$4,CALENDARIO!$B:$C,2,0)=FALSE, O47,(1/IF($D47=0,1,$D47))+O47)))&gt;1,100%,IF(P$4&lt;$E47,0,IF(P$4&gt;=$F47,1,IF(VLOOKUP(P$4,CALENDARIO!$B:$C,2,0)=FALSE, O47,(1/IF($D47=0,1,$D47))+O47))))</f>
        <v>0</v>
      </c>
      <c r="Q47" s="33">
        <f>IF(IF(Q$4&lt;$E47,0,IF(Q$4&gt;=$F47,1,IF(VLOOKUP(Q$4,CALENDARIO!$B:$C,2,0)=FALSE, P47,(1/IF($D47=0,1,$D47))+P47)))&gt;1,100%,IF(Q$4&lt;$E47,0,IF(Q$4&gt;=$F47,1,IF(VLOOKUP(Q$4,CALENDARIO!$B:$C,2,0)=FALSE, P47,(1/IF($D47=0,1,$D47))+P47))))</f>
        <v>0</v>
      </c>
      <c r="R47" s="33">
        <f>IF(IF(R$4&lt;$E47,0,IF(R$4&gt;=$F47,1,IF(VLOOKUP(R$4,CALENDARIO!$B:$C,2,0)=FALSE, Q47,(1/IF($D47=0,1,$D47))+Q47)))&gt;1,100%,IF(R$4&lt;$E47,0,IF(R$4&gt;=$F47,1,IF(VLOOKUP(R$4,CALENDARIO!$B:$C,2,0)=FALSE, Q47,(1/IF($D47=0,1,$D47))+Q47))))</f>
        <v>0</v>
      </c>
      <c r="S47" s="33">
        <f>IF(IF(S$4&lt;$E47,0,IF(S$4&gt;=$F47,1,IF(VLOOKUP(S$4,CALENDARIO!$B:$C,2,0)=FALSE, R47,(1/IF($D47=0,1,$D47))+R47)))&gt;1,100%,IF(S$4&lt;$E47,0,IF(S$4&gt;=$F47,1,IF(VLOOKUP(S$4,CALENDARIO!$B:$C,2,0)=FALSE, R47,(1/IF($D47=0,1,$D47))+R47))))</f>
        <v>0</v>
      </c>
      <c r="T47" s="33">
        <f>IF(IF(T$4&lt;$E47,0,IF(T$4&gt;=$F47,1,IF(VLOOKUP(T$4,CALENDARIO!$B:$C,2,0)=FALSE, S47,(1/IF($D47=0,1,$D47))+S47)))&gt;1,100%,IF(T$4&lt;$E47,0,IF(T$4&gt;=$F47,1,IF(VLOOKUP(T$4,CALENDARIO!$B:$C,2,0)=FALSE, S47,(1/IF($D47=0,1,$D47))+S47))))</f>
        <v>0</v>
      </c>
      <c r="U47" s="33">
        <f>IF(IF(U$4&lt;$E47,0,IF(U$4&gt;=$F47,1,IF(VLOOKUP(U$4,CALENDARIO!$B:$C,2,0)=FALSE, T47,(1/IF($D47=0,1,$D47))+T47)))&gt;1,100%,IF(U$4&lt;$E47,0,IF(U$4&gt;=$F47,1,IF(VLOOKUP(U$4,CALENDARIO!$B:$C,2,0)=FALSE, T47,(1/IF($D47=0,1,$D47))+T47))))</f>
        <v>0</v>
      </c>
      <c r="V47" s="33">
        <f>IF(IF(V$4&lt;$E47,0,IF(V$4&gt;=$F47,1,IF(VLOOKUP(V$4,CALENDARIO!$B:$C,2,0)=FALSE, U47,(1/IF($D47=0,1,$D47))+U47)))&gt;1,100%,IF(V$4&lt;$E47,0,IF(V$4&gt;=$F47,1,IF(VLOOKUP(V$4,CALENDARIO!$B:$C,2,0)=FALSE, U47,(1/IF($D47=0,1,$D47))+U47))))</f>
        <v>0</v>
      </c>
      <c r="W47" s="33">
        <f>IF(IF(W$4&lt;$E47,0,IF(W$4&gt;=$F47,1,IF(VLOOKUP(W$4,CALENDARIO!$B:$C,2,0)=FALSE, V47,(1/IF($D47=0,1,$D47))+V47)))&gt;1,100%,IF(W$4&lt;$E47,0,IF(W$4&gt;=$F47,1,IF(VLOOKUP(W$4,CALENDARIO!$B:$C,2,0)=FALSE, V47,(1/IF($D47=0,1,$D47))+V47))))</f>
        <v>0</v>
      </c>
      <c r="X47" s="33">
        <f>IF(IF(X$4&lt;$E47,0,IF(X$4&gt;=$F47,1,IF(VLOOKUP(X$4,CALENDARIO!$B:$C,2,0)=FALSE, W47,(1/IF($D47=0,1,$D47))+W47)))&gt;1,100%,IF(X$4&lt;$E47,0,IF(X$4&gt;=$F47,1,IF(VLOOKUP(X$4,CALENDARIO!$B:$C,2,0)=FALSE, W47,(1/IF($D47=0,1,$D47))+W47))))</f>
        <v>0</v>
      </c>
      <c r="Y47" s="33">
        <f>IF(IF(Y$4&lt;$E47,0,IF(Y$4&gt;=$F47,1,IF(VLOOKUP(Y$4,CALENDARIO!$B:$C,2,0)=FALSE, X47,(1/IF($D47=0,1,$D47))+X47)))&gt;1,100%,IF(Y$4&lt;$E47,0,IF(Y$4&gt;=$F47,1,IF(VLOOKUP(Y$4,CALENDARIO!$B:$C,2,0)=FALSE, X47,(1/IF($D47=0,1,$D47))+X47))))</f>
        <v>0</v>
      </c>
      <c r="Z47" s="33">
        <f>IF(IF(Z$4&lt;$E47,0,IF(Z$4&gt;=$F47,1,IF(VLOOKUP(Z$4,CALENDARIO!$B:$C,2,0)=FALSE, Y47,(1/IF($D47=0,1,$D47))+Y47)))&gt;1,100%,IF(Z$4&lt;$E47,0,IF(Z$4&gt;=$F47,1,IF(VLOOKUP(Z$4,CALENDARIO!$B:$C,2,0)=FALSE, Y47,(1/IF($D47=0,1,$D47))+Y47))))</f>
        <v>0</v>
      </c>
      <c r="AA47" s="33">
        <f>IF(IF(AA$4&lt;$E47,0,IF(AA$4&gt;=$F47,1,IF(VLOOKUP(AA$4,CALENDARIO!$B:$C,2,0)=FALSE, Z47,(1/IF($D47=0,1,$D47))+Z47)))&gt;1,100%,IF(AA$4&lt;$E47,0,IF(AA$4&gt;=$F47,1,IF(VLOOKUP(AA$4,CALENDARIO!$B:$C,2,0)=FALSE, Z47,(1/IF($D47=0,1,$D47))+Z47))))</f>
        <v>0</v>
      </c>
      <c r="AB47" s="33">
        <f>IF(IF(AB$4&lt;$E47,0,IF(AB$4&gt;=$F47,1,IF(VLOOKUP(AB$4,CALENDARIO!$B:$C,2,0)=FALSE, AA47,(1/IF($D47=0,1,$D47))+AA47)))&gt;1,100%,IF(AB$4&lt;$E47,0,IF(AB$4&gt;=$F47,1,IF(VLOOKUP(AB$4,CALENDARIO!$B:$C,2,0)=FALSE, AA47,(1/IF($D47=0,1,$D47))+AA47))))</f>
        <v>0</v>
      </c>
      <c r="AC47" s="33">
        <f>IF(IF(AC$4&lt;$E47,0,IF(AC$4&gt;=$F47,1,IF(VLOOKUP(AC$4,CALENDARIO!$B:$C,2,0)=FALSE, AB47,(1/IF($D47=0,1,$D47))+AB47)))&gt;1,100%,IF(AC$4&lt;$E47,0,IF(AC$4&gt;=$F47,1,IF(VLOOKUP(AC$4,CALENDARIO!$B:$C,2,0)=FALSE, AB47,(1/IF($D47=0,1,$D47))+AB47))))</f>
        <v>0</v>
      </c>
      <c r="AD47" s="33">
        <f>IF(IF(AD$4&lt;$E47,0,IF(AD$4&gt;=$F47,1,IF(VLOOKUP(AD$4,CALENDARIO!$B:$C,2,0)=FALSE, AC47,(1/IF($D47=0,1,$D47))+AC47)))&gt;1,100%,IF(AD$4&lt;$E47,0,IF(AD$4&gt;=$F47,1,IF(VLOOKUP(AD$4,CALENDARIO!$B:$C,2,0)=FALSE, AC47,(1/IF($D47=0,1,$D47))+AC47))))</f>
        <v>0</v>
      </c>
      <c r="AE47" s="33">
        <f>IF(IF(AE$4&lt;$E47,0,IF(AE$4&gt;=$F47,1,IF(VLOOKUP(AE$4,CALENDARIO!$B:$C,2,0)=FALSE, AD47,(1/IF($D47=0,1,$D47))+AD47)))&gt;1,100%,IF(AE$4&lt;$E47,0,IF(AE$4&gt;=$F47,1,IF(VLOOKUP(AE$4,CALENDARIO!$B:$C,2,0)=FALSE, AD47,(1/IF($D47=0,1,$D47))+AD47))))</f>
        <v>0</v>
      </c>
      <c r="AF47" s="33">
        <f>IF(IF(AF$4&lt;$E47,0,IF(AF$4&gt;=$F47,1,IF(VLOOKUP(AF$4,CALENDARIO!$B:$C,2,0)=FALSE, AE47,(1/IF($D47=0,1,$D47))+AE47)))&gt;1,100%,IF(AF$4&lt;$E47,0,IF(AF$4&gt;=$F47,1,IF(VLOOKUP(AF$4,CALENDARIO!$B:$C,2,0)=FALSE, AE47,(1/IF($D47=0,1,$D47))+AE47))))</f>
        <v>0</v>
      </c>
      <c r="AG47" s="33">
        <f>IF(IF(AG$4&lt;$E47,0,IF(AG$4&gt;=$F47,1,IF(VLOOKUP(AG$4,CALENDARIO!$B:$C,2,0)=FALSE, AF47,(1/IF($D47=0,1,$D47))+AF47)))&gt;1,100%,IF(AG$4&lt;$E47,0,IF(AG$4&gt;=$F47,1,IF(VLOOKUP(AG$4,CALENDARIO!$B:$C,2,0)=FALSE, AF47,(1/IF($D47=0,1,$D47))+AF47))))</f>
        <v>0</v>
      </c>
      <c r="AH47" s="33">
        <f>IF(IF(AH$4&lt;$E47,0,IF(AH$4&gt;=$F47,1,IF(VLOOKUP(AH$4,CALENDARIO!$B:$C,2,0)=FALSE, AG47,(1/IF($D47=0,1,$D47))+AG47)))&gt;1,100%,IF(AH$4&lt;$E47,0,IF(AH$4&gt;=$F47,1,IF(VLOOKUP(AH$4,CALENDARIO!$B:$C,2,0)=FALSE, AG47,(1/IF($D47=0,1,$D47))+AG47))))</f>
        <v>0</v>
      </c>
      <c r="AI47" s="33">
        <f>IF(IF(AI$4&lt;$E47,0,IF(AI$4&gt;=$F47,1,IF(VLOOKUP(AI$4,CALENDARIO!$B:$C,2,0)=FALSE, AH47,(1/IF($D47=0,1,$D47))+AH47)))&gt;1,100%,IF(AI$4&lt;$E47,0,IF(AI$4&gt;=$F47,1,IF(VLOOKUP(AI$4,CALENDARIO!$B:$C,2,0)=FALSE, AH47,(1/IF($D47=0,1,$D47))+AH47))))</f>
        <v>0</v>
      </c>
      <c r="AJ47" s="33">
        <f>IF(IF(AJ$4&lt;$E47,0,IF(AJ$4&gt;=$F47,1,IF(VLOOKUP(AJ$4,CALENDARIO!$B:$C,2,0)=FALSE, AI47,(1/IF($D47=0,1,$D47))+AI47)))&gt;1,100%,IF(AJ$4&lt;$E47,0,IF(AJ$4&gt;=$F47,1,IF(VLOOKUP(AJ$4,CALENDARIO!$B:$C,2,0)=FALSE, AI47,(1/IF($D47=0,1,$D47))+AI47))))</f>
        <v>0</v>
      </c>
      <c r="AK47" s="33">
        <f>IF(IF(AK$4&lt;$E47,0,IF(AK$4&gt;=$F47,1,IF(VLOOKUP(AK$4,CALENDARIO!$B:$C,2,0)=FALSE, AJ47,(1/IF($D47=0,1,$D47))+AJ47)))&gt;1,100%,IF(AK$4&lt;$E47,0,IF(AK$4&gt;=$F47,1,IF(VLOOKUP(AK$4,CALENDARIO!$B:$C,2,0)=FALSE, AJ47,(1/IF($D47=0,1,$D47))+AJ47))))</f>
        <v>0</v>
      </c>
      <c r="AL47" s="33">
        <f>IF(IF(AL$4&lt;$E47,0,IF(AL$4&gt;=$F47,1,IF(VLOOKUP(AL$4,CALENDARIO!$B:$C,2,0)=FALSE, AK47,(1/IF($D47=0,1,$D47))+AK47)))&gt;1,100%,IF(AL$4&lt;$E47,0,IF(AL$4&gt;=$F47,1,IF(VLOOKUP(AL$4,CALENDARIO!$B:$C,2,0)=FALSE, AK47,(1/IF($D47=0,1,$D47))+AK47))))</f>
        <v>0</v>
      </c>
      <c r="AM47" s="33">
        <f>IF(IF(AM$4&lt;$E47,0,IF(AM$4&gt;=$F47,1,IF(VLOOKUP(AM$4,CALENDARIO!$B:$C,2,0)=FALSE, AL47,(1/IF($D47=0,1,$D47))+AL47)))&gt;1,100%,IF(AM$4&lt;$E47,0,IF(AM$4&gt;=$F47,1,IF(VLOOKUP(AM$4,CALENDARIO!$B:$C,2,0)=FALSE, AL47,(1/IF($D47=0,1,$D47))+AL47))))</f>
        <v>0</v>
      </c>
      <c r="AN47" s="33">
        <f>IF(IF(AN$4&lt;$E47,0,IF(AN$4&gt;=$F47,1,IF(VLOOKUP(AN$4,CALENDARIO!$B:$C,2,0)=FALSE, AM47,(1/IF($D47=0,1,$D47))+AM47)))&gt;1,100%,IF(AN$4&lt;$E47,0,IF(AN$4&gt;=$F47,1,IF(VLOOKUP(AN$4,CALENDARIO!$B:$C,2,0)=FALSE, AM47,(1/IF($D47=0,1,$D47))+AM47))))</f>
        <v>0</v>
      </c>
      <c r="AO47" s="33">
        <f>IF(IF(AO$4&lt;$E47,0,IF(AO$4&gt;=$F47,1,IF(VLOOKUP(AO$4,CALENDARIO!$B:$C,2,0)=FALSE, AN47,(1/IF($D47=0,1,$D47))+AN47)))&gt;1,100%,IF(AO$4&lt;$E47,0,IF(AO$4&gt;=$F47,1,IF(VLOOKUP(AO$4,CALENDARIO!$B:$C,2,0)=FALSE, AN47,(1/IF($D47=0,1,$D47))+AN47))))</f>
        <v>0</v>
      </c>
      <c r="AP47" s="33">
        <f>IF(IF(AP$4&lt;$E47,0,IF(AP$4&gt;=$F47,1,IF(VLOOKUP(AP$4,CALENDARIO!$B:$C,2,0)=FALSE, AO47,(1/IF($D47=0,1,$D47))+AO47)))&gt;1,100%,IF(AP$4&lt;$E47,0,IF(AP$4&gt;=$F47,1,IF(VLOOKUP(AP$4,CALENDARIO!$B:$C,2,0)=FALSE, AO47,(1/IF($D47=0,1,$D47))+AO47))))</f>
        <v>0</v>
      </c>
      <c r="AQ47" s="33">
        <f>IF(IF(AQ$4&lt;$E47,0,IF(AQ$4&gt;=$F47,1,IF(VLOOKUP(AQ$4,CALENDARIO!$B:$C,2,0)=FALSE, AP47,(1/IF($D47=0,1,$D47))+AP47)))&gt;1,100%,IF(AQ$4&lt;$E47,0,IF(AQ$4&gt;=$F47,1,IF(VLOOKUP(AQ$4,CALENDARIO!$B:$C,2,0)=FALSE, AP47,(1/IF($D47=0,1,$D47))+AP47))))</f>
        <v>0</v>
      </c>
      <c r="AR47" s="33">
        <f>IF(IF(AR$4&lt;$E47,0,IF(AR$4&gt;=$F47,1,IF(VLOOKUP(AR$4,CALENDARIO!$B:$C,2,0)=FALSE, AQ47,(1/IF($D47=0,1,$D47))+AQ47)))&gt;1,100%,IF(AR$4&lt;$E47,0,IF(AR$4&gt;=$F47,1,IF(VLOOKUP(AR$4,CALENDARIO!$B:$C,2,0)=FALSE, AQ47,(1/IF($D47=0,1,$D47))+AQ47))))</f>
        <v>0</v>
      </c>
      <c r="AS47" s="33">
        <f>IF(IF(AS$4&lt;$E47,0,IF(AS$4&gt;=$F47,1,IF(VLOOKUP(AS$4,CALENDARIO!$B:$C,2,0)=FALSE, AR47,(1/IF($D47=0,1,$D47))+AR47)))&gt;1,100%,IF(AS$4&lt;$E47,0,IF(AS$4&gt;=$F47,1,IF(VLOOKUP(AS$4,CALENDARIO!$B:$C,2,0)=FALSE, AR47,(1/IF($D47=0,1,$D47))+AR47))))</f>
        <v>0</v>
      </c>
      <c r="AT47" s="33">
        <f>IF(IF(AT$4&lt;$E47,0,IF(AT$4&gt;=$F47,1,IF(VLOOKUP(AT$4,CALENDARIO!$B:$C,2,0)=FALSE, AS47,(1/IF($D47=0,1,$D47))+AS47)))&gt;1,100%,IF(AT$4&lt;$E47,0,IF(AT$4&gt;=$F47,1,IF(VLOOKUP(AT$4,CALENDARIO!$B:$C,2,0)=FALSE, AS47,(1/IF($D47=0,1,$D47))+AS47))))</f>
        <v>0</v>
      </c>
      <c r="AU47" s="33">
        <f>IF(IF(AU$4&lt;$E47,0,IF(AU$4&gt;=$F47,1,IF(VLOOKUP(AU$4,CALENDARIO!$B:$C,2,0)=FALSE, AT47,(1/IF($D47=0,1,$D47))+AT47)))&gt;1,100%,IF(AU$4&lt;$E47,0,IF(AU$4&gt;=$F47,1,IF(VLOOKUP(AU$4,CALENDARIO!$B:$C,2,0)=FALSE, AT47,(1/IF($D47=0,1,$D47))+AT47))))</f>
        <v>0</v>
      </c>
      <c r="AV47" s="33">
        <f>IF(IF(AV$4&lt;$E47,0,IF(AV$4&gt;=$F47,1,IF(VLOOKUP(AV$4,CALENDARIO!$B:$C,2,0)=FALSE, AU47,(1/IF($D47=0,1,$D47))+AU47)))&gt;1,100%,IF(AV$4&lt;$E47,0,IF(AV$4&gt;=$F47,1,IF(VLOOKUP(AV$4,CALENDARIO!$B:$C,2,0)=FALSE, AU47,(1/IF($D47=0,1,$D47))+AU47))))</f>
        <v>0</v>
      </c>
      <c r="AW47" s="33">
        <f>IF(IF(AW$4&lt;$E47,0,IF(AW$4&gt;=$F47,1,IF(VLOOKUP(AW$4,CALENDARIO!$B:$C,2,0)=FALSE, AV47,(1/IF($D47=0,1,$D47))+AV47)))&gt;1,100%,IF(AW$4&lt;$E47,0,IF(AW$4&gt;=$F47,1,IF(VLOOKUP(AW$4,CALENDARIO!$B:$C,2,0)=FALSE, AV47,(1/IF($D47=0,1,$D47))+AV47))))</f>
        <v>0</v>
      </c>
      <c r="AX47" s="33">
        <f>IF(IF(AX$4&lt;$E47,0,IF(AX$4&gt;=$F47,1,IF(VLOOKUP(AX$4,CALENDARIO!$B:$C,2,0)=FALSE, AW47,(1/IF($D47=0,1,$D47))+AW47)))&gt;1,100%,IF(AX$4&lt;$E47,0,IF(AX$4&gt;=$F47,1,IF(VLOOKUP(AX$4,CALENDARIO!$B:$C,2,0)=FALSE, AW47,(1/IF($D47=0,1,$D47))+AW47))))</f>
        <v>0</v>
      </c>
      <c r="AY47" s="33">
        <f>IF(IF(AY$4&lt;$E47,0,IF(AY$4&gt;=$F47,1,IF(VLOOKUP(AY$4,CALENDARIO!$B:$C,2,0)=FALSE, AX47,(1/IF($D47=0,1,$D47))+AX47)))&gt;1,100%,IF(AY$4&lt;$E47,0,IF(AY$4&gt;=$F47,1,IF(VLOOKUP(AY$4,CALENDARIO!$B:$C,2,0)=FALSE, AX47,(1/IF($D47=0,1,$D47))+AX47))))</f>
        <v>0</v>
      </c>
      <c r="AZ47" s="33">
        <f>IF(IF(AZ$4&lt;$E47,0,IF(AZ$4&gt;=$F47,1,IF(VLOOKUP(AZ$4,CALENDARIO!$B:$C,2,0)=FALSE, AY47,(1/IF($D47=0,1,$D47))+AY47)))&gt;1,100%,IF(AZ$4&lt;$E47,0,IF(AZ$4&gt;=$F47,1,IF(VLOOKUP(AZ$4,CALENDARIO!$B:$C,2,0)=FALSE, AY47,(1/IF($D47=0,1,$D47))+AY47))))</f>
        <v>0</v>
      </c>
      <c r="BA47" s="33">
        <f>IF(IF(BA$4&lt;$E47,0,IF(BA$4&gt;=$F47,1,IF(VLOOKUP(BA$4,CALENDARIO!$B:$C,2,0)=FALSE, AZ47,(1/IF($D47=0,1,$D47))+AZ47)))&gt;1,100%,IF(BA$4&lt;$E47,0,IF(BA$4&gt;=$F47,1,IF(VLOOKUP(BA$4,CALENDARIO!$B:$C,2,0)=FALSE, AZ47,(1/IF($D47=0,1,$D47))+AZ47))))</f>
        <v>0</v>
      </c>
      <c r="BB47" s="33">
        <f>IF(IF(BB$4&lt;$E47,0,IF(BB$4&gt;=$F47,1,IF(VLOOKUP(BB$4,CALENDARIO!$B:$C,2,0)=FALSE, BA47,(1/IF($D47=0,1,$D47))+BA47)))&gt;1,100%,IF(BB$4&lt;$E47,0,IF(BB$4&gt;=$F47,1,IF(VLOOKUP(BB$4,CALENDARIO!$B:$C,2,0)=FALSE, BA47,(1/IF($D47=0,1,$D47))+BA47))))</f>
        <v>0</v>
      </c>
      <c r="BC47" s="33">
        <f>IF(IF(BC$4&lt;$E47,0,IF(BC$4&gt;=$F47,1,IF(VLOOKUP(BC$4,CALENDARIO!$B:$C,2,0)=FALSE, BB47,(1/IF($D47=0,1,$D47))+BB47)))&gt;1,100%,IF(BC$4&lt;$E47,0,IF(BC$4&gt;=$F47,1,IF(VLOOKUP(BC$4,CALENDARIO!$B:$C,2,0)=FALSE, BB47,(1/IF($D47=0,1,$D47))+BB47))))</f>
        <v>0</v>
      </c>
      <c r="BD47" s="33">
        <f>IF(IF(BD$4&lt;$E47,0,IF(BD$4&gt;=$F47,1,IF(VLOOKUP(BD$4,CALENDARIO!$B:$C,2,0)=FALSE, BC47,(1/IF($D47=0,1,$D47))+BC47)))&gt;1,100%,IF(BD$4&lt;$E47,0,IF(BD$4&gt;=$F47,1,IF(VLOOKUP(BD$4,CALENDARIO!$B:$C,2,0)=FALSE, BC47,(1/IF($D47=0,1,$D47))+BC47))))</f>
        <v>0</v>
      </c>
      <c r="BE47" s="33">
        <f>IF(IF(BE$4&lt;$E47,0,IF(BE$4&gt;=$F47,1,IF(VLOOKUP(BE$4,CALENDARIO!$B:$C,2,0)=FALSE, BD47,(1/IF($D47=0,1,$D47))+BD47)))&gt;1,100%,IF(BE$4&lt;$E47,0,IF(BE$4&gt;=$F47,1,IF(VLOOKUP(BE$4,CALENDARIO!$B:$C,2,0)=FALSE, BD47,(1/IF($D47=0,1,$D47))+BD47))))</f>
        <v>0</v>
      </c>
      <c r="BF47" s="33">
        <f>IF(IF(BF$4&lt;$E47,0,IF(BF$4&gt;=$F47,1,IF(VLOOKUP(BF$4,CALENDARIO!$B:$C,2,0)=FALSE, BE47,(1/IF($D47=0,1,$D47))+BE47)))&gt;1,100%,IF(BF$4&lt;$E47,0,IF(BF$4&gt;=$F47,1,IF(VLOOKUP(BF$4,CALENDARIO!$B:$C,2,0)=FALSE, BE47,(1/IF($D47=0,1,$D47))+BE47))))</f>
        <v>0</v>
      </c>
      <c r="BG47" s="33">
        <f>IF(IF(BG$4&lt;$E47,0,IF(BG$4&gt;=$F47,1,IF(VLOOKUP(BG$4,CALENDARIO!$B:$C,2,0)=FALSE, BF47,(1/IF($D47=0,1,$D47))+BF47)))&gt;1,100%,IF(BG$4&lt;$E47,0,IF(BG$4&gt;=$F47,1,IF(VLOOKUP(BG$4,CALENDARIO!$B:$C,2,0)=FALSE, BF47,(1/IF($D47=0,1,$D47))+BF47))))</f>
        <v>0</v>
      </c>
      <c r="BH47" s="33">
        <f>IF(IF(BH$4&lt;$E47,0,IF(BH$4&gt;=$F47,1,IF(VLOOKUP(BH$4,CALENDARIO!$B:$C,2,0)=FALSE, BG47,(1/IF($D47=0,1,$D47))+BG47)))&gt;1,100%,IF(BH$4&lt;$E47,0,IF(BH$4&gt;=$F47,1,IF(VLOOKUP(BH$4,CALENDARIO!$B:$C,2,0)=FALSE, BG47,(1/IF($D47=0,1,$D47))+BG47))))</f>
        <v>0</v>
      </c>
      <c r="BI47" s="33">
        <f>IF(IF(BI$4&lt;$E47,0,IF(BI$4&gt;=$F47,1,IF(VLOOKUP(BI$4,CALENDARIO!$B:$C,2,0)=FALSE, BH47,(1/IF($D47=0,1,$D47))+BH47)))&gt;1,100%,IF(BI$4&lt;$E47,0,IF(BI$4&gt;=$F47,1,IF(VLOOKUP(BI$4,CALENDARIO!$B:$C,2,0)=FALSE, BH47,(1/IF($D47=0,1,$D47))+BH47))))</f>
        <v>0</v>
      </c>
      <c r="BJ47" s="33">
        <f>IF(IF(BJ$4&lt;$E47,0,IF(BJ$4&gt;=$F47,1,IF(VLOOKUP(BJ$4,CALENDARIO!$B:$C,2,0)=FALSE, BI47,(1/IF($D47=0,1,$D47))+BI47)))&gt;1,100%,IF(BJ$4&lt;$E47,0,IF(BJ$4&gt;=$F47,1,IF(VLOOKUP(BJ$4,CALENDARIO!$B:$C,2,0)=FALSE, BI47,(1/IF($D47=0,1,$D47))+BI47))))</f>
        <v>0</v>
      </c>
      <c r="BK47" s="33">
        <f>IF(IF(BK$4&lt;$E47,0,IF(BK$4&gt;=$F47,1,IF(VLOOKUP(BK$4,CALENDARIO!$B:$C,2,0)=FALSE, BJ47,(1/IF($D47=0,1,$D47))+BJ47)))&gt;1,100%,IF(BK$4&lt;$E47,0,IF(BK$4&gt;=$F47,1,IF(VLOOKUP(BK$4,CALENDARIO!$B:$C,2,0)=FALSE, BJ47,(1/IF($D47=0,1,$D47))+BJ47))))</f>
        <v>0</v>
      </c>
      <c r="BL47" s="33">
        <f>IF(IF(BL$4&lt;$E47,0,IF(BL$4&gt;=$F47,1,IF(VLOOKUP(BL$4,CALENDARIO!$B:$C,2,0)=FALSE, BK47,(1/IF($D47=0,1,$D47))+BK47)))&gt;1,100%,IF(BL$4&lt;$E47,0,IF(BL$4&gt;=$F47,1,IF(VLOOKUP(BL$4,CALENDARIO!$B:$C,2,0)=FALSE, BK47,(1/IF($D47=0,1,$D47))+BK47))))</f>
        <v>0</v>
      </c>
      <c r="BM47" s="33">
        <f>IF(IF(BM$4&lt;$E47,0,IF(BM$4&gt;=$F47,1,IF(VLOOKUP(BM$4,CALENDARIO!$B:$C,2,0)=FALSE, BL47,(1/IF($D47=0,1,$D47))+BL47)))&gt;1,100%,IF(BM$4&lt;$E47,0,IF(BM$4&gt;=$F47,1,IF(VLOOKUP(BM$4,CALENDARIO!$B:$C,2,0)=FALSE, BL47,(1/IF($D47=0,1,$D47))+BL47))))</f>
        <v>0</v>
      </c>
      <c r="BN47" s="33">
        <f>IF(IF(BN$4&lt;$E47,0,IF(BN$4&gt;=$F47,1,IF(VLOOKUP(BN$4,CALENDARIO!$B:$C,2,0)=FALSE, BM47,(1/IF($D47=0,1,$D47))+BM47)))&gt;1,100%,IF(BN$4&lt;$E47,0,IF(BN$4&gt;=$F47,1,IF(VLOOKUP(BN$4,CALENDARIO!$B:$C,2,0)=FALSE, BM47,(1/IF($D47=0,1,$D47))+BM47))))</f>
        <v>0</v>
      </c>
      <c r="BO47" s="33">
        <f>IF(IF(BO$4&lt;$E47,0,IF(BO$4&gt;=$F47,1,IF(VLOOKUP(BO$4,CALENDARIO!$B:$C,2,0)=FALSE, BN47,(1/IF($D47=0,1,$D47))+BN47)))&gt;1,100%,IF(BO$4&lt;$E47,0,IF(BO$4&gt;=$F47,1,IF(VLOOKUP(BO$4,CALENDARIO!$B:$C,2,0)=FALSE, BN47,(1/IF($D47=0,1,$D47))+BN47))))</f>
        <v>0</v>
      </c>
      <c r="BP47" s="33">
        <f>IF(IF(BP$4&lt;$E47,0,IF(BP$4&gt;=$F47,1,IF(VLOOKUP(BP$4,CALENDARIO!$B:$C,2,0)=FALSE, BO47,(1/IF($D47=0,1,$D47))+BO47)))&gt;1,100%,IF(BP$4&lt;$E47,0,IF(BP$4&gt;=$F47,1,IF(VLOOKUP(BP$4,CALENDARIO!$B:$C,2,0)=FALSE, BO47,(1/IF($D47=0,1,$D47))+BO47))))</f>
        <v>0</v>
      </c>
      <c r="BQ47" s="33">
        <f>IF(IF(BQ$4&lt;$E47,0,IF(BQ$4&gt;=$F47,1,IF(VLOOKUP(BQ$4,CALENDARIO!$B:$C,2,0)=FALSE, BP47,(1/IF($D47=0,1,$D47))+BP47)))&gt;1,100%,IF(BQ$4&lt;$E47,0,IF(BQ$4&gt;=$F47,1,IF(VLOOKUP(BQ$4,CALENDARIO!$B:$C,2,0)=FALSE, BP47,(1/IF($D47=0,1,$D47))+BP47))))</f>
        <v>0</v>
      </c>
      <c r="BR47" s="33">
        <f>IF(IF(BR$4&lt;$E47,0,IF(BR$4&gt;=$F47,1,IF(VLOOKUP(BR$4,CALENDARIO!$B:$C,2,0)=FALSE, BQ47,(1/IF($D47=0,1,$D47))+BQ47)))&gt;1,100%,IF(BR$4&lt;$E47,0,IF(BR$4&gt;=$F47,1,IF(VLOOKUP(BR$4,CALENDARIO!$B:$C,2,0)=FALSE, BQ47,(1/IF($D47=0,1,$D47))+BQ47))))</f>
        <v>0</v>
      </c>
      <c r="BS47" s="33">
        <f>IF(IF(BS$4&lt;$E47,0,IF(BS$4&gt;=$F47,1,IF(VLOOKUP(BS$4,CALENDARIO!$B:$C,2,0)=FALSE, BR47,(1/IF($D47=0,1,$D47))+BR47)))&gt;1,100%,IF(BS$4&lt;$E47,0,IF(BS$4&gt;=$F47,1,IF(VLOOKUP(BS$4,CALENDARIO!$B:$C,2,0)=FALSE, BR47,(1/IF($D47=0,1,$D47))+BR47))))</f>
        <v>0</v>
      </c>
      <c r="BT47" s="33">
        <f>IF(IF(BT$4&lt;$E47,0,IF(BT$4&gt;=$F47,1,IF(VLOOKUP(BT$4,CALENDARIO!$B:$C,2,0)=FALSE, BS47,(1/IF($D47=0,1,$D47))+BS47)))&gt;1,100%,IF(BT$4&lt;$E47,0,IF(BT$4&gt;=$F47,1,IF(VLOOKUP(BT$4,CALENDARIO!$B:$C,2,0)=FALSE, BS47,(1/IF($D47=0,1,$D47))+BS47))))</f>
        <v>0</v>
      </c>
      <c r="BU47" s="33">
        <f>IF(IF(BU$4&lt;$E47,0,IF(BU$4&gt;=$F47,1,IF(VLOOKUP(BU$4,CALENDARIO!$B:$C,2,0)=FALSE, BT47,(1/IF($D47=0,1,$D47))+BT47)))&gt;1,100%,IF(BU$4&lt;$E47,0,IF(BU$4&gt;=$F47,1,IF(VLOOKUP(BU$4,CALENDARIO!$B:$C,2,0)=FALSE, BT47,(1/IF($D47=0,1,$D47))+BT47))))</f>
        <v>0</v>
      </c>
      <c r="BV47" s="33">
        <f>IF(IF(BV$4&lt;$E47,0,IF(BV$4&gt;=$F47,1,IF(VLOOKUP(BV$4,CALENDARIO!$B:$C,2,0)=FALSE, BU47,(1/IF($D47=0,1,$D47))+BU47)))&gt;1,100%,IF(BV$4&lt;$E47,0,IF(BV$4&gt;=$F47,1,IF(VLOOKUP(BV$4,CALENDARIO!$B:$C,2,0)=FALSE, BU47,(1/IF($D47=0,1,$D47))+BU47))))</f>
        <v>0</v>
      </c>
      <c r="BW47" s="33">
        <f>IF(IF(BW$4&lt;$E47,0,IF(BW$4&gt;=$F47,1,IF(VLOOKUP(BW$4,CALENDARIO!$B:$C,2,0)=FALSE, BV47,(1/IF($D47=0,1,$D47))+BV47)))&gt;1,100%,IF(BW$4&lt;$E47,0,IF(BW$4&gt;=$F47,1,IF(VLOOKUP(BW$4,CALENDARIO!$B:$C,2,0)=FALSE, BV47,(1/IF($D47=0,1,$D47))+BV47))))</f>
        <v>0</v>
      </c>
      <c r="BX47" s="33">
        <f>IF(IF(BX$4&lt;$E47,0,IF(BX$4&gt;=$F47,1,IF(VLOOKUP(BX$4,CALENDARIO!$B:$C,2,0)=FALSE, BW47,(1/IF($D47=0,1,$D47))+BW47)))&gt;1,100%,IF(BX$4&lt;$E47,0,IF(BX$4&gt;=$F47,1,IF(VLOOKUP(BX$4,CALENDARIO!$B:$C,2,0)=FALSE, BW47,(1/IF($D47=0,1,$D47))+BW47))))</f>
        <v>0</v>
      </c>
      <c r="BY47" s="33">
        <f>IF(IF(BY$4&lt;$E47,0,IF(BY$4&gt;=$F47,1,IF(VLOOKUP(BY$4,CALENDARIO!$B:$C,2,0)=FALSE, BX47,(1/IF($D47=0,1,$D47))+BX47)))&gt;1,100%,IF(BY$4&lt;$E47,0,IF(BY$4&gt;=$F47,1,IF(VLOOKUP(BY$4,CALENDARIO!$B:$C,2,0)=FALSE, BX47,(1/IF($D47=0,1,$D47))+BX47))))</f>
        <v>0</v>
      </c>
      <c r="BZ47" s="33">
        <f>IF(IF(BZ$4&lt;$E47,0,IF(BZ$4&gt;=$F47,1,IF(VLOOKUP(BZ$4,CALENDARIO!$B:$C,2,0)=FALSE, BY47,(1/IF($D47=0,1,$D47))+BY47)))&gt;1,100%,IF(BZ$4&lt;$E47,0,IF(BZ$4&gt;=$F47,1,IF(VLOOKUP(BZ$4,CALENDARIO!$B:$C,2,0)=FALSE, BY47,(1/IF($D47=0,1,$D47))+BY47))))</f>
        <v>0</v>
      </c>
      <c r="CA47" s="33">
        <f>IF(IF(CA$4&lt;$E47,0,IF(CA$4&gt;=$F47,1,IF(VLOOKUP(CA$4,CALENDARIO!$B:$C,2,0)=FALSE, BZ47,(1/IF($D47=0,1,$D47))+BZ47)))&gt;1,100%,IF(CA$4&lt;$E47,0,IF(CA$4&gt;=$F47,1,IF(VLOOKUP(CA$4,CALENDARIO!$B:$C,2,0)=FALSE, BZ47,(1/IF($D47=0,1,$D47))+BZ47))))</f>
        <v>0</v>
      </c>
      <c r="CB47" s="33">
        <f>IF(IF(CB$4&lt;$E47,0,IF(CB$4&gt;=$F47,1,IF(VLOOKUP(CB$4,CALENDARIO!$B:$C,2,0)=FALSE, CA47,(1/IF($D47=0,1,$D47))+CA47)))&gt;1,100%,IF(CB$4&lt;$E47,0,IF(CB$4&gt;=$F47,1,IF(VLOOKUP(CB$4,CALENDARIO!$B:$C,2,0)=FALSE, CA47,(1/IF($D47=0,1,$D47))+CA47))))</f>
        <v>0</v>
      </c>
      <c r="CC47" s="33">
        <f>IF(IF(CC$4&lt;$E47,0,IF(CC$4&gt;=$F47,1,IF(VLOOKUP(CC$4,CALENDARIO!$B:$C,2,0)=FALSE, CB47,(1/IF($D47=0,1,$D47))+CB47)))&gt;1,100%,IF(CC$4&lt;$E47,0,IF(CC$4&gt;=$F47,1,IF(VLOOKUP(CC$4,CALENDARIO!$B:$C,2,0)=FALSE, CB47,(1/IF($D47=0,1,$D47))+CB47))))</f>
        <v>0</v>
      </c>
      <c r="CD47" s="33">
        <f>IF(IF(CD$4&lt;$E47,0,IF(CD$4&gt;=$F47,1,IF(VLOOKUP(CD$4,CALENDARIO!$B:$C,2,0)=FALSE, CC47,(1/IF($D47=0,1,$D47))+CC47)))&gt;1,100%,IF(CD$4&lt;$E47,0,IF(CD$4&gt;=$F47,1,IF(VLOOKUP(CD$4,CALENDARIO!$B:$C,2,0)=FALSE, CC47,(1/IF($D47=0,1,$D47))+CC47))))</f>
        <v>0</v>
      </c>
      <c r="CE47" s="33">
        <f>IF(IF(CE$4&lt;$E47,0,IF(CE$4&gt;=$F47,1,IF(VLOOKUP(CE$4,CALENDARIO!$B:$C,2,0)=FALSE, CD47,(1/IF($D47=0,1,$D47))+CD47)))&gt;1,100%,IF(CE$4&lt;$E47,0,IF(CE$4&gt;=$F47,1,IF(VLOOKUP(CE$4,CALENDARIO!$B:$C,2,0)=FALSE, CD47,(1/IF($D47=0,1,$D47))+CD47))))</f>
        <v>1</v>
      </c>
      <c r="CF47" s="33">
        <f>IF(IF(CF$4&lt;$E47,0,IF(CF$4&gt;=$F47,1,IF(VLOOKUP(CF$4,CALENDARIO!$B:$C,2,0)=FALSE, CE47,(1/IF($D47=0,1,$D47))+CE47)))&gt;1,100%,IF(CF$4&lt;$E47,0,IF(CF$4&gt;=$F47,1,IF(VLOOKUP(CF$4,CALENDARIO!$B:$C,2,0)=FALSE, CE47,(1/IF($D47=0,1,$D47))+CE47))))</f>
        <v>1</v>
      </c>
      <c r="CG47" s="33">
        <f>IF(IF(CG$4&lt;$E47,0,IF(CG$4&gt;=$F47,1,IF(VLOOKUP(CG$4,CALENDARIO!$B:$C,2,0)=FALSE, CF47,(1/IF($D47=0,1,$D47))+CF47)))&gt;1,100%,IF(CG$4&lt;$E47,0,IF(CG$4&gt;=$F47,1,IF(VLOOKUP(CG$4,CALENDARIO!$B:$C,2,0)=FALSE, CF47,(1/IF($D47=0,1,$D47))+CF47))))</f>
        <v>1</v>
      </c>
      <c r="CH47" s="33">
        <f>IF(IF(CH$4&lt;$E47,0,IF(CH$4&gt;=$F47,1,IF(VLOOKUP(CH$4,CALENDARIO!$B:$C,2,0)=FALSE, CG47,(1/IF($D47=0,1,$D47))+CG47)))&gt;1,100%,IF(CH$4&lt;$E47,0,IF(CH$4&gt;=$F47,1,IF(VLOOKUP(CH$4,CALENDARIO!$B:$C,2,0)=FALSE, CG47,(1/IF($D47=0,1,$D47))+CG47))))</f>
        <v>1</v>
      </c>
      <c r="CI47" s="33">
        <f>IF(IF(CI$4&lt;$E47,0,IF(CI$4&gt;=$F47,1,IF(VLOOKUP(CI$4,CALENDARIO!$B:$C,2,0)=FALSE, CH47,(1/IF($D47=0,1,$D47))+CH47)))&gt;1,100%,IF(CI$4&lt;$E47,0,IF(CI$4&gt;=$F47,1,IF(VLOOKUP(CI$4,CALENDARIO!$B:$C,2,0)=FALSE, CH47,(1/IF($D47=0,1,$D47))+CH47))))</f>
        <v>1</v>
      </c>
      <c r="CJ47" s="33">
        <f>IF(IF(CJ$4&lt;$E47,0,IF(CJ$4&gt;=$F47,1,IF(VLOOKUP(CJ$4,CALENDARIO!$B:$C,2,0)=FALSE, CI47,(1/IF($D47=0,1,$D47))+CI47)))&gt;1,100%,IF(CJ$4&lt;$E47,0,IF(CJ$4&gt;=$F47,1,IF(VLOOKUP(CJ$4,CALENDARIO!$B:$C,2,0)=FALSE, CI47,(1/IF($D47=0,1,$D47))+CI47))))</f>
        <v>1</v>
      </c>
      <c r="CK47" s="33">
        <f>IF(IF(CK$4&lt;$E47,0,IF(CK$4&gt;=$F47,1,IF(VLOOKUP(CK$4,CALENDARIO!$B:$C,2,0)=FALSE, CJ47,(1/IF($D47=0,1,$D47))+CJ47)))&gt;1,100%,IF(CK$4&lt;$E47,0,IF(CK$4&gt;=$F47,1,IF(VLOOKUP(CK$4,CALENDARIO!$B:$C,2,0)=FALSE, CJ47,(1/IF($D47=0,1,$D47))+CJ47))))</f>
        <v>1</v>
      </c>
      <c r="CL47" s="33">
        <f>IF(IF(CL$4&lt;$E47,0,IF(CL$4&gt;=$F47,1,IF(VLOOKUP(CL$4,CALENDARIO!$B:$C,2,0)=FALSE, CK47,(1/IF($D47=0,1,$D47))+CK47)))&gt;1,100%,IF(CL$4&lt;$E47,0,IF(CL$4&gt;=$F47,1,IF(VLOOKUP(CL$4,CALENDARIO!$B:$C,2,0)=FALSE, CK47,(1/IF($D47=0,1,$D47))+CK47))))</f>
        <v>1</v>
      </c>
      <c r="CM47" s="33">
        <f>IF(IF(CM$4&lt;$E47,0,IF(CM$4&gt;=$F47,1,IF(VLOOKUP(CM$4,CALENDARIO!$B:$C,2,0)=FALSE, CL47,(1/IF($D47=0,1,$D47))+CL47)))&gt;1,100%,IF(CM$4&lt;$E47,0,IF(CM$4&gt;=$F47,1,IF(VLOOKUP(CM$4,CALENDARIO!$B:$C,2,0)=FALSE, CL47,(1/IF($D47=0,1,$D47))+CL47))))</f>
        <v>1</v>
      </c>
      <c r="CN47" s="33">
        <f>IF(IF(CN$4&lt;$E47,0,IF(CN$4&gt;=$F47,1,IF(VLOOKUP(CN$4,CALENDARIO!$B:$C,2,0)=FALSE, CM47,(1/IF($D47=0,1,$D47))+CM47)))&gt;1,100%,IF(CN$4&lt;$E47,0,IF(CN$4&gt;=$F47,1,IF(VLOOKUP(CN$4,CALENDARIO!$B:$C,2,0)=FALSE, CM47,(1/IF($D47=0,1,$D47))+CM47))))</f>
        <v>1</v>
      </c>
      <c r="CO47" s="33">
        <f>IF(IF(CO$4&lt;$E47,0,IF(CO$4&gt;=$F47,1,IF(VLOOKUP(CO$4,CALENDARIO!$B:$C,2,0)=FALSE, CN47,(1/IF($D47=0,1,$D47))+CN47)))&gt;1,100%,IF(CO$4&lt;$E47,0,IF(CO$4&gt;=$F47,1,IF(VLOOKUP(CO$4,CALENDARIO!$B:$C,2,0)=FALSE, CN47,(1/IF($D47=0,1,$D47))+CN47))))</f>
        <v>1</v>
      </c>
      <c r="CP47" s="33">
        <f>IF(IF(CP$4&lt;$E47,0,IF(CP$4&gt;=$F47,1,IF(VLOOKUP(CP$4,CALENDARIO!$B:$C,2,0)=FALSE, CO47,(1/IF($D47=0,1,$D47))+CO47)))&gt;1,100%,IF(CP$4&lt;$E47,0,IF(CP$4&gt;=$F47,1,IF(VLOOKUP(CP$4,CALENDARIO!$B:$C,2,0)=FALSE, CO47,(1/IF($D47=0,1,$D47))+CO47))))</f>
        <v>1</v>
      </c>
      <c r="CQ47" s="33">
        <f>IF(IF(CQ$4&lt;$E47,0,IF(CQ$4&gt;=$F47,1,IF(VLOOKUP(CQ$4,CALENDARIO!$B:$C,2,0)=FALSE, CP47,(1/IF($D47=0,1,$D47))+CP47)))&gt;1,100%,IF(CQ$4&lt;$E47,0,IF(CQ$4&gt;=$F47,1,IF(VLOOKUP(CQ$4,CALENDARIO!$B:$C,2,0)=FALSE, CP47,(1/IF($D47=0,1,$D47))+CP47))))</f>
        <v>1</v>
      </c>
      <c r="CR47" s="33">
        <f>IF(IF(CR$4&lt;$E47,0,IF(CR$4&gt;=$F47,1,IF(VLOOKUP(CR$4,CALENDARIO!$B:$C,2,0)=FALSE, CQ47,(1/IF($D47=0,1,$D47))+CQ47)))&gt;1,100%,IF(CR$4&lt;$E47,0,IF(CR$4&gt;=$F47,1,IF(VLOOKUP(CR$4,CALENDARIO!$B:$C,2,0)=FALSE, CQ47,(1/IF($D47=0,1,$D47))+CQ47))))</f>
        <v>1</v>
      </c>
      <c r="CS47" s="33">
        <f>IF(IF(CS$4&lt;$E47,0,IF(CS$4&gt;=$F47,1,IF(VLOOKUP(CS$4,CALENDARIO!$B:$C,2,0)=FALSE, CR47,(1/IF($D47=0,1,$D47))+CR47)))&gt;1,100%,IF(CS$4&lt;$E47,0,IF(CS$4&gt;=$F47,1,IF(VLOOKUP(CS$4,CALENDARIO!$B:$C,2,0)=FALSE, CR47,(1/IF($D47=0,1,$D47))+CR47))))</f>
        <v>1</v>
      </c>
      <c r="CT47" s="33">
        <f>IF(IF(CT$4&lt;$E47,0,IF(CT$4&gt;=$F47,1,IF(VLOOKUP(CT$4,CALENDARIO!$B:$C,2,0)=FALSE, CS47,(1/IF($D47=0,1,$D47))+CS47)))&gt;1,100%,IF(CT$4&lt;$E47,0,IF(CT$4&gt;=$F47,1,IF(VLOOKUP(CT$4,CALENDARIO!$B:$C,2,0)=FALSE, CS47,(1/IF($D47=0,1,$D47))+CS47))))</f>
        <v>1</v>
      </c>
      <c r="CU47" s="33">
        <f>IF(IF(CU$4&lt;$E47,0,IF(CU$4&gt;=$F47,1,IF(VLOOKUP(CU$4,CALENDARIO!$B:$C,2,0)=FALSE, CT47,(1/IF($D47=0,1,$D47))+CT47)))&gt;1,100%,IF(CU$4&lt;$E47,0,IF(CU$4&gt;=$F47,1,IF(VLOOKUP(CU$4,CALENDARIO!$B:$C,2,0)=FALSE, CT47,(1/IF($D47=0,1,$D47))+CT47))))</f>
        <v>1</v>
      </c>
      <c r="CV47" s="33">
        <f>IF(IF(CV$4&lt;$E47,0,IF(CV$4&gt;=$F47,1,IF(VLOOKUP(CV$4,CALENDARIO!$B:$C,2,0)=FALSE, CU47,(1/IF($D47=0,1,$D47))+CU47)))&gt;1,100%,IF(CV$4&lt;$E47,0,IF(CV$4&gt;=$F47,1,IF(VLOOKUP(CV$4,CALENDARIO!$B:$C,2,0)=FALSE, CU47,(1/IF($D47=0,1,$D47))+CU47))))</f>
        <v>1</v>
      </c>
      <c r="CW47" s="33">
        <f>IF(IF(CW$4&lt;$E47,0,IF(CW$4&gt;=$F47,1,IF(VLOOKUP(CW$4,CALENDARIO!$B:$C,2,0)=FALSE, CV47,(1/IF($D47=0,1,$D47))+CV47)))&gt;1,100%,IF(CW$4&lt;$E47,0,IF(CW$4&gt;=$F47,1,IF(VLOOKUP(CW$4,CALENDARIO!$B:$C,2,0)=FALSE, CV47,(1/IF($D47=0,1,$D47))+CV47))))</f>
        <v>1</v>
      </c>
      <c r="CX47" s="33">
        <f>IF(IF(CX$4&lt;$E47,0,IF(CX$4&gt;=$F47,1,IF(VLOOKUP(CX$4,CALENDARIO!$B:$C,2,0)=FALSE, CW47,(1/IF($D47=0,1,$D47))+CW47)))&gt;1,100%,IF(CX$4&lt;$E47,0,IF(CX$4&gt;=$F47,1,IF(VLOOKUP(CX$4,CALENDARIO!$B:$C,2,0)=FALSE, CW47,(1/IF($D47=0,1,$D47))+CW47))))</f>
        <v>1</v>
      </c>
      <c r="CY47" s="33">
        <f>IF(IF(CY$4&lt;$E47,0,IF(CY$4&gt;=$F47,1,IF(VLOOKUP(CY$4,CALENDARIO!$B:$C,2,0)=FALSE, CX47,(1/IF($D47=0,1,$D47))+CX47)))&gt;1,100%,IF(CY$4&lt;$E47,0,IF(CY$4&gt;=$F47,1,IF(VLOOKUP(CY$4,CALENDARIO!$B:$C,2,0)=FALSE, CX47,(1/IF($D47=0,1,$D47))+CX47))))</f>
        <v>1</v>
      </c>
      <c r="CZ47" s="33">
        <f>IF(IF(CZ$4&lt;$E47,0,IF(CZ$4&gt;=$F47,1,IF(VLOOKUP(CZ$4,CALENDARIO!$B:$C,2,0)=FALSE, CY47,(1/IF($D47=0,1,$D47))+CY47)))&gt;1,100%,IF(CZ$4&lt;$E47,0,IF(CZ$4&gt;=$F47,1,IF(VLOOKUP(CZ$4,CALENDARIO!$B:$C,2,0)=FALSE, CY47,(1/IF($D47=0,1,$D47))+CY47))))</f>
        <v>1</v>
      </c>
      <c r="DA47" s="33">
        <f>IF(IF(DA$4&lt;$E47,0,IF(DA$4&gt;=$F47,1,IF(VLOOKUP(DA$4,CALENDARIO!$B:$C,2,0)=FALSE, CZ47,(1/IF($D47=0,1,$D47))+CZ47)))&gt;1,100%,IF(DA$4&lt;$E47,0,IF(DA$4&gt;=$F47,1,IF(VLOOKUP(DA$4,CALENDARIO!$B:$C,2,0)=FALSE, CZ47,(1/IF($D47=0,1,$D47))+CZ47))))</f>
        <v>1</v>
      </c>
      <c r="DB47" s="33">
        <f>IF(IF(DB$4&lt;$E47,0,IF(DB$4&gt;=$F47,1,IF(VLOOKUP(DB$4,CALENDARIO!$B:$C,2,0)=FALSE, DA47,(1/IF($D47=0,1,$D47))+DA47)))&gt;1,100%,IF(DB$4&lt;$E47,0,IF(DB$4&gt;=$F47,1,IF(VLOOKUP(DB$4,CALENDARIO!$B:$C,2,0)=FALSE, DA47,(1/IF($D47=0,1,$D47))+DA47))))</f>
        <v>1</v>
      </c>
      <c r="DC47" s="33">
        <f>IF(IF(DC$4&lt;$E47,0,IF(DC$4&gt;=$F47,1,IF(VLOOKUP(DC$4,CALENDARIO!$B:$C,2,0)=FALSE, DB47,(1/IF($D47=0,1,$D47))+DB47)))&gt;1,100%,IF(DC$4&lt;$E47,0,IF(DC$4&gt;=$F47,1,IF(VLOOKUP(DC$4,CALENDARIO!$B:$C,2,0)=FALSE, DB47,(1/IF($D47=0,1,$D47))+DB47))))</f>
        <v>1</v>
      </c>
      <c r="DD47" s="33">
        <f>IF(IF(DD$4&lt;$E47,0,IF(DD$4&gt;=$F47,1,IF(VLOOKUP(DD$4,CALENDARIO!$B:$C,2,0)=FALSE, DC47,(1/IF($D47=0,1,$D47))+DC47)))&gt;1,100%,IF(DD$4&lt;$E47,0,IF(DD$4&gt;=$F47,1,IF(VLOOKUP(DD$4,CALENDARIO!$B:$C,2,0)=FALSE, DC47,(1/IF($D47=0,1,$D47))+DC47))))</f>
        <v>1</v>
      </c>
      <c r="DE47" s="33">
        <f>IF(IF(DE$4&lt;$E47,0,IF(DE$4&gt;=$F47,1,IF(VLOOKUP(DE$4,CALENDARIO!$B:$C,2,0)=FALSE, DD47,(1/IF($D47=0,1,$D47))+DD47)))&gt;1,100%,IF(DE$4&lt;$E47,0,IF(DE$4&gt;=$F47,1,IF(VLOOKUP(DE$4,CALENDARIO!$B:$C,2,0)=FALSE, DD47,(1/IF($D47=0,1,$D47))+DD47))))</f>
        <v>1</v>
      </c>
      <c r="DF47" s="33">
        <f>IF(IF(DF$4&lt;$E47,0,IF(DF$4&gt;=$F47,1,IF(VLOOKUP(DF$4,CALENDARIO!$B:$C,2,0)=FALSE, DE47,(1/IF($D47=0,1,$D47))+DE47)))&gt;1,100%,IF(DF$4&lt;$E47,0,IF(DF$4&gt;=$F47,1,IF(VLOOKUP(DF$4,CALENDARIO!$B:$C,2,0)=FALSE, DE47,(1/IF($D47=0,1,$D47))+DE47))))</f>
        <v>1</v>
      </c>
      <c r="DG47" s="33">
        <f>IF(IF(DG$4&lt;$E47,0,IF(DG$4&gt;=$F47,1,IF(VLOOKUP(DG$4,CALENDARIO!$B:$C,2,0)=FALSE, DF47,(1/IF($D47=0,1,$D47))+DF47)))&gt;1,100%,IF(DG$4&lt;$E47,0,IF(DG$4&gt;=$F47,1,IF(VLOOKUP(DG$4,CALENDARIO!$B:$C,2,0)=FALSE, DF47,(1/IF($D47=0,1,$D47))+DF47))))</f>
        <v>1</v>
      </c>
      <c r="DH47" s="33">
        <f>IF(IF(DH$4&lt;$E47,0,IF(DH$4&gt;=$F47,1,IF(VLOOKUP(DH$4,CALENDARIO!$B:$C,2,0)=FALSE, DG47,(1/IF($D47=0,1,$D47))+DG47)))&gt;1,100%,IF(DH$4&lt;$E47,0,IF(DH$4&gt;=$F47,1,IF(VLOOKUP(DH$4,CALENDARIO!$B:$C,2,0)=FALSE, DG47,(1/IF($D47=0,1,$D47))+DG47))))</f>
        <v>1</v>
      </c>
      <c r="DI47" s="33">
        <f>IF(IF(DI$4&lt;$E47,0,IF(DI$4&gt;=$F47,1,IF(VLOOKUP(DI$4,CALENDARIO!$B:$C,2,0)=FALSE, DH47,(1/IF($D47=0,1,$D47))+DH47)))&gt;1,100%,IF(DI$4&lt;$E47,0,IF(DI$4&gt;=$F47,1,IF(VLOOKUP(DI$4,CALENDARIO!$B:$C,2,0)=FALSE, DH47,(1/IF($D47=0,1,$D47))+DH47))))</f>
        <v>1</v>
      </c>
      <c r="DJ47" s="33">
        <f>IF(IF(DJ$4&lt;$E47,0,IF(DJ$4&gt;=$F47,1,IF(VLOOKUP(DJ$4,CALENDARIO!$B:$C,2,0)=FALSE, DI47,(1/IF($D47=0,1,$D47))+DI47)))&gt;1,100%,IF(DJ$4&lt;$E47,0,IF(DJ$4&gt;=$F47,1,IF(VLOOKUP(DJ$4,CALENDARIO!$B:$C,2,0)=FALSE, DI47,(1/IF($D47=0,1,$D47))+DI47))))</f>
        <v>1</v>
      </c>
      <c r="DK47" s="33">
        <f>IF(IF(DK$4&lt;$E47,0,IF(DK$4&gt;=$F47,1,IF(VLOOKUP(DK$4,CALENDARIO!$B:$C,2,0)=FALSE, DJ47,(1/IF($D47=0,1,$D47))+DJ47)))&gt;1,100%,IF(DK$4&lt;$E47,0,IF(DK$4&gt;=$F47,1,IF(VLOOKUP(DK$4,CALENDARIO!$B:$C,2,0)=FALSE, DJ47,(1/IF($D47=0,1,$D47))+DJ47))))</f>
        <v>1</v>
      </c>
      <c r="DL47" s="33">
        <f>IF(IF(DL$4&lt;$E47,0,IF(DL$4&gt;=$F47,1,IF(VLOOKUP(DL$4,CALENDARIO!$B:$C,2,0)=FALSE, DK47,(1/IF($D47=0,1,$D47))+DK47)))&gt;1,100%,IF(DL$4&lt;$E47,0,IF(DL$4&gt;=$F47,1,IF(VLOOKUP(DL$4,CALENDARIO!$B:$C,2,0)=FALSE, DK47,(1/IF($D47=0,1,$D47))+DK47))))</f>
        <v>1</v>
      </c>
      <c r="DM47" s="33">
        <f>IF(IF(DM$4&lt;$E47,0,IF(DM$4&gt;=$F47,1,IF(VLOOKUP(DM$4,CALENDARIO!$B:$C,2,0)=FALSE, DL47,(1/IF($D47=0,1,$D47))+DL47)))&gt;1,100%,IF(DM$4&lt;$E47,0,IF(DM$4&gt;=$F47,1,IF(VLOOKUP(DM$4,CALENDARIO!$B:$C,2,0)=FALSE, DL47,(1/IF($D47=0,1,$D47))+DL47))))</f>
        <v>1</v>
      </c>
      <c r="DN47" s="33">
        <f>IF(IF(DN$4&lt;$E47,0,IF(DN$4&gt;=$F47,1,IF(VLOOKUP(DN$4,CALENDARIO!$B:$C,2,0)=FALSE, DM47,(1/IF($D47=0,1,$D47))+DM47)))&gt;1,100%,IF(DN$4&lt;$E47,0,IF(DN$4&gt;=$F47,1,IF(VLOOKUP(DN$4,CALENDARIO!$B:$C,2,0)=FALSE, DM47,(1/IF($D47=0,1,$D47))+DM47))))</f>
        <v>1</v>
      </c>
      <c r="DO47" s="33">
        <f>IF(IF(DO$4&lt;$E47,0,IF(DO$4&gt;=$F47,1,IF(VLOOKUP(DO$4,CALENDARIO!$B:$C,2,0)=FALSE, DN47,(1/IF($D47=0,1,$D47))+DN47)))&gt;1,100%,IF(DO$4&lt;$E47,0,IF(DO$4&gt;=$F47,1,IF(VLOOKUP(DO$4,CALENDARIO!$B:$C,2,0)=FALSE, DN47,(1/IF($D47=0,1,$D47))+DN47))))</f>
        <v>1</v>
      </c>
      <c r="DP47" s="33">
        <f>IF(IF(DP$4&lt;$E47,0,IF(DP$4&gt;=$F47,1,IF(VLOOKUP(DP$4,CALENDARIO!$B:$C,2,0)=FALSE, DO47,(1/IF($D47=0,1,$D47))+DO47)))&gt;1,100%,IF(DP$4&lt;$E47,0,IF(DP$4&gt;=$F47,1,IF(VLOOKUP(DP$4,CALENDARIO!$B:$C,2,0)=FALSE, DO47,(1/IF($D47=0,1,$D47))+DO47))))</f>
        <v>1</v>
      </c>
      <c r="DQ47" s="33">
        <f>IF(IF(DQ$4&lt;$E47,0,IF(DQ$4&gt;=$F47,1,IF(VLOOKUP(DQ$4,CALENDARIO!$B:$C,2,0)=FALSE, DP47,(1/IF($D47=0,1,$D47))+DP47)))&gt;1,100%,IF(DQ$4&lt;$E47,0,IF(DQ$4&gt;=$F47,1,IF(VLOOKUP(DQ$4,CALENDARIO!$B:$C,2,0)=FALSE, DP47,(1/IF($D47=0,1,$D47))+DP47))))</f>
        <v>1</v>
      </c>
      <c r="DR47" s="33">
        <f>IF(IF(DR$4&lt;$E47,0,IF(DR$4&gt;=$F47,1,IF(VLOOKUP(DR$4,CALENDARIO!$B:$C,2,0)=FALSE, DQ47,(1/IF($D47=0,1,$D47))+DQ47)))&gt;1,100%,IF(DR$4&lt;$E47,0,IF(DR$4&gt;=$F47,1,IF(VLOOKUP(DR$4,CALENDARIO!$B:$C,2,0)=FALSE, DQ47,(1/IF($D47=0,1,$D47))+DQ47))))</f>
        <v>1</v>
      </c>
      <c r="DS47" s="33">
        <f>IF(IF(DS$4&lt;$E47,0,IF(DS$4&gt;=$F47,1,IF(VLOOKUP(DS$4,CALENDARIO!$B:$C,2,0)=FALSE, DR47,(1/IF($D47=0,1,$D47))+DR47)))&gt;1,100%,IF(DS$4&lt;$E47,0,IF(DS$4&gt;=$F47,1,IF(VLOOKUP(DS$4,CALENDARIO!$B:$C,2,0)=FALSE, DR47,(1/IF($D47=0,1,$D47))+DR47))))</f>
        <v>1</v>
      </c>
      <c r="DT47" s="33">
        <f>IF(IF(DT$4&lt;$E47,0,IF(DT$4&gt;=$F47,1,IF(VLOOKUP(DT$4,CALENDARIO!$B:$C,2,0)=FALSE, DS47,(1/IF($D47=0,1,$D47))+DS47)))&gt;1,100%,IF(DT$4&lt;$E47,0,IF(DT$4&gt;=$F47,1,IF(VLOOKUP(DT$4,CALENDARIO!$B:$C,2,0)=FALSE, DS47,(1/IF($D47=0,1,$D47))+DS47))))</f>
        <v>1</v>
      </c>
      <c r="DU47" s="33">
        <f>IF(IF(DU$4&lt;$E47,0,IF(DU$4&gt;=$F47,1,IF(VLOOKUP(DU$4,CALENDARIO!$B:$C,2,0)=FALSE, DT47,(1/IF($D47=0,1,$D47))+DT47)))&gt;1,100%,IF(DU$4&lt;$E47,0,IF(DU$4&gt;=$F47,1,IF(VLOOKUP(DU$4,CALENDARIO!$B:$C,2,0)=FALSE, DT47,(1/IF($D47=0,1,$D47))+DT47))))</f>
        <v>1</v>
      </c>
      <c r="DV47" s="33">
        <f>IF(IF(DV$4&lt;$E47,0,IF(DV$4&gt;=$F47,1,IF(VLOOKUP(DV$4,CALENDARIO!$B:$C,2,0)=FALSE, DU47,(1/IF($D47=0,1,$D47))+DU47)))&gt;1,100%,IF(DV$4&lt;$E47,0,IF(DV$4&gt;=$F47,1,IF(VLOOKUP(DV$4,CALENDARIO!$B:$C,2,0)=FALSE, DU47,(1/IF($D47=0,1,$D47))+DU47))))</f>
        <v>1</v>
      </c>
      <c r="DW47" s="33">
        <f>IF(IF(DW$4&lt;$E47,0,IF(DW$4&gt;=$F47,1,IF(VLOOKUP(DW$4,CALENDARIO!$B:$C,2,0)=FALSE, DV47,(1/IF($D47=0,1,$D47))+DV47)))&gt;1,100%,IF(DW$4&lt;$E47,0,IF(DW$4&gt;=$F47,1,IF(VLOOKUP(DW$4,CALENDARIO!$B:$C,2,0)=FALSE, DV47,(1/IF($D47=0,1,$D47))+DV47))))</f>
        <v>1</v>
      </c>
      <c r="DX47" s="33">
        <f>IF(IF(DX$4&lt;$E47,0,IF(DX$4&gt;=$F47,1,IF(VLOOKUP(DX$4,CALENDARIO!$B:$C,2,0)=FALSE, DW47,(1/IF($D47=0,1,$D47))+DW47)))&gt;1,100%,IF(DX$4&lt;$E47,0,IF(DX$4&gt;=$F47,1,IF(VLOOKUP(DX$4,CALENDARIO!$B:$C,2,0)=FALSE, DW47,(1/IF($D47=0,1,$D47))+DW47))))</f>
        <v>1</v>
      </c>
      <c r="DY47" s="33">
        <f>IF(IF(DY$4&lt;$E47,0,IF(DY$4&gt;=$F47,1,IF(VLOOKUP(DY$4,CALENDARIO!$B:$C,2,0)=FALSE, DX47,(1/IF($D47=0,1,$D47))+DX47)))&gt;1,100%,IF(DY$4&lt;$E47,0,IF(DY$4&gt;=$F47,1,IF(VLOOKUP(DY$4,CALENDARIO!$B:$C,2,0)=FALSE, DX47,(1/IF($D47=0,1,$D47))+DX47))))</f>
        <v>1</v>
      </c>
      <c r="DZ47" s="33">
        <f>IF(IF(DZ$4&lt;$E47,0,IF(DZ$4&gt;=$F47,1,IF(VLOOKUP(DZ$4,CALENDARIO!$B:$C,2,0)=FALSE, DY47,(1/IF($D47=0,1,$D47))+DY47)))&gt;1,100%,IF(DZ$4&lt;$E47,0,IF(DZ$4&gt;=$F47,1,IF(VLOOKUP(DZ$4,CALENDARIO!$B:$C,2,0)=FALSE, DY47,(1/IF($D47=0,1,$D47))+DY47))))</f>
        <v>1</v>
      </c>
      <c r="EA47" s="33">
        <f>IF(IF(EA$4&lt;$E47,0,IF(EA$4&gt;=$F47,1,IF(VLOOKUP(EA$4,CALENDARIO!$B:$C,2,0)=FALSE, DZ47,(1/IF($D47=0,1,$D47))+DZ47)))&gt;1,100%,IF(EA$4&lt;$E47,0,IF(EA$4&gt;=$F47,1,IF(VLOOKUP(EA$4,CALENDARIO!$B:$C,2,0)=FALSE, DZ47,(1/IF($D47=0,1,$D47))+DZ47))))</f>
        <v>1</v>
      </c>
      <c r="EB47" s="33">
        <f>IF(IF(EB$4&lt;$E47,0,IF(EB$4&gt;=$F47,1,IF(VLOOKUP(EB$4,CALENDARIO!$B:$C,2,0)=FALSE, EA47,(1/IF($D47=0,1,$D47))+EA47)))&gt;1,100%,IF(EB$4&lt;$E47,0,IF(EB$4&gt;=$F47,1,IF(VLOOKUP(EB$4,CALENDARIO!$B:$C,2,0)=FALSE, EA47,(1/IF($D47=0,1,$D47))+EA47))))</f>
        <v>1</v>
      </c>
      <c r="EC47" s="33">
        <f>IF(IF(EC$4&lt;$E47,0,IF(EC$4&gt;=$F47,1,IF(VLOOKUP(EC$4,CALENDARIO!$B:$C,2,0)=FALSE, EB47,(1/IF($D47=0,1,$D47))+EB47)))&gt;1,100%,IF(EC$4&lt;$E47,0,IF(EC$4&gt;=$F47,1,IF(VLOOKUP(EC$4,CALENDARIO!$B:$C,2,0)=FALSE, EB47,(1/IF($D47=0,1,$D47))+EB47))))</f>
        <v>1</v>
      </c>
      <c r="ED47" s="33">
        <f>IF(IF(ED$4&lt;$E47,0,IF(ED$4&gt;=$F47,1,IF(VLOOKUP(ED$4,CALENDARIO!$B:$C,2,0)=FALSE, EC47,(1/IF($D47=0,1,$D47))+EC47)))&gt;1,100%,IF(ED$4&lt;$E47,0,IF(ED$4&gt;=$F47,1,IF(VLOOKUP(ED$4,CALENDARIO!$B:$C,2,0)=FALSE, EC47,(1/IF($D47=0,1,$D47))+EC47))))</f>
        <v>1</v>
      </c>
      <c r="EE47" s="33">
        <f>IF(IF(EE$4&lt;$E47,0,IF(EE$4&gt;=$F47,1,IF(VLOOKUP(EE$4,CALENDARIO!$B:$C,2,0)=FALSE, ED47,(1/IF($D47=0,1,$D47))+ED47)))&gt;1,100%,IF(EE$4&lt;$E47,0,IF(EE$4&gt;=$F47,1,IF(VLOOKUP(EE$4,CALENDARIO!$B:$C,2,0)=FALSE, ED47,(1/IF($D47=0,1,$D47))+ED47))))</f>
        <v>1</v>
      </c>
      <c r="EF47" s="33">
        <f>IF(IF(EF$4&lt;$E47,0,IF(EF$4&gt;=$F47,1,IF(VLOOKUP(EF$4,CALENDARIO!$B:$C,2,0)=FALSE, EE47,(1/IF($D47=0,1,$D47))+EE47)))&gt;1,100%,IF(EF$4&lt;$E47,0,IF(EF$4&gt;=$F47,1,IF(VLOOKUP(EF$4,CALENDARIO!$B:$C,2,0)=FALSE, EE47,(1/IF($D47=0,1,$D47))+EE47))))</f>
        <v>1</v>
      </c>
      <c r="EG47" s="33">
        <f>IF(IF(EG$4&lt;$E47,0,IF(EG$4&gt;=$F47,1,IF(VLOOKUP(EG$4,CALENDARIO!$B:$C,2,0)=FALSE, EF47,(1/IF($D47=0,1,$D47))+EF47)))&gt;1,100%,IF(EG$4&lt;$E47,0,IF(EG$4&gt;=$F47,1,IF(VLOOKUP(EG$4,CALENDARIO!$B:$C,2,0)=FALSE, EF47,(1/IF($D47=0,1,$D47))+EF47))))</f>
        <v>1</v>
      </c>
      <c r="EH47" s="33">
        <f>IF(IF(EH$4&lt;$E47,0,IF(EH$4&gt;=$F47,1,IF(VLOOKUP(EH$4,CALENDARIO!$B:$C,2,0)=FALSE, EG47,(1/IF($D47=0,1,$D47))+EG47)))&gt;1,100%,IF(EH$4&lt;$E47,0,IF(EH$4&gt;=$F47,1,IF(VLOOKUP(EH$4,CALENDARIO!$B:$C,2,0)=FALSE, EG47,(1/IF($D47=0,1,$D47))+EG47))))</f>
        <v>1</v>
      </c>
      <c r="EI47" s="33">
        <f>IF(IF(EI$4&lt;$E47,0,IF(EI$4&gt;=$F47,1,IF(VLOOKUP(EI$4,CALENDARIO!$B:$C,2,0)=FALSE, EH47,(1/IF($D47=0,1,$D47))+EH47)))&gt;1,100%,IF(EI$4&lt;$E47,0,IF(EI$4&gt;=$F47,1,IF(VLOOKUP(EI$4,CALENDARIO!$B:$C,2,0)=FALSE, EH47,(1/IF($D47=0,1,$D47))+EH47))))</f>
        <v>1</v>
      </c>
      <c r="EJ47" s="33">
        <f>IF(IF(EJ$4&lt;$E47,0,IF(EJ$4&gt;=$F47,1,IF(VLOOKUP(EJ$4,CALENDARIO!$B:$C,2,0)=FALSE, EI47,(1/IF($D47=0,1,$D47))+EI47)))&gt;1,100%,IF(EJ$4&lt;$E47,0,IF(EJ$4&gt;=$F47,1,IF(VLOOKUP(EJ$4,CALENDARIO!$B:$C,2,0)=FALSE, EI47,(1/IF($D47=0,1,$D47))+EI47))))</f>
        <v>1</v>
      </c>
      <c r="EK47" s="33">
        <f>IF(IF(EK$4&lt;$E47,0,IF(EK$4&gt;=$F47,1,IF(VLOOKUP(EK$4,CALENDARIO!$B:$C,2,0)=FALSE, EJ47,(1/IF($D47=0,1,$D47))+EJ47)))&gt;1,100%,IF(EK$4&lt;$E47,0,IF(EK$4&gt;=$F47,1,IF(VLOOKUP(EK$4,CALENDARIO!$B:$C,2,0)=FALSE, EJ47,(1/IF($D47=0,1,$D47))+EJ47))))</f>
        <v>1</v>
      </c>
      <c r="EL47" s="33">
        <f>IF(IF(EL$4&lt;$E47,0,IF(EL$4&gt;=$F47,1,IF(VLOOKUP(EL$4,CALENDARIO!$B:$C,2,0)=FALSE, EK47,(1/IF($D47=0,1,$D47))+EK47)))&gt;1,100%,IF(EL$4&lt;$E47,0,IF(EL$4&gt;=$F47,1,IF(VLOOKUP(EL$4,CALENDARIO!$B:$C,2,0)=FALSE, EK47,(1/IF($D47=0,1,$D47))+EK47))))</f>
        <v>1</v>
      </c>
      <c r="EM47" s="33">
        <f>IF(IF(EM$4&lt;$E47,0,IF(EM$4&gt;=$F47,1,IF(VLOOKUP(EM$4,CALENDARIO!$B:$C,2,0)=FALSE, EL47,(1/IF($D47=0,1,$D47))+EL47)))&gt;1,100%,IF(EM$4&lt;$E47,0,IF(EM$4&gt;=$F47,1,IF(VLOOKUP(EM$4,CALENDARIO!$B:$C,2,0)=FALSE, EL47,(1/IF($D47=0,1,$D47))+EL47))))</f>
        <v>1</v>
      </c>
      <c r="EN47" s="33">
        <f>IF(IF(EN$4&lt;$E47,0,IF(EN$4&gt;=$F47,1,IF(VLOOKUP(EN$4,CALENDARIO!$B:$C,2,0)=FALSE, EM47,(1/IF($D47=0,1,$D47))+EM47)))&gt;1,100%,IF(EN$4&lt;$E47,0,IF(EN$4&gt;=$F47,1,IF(VLOOKUP(EN$4,CALENDARIO!$B:$C,2,0)=FALSE, EM47,(1/IF($D47=0,1,$D47))+EM47))))</f>
        <v>1</v>
      </c>
      <c r="EO47" s="33">
        <f>IF(IF(EO$4&lt;$E47,0,IF(EO$4&gt;=$F47,1,IF(VLOOKUP(EO$4,CALENDARIO!$B:$C,2,0)=FALSE, EN47,(1/IF($D47=0,1,$D47))+EN47)))&gt;1,100%,IF(EO$4&lt;$E47,0,IF(EO$4&gt;=$F47,1,IF(VLOOKUP(EO$4,CALENDARIO!$B:$C,2,0)=FALSE, EN47,(1/IF($D47=0,1,$D47))+EN47))))</f>
        <v>1</v>
      </c>
      <c r="EP47" s="33">
        <f>IF(IF(EP$4&lt;$E47,0,IF(EP$4&gt;=$F47,1,IF(VLOOKUP(EP$4,CALENDARIO!$B:$C,2,0)=FALSE, EO47,(1/IF($D47=0,1,$D47))+EO47)))&gt;1,100%,IF(EP$4&lt;$E47,0,IF(EP$4&gt;=$F47,1,IF(VLOOKUP(EP$4,CALENDARIO!$B:$C,2,0)=FALSE, EO47,(1/IF($D47=0,1,$D47))+EO47))))</f>
        <v>1</v>
      </c>
      <c r="EQ47" s="33">
        <f>IF(IF(EQ$4&lt;$E47,0,IF(EQ$4&gt;=$F47,1,IF(VLOOKUP(EQ$4,CALENDARIO!$B:$C,2,0)=FALSE, EP47,(1/IF($D47=0,1,$D47))+EP47)))&gt;1,100%,IF(EQ$4&lt;$E47,0,IF(EQ$4&gt;=$F47,1,IF(VLOOKUP(EQ$4,CALENDARIO!$B:$C,2,0)=FALSE, EP47,(1/IF($D47=0,1,$D47))+EP47))))</f>
        <v>1</v>
      </c>
      <c r="ER47" s="33">
        <f>IF(IF(ER$4&lt;$E47,0,IF(ER$4&gt;=$F47,1,IF(VLOOKUP(ER$4,CALENDARIO!$B:$C,2,0)=FALSE, EQ47,(1/IF($D47=0,1,$D47))+EQ47)))&gt;1,100%,IF(ER$4&lt;$E47,0,IF(ER$4&gt;=$F47,1,IF(VLOOKUP(ER$4,CALENDARIO!$B:$C,2,0)=FALSE, EQ47,(1/IF($D47=0,1,$D47))+EQ47))))</f>
        <v>1</v>
      </c>
      <c r="ES47" s="33">
        <f>IF(IF(ES$4&lt;$E47,0,IF(ES$4&gt;=$F47,1,IF(VLOOKUP(ES$4,CALENDARIO!$B:$C,2,0)=FALSE, ER47,(1/IF($D47=0,1,$D47))+ER47)))&gt;1,100%,IF(ES$4&lt;$E47,0,IF(ES$4&gt;=$F47,1,IF(VLOOKUP(ES$4,CALENDARIO!$B:$C,2,0)=FALSE, ER47,(1/IF($D47=0,1,$D47))+ER47))))</f>
        <v>1</v>
      </c>
      <c r="ET47" s="33">
        <f>IF(IF(ET$4&lt;$E47,0,IF(ET$4&gt;=$F47,1,IF(VLOOKUP(ET$4,CALENDARIO!$B:$C,2,0)=FALSE, ES47,(1/IF($D47=0,1,$D47))+ES47)))&gt;1,100%,IF(ET$4&lt;$E47,0,IF(ET$4&gt;=$F47,1,IF(VLOOKUP(ET$4,CALENDARIO!$B:$C,2,0)=FALSE, ES47,(1/IF($D47=0,1,$D47))+ES47))))</f>
        <v>1</v>
      </c>
      <c r="EU47" s="33">
        <f>IF(IF(EU$4&lt;$E47,0,IF(EU$4&gt;=$F47,1,IF(VLOOKUP(EU$4,CALENDARIO!$B:$C,2,0)=FALSE, ET47,(1/IF($D47=0,1,$D47))+ET47)))&gt;1,100%,IF(EU$4&lt;$E47,0,IF(EU$4&gt;=$F47,1,IF(VLOOKUP(EU$4,CALENDARIO!$B:$C,2,0)=FALSE, ET47,(1/IF($D47=0,1,$D47))+ET47))))</f>
        <v>1</v>
      </c>
      <c r="EV47" s="33">
        <f>IF(IF(EV$4&lt;$E47,0,IF(EV$4&gt;=$F47,1,IF(VLOOKUP(EV$4,CALENDARIO!$B:$C,2,0)=FALSE, EU47,(1/IF($D47=0,1,$D47))+EU47)))&gt;1,100%,IF(EV$4&lt;$E47,0,IF(EV$4&gt;=$F47,1,IF(VLOOKUP(EV$4,CALENDARIO!$B:$C,2,0)=FALSE, EU47,(1/IF($D47=0,1,$D47))+EU47))))</f>
        <v>1</v>
      </c>
    </row>
    <row r="48" spans="1:152" x14ac:dyDescent="0.3">
      <c r="A48" s="184">
        <v>2</v>
      </c>
      <c r="B48" s="184">
        <v>42</v>
      </c>
      <c r="C48" s="185" t="s">
        <v>81</v>
      </c>
      <c r="D48" s="186">
        <v>26</v>
      </c>
      <c r="E48" s="187">
        <v>40578</v>
      </c>
      <c r="F48" s="187">
        <v>40616</v>
      </c>
      <c r="G48" s="188" t="s">
        <v>39</v>
      </c>
      <c r="H48" s="189">
        <v>26</v>
      </c>
      <c r="I48" s="190">
        <v>0.29680365296803657</v>
      </c>
      <c r="J48" s="186">
        <v>0</v>
      </c>
      <c r="K48" s="191"/>
      <c r="L48" s="192"/>
      <c r="M48" s="192"/>
      <c r="N48" s="195"/>
      <c r="O48" s="196">
        <f>IF((+O54*$I54+O53*$I53+O52*$I52+O51*$I51+O50*$I50+O49*$I49)/$I48&gt;100%,100%, (+O54*$I54+O53*$I53+O52*$I52+O51*$I51+O50*$I50+O49*$I49)/$I48)</f>
        <v>0</v>
      </c>
      <c r="P48" s="196">
        <f>IF((+P54*$I54+P53*$I53+P52*$I52+P51*$I51+P50*$I50+P49*$I49)/$I48&gt;100%,100%, (+P54*$I54+P53*$I53+P52*$I52+P51*$I51+P50*$I50+P49*$I49)/$I48)</f>
        <v>0</v>
      </c>
      <c r="Q48" s="196">
        <f t="shared" ref="Q48:U48" si="1456">IF((+Q54*$I54+Q53*$I53+Q52*$I52+Q51*$I51+Q50*$I50+Q49*$I49)/$I48&gt;100%,100%, (+Q54*$I54+Q53*$I53+Q52*$I52+Q51*$I51+Q50*$I50+Q49*$I49)/$I48)</f>
        <v>0</v>
      </c>
      <c r="R48" s="196">
        <f t="shared" si="1456"/>
        <v>0</v>
      </c>
      <c r="S48" s="196">
        <f t="shared" si="1456"/>
        <v>0</v>
      </c>
      <c r="T48" s="196">
        <f t="shared" si="1456"/>
        <v>0</v>
      </c>
      <c r="U48" s="196">
        <f t="shared" si="1456"/>
        <v>0</v>
      </c>
      <c r="V48" s="196">
        <f t="shared" ref="V48" si="1457">IF((+V54*$I54+V53*$I53+V52*$I52+V51*$I51+V50*$I50+V49*$I49)/$I48&gt;100%,100%, (+V54*$I54+V53*$I53+V52*$I52+V51*$I51+V50*$I50+V49*$I49)/$I48)</f>
        <v>0</v>
      </c>
      <c r="W48" s="196">
        <f t="shared" ref="W48" si="1458">IF((+W54*$I54+W53*$I53+W52*$I52+W51*$I51+W50*$I50+W49*$I49)/$I48&gt;100%,100%, (+W54*$I54+W53*$I53+W52*$I52+W51*$I51+W50*$I50+W49*$I49)/$I48)</f>
        <v>0</v>
      </c>
      <c r="X48" s="196">
        <f t="shared" ref="X48" si="1459">IF((+X54*$I54+X53*$I53+X52*$I52+X51*$I51+X50*$I50+X49*$I49)/$I48&gt;100%,100%, (+X54*$I54+X53*$I53+X52*$I52+X51*$I51+X50*$I50+X49*$I49)/$I48)</f>
        <v>0</v>
      </c>
      <c r="Y48" s="196">
        <f t="shared" ref="Y48" si="1460">IF((+Y54*$I54+Y53*$I53+Y52*$I52+Y51*$I51+Y50*$I50+Y49*$I49)/$I48&gt;100%,100%, (+Y54*$I54+Y53*$I53+Y52*$I52+Y51*$I51+Y50*$I50+Y49*$I49)/$I48)</f>
        <v>0</v>
      </c>
      <c r="Z48" s="196">
        <f t="shared" ref="Z48" si="1461">IF((+Z54*$I54+Z53*$I53+Z52*$I52+Z51*$I51+Z50*$I50+Z49*$I49)/$I48&gt;100%,100%, (+Z54*$I54+Z53*$I53+Z52*$I52+Z51*$I51+Z50*$I50+Z49*$I49)/$I48)</f>
        <v>0</v>
      </c>
      <c r="AA48" s="196">
        <f t="shared" ref="AA48" si="1462">IF((+AA54*$I54+AA53*$I53+AA52*$I52+AA51*$I51+AA50*$I50+AA49*$I49)/$I48&gt;100%,100%, (+AA54*$I54+AA53*$I53+AA52*$I52+AA51*$I51+AA50*$I50+AA49*$I49)/$I48)</f>
        <v>0</v>
      </c>
      <c r="AB48" s="196">
        <f t="shared" ref="AB48" si="1463">IF((+AB54*$I54+AB53*$I53+AB52*$I52+AB51*$I51+AB50*$I50+AB49*$I49)/$I48&gt;100%,100%, (+AB54*$I54+AB53*$I53+AB52*$I52+AB51*$I51+AB50*$I50+AB49*$I49)/$I48)</f>
        <v>0</v>
      </c>
      <c r="AC48" s="196">
        <f t="shared" ref="AC48" si="1464">IF((+AC54*$I54+AC53*$I53+AC52*$I52+AC51*$I51+AC50*$I50+AC49*$I49)/$I48&gt;100%,100%, (+AC54*$I54+AC53*$I53+AC52*$I52+AC51*$I51+AC50*$I50+AC49*$I49)/$I48)</f>
        <v>0</v>
      </c>
      <c r="AD48" s="196">
        <f t="shared" ref="AD48" si="1465">IF((+AD54*$I54+AD53*$I53+AD52*$I52+AD51*$I51+AD50*$I50+AD49*$I49)/$I48&gt;100%,100%, (+AD54*$I54+AD53*$I53+AD52*$I52+AD51*$I51+AD50*$I50+AD49*$I49)/$I48)</f>
        <v>0</v>
      </c>
      <c r="AE48" s="196">
        <f t="shared" ref="AE48" si="1466">IF((+AE54*$I54+AE53*$I53+AE52*$I52+AE51*$I51+AE50*$I50+AE49*$I49)/$I48&gt;100%,100%, (+AE54*$I54+AE53*$I53+AE52*$I52+AE51*$I51+AE50*$I50+AE49*$I49)/$I48)</f>
        <v>0</v>
      </c>
      <c r="AF48" s="196">
        <f t="shared" ref="AF48" si="1467">IF((+AF54*$I54+AF53*$I53+AF52*$I52+AF51*$I51+AF50*$I50+AF49*$I49)/$I48&gt;100%,100%, (+AF54*$I54+AF53*$I53+AF52*$I52+AF51*$I51+AF50*$I50+AF49*$I49)/$I48)</f>
        <v>0</v>
      </c>
      <c r="AG48" s="196">
        <f t="shared" ref="AG48" si="1468">IF((+AG54*$I54+AG53*$I53+AG52*$I52+AG51*$I51+AG50*$I50+AG49*$I49)/$I48&gt;100%,100%, (+AG54*$I54+AG53*$I53+AG52*$I52+AG51*$I51+AG50*$I50+AG49*$I49)/$I48)</f>
        <v>0</v>
      </c>
      <c r="AH48" s="196">
        <f t="shared" ref="AH48" si="1469">IF((+AH54*$I54+AH53*$I53+AH52*$I52+AH51*$I51+AH50*$I50+AH49*$I49)/$I48&gt;100%,100%, (+AH54*$I54+AH53*$I53+AH52*$I52+AH51*$I51+AH50*$I50+AH49*$I49)/$I48)</f>
        <v>0</v>
      </c>
      <c r="AI48" s="196">
        <f t="shared" ref="AI48" si="1470">IF((+AI54*$I54+AI53*$I53+AI52*$I52+AI51*$I51+AI50*$I50+AI49*$I49)/$I48&gt;100%,100%, (+AI54*$I54+AI53*$I53+AI52*$I52+AI51*$I51+AI50*$I50+AI49*$I49)/$I48)</f>
        <v>0</v>
      </c>
      <c r="AJ48" s="196">
        <f t="shared" ref="AJ48" si="1471">IF((+AJ54*$I54+AJ53*$I53+AJ52*$I52+AJ51*$I51+AJ50*$I50+AJ49*$I49)/$I48&gt;100%,100%, (+AJ54*$I54+AJ53*$I53+AJ52*$I52+AJ51*$I51+AJ50*$I50+AJ49*$I49)/$I48)</f>
        <v>0</v>
      </c>
      <c r="AK48" s="196">
        <f t="shared" ref="AK48" si="1472">IF((+AK54*$I54+AK53*$I53+AK52*$I52+AK51*$I51+AK50*$I50+AK49*$I49)/$I48&gt;100%,100%, (+AK54*$I54+AK53*$I53+AK52*$I52+AK51*$I51+AK50*$I50+AK49*$I49)/$I48)</f>
        <v>0</v>
      </c>
      <c r="AL48" s="196">
        <f t="shared" ref="AL48" si="1473">IF((+AL54*$I54+AL53*$I53+AL52*$I52+AL51*$I51+AL50*$I50+AL49*$I49)/$I48&gt;100%,100%, (+AL54*$I54+AL53*$I53+AL52*$I52+AL51*$I51+AL50*$I50+AL49*$I49)/$I48)</f>
        <v>0</v>
      </c>
      <c r="AM48" s="196">
        <f t="shared" ref="AM48" si="1474">IF((+AM54*$I54+AM53*$I53+AM52*$I52+AM51*$I51+AM50*$I50+AM49*$I49)/$I48&gt;100%,100%, (+AM54*$I54+AM53*$I53+AM52*$I52+AM51*$I51+AM50*$I50+AM49*$I49)/$I48)</f>
        <v>0</v>
      </c>
      <c r="AN48" s="196">
        <f t="shared" ref="AN48" si="1475">IF((+AN54*$I54+AN53*$I53+AN52*$I52+AN51*$I51+AN50*$I50+AN49*$I49)/$I48&gt;100%,100%, (+AN54*$I54+AN53*$I53+AN52*$I52+AN51*$I51+AN50*$I50+AN49*$I49)/$I48)</f>
        <v>0</v>
      </c>
      <c r="AO48" s="196">
        <f t="shared" ref="AO48" si="1476">IF((+AO54*$I54+AO53*$I53+AO52*$I52+AO51*$I51+AO50*$I50+AO49*$I49)/$I48&gt;100%,100%, (+AO54*$I54+AO53*$I53+AO52*$I52+AO51*$I51+AO50*$I50+AO49*$I49)/$I48)</f>
        <v>0</v>
      </c>
      <c r="AP48" s="196">
        <f t="shared" ref="AP48" si="1477">IF((+AP54*$I54+AP53*$I53+AP52*$I52+AP51*$I51+AP50*$I50+AP49*$I49)/$I48&gt;100%,100%, (+AP54*$I54+AP53*$I53+AP52*$I52+AP51*$I51+AP50*$I50+AP49*$I49)/$I48)</f>
        <v>0</v>
      </c>
      <c r="AQ48" s="196">
        <f t="shared" ref="AQ48" si="1478">IF((+AQ54*$I54+AQ53*$I53+AQ52*$I52+AQ51*$I51+AQ50*$I50+AQ49*$I49)/$I48&gt;100%,100%, (+AQ54*$I54+AQ53*$I53+AQ52*$I52+AQ51*$I51+AQ50*$I50+AQ49*$I49)/$I48)</f>
        <v>0</v>
      </c>
      <c r="AR48" s="196">
        <f t="shared" ref="AR48" si="1479">IF((+AR54*$I54+AR53*$I53+AR52*$I52+AR51*$I51+AR50*$I50+AR49*$I49)/$I48&gt;100%,100%, (+AR54*$I54+AR53*$I53+AR52*$I52+AR51*$I51+AR50*$I50+AR49*$I49)/$I48)</f>
        <v>0</v>
      </c>
      <c r="AS48" s="196">
        <f t="shared" ref="AS48" si="1480">IF((+AS54*$I54+AS53*$I53+AS52*$I52+AS51*$I51+AS50*$I50+AS49*$I49)/$I48&gt;100%,100%, (+AS54*$I54+AS53*$I53+AS52*$I52+AS51*$I51+AS50*$I50+AS49*$I49)/$I48)</f>
        <v>0</v>
      </c>
      <c r="AT48" s="196">
        <f t="shared" ref="AT48" si="1481">IF((+AT54*$I54+AT53*$I53+AT52*$I52+AT51*$I51+AT50*$I50+AT49*$I49)/$I48&gt;100%,100%, (+AT54*$I54+AT53*$I53+AT52*$I52+AT51*$I51+AT50*$I50+AT49*$I49)/$I48)</f>
        <v>0</v>
      </c>
      <c r="AU48" s="196">
        <f t="shared" ref="AU48" si="1482">IF((+AU54*$I54+AU53*$I53+AU52*$I52+AU51*$I51+AU50*$I50+AU49*$I49)/$I48&gt;100%,100%, (+AU54*$I54+AU53*$I53+AU52*$I52+AU51*$I51+AU50*$I50+AU49*$I49)/$I48)</f>
        <v>0</v>
      </c>
      <c r="AV48" s="196">
        <f t="shared" ref="AV48" si="1483">IF((+AV54*$I54+AV53*$I53+AV52*$I52+AV51*$I51+AV50*$I50+AV49*$I49)/$I48&gt;100%,100%, (+AV54*$I54+AV53*$I53+AV52*$I52+AV51*$I51+AV50*$I50+AV49*$I49)/$I48)</f>
        <v>0</v>
      </c>
      <c r="AW48" s="196">
        <f t="shared" ref="AW48" si="1484">IF((+AW54*$I54+AW53*$I53+AW52*$I52+AW51*$I51+AW50*$I50+AW49*$I49)/$I48&gt;100%,100%, (+AW54*$I54+AW53*$I53+AW52*$I52+AW51*$I51+AW50*$I50+AW49*$I49)/$I48)</f>
        <v>0</v>
      </c>
      <c r="AX48" s="196">
        <f t="shared" ref="AX48" si="1485">IF((+AX54*$I54+AX53*$I53+AX52*$I52+AX51*$I51+AX50*$I50+AX49*$I49)/$I48&gt;100%,100%, (+AX54*$I54+AX53*$I53+AX52*$I52+AX51*$I51+AX50*$I50+AX49*$I49)/$I48)</f>
        <v>0</v>
      </c>
      <c r="AY48" s="196">
        <f t="shared" ref="AY48" si="1486">IF((+AY54*$I54+AY53*$I53+AY52*$I52+AY51*$I51+AY50*$I50+AY49*$I49)/$I48&gt;100%,100%, (+AY54*$I54+AY53*$I53+AY52*$I52+AY51*$I51+AY50*$I50+AY49*$I49)/$I48)</f>
        <v>0</v>
      </c>
      <c r="AZ48" s="196">
        <f t="shared" ref="AZ48" si="1487">IF((+AZ54*$I54+AZ53*$I53+AZ52*$I52+AZ51*$I51+AZ50*$I50+AZ49*$I49)/$I48&gt;100%,100%, (+AZ54*$I54+AZ53*$I53+AZ52*$I52+AZ51*$I51+AZ50*$I50+AZ49*$I49)/$I48)</f>
        <v>0</v>
      </c>
      <c r="BA48" s="196">
        <f t="shared" ref="BA48" si="1488">IF((+BA54*$I54+BA53*$I53+BA52*$I52+BA51*$I51+BA50*$I50+BA49*$I49)/$I48&gt;100%,100%, (+BA54*$I54+BA53*$I53+BA52*$I52+BA51*$I51+BA50*$I50+BA49*$I49)/$I48)</f>
        <v>0</v>
      </c>
      <c r="BB48" s="196">
        <f t="shared" ref="BB48" si="1489">IF((+BB54*$I54+BB53*$I53+BB52*$I52+BB51*$I51+BB50*$I50+BB49*$I49)/$I48&gt;100%,100%, (+BB54*$I54+BB53*$I53+BB52*$I52+BB51*$I51+BB50*$I50+BB49*$I49)/$I48)</f>
        <v>0</v>
      </c>
      <c r="BC48" s="196">
        <f t="shared" ref="BC48" si="1490">IF((+BC54*$I54+BC53*$I53+BC52*$I52+BC51*$I51+BC50*$I50+BC49*$I49)/$I48&gt;100%,100%, (+BC54*$I54+BC53*$I53+BC52*$I52+BC51*$I51+BC50*$I50+BC49*$I49)/$I48)</f>
        <v>0</v>
      </c>
      <c r="BD48" s="196">
        <f t="shared" ref="BD48" si="1491">IF((+BD54*$I54+BD53*$I53+BD52*$I52+BD51*$I51+BD50*$I50+BD49*$I49)/$I48&gt;100%,100%, (+BD54*$I54+BD53*$I53+BD52*$I52+BD51*$I51+BD50*$I50+BD49*$I49)/$I48)</f>
        <v>0</v>
      </c>
      <c r="BE48" s="196">
        <f t="shared" ref="BE48" si="1492">IF((+BE54*$I54+BE53*$I53+BE52*$I52+BE51*$I51+BE50*$I50+BE49*$I49)/$I48&gt;100%,100%, (+BE54*$I54+BE53*$I53+BE52*$I52+BE51*$I51+BE50*$I50+BE49*$I49)/$I48)</f>
        <v>0</v>
      </c>
      <c r="BF48" s="196">
        <f t="shared" ref="BF48" si="1493">IF((+BF54*$I54+BF53*$I53+BF52*$I52+BF51*$I51+BF50*$I50+BF49*$I49)/$I48&gt;100%,100%, (+BF54*$I54+BF53*$I53+BF52*$I52+BF51*$I51+BF50*$I50+BF49*$I49)/$I48)</f>
        <v>0</v>
      </c>
      <c r="BG48" s="196">
        <f t="shared" ref="BG48" si="1494">IF((+BG54*$I54+BG53*$I53+BG52*$I52+BG51*$I51+BG50*$I50+BG49*$I49)/$I48&gt;100%,100%, (+BG54*$I54+BG53*$I53+BG52*$I52+BG51*$I51+BG50*$I50+BG49*$I49)/$I48)</f>
        <v>0</v>
      </c>
      <c r="BH48" s="196">
        <f t="shared" ref="BH48" si="1495">IF((+BH54*$I54+BH53*$I53+BH52*$I52+BH51*$I51+BH50*$I50+BH49*$I49)/$I48&gt;100%,100%, (+BH54*$I54+BH53*$I53+BH52*$I52+BH51*$I51+BH50*$I50+BH49*$I49)/$I48)</f>
        <v>0</v>
      </c>
      <c r="BI48" s="196">
        <f t="shared" ref="BI48" si="1496">IF((+BI54*$I54+BI53*$I53+BI52*$I52+BI51*$I51+BI50*$I50+BI49*$I49)/$I48&gt;100%,100%, (+BI54*$I54+BI53*$I53+BI52*$I52+BI51*$I51+BI50*$I50+BI49*$I49)/$I48)</f>
        <v>0</v>
      </c>
      <c r="BJ48" s="196">
        <f t="shared" ref="BJ48" si="1497">IF((+BJ54*$I54+BJ53*$I53+BJ52*$I52+BJ51*$I51+BJ50*$I50+BJ49*$I49)/$I48&gt;100%,100%, (+BJ54*$I54+BJ53*$I53+BJ52*$I52+BJ51*$I51+BJ50*$I50+BJ49*$I49)/$I48)</f>
        <v>0</v>
      </c>
      <c r="BK48" s="196">
        <f t="shared" ref="BK48" si="1498">IF((+BK54*$I54+BK53*$I53+BK52*$I52+BK51*$I51+BK50*$I50+BK49*$I49)/$I48&gt;100%,100%, (+BK54*$I54+BK53*$I53+BK52*$I52+BK51*$I51+BK50*$I50+BK49*$I49)/$I48)</f>
        <v>0</v>
      </c>
      <c r="BL48" s="196">
        <f t="shared" ref="BL48" si="1499">IF((+BL54*$I54+BL53*$I53+BL52*$I52+BL51*$I51+BL50*$I50+BL49*$I49)/$I48&gt;100%,100%, (+BL54*$I54+BL53*$I53+BL52*$I52+BL51*$I51+BL50*$I50+BL49*$I49)/$I48)</f>
        <v>0</v>
      </c>
      <c r="BM48" s="196">
        <f t="shared" ref="BM48" si="1500">IF((+BM54*$I54+BM53*$I53+BM52*$I52+BM51*$I51+BM50*$I50+BM49*$I49)/$I48&gt;100%,100%, (+BM54*$I54+BM53*$I53+BM52*$I52+BM51*$I51+BM50*$I50+BM49*$I49)/$I48)</f>
        <v>0</v>
      </c>
      <c r="BN48" s="196">
        <f t="shared" ref="BN48" si="1501">IF((+BN54*$I54+BN53*$I53+BN52*$I52+BN51*$I51+BN50*$I50+BN49*$I49)/$I48&gt;100%,100%, (+BN54*$I54+BN53*$I53+BN52*$I52+BN51*$I51+BN50*$I50+BN49*$I49)/$I48)</f>
        <v>0</v>
      </c>
      <c r="BO48" s="196">
        <f t="shared" ref="BO48" si="1502">IF((+BO54*$I54+BO53*$I53+BO52*$I52+BO51*$I51+BO50*$I50+BO49*$I49)/$I48&gt;100%,100%, (+BO54*$I54+BO53*$I53+BO52*$I52+BO51*$I51+BO50*$I50+BO49*$I49)/$I48)</f>
        <v>0</v>
      </c>
      <c r="BP48" s="196">
        <f t="shared" ref="BP48" si="1503">IF((+BP54*$I54+BP53*$I53+BP52*$I52+BP51*$I51+BP50*$I50+BP49*$I49)/$I48&gt;100%,100%, (+BP54*$I54+BP53*$I53+BP52*$I52+BP51*$I51+BP50*$I50+BP49*$I49)/$I48)</f>
        <v>0</v>
      </c>
      <c r="BQ48" s="196">
        <f t="shared" ref="BQ48" si="1504">IF((+BQ54*$I54+BQ53*$I53+BQ52*$I52+BQ51*$I51+BQ50*$I50+BQ49*$I49)/$I48&gt;100%,100%, (+BQ54*$I54+BQ53*$I53+BQ52*$I52+BQ51*$I51+BQ50*$I50+BQ49*$I49)/$I48)</f>
        <v>0</v>
      </c>
      <c r="BR48" s="196">
        <f t="shared" ref="BR48" si="1505">IF((+BR54*$I54+BR53*$I53+BR52*$I52+BR51*$I51+BR50*$I50+BR49*$I49)/$I48&gt;100%,100%, (+BR54*$I54+BR53*$I53+BR52*$I52+BR51*$I51+BR50*$I50+BR49*$I49)/$I48)</f>
        <v>0</v>
      </c>
      <c r="BS48" s="196">
        <f t="shared" ref="BS48" si="1506">IF((+BS54*$I54+BS53*$I53+BS52*$I52+BS51*$I51+BS50*$I50+BS49*$I49)/$I48&gt;100%,100%, (+BS54*$I54+BS53*$I53+BS52*$I52+BS51*$I51+BS50*$I50+BS49*$I49)/$I48)</f>
        <v>0</v>
      </c>
      <c r="BT48" s="196">
        <f t="shared" ref="BT48" si="1507">IF((+BT54*$I54+BT53*$I53+BT52*$I52+BT51*$I51+BT50*$I50+BT49*$I49)/$I48&gt;100%,100%, (+BT54*$I54+BT53*$I53+BT52*$I52+BT51*$I51+BT50*$I50+BT49*$I49)/$I48)</f>
        <v>0</v>
      </c>
      <c r="BU48" s="196">
        <f t="shared" ref="BU48" si="1508">IF((+BU54*$I54+BU53*$I53+BU52*$I52+BU51*$I51+BU50*$I50+BU49*$I49)/$I48&gt;100%,100%, (+BU54*$I54+BU53*$I53+BU52*$I52+BU51*$I51+BU50*$I50+BU49*$I49)/$I48)</f>
        <v>0</v>
      </c>
      <c r="BV48" s="196">
        <f t="shared" ref="BV48" si="1509">IF((+BV54*$I54+BV53*$I53+BV52*$I52+BV51*$I51+BV50*$I50+BV49*$I49)/$I48&gt;100%,100%, (+BV54*$I54+BV53*$I53+BV52*$I52+BV51*$I51+BV50*$I50+BV49*$I49)/$I48)</f>
        <v>0</v>
      </c>
      <c r="BW48" s="196">
        <f t="shared" ref="BW48" si="1510">IF((+BW54*$I54+BW53*$I53+BW52*$I52+BW51*$I51+BW50*$I50+BW49*$I49)/$I48&gt;100%,100%, (+BW54*$I54+BW53*$I53+BW52*$I52+BW51*$I51+BW50*$I50+BW49*$I49)/$I48)</f>
        <v>0</v>
      </c>
      <c r="BX48" s="196">
        <f t="shared" ref="BX48" si="1511">IF((+BX54*$I54+BX53*$I53+BX52*$I52+BX51*$I51+BX50*$I50+BX49*$I49)/$I48&gt;100%,100%, (+BX54*$I54+BX53*$I53+BX52*$I52+BX51*$I51+BX50*$I50+BX49*$I49)/$I48)</f>
        <v>0</v>
      </c>
      <c r="BY48" s="196">
        <f t="shared" ref="BY48" si="1512">IF((+BY54*$I54+BY53*$I53+BY52*$I52+BY51*$I51+BY50*$I50+BY49*$I49)/$I48&gt;100%,100%, (+BY54*$I54+BY53*$I53+BY52*$I52+BY51*$I51+BY50*$I50+BY49*$I49)/$I48)</f>
        <v>0</v>
      </c>
      <c r="BZ48" s="196">
        <f t="shared" ref="BZ48" si="1513">IF((+BZ54*$I54+BZ53*$I53+BZ52*$I52+BZ51*$I51+BZ50*$I50+BZ49*$I49)/$I48&gt;100%,100%, (+BZ54*$I54+BZ53*$I53+BZ52*$I52+BZ51*$I51+BZ50*$I50+BZ49*$I49)/$I48)</f>
        <v>0</v>
      </c>
      <c r="CA48" s="196">
        <f t="shared" ref="CA48" si="1514">IF((+CA54*$I54+CA53*$I53+CA52*$I52+CA51*$I51+CA50*$I50+CA49*$I49)/$I48&gt;100%,100%, (+CA54*$I54+CA53*$I53+CA52*$I52+CA51*$I51+CA50*$I50+CA49*$I49)/$I48)</f>
        <v>0</v>
      </c>
      <c r="CB48" s="196">
        <f t="shared" ref="CB48" si="1515">IF((+CB54*$I54+CB53*$I53+CB52*$I52+CB51*$I51+CB50*$I50+CB49*$I49)/$I48&gt;100%,100%, (+CB54*$I54+CB53*$I53+CB52*$I52+CB51*$I51+CB50*$I50+CB49*$I49)/$I48)</f>
        <v>0</v>
      </c>
      <c r="CC48" s="196">
        <f t="shared" ref="CC48" si="1516">IF((+CC54*$I54+CC53*$I53+CC52*$I52+CC51*$I51+CC50*$I50+CC49*$I49)/$I48&gt;100%,100%, (+CC54*$I54+CC53*$I53+CC52*$I52+CC51*$I51+CC50*$I50+CC49*$I49)/$I48)</f>
        <v>0</v>
      </c>
      <c r="CD48" s="196">
        <f t="shared" ref="CD48" si="1517">IF((+CD54*$I54+CD53*$I53+CD52*$I52+CD51*$I51+CD50*$I50+CD49*$I49)/$I48&gt;100%,100%, (+CD54*$I54+CD53*$I53+CD52*$I52+CD51*$I51+CD50*$I50+CD49*$I49)/$I48)</f>
        <v>0</v>
      </c>
      <c r="CE48" s="196">
        <f t="shared" ref="CE48" si="1518">IF((+CE54*$I54+CE53*$I53+CE52*$I52+CE51*$I51+CE50*$I50+CE49*$I49)/$I48&gt;100%,100%, (+CE54*$I54+CE53*$I53+CE52*$I52+CE51*$I51+CE50*$I50+CE49*$I49)/$I48)</f>
        <v>3.8461538461538457E-2</v>
      </c>
      <c r="CF48" s="196">
        <f t="shared" ref="CF48" si="1519">IF((+CF54*$I54+CF53*$I53+CF52*$I52+CF51*$I51+CF50*$I50+CF49*$I49)/$I48&gt;100%,100%, (+CF54*$I54+CF53*$I53+CF52*$I52+CF51*$I51+CF50*$I50+CF49*$I49)/$I48)</f>
        <v>3.8461538461538457E-2</v>
      </c>
      <c r="CG48" s="196">
        <f t="shared" ref="CG48" si="1520">IF((+CG54*$I54+CG53*$I53+CG52*$I52+CG51*$I51+CG50*$I50+CG49*$I49)/$I48&gt;100%,100%, (+CG54*$I54+CG53*$I53+CG52*$I52+CG51*$I51+CG50*$I50+CG49*$I49)/$I48)</f>
        <v>3.8461538461538457E-2</v>
      </c>
      <c r="CH48" s="196">
        <f t="shared" ref="CH48" si="1521">IF((+CH54*$I54+CH53*$I53+CH52*$I52+CH51*$I51+CH50*$I50+CH49*$I49)/$I48&gt;100%,100%, (+CH54*$I54+CH53*$I53+CH52*$I52+CH51*$I51+CH50*$I50+CH49*$I49)/$I48)</f>
        <v>7.6923076923076913E-2</v>
      </c>
      <c r="CI48" s="196">
        <f t="shared" ref="CI48" si="1522">IF((+CI54*$I54+CI53*$I53+CI52*$I52+CI51*$I51+CI50*$I50+CI49*$I49)/$I48&gt;100%,100%, (+CI54*$I54+CI53*$I53+CI52*$I52+CI51*$I51+CI50*$I50+CI49*$I49)/$I48)</f>
        <v>0.11538461538461539</v>
      </c>
      <c r="CJ48" s="196">
        <f t="shared" ref="CJ48" si="1523">IF((+CJ54*$I54+CJ53*$I53+CJ52*$I52+CJ51*$I51+CJ50*$I50+CJ49*$I49)/$I48&gt;100%,100%, (+CJ54*$I54+CJ53*$I53+CJ52*$I52+CJ51*$I51+CJ50*$I50+CJ49*$I49)/$I48)</f>
        <v>0.15384615384615383</v>
      </c>
      <c r="CK48" s="196">
        <f t="shared" ref="CK48" si="1524">IF((+CK54*$I54+CK53*$I53+CK52*$I52+CK51*$I51+CK50*$I50+CK49*$I49)/$I48&gt;100%,100%, (+CK54*$I54+CK53*$I53+CK52*$I52+CK51*$I51+CK50*$I50+CK49*$I49)/$I48)</f>
        <v>0.19230769230769229</v>
      </c>
      <c r="CL48" s="196">
        <f t="shared" ref="CL48" si="1525">IF((+CL54*$I54+CL53*$I53+CL52*$I52+CL51*$I51+CL50*$I50+CL49*$I49)/$I48&gt;100%,100%, (+CL54*$I54+CL53*$I53+CL52*$I52+CL51*$I51+CL50*$I50+CL49*$I49)/$I48)</f>
        <v>0.23076923076923073</v>
      </c>
      <c r="CM48" s="196">
        <f t="shared" ref="CM48" si="1526">IF((+CM54*$I54+CM53*$I53+CM52*$I52+CM51*$I51+CM50*$I50+CM49*$I49)/$I48&gt;100%,100%, (+CM54*$I54+CM53*$I53+CM52*$I52+CM51*$I51+CM50*$I50+CM49*$I49)/$I48)</f>
        <v>0.23076923076923073</v>
      </c>
      <c r="CN48" s="196">
        <f t="shared" ref="CN48" si="1527">IF((+CN54*$I54+CN53*$I53+CN52*$I52+CN51*$I51+CN50*$I50+CN49*$I49)/$I48&gt;100%,100%, (+CN54*$I54+CN53*$I53+CN52*$I52+CN51*$I51+CN50*$I50+CN49*$I49)/$I48)</f>
        <v>0.23076923076923073</v>
      </c>
      <c r="CO48" s="196">
        <f t="shared" ref="CO48" si="1528">IF((+CO54*$I54+CO53*$I53+CO52*$I52+CO51*$I51+CO50*$I50+CO49*$I49)/$I48&gt;100%,100%, (+CO54*$I54+CO53*$I53+CO52*$I52+CO51*$I51+CO50*$I50+CO49*$I49)/$I48)</f>
        <v>0.26923076923076916</v>
      </c>
      <c r="CP48" s="196">
        <f t="shared" ref="CP48" si="1529">IF((+CP54*$I54+CP53*$I53+CP52*$I52+CP51*$I51+CP50*$I50+CP49*$I49)/$I48&gt;100%,100%, (+CP54*$I54+CP53*$I53+CP52*$I52+CP51*$I51+CP50*$I50+CP49*$I49)/$I48)</f>
        <v>0.30769230769230765</v>
      </c>
      <c r="CQ48" s="196">
        <f t="shared" ref="CQ48" si="1530">IF((+CQ54*$I54+CQ53*$I53+CQ52*$I52+CQ51*$I51+CQ50*$I50+CQ49*$I49)/$I48&gt;100%,100%, (+CQ54*$I54+CQ53*$I53+CQ52*$I52+CQ51*$I51+CQ50*$I50+CQ49*$I49)/$I48)</f>
        <v>0.34615384615384609</v>
      </c>
      <c r="CR48" s="196">
        <f t="shared" ref="CR48" si="1531">IF((+CR54*$I54+CR53*$I53+CR52*$I52+CR51*$I51+CR50*$I50+CR49*$I49)/$I48&gt;100%,100%, (+CR54*$I54+CR53*$I53+CR52*$I52+CR51*$I51+CR50*$I50+CR49*$I49)/$I48)</f>
        <v>0.38461538461538453</v>
      </c>
      <c r="CS48" s="196">
        <f t="shared" ref="CS48" si="1532">IF((+CS54*$I54+CS53*$I53+CS52*$I52+CS51*$I51+CS50*$I50+CS49*$I49)/$I48&gt;100%,100%, (+CS54*$I54+CS53*$I53+CS52*$I52+CS51*$I51+CS50*$I50+CS49*$I49)/$I48)</f>
        <v>0.42307692307692307</v>
      </c>
      <c r="CT48" s="196">
        <f t="shared" ref="CT48" si="1533">IF((+CT54*$I54+CT53*$I53+CT52*$I52+CT51*$I51+CT50*$I50+CT49*$I49)/$I48&gt;100%,100%, (+CT54*$I54+CT53*$I53+CT52*$I52+CT51*$I51+CT50*$I50+CT49*$I49)/$I48)</f>
        <v>0.42307692307692307</v>
      </c>
      <c r="CU48" s="196">
        <f t="shared" ref="CU48" si="1534">IF((+CU54*$I54+CU53*$I53+CU52*$I52+CU51*$I51+CU50*$I50+CU49*$I49)/$I48&gt;100%,100%, (+CU54*$I54+CU53*$I53+CU52*$I52+CU51*$I51+CU50*$I50+CU49*$I49)/$I48)</f>
        <v>0.42307692307692307</v>
      </c>
      <c r="CV48" s="196">
        <f t="shared" ref="CV48" si="1535">IF((+CV54*$I54+CV53*$I53+CV52*$I52+CV51*$I51+CV50*$I50+CV49*$I49)/$I48&gt;100%,100%, (+CV54*$I54+CV53*$I53+CV52*$I52+CV51*$I51+CV50*$I50+CV49*$I49)/$I48)</f>
        <v>0.46153846153846156</v>
      </c>
      <c r="CW48" s="196">
        <f t="shared" ref="CW48" si="1536">IF((+CW54*$I54+CW53*$I53+CW52*$I52+CW51*$I51+CW50*$I50+CW49*$I49)/$I48&gt;100%,100%, (+CW54*$I54+CW53*$I53+CW52*$I52+CW51*$I51+CW50*$I50+CW49*$I49)/$I48)</f>
        <v>0.5</v>
      </c>
      <c r="CX48" s="196">
        <f t="shared" ref="CX48" si="1537">IF((+CX54*$I54+CX53*$I53+CX52*$I52+CX51*$I51+CX50*$I50+CX49*$I49)/$I48&gt;100%,100%, (+CX54*$I54+CX53*$I53+CX52*$I52+CX51*$I51+CX50*$I50+CX49*$I49)/$I48)</f>
        <v>0.53846153846153844</v>
      </c>
      <c r="CY48" s="196">
        <f t="shared" ref="CY48" si="1538">IF((+CY54*$I54+CY53*$I53+CY52*$I52+CY51*$I51+CY50*$I50+CY49*$I49)/$I48&gt;100%,100%, (+CY54*$I54+CY53*$I53+CY52*$I52+CY51*$I51+CY50*$I50+CY49*$I49)/$I48)</f>
        <v>0.57692307692307687</v>
      </c>
      <c r="CZ48" s="196">
        <f t="shared" ref="CZ48" si="1539">IF((+CZ54*$I54+CZ53*$I53+CZ52*$I52+CZ51*$I51+CZ50*$I50+CZ49*$I49)/$I48&gt;100%,100%, (+CZ54*$I54+CZ53*$I53+CZ52*$I52+CZ51*$I51+CZ50*$I50+CZ49*$I49)/$I48)</f>
        <v>0.61538461538461531</v>
      </c>
      <c r="DA48" s="196">
        <f t="shared" ref="DA48" si="1540">IF((+DA54*$I54+DA53*$I53+DA52*$I52+DA51*$I51+DA50*$I50+DA49*$I49)/$I48&gt;100%,100%, (+DA54*$I54+DA53*$I53+DA52*$I52+DA51*$I51+DA50*$I50+DA49*$I49)/$I48)</f>
        <v>0.61538461538461531</v>
      </c>
      <c r="DB48" s="196">
        <f t="shared" ref="DB48" si="1541">IF((+DB54*$I54+DB53*$I53+DB52*$I52+DB51*$I51+DB50*$I50+DB49*$I49)/$I48&gt;100%,100%, (+DB54*$I54+DB53*$I53+DB52*$I52+DB51*$I51+DB50*$I50+DB49*$I49)/$I48)</f>
        <v>0.61538461538461531</v>
      </c>
      <c r="DC48" s="196">
        <f t="shared" ref="DC48" si="1542">IF((+DC54*$I54+DC53*$I53+DC52*$I52+DC51*$I51+DC50*$I50+DC49*$I49)/$I48&gt;100%,100%, (+DC54*$I54+DC53*$I53+DC52*$I52+DC51*$I51+DC50*$I50+DC49*$I49)/$I48)</f>
        <v>0.65384615384615385</v>
      </c>
      <c r="DD48" s="196">
        <f t="shared" ref="DD48" si="1543">IF((+DD54*$I54+DD53*$I53+DD52*$I52+DD51*$I51+DD50*$I50+DD49*$I49)/$I48&gt;100%,100%, (+DD54*$I54+DD53*$I53+DD52*$I52+DD51*$I51+DD50*$I50+DD49*$I49)/$I48)</f>
        <v>0.69230769230769229</v>
      </c>
      <c r="DE48" s="196">
        <f t="shared" ref="DE48" si="1544">IF((+DE54*$I54+DE53*$I53+DE52*$I52+DE51*$I51+DE50*$I50+DE49*$I49)/$I48&gt;100%,100%, (+DE54*$I54+DE53*$I53+DE52*$I52+DE51*$I51+DE50*$I50+DE49*$I49)/$I48)</f>
        <v>0.73076923076923073</v>
      </c>
      <c r="DF48" s="196">
        <f t="shared" ref="DF48" si="1545">IF((+DF54*$I54+DF53*$I53+DF52*$I52+DF51*$I51+DF50*$I50+DF49*$I49)/$I48&gt;100%,100%, (+DF54*$I54+DF53*$I53+DF52*$I52+DF51*$I51+DF50*$I50+DF49*$I49)/$I48)</f>
        <v>0.76923076923076927</v>
      </c>
      <c r="DG48" s="196">
        <f t="shared" ref="DG48" si="1546">IF((+DG54*$I54+DG53*$I53+DG52*$I52+DG51*$I51+DG50*$I50+DG49*$I49)/$I48&gt;100%,100%, (+DG54*$I54+DG53*$I53+DG52*$I52+DG51*$I51+DG50*$I50+DG49*$I49)/$I48)</f>
        <v>0.8076923076923076</v>
      </c>
      <c r="DH48" s="196">
        <f t="shared" ref="DH48" si="1547">IF((+DH54*$I54+DH53*$I53+DH52*$I52+DH51*$I51+DH50*$I50+DH49*$I49)/$I48&gt;100%,100%, (+DH54*$I54+DH53*$I53+DH52*$I52+DH51*$I51+DH50*$I50+DH49*$I49)/$I48)</f>
        <v>0.8076923076923076</v>
      </c>
      <c r="DI48" s="196">
        <f t="shared" ref="DI48" si="1548">IF((+DI54*$I54+DI53*$I53+DI52*$I52+DI51*$I51+DI50*$I50+DI49*$I49)/$I48&gt;100%,100%, (+DI54*$I54+DI53*$I53+DI52*$I52+DI51*$I51+DI50*$I50+DI49*$I49)/$I48)</f>
        <v>0.8076923076923076</v>
      </c>
      <c r="DJ48" s="196">
        <f t="shared" ref="DJ48" si="1549">IF((+DJ54*$I54+DJ53*$I53+DJ52*$I52+DJ51*$I51+DJ50*$I50+DJ49*$I49)/$I48&gt;100%,100%, (+DJ54*$I54+DJ53*$I53+DJ52*$I52+DJ51*$I51+DJ50*$I50+DJ49*$I49)/$I48)</f>
        <v>0.84615384615384615</v>
      </c>
      <c r="DK48" s="196">
        <f t="shared" ref="DK48" si="1550">IF((+DK54*$I54+DK53*$I53+DK52*$I52+DK51*$I51+DK50*$I50+DK49*$I49)/$I48&gt;100%,100%, (+DK54*$I54+DK53*$I53+DK52*$I52+DK51*$I51+DK50*$I50+DK49*$I49)/$I48)</f>
        <v>0.88461538461538458</v>
      </c>
      <c r="DL48" s="196">
        <f t="shared" ref="DL48" si="1551">IF((+DL54*$I54+DL53*$I53+DL52*$I52+DL51*$I51+DL50*$I50+DL49*$I49)/$I48&gt;100%,100%, (+DL54*$I54+DL53*$I53+DL52*$I52+DL51*$I51+DL50*$I50+DL49*$I49)/$I48)</f>
        <v>0.92307692307692313</v>
      </c>
      <c r="DM48" s="196">
        <f t="shared" ref="DM48" si="1552">IF((+DM54*$I54+DM53*$I53+DM52*$I52+DM51*$I51+DM50*$I50+DM49*$I49)/$I48&gt;100%,100%, (+DM54*$I54+DM53*$I53+DM52*$I52+DM51*$I51+DM50*$I50+DM49*$I49)/$I48)</f>
        <v>0.96153846153846145</v>
      </c>
      <c r="DN48" s="196">
        <f t="shared" ref="DN48" si="1553">IF((+DN54*$I54+DN53*$I53+DN52*$I52+DN51*$I51+DN50*$I50+DN49*$I49)/$I48&gt;100%,100%, (+DN54*$I54+DN53*$I53+DN52*$I52+DN51*$I51+DN50*$I50+DN49*$I49)/$I48)</f>
        <v>1</v>
      </c>
      <c r="DO48" s="196">
        <f t="shared" ref="DO48" si="1554">IF((+DO54*$I54+DO53*$I53+DO52*$I52+DO51*$I51+DO50*$I50+DO49*$I49)/$I48&gt;100%,100%, (+DO54*$I54+DO53*$I53+DO52*$I52+DO51*$I51+DO50*$I50+DO49*$I49)/$I48)</f>
        <v>1</v>
      </c>
      <c r="DP48" s="196">
        <f t="shared" ref="DP48" si="1555">IF((+DP54*$I54+DP53*$I53+DP52*$I52+DP51*$I51+DP50*$I50+DP49*$I49)/$I48&gt;100%,100%, (+DP54*$I54+DP53*$I53+DP52*$I52+DP51*$I51+DP50*$I50+DP49*$I49)/$I48)</f>
        <v>1</v>
      </c>
      <c r="DQ48" s="196">
        <f t="shared" ref="DQ48" si="1556">IF((+DQ54*$I54+DQ53*$I53+DQ52*$I52+DQ51*$I51+DQ50*$I50+DQ49*$I49)/$I48&gt;100%,100%, (+DQ54*$I54+DQ53*$I53+DQ52*$I52+DQ51*$I51+DQ50*$I50+DQ49*$I49)/$I48)</f>
        <v>1</v>
      </c>
      <c r="DR48" s="196">
        <f t="shared" ref="DR48" si="1557">IF((+DR54*$I54+DR53*$I53+DR52*$I52+DR51*$I51+DR50*$I50+DR49*$I49)/$I48&gt;100%,100%, (+DR54*$I54+DR53*$I53+DR52*$I52+DR51*$I51+DR50*$I50+DR49*$I49)/$I48)</f>
        <v>1</v>
      </c>
      <c r="DS48" s="196">
        <f t="shared" ref="DS48" si="1558">IF((+DS54*$I54+DS53*$I53+DS52*$I52+DS51*$I51+DS50*$I50+DS49*$I49)/$I48&gt;100%,100%, (+DS54*$I54+DS53*$I53+DS52*$I52+DS51*$I51+DS50*$I50+DS49*$I49)/$I48)</f>
        <v>1</v>
      </c>
      <c r="DT48" s="196">
        <f t="shared" ref="DT48" si="1559">IF((+DT54*$I54+DT53*$I53+DT52*$I52+DT51*$I51+DT50*$I50+DT49*$I49)/$I48&gt;100%,100%, (+DT54*$I54+DT53*$I53+DT52*$I52+DT51*$I51+DT50*$I50+DT49*$I49)/$I48)</f>
        <v>1</v>
      </c>
      <c r="DU48" s="196">
        <f t="shared" ref="DU48" si="1560">IF((+DU54*$I54+DU53*$I53+DU52*$I52+DU51*$I51+DU50*$I50+DU49*$I49)/$I48&gt;100%,100%, (+DU54*$I54+DU53*$I53+DU52*$I52+DU51*$I51+DU50*$I50+DU49*$I49)/$I48)</f>
        <v>1</v>
      </c>
      <c r="DV48" s="196">
        <f t="shared" ref="DV48" si="1561">IF((+DV54*$I54+DV53*$I53+DV52*$I52+DV51*$I51+DV50*$I50+DV49*$I49)/$I48&gt;100%,100%, (+DV54*$I54+DV53*$I53+DV52*$I52+DV51*$I51+DV50*$I50+DV49*$I49)/$I48)</f>
        <v>1</v>
      </c>
      <c r="DW48" s="196">
        <f t="shared" ref="DW48" si="1562">IF((+DW54*$I54+DW53*$I53+DW52*$I52+DW51*$I51+DW50*$I50+DW49*$I49)/$I48&gt;100%,100%, (+DW54*$I54+DW53*$I53+DW52*$I52+DW51*$I51+DW50*$I50+DW49*$I49)/$I48)</f>
        <v>1</v>
      </c>
      <c r="DX48" s="196">
        <f t="shared" ref="DX48" si="1563">IF((+DX54*$I54+DX53*$I53+DX52*$I52+DX51*$I51+DX50*$I50+DX49*$I49)/$I48&gt;100%,100%, (+DX54*$I54+DX53*$I53+DX52*$I52+DX51*$I51+DX50*$I50+DX49*$I49)/$I48)</f>
        <v>1</v>
      </c>
      <c r="DY48" s="196">
        <f t="shared" ref="DY48" si="1564">IF((+DY54*$I54+DY53*$I53+DY52*$I52+DY51*$I51+DY50*$I50+DY49*$I49)/$I48&gt;100%,100%, (+DY54*$I54+DY53*$I53+DY52*$I52+DY51*$I51+DY50*$I50+DY49*$I49)/$I48)</f>
        <v>1</v>
      </c>
      <c r="DZ48" s="196">
        <f t="shared" ref="DZ48" si="1565">IF((+DZ54*$I54+DZ53*$I53+DZ52*$I52+DZ51*$I51+DZ50*$I50+DZ49*$I49)/$I48&gt;100%,100%, (+DZ54*$I54+DZ53*$I53+DZ52*$I52+DZ51*$I51+DZ50*$I50+DZ49*$I49)/$I48)</f>
        <v>1</v>
      </c>
      <c r="EA48" s="196">
        <f t="shared" ref="EA48" si="1566">IF((+EA54*$I54+EA53*$I53+EA52*$I52+EA51*$I51+EA50*$I50+EA49*$I49)/$I48&gt;100%,100%, (+EA54*$I54+EA53*$I53+EA52*$I52+EA51*$I51+EA50*$I50+EA49*$I49)/$I48)</f>
        <v>1</v>
      </c>
      <c r="EB48" s="196">
        <f t="shared" ref="EB48" si="1567">IF((+EB54*$I54+EB53*$I53+EB52*$I52+EB51*$I51+EB50*$I50+EB49*$I49)/$I48&gt;100%,100%, (+EB54*$I54+EB53*$I53+EB52*$I52+EB51*$I51+EB50*$I50+EB49*$I49)/$I48)</f>
        <v>1</v>
      </c>
      <c r="EC48" s="196">
        <f t="shared" ref="EC48" si="1568">IF((+EC54*$I54+EC53*$I53+EC52*$I52+EC51*$I51+EC50*$I50+EC49*$I49)/$I48&gt;100%,100%, (+EC54*$I54+EC53*$I53+EC52*$I52+EC51*$I51+EC50*$I50+EC49*$I49)/$I48)</f>
        <v>1</v>
      </c>
      <c r="ED48" s="196">
        <f t="shared" ref="ED48" si="1569">IF((+ED54*$I54+ED53*$I53+ED52*$I52+ED51*$I51+ED50*$I50+ED49*$I49)/$I48&gt;100%,100%, (+ED54*$I54+ED53*$I53+ED52*$I52+ED51*$I51+ED50*$I50+ED49*$I49)/$I48)</f>
        <v>1</v>
      </c>
      <c r="EE48" s="196">
        <f t="shared" ref="EE48" si="1570">IF((+EE54*$I54+EE53*$I53+EE52*$I52+EE51*$I51+EE50*$I50+EE49*$I49)/$I48&gt;100%,100%, (+EE54*$I54+EE53*$I53+EE52*$I52+EE51*$I51+EE50*$I50+EE49*$I49)/$I48)</f>
        <v>1</v>
      </c>
      <c r="EF48" s="196">
        <f t="shared" ref="EF48" si="1571">IF((+EF54*$I54+EF53*$I53+EF52*$I52+EF51*$I51+EF50*$I50+EF49*$I49)/$I48&gt;100%,100%, (+EF54*$I54+EF53*$I53+EF52*$I52+EF51*$I51+EF50*$I50+EF49*$I49)/$I48)</f>
        <v>1</v>
      </c>
      <c r="EG48" s="196">
        <f t="shared" ref="EG48" si="1572">IF((+EG54*$I54+EG53*$I53+EG52*$I52+EG51*$I51+EG50*$I50+EG49*$I49)/$I48&gt;100%,100%, (+EG54*$I54+EG53*$I53+EG52*$I52+EG51*$I51+EG50*$I50+EG49*$I49)/$I48)</f>
        <v>1</v>
      </c>
      <c r="EH48" s="196">
        <f t="shared" ref="EH48" si="1573">IF((+EH54*$I54+EH53*$I53+EH52*$I52+EH51*$I51+EH50*$I50+EH49*$I49)/$I48&gt;100%,100%, (+EH54*$I54+EH53*$I53+EH52*$I52+EH51*$I51+EH50*$I50+EH49*$I49)/$I48)</f>
        <v>1</v>
      </c>
      <c r="EI48" s="196">
        <f t="shared" ref="EI48" si="1574">IF((+EI54*$I54+EI53*$I53+EI52*$I52+EI51*$I51+EI50*$I50+EI49*$I49)/$I48&gt;100%,100%, (+EI54*$I54+EI53*$I53+EI52*$I52+EI51*$I51+EI50*$I50+EI49*$I49)/$I48)</f>
        <v>1</v>
      </c>
      <c r="EJ48" s="196">
        <f t="shared" ref="EJ48" si="1575">IF((+EJ54*$I54+EJ53*$I53+EJ52*$I52+EJ51*$I51+EJ50*$I50+EJ49*$I49)/$I48&gt;100%,100%, (+EJ54*$I54+EJ53*$I53+EJ52*$I52+EJ51*$I51+EJ50*$I50+EJ49*$I49)/$I48)</f>
        <v>1</v>
      </c>
      <c r="EK48" s="196">
        <f t="shared" ref="EK48" si="1576">IF((+EK54*$I54+EK53*$I53+EK52*$I52+EK51*$I51+EK50*$I50+EK49*$I49)/$I48&gt;100%,100%, (+EK54*$I54+EK53*$I53+EK52*$I52+EK51*$I51+EK50*$I50+EK49*$I49)/$I48)</f>
        <v>1</v>
      </c>
      <c r="EL48" s="196">
        <f t="shared" ref="EL48" si="1577">IF((+EL54*$I54+EL53*$I53+EL52*$I52+EL51*$I51+EL50*$I50+EL49*$I49)/$I48&gt;100%,100%, (+EL54*$I54+EL53*$I53+EL52*$I52+EL51*$I51+EL50*$I50+EL49*$I49)/$I48)</f>
        <v>1</v>
      </c>
      <c r="EM48" s="196">
        <f t="shared" ref="EM48" si="1578">IF((+EM54*$I54+EM53*$I53+EM52*$I52+EM51*$I51+EM50*$I50+EM49*$I49)/$I48&gt;100%,100%, (+EM54*$I54+EM53*$I53+EM52*$I52+EM51*$I51+EM50*$I50+EM49*$I49)/$I48)</f>
        <v>1</v>
      </c>
      <c r="EN48" s="196">
        <f t="shared" ref="EN48" si="1579">IF((+EN54*$I54+EN53*$I53+EN52*$I52+EN51*$I51+EN50*$I50+EN49*$I49)/$I48&gt;100%,100%, (+EN54*$I54+EN53*$I53+EN52*$I52+EN51*$I51+EN50*$I50+EN49*$I49)/$I48)</f>
        <v>1</v>
      </c>
      <c r="EO48" s="196">
        <f t="shared" ref="EO48" si="1580">IF((+EO54*$I54+EO53*$I53+EO52*$I52+EO51*$I51+EO50*$I50+EO49*$I49)/$I48&gt;100%,100%, (+EO54*$I54+EO53*$I53+EO52*$I52+EO51*$I51+EO50*$I50+EO49*$I49)/$I48)</f>
        <v>1</v>
      </c>
      <c r="EP48" s="196">
        <f t="shared" ref="EP48" si="1581">IF((+EP54*$I54+EP53*$I53+EP52*$I52+EP51*$I51+EP50*$I50+EP49*$I49)/$I48&gt;100%,100%, (+EP54*$I54+EP53*$I53+EP52*$I52+EP51*$I51+EP50*$I50+EP49*$I49)/$I48)</f>
        <v>1</v>
      </c>
      <c r="EQ48" s="196">
        <f t="shared" ref="EQ48" si="1582">IF((+EQ54*$I54+EQ53*$I53+EQ52*$I52+EQ51*$I51+EQ50*$I50+EQ49*$I49)/$I48&gt;100%,100%, (+EQ54*$I54+EQ53*$I53+EQ52*$I52+EQ51*$I51+EQ50*$I50+EQ49*$I49)/$I48)</f>
        <v>1</v>
      </c>
      <c r="ER48" s="196">
        <f t="shared" ref="ER48" si="1583">IF((+ER54*$I54+ER53*$I53+ER52*$I52+ER51*$I51+ER50*$I50+ER49*$I49)/$I48&gt;100%,100%, (+ER54*$I54+ER53*$I53+ER52*$I52+ER51*$I51+ER50*$I50+ER49*$I49)/$I48)</f>
        <v>1</v>
      </c>
      <c r="ES48" s="196">
        <f t="shared" ref="ES48" si="1584">IF((+ES54*$I54+ES53*$I53+ES52*$I52+ES51*$I51+ES50*$I50+ES49*$I49)/$I48&gt;100%,100%, (+ES54*$I54+ES53*$I53+ES52*$I52+ES51*$I51+ES50*$I50+ES49*$I49)/$I48)</f>
        <v>1</v>
      </c>
      <c r="ET48" s="196">
        <f t="shared" ref="ET48" si="1585">IF((+ET54*$I54+ET53*$I53+ET52*$I52+ET51*$I51+ET50*$I50+ET49*$I49)/$I48&gt;100%,100%, (+ET54*$I54+ET53*$I53+ET52*$I52+ET51*$I51+ET50*$I50+ET49*$I49)/$I48)</f>
        <v>1</v>
      </c>
      <c r="EU48" s="196">
        <f t="shared" ref="EU48" si="1586">IF((+EU54*$I54+EU53*$I53+EU52*$I52+EU51*$I51+EU50*$I50+EU49*$I49)/$I48&gt;100%,100%, (+EU54*$I54+EU53*$I53+EU52*$I52+EU51*$I51+EU50*$I50+EU49*$I49)/$I48)</f>
        <v>1</v>
      </c>
      <c r="EV48" s="196">
        <f t="shared" ref="EV48" si="1587">IF((+EV54*$I54+EV53*$I53+EV52*$I52+EV51*$I51+EV50*$I50+EV49*$I49)/$I48&gt;100%,100%, (+EV54*$I54+EV53*$I53+EV52*$I52+EV51*$I51+EV50*$I50+EV49*$I49)/$I48)</f>
        <v>1</v>
      </c>
    </row>
    <row r="49" spans="1:152" x14ac:dyDescent="0.3">
      <c r="A49" s="78">
        <v>3</v>
      </c>
      <c r="B49" s="78">
        <v>43</v>
      </c>
      <c r="C49" s="117" t="s">
        <v>82</v>
      </c>
      <c r="D49" s="108">
        <v>10</v>
      </c>
      <c r="E49" s="113">
        <v>40578</v>
      </c>
      <c r="F49" s="113">
        <v>40592</v>
      </c>
      <c r="G49" s="109" t="s">
        <v>91</v>
      </c>
      <c r="H49" s="73">
        <v>10</v>
      </c>
      <c r="I49" s="74">
        <v>0.11415525114155252</v>
      </c>
      <c r="J49" s="108">
        <v>100</v>
      </c>
      <c r="K49" s="77"/>
      <c r="L49" s="142"/>
      <c r="M49" s="142"/>
      <c r="N49" s="120"/>
      <c r="O49" s="143">
        <f>IF(IF(O$4&lt;$E49,0,IF(O$4&gt;=$F49,1,IF(VLOOKUP(O$4,CALENDARIO!$B:$C,2,0)=FALSE, 0%,(1/$D49))))&gt;1,100%,IF(O$4&lt;$E49,0,IF(O$4&gt;=$F49,1,IF(VLOOKUP(O$4,CALENDARIO!$B:$C,2,0)=FALSE,0%,(1/$D49)))))</f>
        <v>0</v>
      </c>
      <c r="P49" s="33">
        <f>IF(IF(P$4&lt;$E49,0,IF(P$4&gt;=$F49,1,IF(VLOOKUP(P$4,CALENDARIO!$B:$C,2,0)=FALSE, O49,(1/IF($D49=0,1,$D49))+O49)))&gt;1,100%,IF(P$4&lt;$E49,0,IF(P$4&gt;=$F49,1,IF(VLOOKUP(P$4,CALENDARIO!$B:$C,2,0)=FALSE, O49,(1/IF($D49=0,1,$D49))+O49))))</f>
        <v>0</v>
      </c>
      <c r="Q49" s="33">
        <f>IF(IF(Q$4&lt;$E49,0,IF(Q$4&gt;=$F49,1,IF(VLOOKUP(Q$4,CALENDARIO!$B:$C,2,0)=FALSE, P49,(1/IF($D49=0,1,$D49))+P49)))&gt;1,100%,IF(Q$4&lt;$E49,0,IF(Q$4&gt;=$F49,1,IF(VLOOKUP(Q$4,CALENDARIO!$B:$C,2,0)=FALSE, P49,(1/IF($D49=0,1,$D49))+P49))))</f>
        <v>0</v>
      </c>
      <c r="R49" s="33">
        <f>IF(IF(R$4&lt;$E49,0,IF(R$4&gt;=$F49,1,IF(VLOOKUP(R$4,CALENDARIO!$B:$C,2,0)=FALSE, Q49,(1/IF($D49=0,1,$D49))+Q49)))&gt;1,100%,IF(R$4&lt;$E49,0,IF(R$4&gt;=$F49,1,IF(VLOOKUP(R$4,CALENDARIO!$B:$C,2,0)=FALSE, Q49,(1/IF($D49=0,1,$D49))+Q49))))</f>
        <v>0</v>
      </c>
      <c r="S49" s="33">
        <f>IF(IF(S$4&lt;$E49,0,IF(S$4&gt;=$F49,1,IF(VLOOKUP(S$4,CALENDARIO!$B:$C,2,0)=FALSE, R49,(1/IF($D49=0,1,$D49))+R49)))&gt;1,100%,IF(S$4&lt;$E49,0,IF(S$4&gt;=$F49,1,IF(VLOOKUP(S$4,CALENDARIO!$B:$C,2,0)=FALSE, R49,(1/IF($D49=0,1,$D49))+R49))))</f>
        <v>0</v>
      </c>
      <c r="T49" s="33">
        <f>IF(IF(T$4&lt;$E49,0,IF(T$4&gt;=$F49,1,IF(VLOOKUP(T$4,CALENDARIO!$B:$C,2,0)=FALSE, S49,(1/IF($D49=0,1,$D49))+S49)))&gt;1,100%,IF(T$4&lt;$E49,0,IF(T$4&gt;=$F49,1,IF(VLOOKUP(T$4,CALENDARIO!$B:$C,2,0)=FALSE, S49,(1/IF($D49=0,1,$D49))+S49))))</f>
        <v>0</v>
      </c>
      <c r="U49" s="33">
        <f>IF(IF(U$4&lt;$E49,0,IF(U$4&gt;=$F49,1,IF(VLOOKUP(U$4,CALENDARIO!$B:$C,2,0)=FALSE, T49,(1/IF($D49=0,1,$D49))+T49)))&gt;1,100%,IF(U$4&lt;$E49,0,IF(U$4&gt;=$F49,1,IF(VLOOKUP(U$4,CALENDARIO!$B:$C,2,0)=FALSE, T49,(1/IF($D49=0,1,$D49))+T49))))</f>
        <v>0</v>
      </c>
      <c r="V49" s="33">
        <f>IF(IF(V$4&lt;$E49,0,IF(V$4&gt;=$F49,1,IF(VLOOKUP(V$4,CALENDARIO!$B:$C,2,0)=FALSE, U49,(1/IF($D49=0,1,$D49))+U49)))&gt;1,100%,IF(V$4&lt;$E49,0,IF(V$4&gt;=$F49,1,IF(VLOOKUP(V$4,CALENDARIO!$B:$C,2,0)=FALSE, U49,(1/IF($D49=0,1,$D49))+U49))))</f>
        <v>0</v>
      </c>
      <c r="W49" s="33">
        <f>IF(IF(W$4&lt;$E49,0,IF(W$4&gt;=$F49,1,IF(VLOOKUP(W$4,CALENDARIO!$B:$C,2,0)=FALSE, V49,(1/IF($D49=0,1,$D49))+V49)))&gt;1,100%,IF(W$4&lt;$E49,0,IF(W$4&gt;=$F49,1,IF(VLOOKUP(W$4,CALENDARIO!$B:$C,2,0)=FALSE, V49,(1/IF($D49=0,1,$D49))+V49))))</f>
        <v>0</v>
      </c>
      <c r="X49" s="33">
        <f>IF(IF(X$4&lt;$E49,0,IF(X$4&gt;=$F49,1,IF(VLOOKUP(X$4,CALENDARIO!$B:$C,2,0)=FALSE, W49,(1/IF($D49=0,1,$D49))+W49)))&gt;1,100%,IF(X$4&lt;$E49,0,IF(X$4&gt;=$F49,1,IF(VLOOKUP(X$4,CALENDARIO!$B:$C,2,0)=FALSE, W49,(1/IF($D49=0,1,$D49))+W49))))</f>
        <v>0</v>
      </c>
      <c r="Y49" s="33">
        <f>IF(IF(Y$4&lt;$E49,0,IF(Y$4&gt;=$F49,1,IF(VLOOKUP(Y$4,CALENDARIO!$B:$C,2,0)=FALSE, X49,(1/IF($D49=0,1,$D49))+X49)))&gt;1,100%,IF(Y$4&lt;$E49,0,IF(Y$4&gt;=$F49,1,IF(VLOOKUP(Y$4,CALENDARIO!$B:$C,2,0)=FALSE, X49,(1/IF($D49=0,1,$D49))+X49))))</f>
        <v>0</v>
      </c>
      <c r="Z49" s="33">
        <f>IF(IF(Z$4&lt;$E49,0,IF(Z$4&gt;=$F49,1,IF(VLOOKUP(Z$4,CALENDARIO!$B:$C,2,0)=FALSE, Y49,(1/IF($D49=0,1,$D49))+Y49)))&gt;1,100%,IF(Z$4&lt;$E49,0,IF(Z$4&gt;=$F49,1,IF(VLOOKUP(Z$4,CALENDARIO!$B:$C,2,0)=FALSE, Y49,(1/IF($D49=0,1,$D49))+Y49))))</f>
        <v>0</v>
      </c>
      <c r="AA49" s="33">
        <f>IF(IF(AA$4&lt;$E49,0,IF(AA$4&gt;=$F49,1,IF(VLOOKUP(AA$4,CALENDARIO!$B:$C,2,0)=FALSE, Z49,(1/IF($D49=0,1,$D49))+Z49)))&gt;1,100%,IF(AA$4&lt;$E49,0,IF(AA$4&gt;=$F49,1,IF(VLOOKUP(AA$4,CALENDARIO!$B:$C,2,0)=FALSE, Z49,(1/IF($D49=0,1,$D49))+Z49))))</f>
        <v>0</v>
      </c>
      <c r="AB49" s="33">
        <f>IF(IF(AB$4&lt;$E49,0,IF(AB$4&gt;=$F49,1,IF(VLOOKUP(AB$4,CALENDARIO!$B:$C,2,0)=FALSE, AA49,(1/IF($D49=0,1,$D49))+AA49)))&gt;1,100%,IF(AB$4&lt;$E49,0,IF(AB$4&gt;=$F49,1,IF(VLOOKUP(AB$4,CALENDARIO!$B:$C,2,0)=FALSE, AA49,(1/IF($D49=0,1,$D49))+AA49))))</f>
        <v>0</v>
      </c>
      <c r="AC49" s="33">
        <f>IF(IF(AC$4&lt;$E49,0,IF(AC$4&gt;=$F49,1,IF(VLOOKUP(AC$4,CALENDARIO!$B:$C,2,0)=FALSE, AB49,(1/IF($D49=0,1,$D49))+AB49)))&gt;1,100%,IF(AC$4&lt;$E49,0,IF(AC$4&gt;=$F49,1,IF(VLOOKUP(AC$4,CALENDARIO!$B:$C,2,0)=FALSE, AB49,(1/IF($D49=0,1,$D49))+AB49))))</f>
        <v>0</v>
      </c>
      <c r="AD49" s="33">
        <f>IF(IF(AD$4&lt;$E49,0,IF(AD$4&gt;=$F49,1,IF(VLOOKUP(AD$4,CALENDARIO!$B:$C,2,0)=FALSE, AC49,(1/IF($D49=0,1,$D49))+AC49)))&gt;1,100%,IF(AD$4&lt;$E49,0,IF(AD$4&gt;=$F49,1,IF(VLOOKUP(AD$4,CALENDARIO!$B:$C,2,0)=FALSE, AC49,(1/IF($D49=0,1,$D49))+AC49))))</f>
        <v>0</v>
      </c>
      <c r="AE49" s="33">
        <f>IF(IF(AE$4&lt;$E49,0,IF(AE$4&gt;=$F49,1,IF(VLOOKUP(AE$4,CALENDARIO!$B:$C,2,0)=FALSE, AD49,(1/IF($D49=0,1,$D49))+AD49)))&gt;1,100%,IF(AE$4&lt;$E49,0,IF(AE$4&gt;=$F49,1,IF(VLOOKUP(AE$4,CALENDARIO!$B:$C,2,0)=FALSE, AD49,(1/IF($D49=0,1,$D49))+AD49))))</f>
        <v>0</v>
      </c>
      <c r="AF49" s="33">
        <f>IF(IF(AF$4&lt;$E49,0,IF(AF$4&gt;=$F49,1,IF(VLOOKUP(AF$4,CALENDARIO!$B:$C,2,0)=FALSE, AE49,(1/IF($D49=0,1,$D49))+AE49)))&gt;1,100%,IF(AF$4&lt;$E49,0,IF(AF$4&gt;=$F49,1,IF(VLOOKUP(AF$4,CALENDARIO!$B:$C,2,0)=FALSE, AE49,(1/IF($D49=0,1,$D49))+AE49))))</f>
        <v>0</v>
      </c>
      <c r="AG49" s="33">
        <f>IF(IF(AG$4&lt;$E49,0,IF(AG$4&gt;=$F49,1,IF(VLOOKUP(AG$4,CALENDARIO!$B:$C,2,0)=FALSE, AF49,(1/IF($D49=0,1,$D49))+AF49)))&gt;1,100%,IF(AG$4&lt;$E49,0,IF(AG$4&gt;=$F49,1,IF(VLOOKUP(AG$4,CALENDARIO!$B:$C,2,0)=FALSE, AF49,(1/IF($D49=0,1,$D49))+AF49))))</f>
        <v>0</v>
      </c>
      <c r="AH49" s="33">
        <f>IF(IF(AH$4&lt;$E49,0,IF(AH$4&gt;=$F49,1,IF(VLOOKUP(AH$4,CALENDARIO!$B:$C,2,0)=FALSE, AG49,(1/IF($D49=0,1,$D49))+AG49)))&gt;1,100%,IF(AH$4&lt;$E49,0,IF(AH$4&gt;=$F49,1,IF(VLOOKUP(AH$4,CALENDARIO!$B:$C,2,0)=FALSE, AG49,(1/IF($D49=0,1,$D49))+AG49))))</f>
        <v>0</v>
      </c>
      <c r="AI49" s="33">
        <f>IF(IF(AI$4&lt;$E49,0,IF(AI$4&gt;=$F49,1,IF(VLOOKUP(AI$4,CALENDARIO!$B:$C,2,0)=FALSE, AH49,(1/IF($D49=0,1,$D49))+AH49)))&gt;1,100%,IF(AI$4&lt;$E49,0,IF(AI$4&gt;=$F49,1,IF(VLOOKUP(AI$4,CALENDARIO!$B:$C,2,0)=FALSE, AH49,(1/IF($D49=0,1,$D49))+AH49))))</f>
        <v>0</v>
      </c>
      <c r="AJ49" s="33">
        <f>IF(IF(AJ$4&lt;$E49,0,IF(AJ$4&gt;=$F49,1,IF(VLOOKUP(AJ$4,CALENDARIO!$B:$C,2,0)=FALSE, AI49,(1/IF($D49=0,1,$D49))+AI49)))&gt;1,100%,IF(AJ$4&lt;$E49,0,IF(AJ$4&gt;=$F49,1,IF(VLOOKUP(AJ$4,CALENDARIO!$B:$C,2,0)=FALSE, AI49,(1/IF($D49=0,1,$D49))+AI49))))</f>
        <v>0</v>
      </c>
      <c r="AK49" s="33">
        <f>IF(IF(AK$4&lt;$E49,0,IF(AK$4&gt;=$F49,1,IF(VLOOKUP(AK$4,CALENDARIO!$B:$C,2,0)=FALSE, AJ49,(1/IF($D49=0,1,$D49))+AJ49)))&gt;1,100%,IF(AK$4&lt;$E49,0,IF(AK$4&gt;=$F49,1,IF(VLOOKUP(AK$4,CALENDARIO!$B:$C,2,0)=FALSE, AJ49,(1/IF($D49=0,1,$D49))+AJ49))))</f>
        <v>0</v>
      </c>
      <c r="AL49" s="33">
        <f>IF(IF(AL$4&lt;$E49,0,IF(AL$4&gt;=$F49,1,IF(VLOOKUP(AL$4,CALENDARIO!$B:$C,2,0)=FALSE, AK49,(1/IF($D49=0,1,$D49))+AK49)))&gt;1,100%,IF(AL$4&lt;$E49,0,IF(AL$4&gt;=$F49,1,IF(VLOOKUP(AL$4,CALENDARIO!$B:$C,2,0)=FALSE, AK49,(1/IF($D49=0,1,$D49))+AK49))))</f>
        <v>0</v>
      </c>
      <c r="AM49" s="33">
        <f>IF(IF(AM$4&lt;$E49,0,IF(AM$4&gt;=$F49,1,IF(VLOOKUP(AM$4,CALENDARIO!$B:$C,2,0)=FALSE, AL49,(1/IF($D49=0,1,$D49))+AL49)))&gt;1,100%,IF(AM$4&lt;$E49,0,IF(AM$4&gt;=$F49,1,IF(VLOOKUP(AM$4,CALENDARIO!$B:$C,2,0)=FALSE, AL49,(1/IF($D49=0,1,$D49))+AL49))))</f>
        <v>0</v>
      </c>
      <c r="AN49" s="33">
        <f>IF(IF(AN$4&lt;$E49,0,IF(AN$4&gt;=$F49,1,IF(VLOOKUP(AN$4,CALENDARIO!$B:$C,2,0)=FALSE, AM49,(1/IF($D49=0,1,$D49))+AM49)))&gt;1,100%,IF(AN$4&lt;$E49,0,IF(AN$4&gt;=$F49,1,IF(VLOOKUP(AN$4,CALENDARIO!$B:$C,2,0)=FALSE, AM49,(1/IF($D49=0,1,$D49))+AM49))))</f>
        <v>0</v>
      </c>
      <c r="AO49" s="33">
        <f>IF(IF(AO$4&lt;$E49,0,IF(AO$4&gt;=$F49,1,IF(VLOOKUP(AO$4,CALENDARIO!$B:$C,2,0)=FALSE, AN49,(1/IF($D49=0,1,$D49))+AN49)))&gt;1,100%,IF(AO$4&lt;$E49,0,IF(AO$4&gt;=$F49,1,IF(VLOOKUP(AO$4,CALENDARIO!$B:$C,2,0)=FALSE, AN49,(1/IF($D49=0,1,$D49))+AN49))))</f>
        <v>0</v>
      </c>
      <c r="AP49" s="33">
        <f>IF(IF(AP$4&lt;$E49,0,IF(AP$4&gt;=$F49,1,IF(VLOOKUP(AP$4,CALENDARIO!$B:$C,2,0)=FALSE, AO49,(1/IF($D49=0,1,$D49))+AO49)))&gt;1,100%,IF(AP$4&lt;$E49,0,IF(AP$4&gt;=$F49,1,IF(VLOOKUP(AP$4,CALENDARIO!$B:$C,2,0)=FALSE, AO49,(1/IF($D49=0,1,$D49))+AO49))))</f>
        <v>0</v>
      </c>
      <c r="AQ49" s="33">
        <f>IF(IF(AQ$4&lt;$E49,0,IF(AQ$4&gt;=$F49,1,IF(VLOOKUP(AQ$4,CALENDARIO!$B:$C,2,0)=FALSE, AP49,(1/IF($D49=0,1,$D49))+AP49)))&gt;1,100%,IF(AQ$4&lt;$E49,0,IF(AQ$4&gt;=$F49,1,IF(VLOOKUP(AQ$4,CALENDARIO!$B:$C,2,0)=FALSE, AP49,(1/IF($D49=0,1,$D49))+AP49))))</f>
        <v>0</v>
      </c>
      <c r="AR49" s="33">
        <f>IF(IF(AR$4&lt;$E49,0,IF(AR$4&gt;=$F49,1,IF(VLOOKUP(AR$4,CALENDARIO!$B:$C,2,0)=FALSE, AQ49,(1/IF($D49=0,1,$D49))+AQ49)))&gt;1,100%,IF(AR$4&lt;$E49,0,IF(AR$4&gt;=$F49,1,IF(VLOOKUP(AR$4,CALENDARIO!$B:$C,2,0)=FALSE, AQ49,(1/IF($D49=0,1,$D49))+AQ49))))</f>
        <v>0</v>
      </c>
      <c r="AS49" s="33">
        <f>IF(IF(AS$4&lt;$E49,0,IF(AS$4&gt;=$F49,1,IF(VLOOKUP(AS$4,CALENDARIO!$B:$C,2,0)=FALSE, AR49,(1/IF($D49=0,1,$D49))+AR49)))&gt;1,100%,IF(AS$4&lt;$E49,0,IF(AS$4&gt;=$F49,1,IF(VLOOKUP(AS$4,CALENDARIO!$B:$C,2,0)=FALSE, AR49,(1/IF($D49=0,1,$D49))+AR49))))</f>
        <v>0</v>
      </c>
      <c r="AT49" s="33">
        <f>IF(IF(AT$4&lt;$E49,0,IF(AT$4&gt;=$F49,1,IF(VLOOKUP(AT$4,CALENDARIO!$B:$C,2,0)=FALSE, AS49,(1/IF($D49=0,1,$D49))+AS49)))&gt;1,100%,IF(AT$4&lt;$E49,0,IF(AT$4&gt;=$F49,1,IF(VLOOKUP(AT$4,CALENDARIO!$B:$C,2,0)=FALSE, AS49,(1/IF($D49=0,1,$D49))+AS49))))</f>
        <v>0</v>
      </c>
      <c r="AU49" s="33">
        <f>IF(IF(AU$4&lt;$E49,0,IF(AU$4&gt;=$F49,1,IF(VLOOKUP(AU$4,CALENDARIO!$B:$C,2,0)=FALSE, AT49,(1/IF($D49=0,1,$D49))+AT49)))&gt;1,100%,IF(AU$4&lt;$E49,0,IF(AU$4&gt;=$F49,1,IF(VLOOKUP(AU$4,CALENDARIO!$B:$C,2,0)=FALSE, AT49,(1/IF($D49=0,1,$D49))+AT49))))</f>
        <v>0</v>
      </c>
      <c r="AV49" s="33">
        <f>IF(IF(AV$4&lt;$E49,0,IF(AV$4&gt;=$F49,1,IF(VLOOKUP(AV$4,CALENDARIO!$B:$C,2,0)=FALSE, AU49,(1/IF($D49=0,1,$D49))+AU49)))&gt;1,100%,IF(AV$4&lt;$E49,0,IF(AV$4&gt;=$F49,1,IF(VLOOKUP(AV$4,CALENDARIO!$B:$C,2,0)=FALSE, AU49,(1/IF($D49=0,1,$D49))+AU49))))</f>
        <v>0</v>
      </c>
      <c r="AW49" s="33">
        <f>IF(IF(AW$4&lt;$E49,0,IF(AW$4&gt;=$F49,1,IF(VLOOKUP(AW$4,CALENDARIO!$B:$C,2,0)=FALSE, AV49,(1/IF($D49=0,1,$D49))+AV49)))&gt;1,100%,IF(AW$4&lt;$E49,0,IF(AW$4&gt;=$F49,1,IF(VLOOKUP(AW$4,CALENDARIO!$B:$C,2,0)=FALSE, AV49,(1/IF($D49=0,1,$D49))+AV49))))</f>
        <v>0</v>
      </c>
      <c r="AX49" s="33">
        <f>IF(IF(AX$4&lt;$E49,0,IF(AX$4&gt;=$F49,1,IF(VLOOKUP(AX$4,CALENDARIO!$B:$C,2,0)=FALSE, AW49,(1/IF($D49=0,1,$D49))+AW49)))&gt;1,100%,IF(AX$4&lt;$E49,0,IF(AX$4&gt;=$F49,1,IF(VLOOKUP(AX$4,CALENDARIO!$B:$C,2,0)=FALSE, AW49,(1/IF($D49=0,1,$D49))+AW49))))</f>
        <v>0</v>
      </c>
      <c r="AY49" s="33">
        <f>IF(IF(AY$4&lt;$E49,0,IF(AY$4&gt;=$F49,1,IF(VLOOKUP(AY$4,CALENDARIO!$B:$C,2,0)=FALSE, AX49,(1/IF($D49=0,1,$D49))+AX49)))&gt;1,100%,IF(AY$4&lt;$E49,0,IF(AY$4&gt;=$F49,1,IF(VLOOKUP(AY$4,CALENDARIO!$B:$C,2,0)=FALSE, AX49,(1/IF($D49=0,1,$D49))+AX49))))</f>
        <v>0</v>
      </c>
      <c r="AZ49" s="33">
        <f>IF(IF(AZ$4&lt;$E49,0,IF(AZ$4&gt;=$F49,1,IF(VLOOKUP(AZ$4,CALENDARIO!$B:$C,2,0)=FALSE, AY49,(1/IF($D49=0,1,$D49))+AY49)))&gt;1,100%,IF(AZ$4&lt;$E49,0,IF(AZ$4&gt;=$F49,1,IF(VLOOKUP(AZ$4,CALENDARIO!$B:$C,2,0)=FALSE, AY49,(1/IF($D49=0,1,$D49))+AY49))))</f>
        <v>0</v>
      </c>
      <c r="BA49" s="33">
        <f>IF(IF(BA$4&lt;$E49,0,IF(BA$4&gt;=$F49,1,IF(VLOOKUP(BA$4,CALENDARIO!$B:$C,2,0)=FALSE, AZ49,(1/IF($D49=0,1,$D49))+AZ49)))&gt;1,100%,IF(BA$4&lt;$E49,0,IF(BA$4&gt;=$F49,1,IF(VLOOKUP(BA$4,CALENDARIO!$B:$C,2,0)=FALSE, AZ49,(1/IF($D49=0,1,$D49))+AZ49))))</f>
        <v>0</v>
      </c>
      <c r="BB49" s="33">
        <f>IF(IF(BB$4&lt;$E49,0,IF(BB$4&gt;=$F49,1,IF(VLOOKUP(BB$4,CALENDARIO!$B:$C,2,0)=FALSE, BA49,(1/IF($D49=0,1,$D49))+BA49)))&gt;1,100%,IF(BB$4&lt;$E49,0,IF(BB$4&gt;=$F49,1,IF(VLOOKUP(BB$4,CALENDARIO!$B:$C,2,0)=FALSE, BA49,(1/IF($D49=0,1,$D49))+BA49))))</f>
        <v>0</v>
      </c>
      <c r="BC49" s="33">
        <f>IF(IF(BC$4&lt;$E49,0,IF(BC$4&gt;=$F49,1,IF(VLOOKUP(BC$4,CALENDARIO!$B:$C,2,0)=FALSE, BB49,(1/IF($D49=0,1,$D49))+BB49)))&gt;1,100%,IF(BC$4&lt;$E49,0,IF(BC$4&gt;=$F49,1,IF(VLOOKUP(BC$4,CALENDARIO!$B:$C,2,0)=FALSE, BB49,(1/IF($D49=0,1,$D49))+BB49))))</f>
        <v>0</v>
      </c>
      <c r="BD49" s="33">
        <f>IF(IF(BD$4&lt;$E49,0,IF(BD$4&gt;=$F49,1,IF(VLOOKUP(BD$4,CALENDARIO!$B:$C,2,0)=FALSE, BC49,(1/IF($D49=0,1,$D49))+BC49)))&gt;1,100%,IF(BD$4&lt;$E49,0,IF(BD$4&gt;=$F49,1,IF(VLOOKUP(BD$4,CALENDARIO!$B:$C,2,0)=FALSE, BC49,(1/IF($D49=0,1,$D49))+BC49))))</f>
        <v>0</v>
      </c>
      <c r="BE49" s="33">
        <f>IF(IF(BE$4&lt;$E49,0,IF(BE$4&gt;=$F49,1,IF(VLOOKUP(BE$4,CALENDARIO!$B:$C,2,0)=FALSE, BD49,(1/IF($D49=0,1,$D49))+BD49)))&gt;1,100%,IF(BE$4&lt;$E49,0,IF(BE$4&gt;=$F49,1,IF(VLOOKUP(BE$4,CALENDARIO!$B:$C,2,0)=FALSE, BD49,(1/IF($D49=0,1,$D49))+BD49))))</f>
        <v>0</v>
      </c>
      <c r="BF49" s="33">
        <f>IF(IF(BF$4&lt;$E49,0,IF(BF$4&gt;=$F49,1,IF(VLOOKUP(BF$4,CALENDARIO!$B:$C,2,0)=FALSE, BE49,(1/IF($D49=0,1,$D49))+BE49)))&gt;1,100%,IF(BF$4&lt;$E49,0,IF(BF$4&gt;=$F49,1,IF(VLOOKUP(BF$4,CALENDARIO!$B:$C,2,0)=FALSE, BE49,(1/IF($D49=0,1,$D49))+BE49))))</f>
        <v>0</v>
      </c>
      <c r="BG49" s="33">
        <f>IF(IF(BG$4&lt;$E49,0,IF(BG$4&gt;=$F49,1,IF(VLOOKUP(BG$4,CALENDARIO!$B:$C,2,0)=FALSE, BF49,(1/IF($D49=0,1,$D49))+BF49)))&gt;1,100%,IF(BG$4&lt;$E49,0,IF(BG$4&gt;=$F49,1,IF(VLOOKUP(BG$4,CALENDARIO!$B:$C,2,0)=FALSE, BF49,(1/IF($D49=0,1,$D49))+BF49))))</f>
        <v>0</v>
      </c>
      <c r="BH49" s="33">
        <f>IF(IF(BH$4&lt;$E49,0,IF(BH$4&gt;=$F49,1,IF(VLOOKUP(BH$4,CALENDARIO!$B:$C,2,0)=FALSE, BG49,(1/IF($D49=0,1,$D49))+BG49)))&gt;1,100%,IF(BH$4&lt;$E49,0,IF(BH$4&gt;=$F49,1,IF(VLOOKUP(BH$4,CALENDARIO!$B:$C,2,0)=FALSE, BG49,(1/IF($D49=0,1,$D49))+BG49))))</f>
        <v>0</v>
      </c>
      <c r="BI49" s="33">
        <f>IF(IF(BI$4&lt;$E49,0,IF(BI$4&gt;=$F49,1,IF(VLOOKUP(BI$4,CALENDARIO!$B:$C,2,0)=FALSE, BH49,(1/IF($D49=0,1,$D49))+BH49)))&gt;1,100%,IF(BI$4&lt;$E49,0,IF(BI$4&gt;=$F49,1,IF(VLOOKUP(BI$4,CALENDARIO!$B:$C,2,0)=FALSE, BH49,(1/IF($D49=0,1,$D49))+BH49))))</f>
        <v>0</v>
      </c>
      <c r="BJ49" s="33">
        <f>IF(IF(BJ$4&lt;$E49,0,IF(BJ$4&gt;=$F49,1,IF(VLOOKUP(BJ$4,CALENDARIO!$B:$C,2,0)=FALSE, BI49,(1/IF($D49=0,1,$D49))+BI49)))&gt;1,100%,IF(BJ$4&lt;$E49,0,IF(BJ$4&gt;=$F49,1,IF(VLOOKUP(BJ$4,CALENDARIO!$B:$C,2,0)=FALSE, BI49,(1/IF($D49=0,1,$D49))+BI49))))</f>
        <v>0</v>
      </c>
      <c r="BK49" s="33">
        <f>IF(IF(BK$4&lt;$E49,0,IF(BK$4&gt;=$F49,1,IF(VLOOKUP(BK$4,CALENDARIO!$B:$C,2,0)=FALSE, BJ49,(1/IF($D49=0,1,$D49))+BJ49)))&gt;1,100%,IF(BK$4&lt;$E49,0,IF(BK$4&gt;=$F49,1,IF(VLOOKUP(BK$4,CALENDARIO!$B:$C,2,0)=FALSE, BJ49,(1/IF($D49=0,1,$D49))+BJ49))))</f>
        <v>0</v>
      </c>
      <c r="BL49" s="33">
        <f>IF(IF(BL$4&lt;$E49,0,IF(BL$4&gt;=$F49,1,IF(VLOOKUP(BL$4,CALENDARIO!$B:$C,2,0)=FALSE, BK49,(1/IF($D49=0,1,$D49))+BK49)))&gt;1,100%,IF(BL$4&lt;$E49,0,IF(BL$4&gt;=$F49,1,IF(VLOOKUP(BL$4,CALENDARIO!$B:$C,2,0)=FALSE, BK49,(1/IF($D49=0,1,$D49))+BK49))))</f>
        <v>0</v>
      </c>
      <c r="BM49" s="33">
        <f>IF(IF(BM$4&lt;$E49,0,IF(BM$4&gt;=$F49,1,IF(VLOOKUP(BM$4,CALENDARIO!$B:$C,2,0)=FALSE, BL49,(1/IF($D49=0,1,$D49))+BL49)))&gt;1,100%,IF(BM$4&lt;$E49,0,IF(BM$4&gt;=$F49,1,IF(VLOOKUP(BM$4,CALENDARIO!$B:$C,2,0)=FALSE, BL49,(1/IF($D49=0,1,$D49))+BL49))))</f>
        <v>0</v>
      </c>
      <c r="BN49" s="33">
        <f>IF(IF(BN$4&lt;$E49,0,IF(BN$4&gt;=$F49,1,IF(VLOOKUP(BN$4,CALENDARIO!$B:$C,2,0)=FALSE, BM49,(1/IF($D49=0,1,$D49))+BM49)))&gt;1,100%,IF(BN$4&lt;$E49,0,IF(BN$4&gt;=$F49,1,IF(VLOOKUP(BN$4,CALENDARIO!$B:$C,2,0)=FALSE, BM49,(1/IF($D49=0,1,$D49))+BM49))))</f>
        <v>0</v>
      </c>
      <c r="BO49" s="33">
        <f>IF(IF(BO$4&lt;$E49,0,IF(BO$4&gt;=$F49,1,IF(VLOOKUP(BO$4,CALENDARIO!$B:$C,2,0)=FALSE, BN49,(1/IF($D49=0,1,$D49))+BN49)))&gt;1,100%,IF(BO$4&lt;$E49,0,IF(BO$4&gt;=$F49,1,IF(VLOOKUP(BO$4,CALENDARIO!$B:$C,2,0)=FALSE, BN49,(1/IF($D49=0,1,$D49))+BN49))))</f>
        <v>0</v>
      </c>
      <c r="BP49" s="33">
        <f>IF(IF(BP$4&lt;$E49,0,IF(BP$4&gt;=$F49,1,IF(VLOOKUP(BP$4,CALENDARIO!$B:$C,2,0)=FALSE, BO49,(1/IF($D49=0,1,$D49))+BO49)))&gt;1,100%,IF(BP$4&lt;$E49,0,IF(BP$4&gt;=$F49,1,IF(VLOOKUP(BP$4,CALENDARIO!$B:$C,2,0)=FALSE, BO49,(1/IF($D49=0,1,$D49))+BO49))))</f>
        <v>0</v>
      </c>
      <c r="BQ49" s="33">
        <f>IF(IF(BQ$4&lt;$E49,0,IF(BQ$4&gt;=$F49,1,IF(VLOOKUP(BQ$4,CALENDARIO!$B:$C,2,0)=FALSE, BP49,(1/IF($D49=0,1,$D49))+BP49)))&gt;1,100%,IF(BQ$4&lt;$E49,0,IF(BQ$4&gt;=$F49,1,IF(VLOOKUP(BQ$4,CALENDARIO!$B:$C,2,0)=FALSE, BP49,(1/IF($D49=0,1,$D49))+BP49))))</f>
        <v>0</v>
      </c>
      <c r="BR49" s="33">
        <f>IF(IF(BR$4&lt;$E49,0,IF(BR$4&gt;=$F49,1,IF(VLOOKUP(BR$4,CALENDARIO!$B:$C,2,0)=FALSE, BQ49,(1/IF($D49=0,1,$D49))+BQ49)))&gt;1,100%,IF(BR$4&lt;$E49,0,IF(BR$4&gt;=$F49,1,IF(VLOOKUP(BR$4,CALENDARIO!$B:$C,2,0)=FALSE, BQ49,(1/IF($D49=0,1,$D49))+BQ49))))</f>
        <v>0</v>
      </c>
      <c r="BS49" s="33">
        <f>IF(IF(BS$4&lt;$E49,0,IF(BS$4&gt;=$F49,1,IF(VLOOKUP(BS$4,CALENDARIO!$B:$C,2,0)=FALSE, BR49,(1/IF($D49=0,1,$D49))+BR49)))&gt;1,100%,IF(BS$4&lt;$E49,0,IF(BS$4&gt;=$F49,1,IF(VLOOKUP(BS$4,CALENDARIO!$B:$C,2,0)=FALSE, BR49,(1/IF($D49=0,1,$D49))+BR49))))</f>
        <v>0</v>
      </c>
      <c r="BT49" s="33">
        <f>IF(IF(BT$4&lt;$E49,0,IF(BT$4&gt;=$F49,1,IF(VLOOKUP(BT$4,CALENDARIO!$B:$C,2,0)=FALSE, BS49,(1/IF($D49=0,1,$D49))+BS49)))&gt;1,100%,IF(BT$4&lt;$E49,0,IF(BT$4&gt;=$F49,1,IF(VLOOKUP(BT$4,CALENDARIO!$B:$C,2,0)=FALSE, BS49,(1/IF($D49=0,1,$D49))+BS49))))</f>
        <v>0</v>
      </c>
      <c r="BU49" s="33">
        <f>IF(IF(BU$4&lt;$E49,0,IF(BU$4&gt;=$F49,1,IF(VLOOKUP(BU$4,CALENDARIO!$B:$C,2,0)=FALSE, BT49,(1/IF($D49=0,1,$D49))+BT49)))&gt;1,100%,IF(BU$4&lt;$E49,0,IF(BU$4&gt;=$F49,1,IF(VLOOKUP(BU$4,CALENDARIO!$B:$C,2,0)=FALSE, BT49,(1/IF($D49=0,1,$D49))+BT49))))</f>
        <v>0</v>
      </c>
      <c r="BV49" s="33">
        <f>IF(IF(BV$4&lt;$E49,0,IF(BV$4&gt;=$F49,1,IF(VLOOKUP(BV$4,CALENDARIO!$B:$C,2,0)=FALSE, BU49,(1/IF($D49=0,1,$D49))+BU49)))&gt;1,100%,IF(BV$4&lt;$E49,0,IF(BV$4&gt;=$F49,1,IF(VLOOKUP(BV$4,CALENDARIO!$B:$C,2,0)=FALSE, BU49,(1/IF($D49=0,1,$D49))+BU49))))</f>
        <v>0</v>
      </c>
      <c r="BW49" s="33">
        <f>IF(IF(BW$4&lt;$E49,0,IF(BW$4&gt;=$F49,1,IF(VLOOKUP(BW$4,CALENDARIO!$B:$C,2,0)=FALSE, BV49,(1/IF($D49=0,1,$D49))+BV49)))&gt;1,100%,IF(BW$4&lt;$E49,0,IF(BW$4&gt;=$F49,1,IF(VLOOKUP(BW$4,CALENDARIO!$B:$C,2,0)=FALSE, BV49,(1/IF($D49=0,1,$D49))+BV49))))</f>
        <v>0</v>
      </c>
      <c r="BX49" s="33">
        <f>IF(IF(BX$4&lt;$E49,0,IF(BX$4&gt;=$F49,1,IF(VLOOKUP(BX$4,CALENDARIO!$B:$C,2,0)=FALSE, BW49,(1/IF($D49=0,1,$D49))+BW49)))&gt;1,100%,IF(BX$4&lt;$E49,0,IF(BX$4&gt;=$F49,1,IF(VLOOKUP(BX$4,CALENDARIO!$B:$C,2,0)=FALSE, BW49,(1/IF($D49=0,1,$D49))+BW49))))</f>
        <v>0</v>
      </c>
      <c r="BY49" s="33">
        <f>IF(IF(BY$4&lt;$E49,0,IF(BY$4&gt;=$F49,1,IF(VLOOKUP(BY$4,CALENDARIO!$B:$C,2,0)=FALSE, BX49,(1/IF($D49=0,1,$D49))+BX49)))&gt;1,100%,IF(BY$4&lt;$E49,0,IF(BY$4&gt;=$F49,1,IF(VLOOKUP(BY$4,CALENDARIO!$B:$C,2,0)=FALSE, BX49,(1/IF($D49=0,1,$D49))+BX49))))</f>
        <v>0</v>
      </c>
      <c r="BZ49" s="33">
        <f>IF(IF(BZ$4&lt;$E49,0,IF(BZ$4&gt;=$F49,1,IF(VLOOKUP(BZ$4,CALENDARIO!$B:$C,2,0)=FALSE, BY49,(1/IF($D49=0,1,$D49))+BY49)))&gt;1,100%,IF(BZ$4&lt;$E49,0,IF(BZ$4&gt;=$F49,1,IF(VLOOKUP(BZ$4,CALENDARIO!$B:$C,2,0)=FALSE, BY49,(1/IF($D49=0,1,$D49))+BY49))))</f>
        <v>0</v>
      </c>
      <c r="CA49" s="33">
        <f>IF(IF(CA$4&lt;$E49,0,IF(CA$4&gt;=$F49,1,IF(VLOOKUP(CA$4,CALENDARIO!$B:$C,2,0)=FALSE, BZ49,(1/IF($D49=0,1,$D49))+BZ49)))&gt;1,100%,IF(CA$4&lt;$E49,0,IF(CA$4&gt;=$F49,1,IF(VLOOKUP(CA$4,CALENDARIO!$B:$C,2,0)=FALSE, BZ49,(1/IF($D49=0,1,$D49))+BZ49))))</f>
        <v>0</v>
      </c>
      <c r="CB49" s="33">
        <f>IF(IF(CB$4&lt;$E49,0,IF(CB$4&gt;=$F49,1,IF(VLOOKUP(CB$4,CALENDARIO!$B:$C,2,0)=FALSE, CA49,(1/IF($D49=0,1,$D49))+CA49)))&gt;1,100%,IF(CB$4&lt;$E49,0,IF(CB$4&gt;=$F49,1,IF(VLOOKUP(CB$4,CALENDARIO!$B:$C,2,0)=FALSE, CA49,(1/IF($D49=0,1,$D49))+CA49))))</f>
        <v>0</v>
      </c>
      <c r="CC49" s="33">
        <f>IF(IF(CC$4&lt;$E49,0,IF(CC$4&gt;=$F49,1,IF(VLOOKUP(CC$4,CALENDARIO!$B:$C,2,0)=FALSE, CB49,(1/IF($D49=0,1,$D49))+CB49)))&gt;1,100%,IF(CC$4&lt;$E49,0,IF(CC$4&gt;=$F49,1,IF(VLOOKUP(CC$4,CALENDARIO!$B:$C,2,0)=FALSE, CB49,(1/IF($D49=0,1,$D49))+CB49))))</f>
        <v>0</v>
      </c>
      <c r="CD49" s="33">
        <f>IF(IF(CD$4&lt;$E49,0,IF(CD$4&gt;=$F49,1,IF(VLOOKUP(CD$4,CALENDARIO!$B:$C,2,0)=FALSE, CC49,(1/IF($D49=0,1,$D49))+CC49)))&gt;1,100%,IF(CD$4&lt;$E49,0,IF(CD$4&gt;=$F49,1,IF(VLOOKUP(CD$4,CALENDARIO!$B:$C,2,0)=FALSE, CC49,(1/IF($D49=0,1,$D49))+CC49))))</f>
        <v>0</v>
      </c>
      <c r="CE49" s="33">
        <f>IF(IF(CE$4&lt;$E49,0,IF(CE$4&gt;=$F49,1,IF(VLOOKUP(CE$4,CALENDARIO!$B:$C,2,0)=FALSE, CD49,(1/IF($D49=0,1,$D49))+CD49)))&gt;1,100%,IF(CE$4&lt;$E49,0,IF(CE$4&gt;=$F49,1,IF(VLOOKUP(CE$4,CALENDARIO!$B:$C,2,0)=FALSE, CD49,(1/IF($D49=0,1,$D49))+CD49))))</f>
        <v>0.1</v>
      </c>
      <c r="CF49" s="33">
        <f>IF(IF(CF$4&lt;$E49,0,IF(CF$4&gt;=$F49,1,IF(VLOOKUP(CF$4,CALENDARIO!$B:$C,2,0)=FALSE, CE49,(1/IF($D49=0,1,$D49))+CE49)))&gt;1,100%,IF(CF$4&lt;$E49,0,IF(CF$4&gt;=$F49,1,IF(VLOOKUP(CF$4,CALENDARIO!$B:$C,2,0)=FALSE, CE49,(1/IF($D49=0,1,$D49))+CE49))))</f>
        <v>0.1</v>
      </c>
      <c r="CG49" s="33">
        <f>IF(IF(CG$4&lt;$E49,0,IF(CG$4&gt;=$F49,1,IF(VLOOKUP(CG$4,CALENDARIO!$B:$C,2,0)=FALSE, CF49,(1/IF($D49=0,1,$D49))+CF49)))&gt;1,100%,IF(CG$4&lt;$E49,0,IF(CG$4&gt;=$F49,1,IF(VLOOKUP(CG$4,CALENDARIO!$B:$C,2,0)=FALSE, CF49,(1/IF($D49=0,1,$D49))+CF49))))</f>
        <v>0.1</v>
      </c>
      <c r="CH49" s="33">
        <f>IF(IF(CH$4&lt;$E49,0,IF(CH$4&gt;=$F49,1,IF(VLOOKUP(CH$4,CALENDARIO!$B:$C,2,0)=FALSE, CG49,(1/IF($D49=0,1,$D49))+CG49)))&gt;1,100%,IF(CH$4&lt;$E49,0,IF(CH$4&gt;=$F49,1,IF(VLOOKUP(CH$4,CALENDARIO!$B:$C,2,0)=FALSE, CG49,(1/IF($D49=0,1,$D49))+CG49))))</f>
        <v>0.2</v>
      </c>
      <c r="CI49" s="33">
        <f>IF(IF(CI$4&lt;$E49,0,IF(CI$4&gt;=$F49,1,IF(VLOOKUP(CI$4,CALENDARIO!$B:$C,2,0)=FALSE, CH49,(1/IF($D49=0,1,$D49))+CH49)))&gt;1,100%,IF(CI$4&lt;$E49,0,IF(CI$4&gt;=$F49,1,IF(VLOOKUP(CI$4,CALENDARIO!$B:$C,2,0)=FALSE, CH49,(1/IF($D49=0,1,$D49))+CH49))))</f>
        <v>0.30000000000000004</v>
      </c>
      <c r="CJ49" s="33">
        <f>IF(IF(CJ$4&lt;$E49,0,IF(CJ$4&gt;=$F49,1,IF(VLOOKUP(CJ$4,CALENDARIO!$B:$C,2,0)=FALSE, CI49,(1/IF($D49=0,1,$D49))+CI49)))&gt;1,100%,IF(CJ$4&lt;$E49,0,IF(CJ$4&gt;=$F49,1,IF(VLOOKUP(CJ$4,CALENDARIO!$B:$C,2,0)=FALSE, CI49,(1/IF($D49=0,1,$D49))+CI49))))</f>
        <v>0.4</v>
      </c>
      <c r="CK49" s="33">
        <f>IF(IF(CK$4&lt;$E49,0,IF(CK$4&gt;=$F49,1,IF(VLOOKUP(CK$4,CALENDARIO!$B:$C,2,0)=FALSE, CJ49,(1/IF($D49=0,1,$D49))+CJ49)))&gt;1,100%,IF(CK$4&lt;$E49,0,IF(CK$4&gt;=$F49,1,IF(VLOOKUP(CK$4,CALENDARIO!$B:$C,2,0)=FALSE, CJ49,(1/IF($D49=0,1,$D49))+CJ49))))</f>
        <v>0.5</v>
      </c>
      <c r="CL49" s="33">
        <f>IF(IF(CL$4&lt;$E49,0,IF(CL$4&gt;=$F49,1,IF(VLOOKUP(CL$4,CALENDARIO!$B:$C,2,0)=FALSE, CK49,(1/IF($D49=0,1,$D49))+CK49)))&gt;1,100%,IF(CL$4&lt;$E49,0,IF(CL$4&gt;=$F49,1,IF(VLOOKUP(CL$4,CALENDARIO!$B:$C,2,0)=FALSE, CK49,(1/IF($D49=0,1,$D49))+CK49))))</f>
        <v>0.6</v>
      </c>
      <c r="CM49" s="33">
        <f>IF(IF(CM$4&lt;$E49,0,IF(CM$4&gt;=$F49,1,IF(VLOOKUP(CM$4,CALENDARIO!$B:$C,2,0)=FALSE, CL49,(1/IF($D49=0,1,$D49))+CL49)))&gt;1,100%,IF(CM$4&lt;$E49,0,IF(CM$4&gt;=$F49,1,IF(VLOOKUP(CM$4,CALENDARIO!$B:$C,2,0)=FALSE, CL49,(1/IF($D49=0,1,$D49))+CL49))))</f>
        <v>0.6</v>
      </c>
      <c r="CN49" s="33">
        <f>IF(IF(CN$4&lt;$E49,0,IF(CN$4&gt;=$F49,1,IF(VLOOKUP(CN$4,CALENDARIO!$B:$C,2,0)=FALSE, CM49,(1/IF($D49=0,1,$D49))+CM49)))&gt;1,100%,IF(CN$4&lt;$E49,0,IF(CN$4&gt;=$F49,1,IF(VLOOKUP(CN$4,CALENDARIO!$B:$C,2,0)=FALSE, CM49,(1/IF($D49=0,1,$D49))+CM49))))</f>
        <v>0.6</v>
      </c>
      <c r="CO49" s="33">
        <f>IF(IF(CO$4&lt;$E49,0,IF(CO$4&gt;=$F49,1,IF(VLOOKUP(CO$4,CALENDARIO!$B:$C,2,0)=FALSE, CN49,(1/IF($D49=0,1,$D49))+CN49)))&gt;1,100%,IF(CO$4&lt;$E49,0,IF(CO$4&gt;=$F49,1,IF(VLOOKUP(CO$4,CALENDARIO!$B:$C,2,0)=FALSE, CN49,(1/IF($D49=0,1,$D49))+CN49))))</f>
        <v>0.7</v>
      </c>
      <c r="CP49" s="33">
        <f>IF(IF(CP$4&lt;$E49,0,IF(CP$4&gt;=$F49,1,IF(VLOOKUP(CP$4,CALENDARIO!$B:$C,2,0)=FALSE, CO49,(1/IF($D49=0,1,$D49))+CO49)))&gt;1,100%,IF(CP$4&lt;$E49,0,IF(CP$4&gt;=$F49,1,IF(VLOOKUP(CP$4,CALENDARIO!$B:$C,2,0)=FALSE, CO49,(1/IF($D49=0,1,$D49))+CO49))))</f>
        <v>0.79999999999999993</v>
      </c>
      <c r="CQ49" s="33">
        <f>IF(IF(CQ$4&lt;$E49,0,IF(CQ$4&gt;=$F49,1,IF(VLOOKUP(CQ$4,CALENDARIO!$B:$C,2,0)=FALSE, CP49,(1/IF($D49=0,1,$D49))+CP49)))&gt;1,100%,IF(CQ$4&lt;$E49,0,IF(CQ$4&gt;=$F49,1,IF(VLOOKUP(CQ$4,CALENDARIO!$B:$C,2,0)=FALSE, CP49,(1/IF($D49=0,1,$D49))+CP49))))</f>
        <v>0.89999999999999991</v>
      </c>
      <c r="CR49" s="33">
        <f>IF(IF(CR$4&lt;$E49,0,IF(CR$4&gt;=$F49,1,IF(VLOOKUP(CR$4,CALENDARIO!$B:$C,2,0)=FALSE, CQ49,(1/IF($D49=0,1,$D49))+CQ49)))&gt;1,100%,IF(CR$4&lt;$E49,0,IF(CR$4&gt;=$F49,1,IF(VLOOKUP(CR$4,CALENDARIO!$B:$C,2,0)=FALSE, CQ49,(1/IF($D49=0,1,$D49))+CQ49))))</f>
        <v>0.99999999999999989</v>
      </c>
      <c r="CS49" s="33">
        <f>IF(IF(CS$4&lt;$E49,0,IF(CS$4&gt;=$F49,1,IF(VLOOKUP(CS$4,CALENDARIO!$B:$C,2,0)=FALSE, CR49,(1/IF($D49=0,1,$D49))+CR49)))&gt;1,100%,IF(CS$4&lt;$E49,0,IF(CS$4&gt;=$F49,1,IF(VLOOKUP(CS$4,CALENDARIO!$B:$C,2,0)=FALSE, CR49,(1/IF($D49=0,1,$D49))+CR49))))</f>
        <v>1</v>
      </c>
      <c r="CT49" s="33">
        <f>IF(IF(CT$4&lt;$E49,0,IF(CT$4&gt;=$F49,1,IF(VLOOKUP(CT$4,CALENDARIO!$B:$C,2,0)=FALSE, CS49,(1/IF($D49=0,1,$D49))+CS49)))&gt;1,100%,IF(CT$4&lt;$E49,0,IF(CT$4&gt;=$F49,1,IF(VLOOKUP(CT$4,CALENDARIO!$B:$C,2,0)=FALSE, CS49,(1/IF($D49=0,1,$D49))+CS49))))</f>
        <v>1</v>
      </c>
      <c r="CU49" s="33">
        <f>IF(IF(CU$4&lt;$E49,0,IF(CU$4&gt;=$F49,1,IF(VLOOKUP(CU$4,CALENDARIO!$B:$C,2,0)=FALSE, CT49,(1/IF($D49=0,1,$D49))+CT49)))&gt;1,100%,IF(CU$4&lt;$E49,0,IF(CU$4&gt;=$F49,1,IF(VLOOKUP(CU$4,CALENDARIO!$B:$C,2,0)=FALSE, CT49,(1/IF($D49=0,1,$D49))+CT49))))</f>
        <v>1</v>
      </c>
      <c r="CV49" s="33">
        <f>IF(IF(CV$4&lt;$E49,0,IF(CV$4&gt;=$F49,1,IF(VLOOKUP(CV$4,CALENDARIO!$B:$C,2,0)=FALSE, CU49,(1/IF($D49=0,1,$D49))+CU49)))&gt;1,100%,IF(CV$4&lt;$E49,0,IF(CV$4&gt;=$F49,1,IF(VLOOKUP(CV$4,CALENDARIO!$B:$C,2,0)=FALSE, CU49,(1/IF($D49=0,1,$D49))+CU49))))</f>
        <v>1</v>
      </c>
      <c r="CW49" s="33">
        <f>IF(IF(CW$4&lt;$E49,0,IF(CW$4&gt;=$F49,1,IF(VLOOKUP(CW$4,CALENDARIO!$B:$C,2,0)=FALSE, CV49,(1/IF($D49=0,1,$D49))+CV49)))&gt;1,100%,IF(CW$4&lt;$E49,0,IF(CW$4&gt;=$F49,1,IF(VLOOKUP(CW$4,CALENDARIO!$B:$C,2,0)=FALSE, CV49,(1/IF($D49=0,1,$D49))+CV49))))</f>
        <v>1</v>
      </c>
      <c r="CX49" s="33">
        <f>IF(IF(CX$4&lt;$E49,0,IF(CX$4&gt;=$F49,1,IF(VLOOKUP(CX$4,CALENDARIO!$B:$C,2,0)=FALSE, CW49,(1/IF($D49=0,1,$D49))+CW49)))&gt;1,100%,IF(CX$4&lt;$E49,0,IF(CX$4&gt;=$F49,1,IF(VLOOKUP(CX$4,CALENDARIO!$B:$C,2,0)=FALSE, CW49,(1/IF($D49=0,1,$D49))+CW49))))</f>
        <v>1</v>
      </c>
      <c r="CY49" s="33">
        <f>IF(IF(CY$4&lt;$E49,0,IF(CY$4&gt;=$F49,1,IF(VLOOKUP(CY$4,CALENDARIO!$B:$C,2,0)=FALSE, CX49,(1/IF($D49=0,1,$D49))+CX49)))&gt;1,100%,IF(CY$4&lt;$E49,0,IF(CY$4&gt;=$F49,1,IF(VLOOKUP(CY$4,CALENDARIO!$B:$C,2,0)=FALSE, CX49,(1/IF($D49=0,1,$D49))+CX49))))</f>
        <v>1</v>
      </c>
      <c r="CZ49" s="33">
        <f>IF(IF(CZ$4&lt;$E49,0,IF(CZ$4&gt;=$F49,1,IF(VLOOKUP(CZ$4,CALENDARIO!$B:$C,2,0)=FALSE, CY49,(1/IF($D49=0,1,$D49))+CY49)))&gt;1,100%,IF(CZ$4&lt;$E49,0,IF(CZ$4&gt;=$F49,1,IF(VLOOKUP(CZ$4,CALENDARIO!$B:$C,2,0)=FALSE, CY49,(1/IF($D49=0,1,$D49))+CY49))))</f>
        <v>1</v>
      </c>
      <c r="DA49" s="33">
        <f>IF(IF(DA$4&lt;$E49,0,IF(DA$4&gt;=$F49,1,IF(VLOOKUP(DA$4,CALENDARIO!$B:$C,2,0)=FALSE, CZ49,(1/IF($D49=0,1,$D49))+CZ49)))&gt;1,100%,IF(DA$4&lt;$E49,0,IF(DA$4&gt;=$F49,1,IF(VLOOKUP(DA$4,CALENDARIO!$B:$C,2,0)=FALSE, CZ49,(1/IF($D49=0,1,$D49))+CZ49))))</f>
        <v>1</v>
      </c>
      <c r="DB49" s="33">
        <f>IF(IF(DB$4&lt;$E49,0,IF(DB$4&gt;=$F49,1,IF(VLOOKUP(DB$4,CALENDARIO!$B:$C,2,0)=FALSE, DA49,(1/IF($D49=0,1,$D49))+DA49)))&gt;1,100%,IF(DB$4&lt;$E49,0,IF(DB$4&gt;=$F49,1,IF(VLOOKUP(DB$4,CALENDARIO!$B:$C,2,0)=FALSE, DA49,(1/IF($D49=0,1,$D49))+DA49))))</f>
        <v>1</v>
      </c>
      <c r="DC49" s="33">
        <f>IF(IF(DC$4&lt;$E49,0,IF(DC$4&gt;=$F49,1,IF(VLOOKUP(DC$4,CALENDARIO!$B:$C,2,0)=FALSE, DB49,(1/IF($D49=0,1,$D49))+DB49)))&gt;1,100%,IF(DC$4&lt;$E49,0,IF(DC$4&gt;=$F49,1,IF(VLOOKUP(DC$4,CALENDARIO!$B:$C,2,0)=FALSE, DB49,(1/IF($D49=0,1,$D49))+DB49))))</f>
        <v>1</v>
      </c>
      <c r="DD49" s="33">
        <f>IF(IF(DD$4&lt;$E49,0,IF(DD$4&gt;=$F49,1,IF(VLOOKUP(DD$4,CALENDARIO!$B:$C,2,0)=FALSE, DC49,(1/IF($D49=0,1,$D49))+DC49)))&gt;1,100%,IF(DD$4&lt;$E49,0,IF(DD$4&gt;=$F49,1,IF(VLOOKUP(DD$4,CALENDARIO!$B:$C,2,0)=FALSE, DC49,(1/IF($D49=0,1,$D49))+DC49))))</f>
        <v>1</v>
      </c>
      <c r="DE49" s="33">
        <f>IF(IF(DE$4&lt;$E49,0,IF(DE$4&gt;=$F49,1,IF(VLOOKUP(DE$4,CALENDARIO!$B:$C,2,0)=FALSE, DD49,(1/IF($D49=0,1,$D49))+DD49)))&gt;1,100%,IF(DE$4&lt;$E49,0,IF(DE$4&gt;=$F49,1,IF(VLOOKUP(DE$4,CALENDARIO!$B:$C,2,0)=FALSE, DD49,(1/IF($D49=0,1,$D49))+DD49))))</f>
        <v>1</v>
      </c>
      <c r="DF49" s="33">
        <f>IF(IF(DF$4&lt;$E49,0,IF(DF$4&gt;=$F49,1,IF(VLOOKUP(DF$4,CALENDARIO!$B:$C,2,0)=FALSE, DE49,(1/IF($D49=0,1,$D49))+DE49)))&gt;1,100%,IF(DF$4&lt;$E49,0,IF(DF$4&gt;=$F49,1,IF(VLOOKUP(DF$4,CALENDARIO!$B:$C,2,0)=FALSE, DE49,(1/IF($D49=0,1,$D49))+DE49))))</f>
        <v>1</v>
      </c>
      <c r="DG49" s="33">
        <f>IF(IF(DG$4&lt;$E49,0,IF(DG$4&gt;=$F49,1,IF(VLOOKUP(DG$4,CALENDARIO!$B:$C,2,0)=FALSE, DF49,(1/IF($D49=0,1,$D49))+DF49)))&gt;1,100%,IF(DG$4&lt;$E49,0,IF(DG$4&gt;=$F49,1,IF(VLOOKUP(DG$4,CALENDARIO!$B:$C,2,0)=FALSE, DF49,(1/IF($D49=0,1,$D49))+DF49))))</f>
        <v>1</v>
      </c>
      <c r="DH49" s="33">
        <f>IF(IF(DH$4&lt;$E49,0,IF(DH$4&gt;=$F49,1,IF(VLOOKUP(DH$4,CALENDARIO!$B:$C,2,0)=FALSE, DG49,(1/IF($D49=0,1,$D49))+DG49)))&gt;1,100%,IF(DH$4&lt;$E49,0,IF(DH$4&gt;=$F49,1,IF(VLOOKUP(DH$4,CALENDARIO!$B:$C,2,0)=FALSE, DG49,(1/IF($D49=0,1,$D49))+DG49))))</f>
        <v>1</v>
      </c>
      <c r="DI49" s="33">
        <f>IF(IF(DI$4&lt;$E49,0,IF(DI$4&gt;=$F49,1,IF(VLOOKUP(DI$4,CALENDARIO!$B:$C,2,0)=FALSE, DH49,(1/IF($D49=0,1,$D49))+DH49)))&gt;1,100%,IF(DI$4&lt;$E49,0,IF(DI$4&gt;=$F49,1,IF(VLOOKUP(DI$4,CALENDARIO!$B:$C,2,0)=FALSE, DH49,(1/IF($D49=0,1,$D49))+DH49))))</f>
        <v>1</v>
      </c>
      <c r="DJ49" s="33">
        <f>IF(IF(DJ$4&lt;$E49,0,IF(DJ$4&gt;=$F49,1,IF(VLOOKUP(DJ$4,CALENDARIO!$B:$C,2,0)=FALSE, DI49,(1/IF($D49=0,1,$D49))+DI49)))&gt;1,100%,IF(DJ$4&lt;$E49,0,IF(DJ$4&gt;=$F49,1,IF(VLOOKUP(DJ$4,CALENDARIO!$B:$C,2,0)=FALSE, DI49,(1/IF($D49=0,1,$D49))+DI49))))</f>
        <v>1</v>
      </c>
      <c r="DK49" s="33">
        <f>IF(IF(DK$4&lt;$E49,0,IF(DK$4&gt;=$F49,1,IF(VLOOKUP(DK$4,CALENDARIO!$B:$C,2,0)=FALSE, DJ49,(1/IF($D49=0,1,$D49))+DJ49)))&gt;1,100%,IF(DK$4&lt;$E49,0,IF(DK$4&gt;=$F49,1,IF(VLOOKUP(DK$4,CALENDARIO!$B:$C,2,0)=FALSE, DJ49,(1/IF($D49=0,1,$D49))+DJ49))))</f>
        <v>1</v>
      </c>
      <c r="DL49" s="33">
        <f>IF(IF(DL$4&lt;$E49,0,IF(DL$4&gt;=$F49,1,IF(VLOOKUP(DL$4,CALENDARIO!$B:$C,2,0)=FALSE, DK49,(1/IF($D49=0,1,$D49))+DK49)))&gt;1,100%,IF(DL$4&lt;$E49,0,IF(DL$4&gt;=$F49,1,IF(VLOOKUP(DL$4,CALENDARIO!$B:$C,2,0)=FALSE, DK49,(1/IF($D49=0,1,$D49))+DK49))))</f>
        <v>1</v>
      </c>
      <c r="DM49" s="33">
        <f>IF(IF(DM$4&lt;$E49,0,IF(DM$4&gt;=$F49,1,IF(VLOOKUP(DM$4,CALENDARIO!$B:$C,2,0)=FALSE, DL49,(1/IF($D49=0,1,$D49))+DL49)))&gt;1,100%,IF(DM$4&lt;$E49,0,IF(DM$4&gt;=$F49,1,IF(VLOOKUP(DM$4,CALENDARIO!$B:$C,2,0)=FALSE, DL49,(1/IF($D49=0,1,$D49))+DL49))))</f>
        <v>1</v>
      </c>
      <c r="DN49" s="33">
        <f>IF(IF(DN$4&lt;$E49,0,IF(DN$4&gt;=$F49,1,IF(VLOOKUP(DN$4,CALENDARIO!$B:$C,2,0)=FALSE, DM49,(1/IF($D49=0,1,$D49))+DM49)))&gt;1,100%,IF(DN$4&lt;$E49,0,IF(DN$4&gt;=$F49,1,IF(VLOOKUP(DN$4,CALENDARIO!$B:$C,2,0)=FALSE, DM49,(1/IF($D49=0,1,$D49))+DM49))))</f>
        <v>1</v>
      </c>
      <c r="DO49" s="33">
        <f>IF(IF(DO$4&lt;$E49,0,IF(DO$4&gt;=$F49,1,IF(VLOOKUP(DO$4,CALENDARIO!$B:$C,2,0)=FALSE, DN49,(1/IF($D49=0,1,$D49))+DN49)))&gt;1,100%,IF(DO$4&lt;$E49,0,IF(DO$4&gt;=$F49,1,IF(VLOOKUP(DO$4,CALENDARIO!$B:$C,2,0)=FALSE, DN49,(1/IF($D49=0,1,$D49))+DN49))))</f>
        <v>1</v>
      </c>
      <c r="DP49" s="33">
        <f>IF(IF(DP$4&lt;$E49,0,IF(DP$4&gt;=$F49,1,IF(VLOOKUP(DP$4,CALENDARIO!$B:$C,2,0)=FALSE, DO49,(1/IF($D49=0,1,$D49))+DO49)))&gt;1,100%,IF(DP$4&lt;$E49,0,IF(DP$4&gt;=$F49,1,IF(VLOOKUP(DP$4,CALENDARIO!$B:$C,2,0)=FALSE, DO49,(1/IF($D49=0,1,$D49))+DO49))))</f>
        <v>1</v>
      </c>
      <c r="DQ49" s="33">
        <f>IF(IF(DQ$4&lt;$E49,0,IF(DQ$4&gt;=$F49,1,IF(VLOOKUP(DQ$4,CALENDARIO!$B:$C,2,0)=FALSE, DP49,(1/IF($D49=0,1,$D49))+DP49)))&gt;1,100%,IF(DQ$4&lt;$E49,0,IF(DQ$4&gt;=$F49,1,IF(VLOOKUP(DQ$4,CALENDARIO!$B:$C,2,0)=FALSE, DP49,(1/IF($D49=0,1,$D49))+DP49))))</f>
        <v>1</v>
      </c>
      <c r="DR49" s="33">
        <f>IF(IF(DR$4&lt;$E49,0,IF(DR$4&gt;=$F49,1,IF(VLOOKUP(DR$4,CALENDARIO!$B:$C,2,0)=FALSE, DQ49,(1/IF($D49=0,1,$D49))+DQ49)))&gt;1,100%,IF(DR$4&lt;$E49,0,IF(DR$4&gt;=$F49,1,IF(VLOOKUP(DR$4,CALENDARIO!$B:$C,2,0)=FALSE, DQ49,(1/IF($D49=0,1,$D49))+DQ49))))</f>
        <v>1</v>
      </c>
      <c r="DS49" s="33">
        <f>IF(IF(DS$4&lt;$E49,0,IF(DS$4&gt;=$F49,1,IF(VLOOKUP(DS$4,CALENDARIO!$B:$C,2,0)=FALSE, DR49,(1/IF($D49=0,1,$D49))+DR49)))&gt;1,100%,IF(DS$4&lt;$E49,0,IF(DS$4&gt;=$F49,1,IF(VLOOKUP(DS$4,CALENDARIO!$B:$C,2,0)=FALSE, DR49,(1/IF($D49=0,1,$D49))+DR49))))</f>
        <v>1</v>
      </c>
      <c r="DT49" s="33">
        <f>IF(IF(DT$4&lt;$E49,0,IF(DT$4&gt;=$F49,1,IF(VLOOKUP(DT$4,CALENDARIO!$B:$C,2,0)=FALSE, DS49,(1/IF($D49=0,1,$D49))+DS49)))&gt;1,100%,IF(DT$4&lt;$E49,0,IF(DT$4&gt;=$F49,1,IF(VLOOKUP(DT$4,CALENDARIO!$B:$C,2,0)=FALSE, DS49,(1/IF($D49=0,1,$D49))+DS49))))</f>
        <v>1</v>
      </c>
      <c r="DU49" s="33">
        <f>IF(IF(DU$4&lt;$E49,0,IF(DU$4&gt;=$F49,1,IF(VLOOKUP(DU$4,CALENDARIO!$B:$C,2,0)=FALSE, DT49,(1/IF($D49=0,1,$D49))+DT49)))&gt;1,100%,IF(DU$4&lt;$E49,0,IF(DU$4&gt;=$F49,1,IF(VLOOKUP(DU$4,CALENDARIO!$B:$C,2,0)=FALSE, DT49,(1/IF($D49=0,1,$D49))+DT49))))</f>
        <v>1</v>
      </c>
      <c r="DV49" s="33">
        <f>IF(IF(DV$4&lt;$E49,0,IF(DV$4&gt;=$F49,1,IF(VLOOKUP(DV$4,CALENDARIO!$B:$C,2,0)=FALSE, DU49,(1/IF($D49=0,1,$D49))+DU49)))&gt;1,100%,IF(DV$4&lt;$E49,0,IF(DV$4&gt;=$F49,1,IF(VLOOKUP(DV$4,CALENDARIO!$B:$C,2,0)=FALSE, DU49,(1/IF($D49=0,1,$D49))+DU49))))</f>
        <v>1</v>
      </c>
      <c r="DW49" s="33">
        <f>IF(IF(DW$4&lt;$E49,0,IF(DW$4&gt;=$F49,1,IF(VLOOKUP(DW$4,CALENDARIO!$B:$C,2,0)=FALSE, DV49,(1/IF($D49=0,1,$D49))+DV49)))&gt;1,100%,IF(DW$4&lt;$E49,0,IF(DW$4&gt;=$F49,1,IF(VLOOKUP(DW$4,CALENDARIO!$B:$C,2,0)=FALSE, DV49,(1/IF($D49=0,1,$D49))+DV49))))</f>
        <v>1</v>
      </c>
      <c r="DX49" s="33">
        <f>IF(IF(DX$4&lt;$E49,0,IF(DX$4&gt;=$F49,1,IF(VLOOKUP(DX$4,CALENDARIO!$B:$C,2,0)=FALSE, DW49,(1/IF($D49=0,1,$D49))+DW49)))&gt;1,100%,IF(DX$4&lt;$E49,0,IF(DX$4&gt;=$F49,1,IF(VLOOKUP(DX$4,CALENDARIO!$B:$C,2,0)=FALSE, DW49,(1/IF($D49=0,1,$D49))+DW49))))</f>
        <v>1</v>
      </c>
      <c r="DY49" s="33">
        <f>IF(IF(DY$4&lt;$E49,0,IF(DY$4&gt;=$F49,1,IF(VLOOKUP(DY$4,CALENDARIO!$B:$C,2,0)=FALSE, DX49,(1/IF($D49=0,1,$D49))+DX49)))&gt;1,100%,IF(DY$4&lt;$E49,0,IF(DY$4&gt;=$F49,1,IF(VLOOKUP(DY$4,CALENDARIO!$B:$C,2,0)=FALSE, DX49,(1/IF($D49=0,1,$D49))+DX49))))</f>
        <v>1</v>
      </c>
      <c r="DZ49" s="33">
        <f>IF(IF(DZ$4&lt;$E49,0,IF(DZ$4&gt;=$F49,1,IF(VLOOKUP(DZ$4,CALENDARIO!$B:$C,2,0)=FALSE, DY49,(1/IF($D49=0,1,$D49))+DY49)))&gt;1,100%,IF(DZ$4&lt;$E49,0,IF(DZ$4&gt;=$F49,1,IF(VLOOKUP(DZ$4,CALENDARIO!$B:$C,2,0)=FALSE, DY49,(1/IF($D49=0,1,$D49))+DY49))))</f>
        <v>1</v>
      </c>
      <c r="EA49" s="33">
        <f>IF(IF(EA$4&lt;$E49,0,IF(EA$4&gt;=$F49,1,IF(VLOOKUP(EA$4,CALENDARIO!$B:$C,2,0)=FALSE, DZ49,(1/IF($D49=0,1,$D49))+DZ49)))&gt;1,100%,IF(EA$4&lt;$E49,0,IF(EA$4&gt;=$F49,1,IF(VLOOKUP(EA$4,CALENDARIO!$B:$C,2,0)=FALSE, DZ49,(1/IF($D49=0,1,$D49))+DZ49))))</f>
        <v>1</v>
      </c>
      <c r="EB49" s="33">
        <f>IF(IF(EB$4&lt;$E49,0,IF(EB$4&gt;=$F49,1,IF(VLOOKUP(EB$4,CALENDARIO!$B:$C,2,0)=FALSE, EA49,(1/IF($D49=0,1,$D49))+EA49)))&gt;1,100%,IF(EB$4&lt;$E49,0,IF(EB$4&gt;=$F49,1,IF(VLOOKUP(EB$4,CALENDARIO!$B:$C,2,0)=FALSE, EA49,(1/IF($D49=0,1,$D49))+EA49))))</f>
        <v>1</v>
      </c>
      <c r="EC49" s="33">
        <f>IF(IF(EC$4&lt;$E49,0,IF(EC$4&gt;=$F49,1,IF(VLOOKUP(EC$4,CALENDARIO!$B:$C,2,0)=FALSE, EB49,(1/IF($D49=0,1,$D49))+EB49)))&gt;1,100%,IF(EC$4&lt;$E49,0,IF(EC$4&gt;=$F49,1,IF(VLOOKUP(EC$4,CALENDARIO!$B:$C,2,0)=FALSE, EB49,(1/IF($D49=0,1,$D49))+EB49))))</f>
        <v>1</v>
      </c>
      <c r="ED49" s="33">
        <f>IF(IF(ED$4&lt;$E49,0,IF(ED$4&gt;=$F49,1,IF(VLOOKUP(ED$4,CALENDARIO!$B:$C,2,0)=FALSE, EC49,(1/IF($D49=0,1,$D49))+EC49)))&gt;1,100%,IF(ED$4&lt;$E49,0,IF(ED$4&gt;=$F49,1,IF(VLOOKUP(ED$4,CALENDARIO!$B:$C,2,0)=FALSE, EC49,(1/IF($D49=0,1,$D49))+EC49))))</f>
        <v>1</v>
      </c>
      <c r="EE49" s="33">
        <f>IF(IF(EE$4&lt;$E49,0,IF(EE$4&gt;=$F49,1,IF(VLOOKUP(EE$4,CALENDARIO!$B:$C,2,0)=FALSE, ED49,(1/IF($D49=0,1,$D49))+ED49)))&gt;1,100%,IF(EE$4&lt;$E49,0,IF(EE$4&gt;=$F49,1,IF(VLOOKUP(EE$4,CALENDARIO!$B:$C,2,0)=FALSE, ED49,(1/IF($D49=0,1,$D49))+ED49))))</f>
        <v>1</v>
      </c>
      <c r="EF49" s="33">
        <f>IF(IF(EF$4&lt;$E49,0,IF(EF$4&gt;=$F49,1,IF(VLOOKUP(EF$4,CALENDARIO!$B:$C,2,0)=FALSE, EE49,(1/IF($D49=0,1,$D49))+EE49)))&gt;1,100%,IF(EF$4&lt;$E49,0,IF(EF$4&gt;=$F49,1,IF(VLOOKUP(EF$4,CALENDARIO!$B:$C,2,0)=FALSE, EE49,(1/IF($D49=0,1,$D49))+EE49))))</f>
        <v>1</v>
      </c>
      <c r="EG49" s="33">
        <f>IF(IF(EG$4&lt;$E49,0,IF(EG$4&gt;=$F49,1,IF(VLOOKUP(EG$4,CALENDARIO!$B:$C,2,0)=FALSE, EF49,(1/IF($D49=0,1,$D49))+EF49)))&gt;1,100%,IF(EG$4&lt;$E49,0,IF(EG$4&gt;=$F49,1,IF(VLOOKUP(EG$4,CALENDARIO!$B:$C,2,0)=FALSE, EF49,(1/IF($D49=0,1,$D49))+EF49))))</f>
        <v>1</v>
      </c>
      <c r="EH49" s="33">
        <f>IF(IF(EH$4&lt;$E49,0,IF(EH$4&gt;=$F49,1,IF(VLOOKUP(EH$4,CALENDARIO!$B:$C,2,0)=FALSE, EG49,(1/IF($D49=0,1,$D49))+EG49)))&gt;1,100%,IF(EH$4&lt;$E49,0,IF(EH$4&gt;=$F49,1,IF(VLOOKUP(EH$4,CALENDARIO!$B:$C,2,0)=FALSE, EG49,(1/IF($D49=0,1,$D49))+EG49))))</f>
        <v>1</v>
      </c>
      <c r="EI49" s="33">
        <f>IF(IF(EI$4&lt;$E49,0,IF(EI$4&gt;=$F49,1,IF(VLOOKUP(EI$4,CALENDARIO!$B:$C,2,0)=FALSE, EH49,(1/IF($D49=0,1,$D49))+EH49)))&gt;1,100%,IF(EI$4&lt;$E49,0,IF(EI$4&gt;=$F49,1,IF(VLOOKUP(EI$4,CALENDARIO!$B:$C,2,0)=FALSE, EH49,(1/IF($D49=0,1,$D49))+EH49))))</f>
        <v>1</v>
      </c>
      <c r="EJ49" s="33">
        <f>IF(IF(EJ$4&lt;$E49,0,IF(EJ$4&gt;=$F49,1,IF(VLOOKUP(EJ$4,CALENDARIO!$B:$C,2,0)=FALSE, EI49,(1/IF($D49=0,1,$D49))+EI49)))&gt;1,100%,IF(EJ$4&lt;$E49,0,IF(EJ$4&gt;=$F49,1,IF(VLOOKUP(EJ$4,CALENDARIO!$B:$C,2,0)=FALSE, EI49,(1/IF($D49=0,1,$D49))+EI49))))</f>
        <v>1</v>
      </c>
      <c r="EK49" s="33">
        <f>IF(IF(EK$4&lt;$E49,0,IF(EK$4&gt;=$F49,1,IF(VLOOKUP(EK$4,CALENDARIO!$B:$C,2,0)=FALSE, EJ49,(1/IF($D49=0,1,$D49))+EJ49)))&gt;1,100%,IF(EK$4&lt;$E49,0,IF(EK$4&gt;=$F49,1,IF(VLOOKUP(EK$4,CALENDARIO!$B:$C,2,0)=FALSE, EJ49,(1/IF($D49=0,1,$D49))+EJ49))))</f>
        <v>1</v>
      </c>
      <c r="EL49" s="33">
        <f>IF(IF(EL$4&lt;$E49,0,IF(EL$4&gt;=$F49,1,IF(VLOOKUP(EL$4,CALENDARIO!$B:$C,2,0)=FALSE, EK49,(1/IF($D49=0,1,$D49))+EK49)))&gt;1,100%,IF(EL$4&lt;$E49,0,IF(EL$4&gt;=$F49,1,IF(VLOOKUP(EL$4,CALENDARIO!$B:$C,2,0)=FALSE, EK49,(1/IF($D49=0,1,$D49))+EK49))))</f>
        <v>1</v>
      </c>
      <c r="EM49" s="33">
        <f>IF(IF(EM$4&lt;$E49,0,IF(EM$4&gt;=$F49,1,IF(VLOOKUP(EM$4,CALENDARIO!$B:$C,2,0)=FALSE, EL49,(1/IF($D49=0,1,$D49))+EL49)))&gt;1,100%,IF(EM$4&lt;$E49,0,IF(EM$4&gt;=$F49,1,IF(VLOOKUP(EM$4,CALENDARIO!$B:$C,2,0)=FALSE, EL49,(1/IF($D49=0,1,$D49))+EL49))))</f>
        <v>1</v>
      </c>
      <c r="EN49" s="33">
        <f>IF(IF(EN$4&lt;$E49,0,IF(EN$4&gt;=$F49,1,IF(VLOOKUP(EN$4,CALENDARIO!$B:$C,2,0)=FALSE, EM49,(1/IF($D49=0,1,$D49))+EM49)))&gt;1,100%,IF(EN$4&lt;$E49,0,IF(EN$4&gt;=$F49,1,IF(VLOOKUP(EN$4,CALENDARIO!$B:$C,2,0)=FALSE, EM49,(1/IF($D49=0,1,$D49))+EM49))))</f>
        <v>1</v>
      </c>
      <c r="EO49" s="33">
        <f>IF(IF(EO$4&lt;$E49,0,IF(EO$4&gt;=$F49,1,IF(VLOOKUP(EO$4,CALENDARIO!$B:$C,2,0)=FALSE, EN49,(1/IF($D49=0,1,$D49))+EN49)))&gt;1,100%,IF(EO$4&lt;$E49,0,IF(EO$4&gt;=$F49,1,IF(VLOOKUP(EO$4,CALENDARIO!$B:$C,2,0)=FALSE, EN49,(1/IF($D49=0,1,$D49))+EN49))))</f>
        <v>1</v>
      </c>
      <c r="EP49" s="33">
        <f>IF(IF(EP$4&lt;$E49,0,IF(EP$4&gt;=$F49,1,IF(VLOOKUP(EP$4,CALENDARIO!$B:$C,2,0)=FALSE, EO49,(1/IF($D49=0,1,$D49))+EO49)))&gt;1,100%,IF(EP$4&lt;$E49,0,IF(EP$4&gt;=$F49,1,IF(VLOOKUP(EP$4,CALENDARIO!$B:$C,2,0)=FALSE, EO49,(1/IF($D49=0,1,$D49))+EO49))))</f>
        <v>1</v>
      </c>
      <c r="EQ49" s="33">
        <f>IF(IF(EQ$4&lt;$E49,0,IF(EQ$4&gt;=$F49,1,IF(VLOOKUP(EQ$4,CALENDARIO!$B:$C,2,0)=FALSE, EP49,(1/IF($D49=0,1,$D49))+EP49)))&gt;1,100%,IF(EQ$4&lt;$E49,0,IF(EQ$4&gt;=$F49,1,IF(VLOOKUP(EQ$4,CALENDARIO!$B:$C,2,0)=FALSE, EP49,(1/IF($D49=0,1,$D49))+EP49))))</f>
        <v>1</v>
      </c>
      <c r="ER49" s="33">
        <f>IF(IF(ER$4&lt;$E49,0,IF(ER$4&gt;=$F49,1,IF(VLOOKUP(ER$4,CALENDARIO!$B:$C,2,0)=FALSE, EQ49,(1/IF($D49=0,1,$D49))+EQ49)))&gt;1,100%,IF(ER$4&lt;$E49,0,IF(ER$4&gt;=$F49,1,IF(VLOOKUP(ER$4,CALENDARIO!$B:$C,2,0)=FALSE, EQ49,(1/IF($D49=0,1,$D49))+EQ49))))</f>
        <v>1</v>
      </c>
      <c r="ES49" s="33">
        <f>IF(IF(ES$4&lt;$E49,0,IF(ES$4&gt;=$F49,1,IF(VLOOKUP(ES$4,CALENDARIO!$B:$C,2,0)=FALSE, ER49,(1/IF($D49=0,1,$D49))+ER49)))&gt;1,100%,IF(ES$4&lt;$E49,0,IF(ES$4&gt;=$F49,1,IF(VLOOKUP(ES$4,CALENDARIO!$B:$C,2,0)=FALSE, ER49,(1/IF($D49=0,1,$D49))+ER49))))</f>
        <v>1</v>
      </c>
      <c r="ET49" s="33">
        <f>IF(IF(ET$4&lt;$E49,0,IF(ET$4&gt;=$F49,1,IF(VLOOKUP(ET$4,CALENDARIO!$B:$C,2,0)=FALSE, ES49,(1/IF($D49=0,1,$D49))+ES49)))&gt;1,100%,IF(ET$4&lt;$E49,0,IF(ET$4&gt;=$F49,1,IF(VLOOKUP(ET$4,CALENDARIO!$B:$C,2,0)=FALSE, ES49,(1/IF($D49=0,1,$D49))+ES49))))</f>
        <v>1</v>
      </c>
      <c r="EU49" s="33">
        <f>IF(IF(EU$4&lt;$E49,0,IF(EU$4&gt;=$F49,1,IF(VLOOKUP(EU$4,CALENDARIO!$B:$C,2,0)=FALSE, ET49,(1/IF($D49=0,1,$D49))+ET49)))&gt;1,100%,IF(EU$4&lt;$E49,0,IF(EU$4&gt;=$F49,1,IF(VLOOKUP(EU$4,CALENDARIO!$B:$C,2,0)=FALSE, ET49,(1/IF($D49=0,1,$D49))+ET49))))</f>
        <v>1</v>
      </c>
      <c r="EV49" s="33">
        <f>IF(IF(EV$4&lt;$E49,0,IF(EV$4&gt;=$F49,1,IF(VLOOKUP(EV$4,CALENDARIO!$B:$C,2,0)=FALSE, EU49,(1/IF($D49=0,1,$D49))+EU49)))&gt;1,100%,IF(EV$4&lt;$E49,0,IF(EV$4&gt;=$F49,1,IF(VLOOKUP(EV$4,CALENDARIO!$B:$C,2,0)=FALSE, EU49,(1/IF($D49=0,1,$D49))+EU49))))</f>
        <v>1</v>
      </c>
    </row>
    <row r="50" spans="1:152" x14ac:dyDescent="0.3">
      <c r="A50" s="78">
        <v>3</v>
      </c>
      <c r="B50" s="78">
        <v>44</v>
      </c>
      <c r="C50" s="117" t="s">
        <v>83</v>
      </c>
      <c r="D50" s="108">
        <v>4</v>
      </c>
      <c r="E50" s="113">
        <v>40592</v>
      </c>
      <c r="F50" s="113">
        <v>40598</v>
      </c>
      <c r="G50" s="109" t="s">
        <v>91</v>
      </c>
      <c r="H50" s="73">
        <v>4</v>
      </c>
      <c r="I50" s="74">
        <v>4.5662100456621009E-2</v>
      </c>
      <c r="J50" s="108">
        <v>100</v>
      </c>
      <c r="K50" s="77"/>
      <c r="O50" s="33">
        <f>IF(IF(O$4&lt;$E50,0,IF(O$4&gt;=$F50,1,IF(VLOOKUP(O$4,CALENDARIO!$B:$C,2,0)=FALSE, 0%,(1/$D50))))&gt;1,100%,IF(O$4&lt;$E50,0,IF(O$4&gt;=$F50,1,IF(VLOOKUP(O$4,CALENDARIO!$B:$C,2,0)=FALSE,0%,(1/$D50)))))</f>
        <v>0</v>
      </c>
      <c r="P50" s="33">
        <f>IF(IF(P$4&lt;$E50,0,IF(P$4&gt;=$F50,1,IF(VLOOKUP(P$4,CALENDARIO!$B:$C,2,0)=FALSE, O50,(1/IF($D50=0,1,$D50))+O50)))&gt;1,100%,IF(P$4&lt;$E50,0,IF(P$4&gt;=$F50,1,IF(VLOOKUP(P$4,CALENDARIO!$B:$C,2,0)=FALSE, O50,(1/IF($D50=0,1,$D50))+O50))))</f>
        <v>0</v>
      </c>
      <c r="Q50" s="33">
        <f>IF(IF(Q$4&lt;$E50,0,IF(Q$4&gt;=$F50,1,IF(VLOOKUP(Q$4,CALENDARIO!$B:$C,2,0)=FALSE, P50,(1/IF($D50=0,1,$D50))+P50)))&gt;1,100%,IF(Q$4&lt;$E50,0,IF(Q$4&gt;=$F50,1,IF(VLOOKUP(Q$4,CALENDARIO!$B:$C,2,0)=FALSE, P50,(1/IF($D50=0,1,$D50))+P50))))</f>
        <v>0</v>
      </c>
      <c r="R50" s="33">
        <f>IF(IF(R$4&lt;$E50,0,IF(R$4&gt;=$F50,1,IF(VLOOKUP(R$4,CALENDARIO!$B:$C,2,0)=FALSE, Q50,(1/IF($D50=0,1,$D50))+Q50)))&gt;1,100%,IF(R$4&lt;$E50,0,IF(R$4&gt;=$F50,1,IF(VLOOKUP(R$4,CALENDARIO!$B:$C,2,0)=FALSE, Q50,(1/IF($D50=0,1,$D50))+Q50))))</f>
        <v>0</v>
      </c>
      <c r="S50" s="33">
        <f>IF(IF(S$4&lt;$E50,0,IF(S$4&gt;=$F50,1,IF(VLOOKUP(S$4,CALENDARIO!$B:$C,2,0)=FALSE, R50,(1/IF($D50=0,1,$D50))+R50)))&gt;1,100%,IF(S$4&lt;$E50,0,IF(S$4&gt;=$F50,1,IF(VLOOKUP(S$4,CALENDARIO!$B:$C,2,0)=FALSE, R50,(1/IF($D50=0,1,$D50))+R50))))</f>
        <v>0</v>
      </c>
      <c r="T50" s="33">
        <f>IF(IF(T$4&lt;$E50,0,IF(T$4&gt;=$F50,1,IF(VLOOKUP(T$4,CALENDARIO!$B:$C,2,0)=FALSE, S50,(1/IF($D50=0,1,$D50))+S50)))&gt;1,100%,IF(T$4&lt;$E50,0,IF(T$4&gt;=$F50,1,IF(VLOOKUP(T$4,CALENDARIO!$B:$C,2,0)=FALSE, S50,(1/IF($D50=0,1,$D50))+S50))))</f>
        <v>0</v>
      </c>
      <c r="U50" s="33">
        <f>IF(IF(U$4&lt;$E50,0,IF(U$4&gt;=$F50,1,IF(VLOOKUP(U$4,CALENDARIO!$B:$C,2,0)=FALSE, T50,(1/IF($D50=0,1,$D50))+T50)))&gt;1,100%,IF(U$4&lt;$E50,0,IF(U$4&gt;=$F50,1,IF(VLOOKUP(U$4,CALENDARIO!$B:$C,2,0)=FALSE, T50,(1/IF($D50=0,1,$D50))+T50))))</f>
        <v>0</v>
      </c>
      <c r="V50" s="33">
        <f>IF(IF(V$4&lt;$E50,0,IF(V$4&gt;=$F50,1,IF(VLOOKUP(V$4,CALENDARIO!$B:$C,2,0)=FALSE, U50,(1/IF($D50=0,1,$D50))+U50)))&gt;1,100%,IF(V$4&lt;$E50,0,IF(V$4&gt;=$F50,1,IF(VLOOKUP(V$4,CALENDARIO!$B:$C,2,0)=FALSE, U50,(1/IF($D50=0,1,$D50))+U50))))</f>
        <v>0</v>
      </c>
      <c r="W50" s="33">
        <f>IF(IF(W$4&lt;$E50,0,IF(W$4&gt;=$F50,1,IF(VLOOKUP(W$4,CALENDARIO!$B:$C,2,0)=FALSE, V50,(1/IF($D50=0,1,$D50))+V50)))&gt;1,100%,IF(W$4&lt;$E50,0,IF(W$4&gt;=$F50,1,IF(VLOOKUP(W$4,CALENDARIO!$B:$C,2,0)=FALSE, V50,(1/IF($D50=0,1,$D50))+V50))))</f>
        <v>0</v>
      </c>
      <c r="X50" s="33">
        <f>IF(IF(X$4&lt;$E50,0,IF(X$4&gt;=$F50,1,IF(VLOOKUP(X$4,CALENDARIO!$B:$C,2,0)=FALSE, W50,(1/IF($D50=0,1,$D50))+W50)))&gt;1,100%,IF(X$4&lt;$E50,0,IF(X$4&gt;=$F50,1,IF(VLOOKUP(X$4,CALENDARIO!$B:$C,2,0)=FALSE, W50,(1/IF($D50=0,1,$D50))+W50))))</f>
        <v>0</v>
      </c>
      <c r="Y50" s="33">
        <f>IF(IF(Y$4&lt;$E50,0,IF(Y$4&gt;=$F50,1,IF(VLOOKUP(Y$4,CALENDARIO!$B:$C,2,0)=FALSE, X50,(1/IF($D50=0,1,$D50))+X50)))&gt;1,100%,IF(Y$4&lt;$E50,0,IF(Y$4&gt;=$F50,1,IF(VLOOKUP(Y$4,CALENDARIO!$B:$C,2,0)=FALSE, X50,(1/IF($D50=0,1,$D50))+X50))))</f>
        <v>0</v>
      </c>
      <c r="Z50" s="33">
        <f>IF(IF(Z$4&lt;$E50,0,IF(Z$4&gt;=$F50,1,IF(VLOOKUP(Z$4,CALENDARIO!$B:$C,2,0)=FALSE, Y50,(1/IF($D50=0,1,$D50))+Y50)))&gt;1,100%,IF(Z$4&lt;$E50,0,IF(Z$4&gt;=$F50,1,IF(VLOOKUP(Z$4,CALENDARIO!$B:$C,2,0)=FALSE, Y50,(1/IF($D50=0,1,$D50))+Y50))))</f>
        <v>0</v>
      </c>
      <c r="AA50" s="33">
        <f>IF(IF(AA$4&lt;$E50,0,IF(AA$4&gt;=$F50,1,IF(VLOOKUP(AA$4,CALENDARIO!$B:$C,2,0)=FALSE, Z50,(1/IF($D50=0,1,$D50))+Z50)))&gt;1,100%,IF(AA$4&lt;$E50,0,IF(AA$4&gt;=$F50,1,IF(VLOOKUP(AA$4,CALENDARIO!$B:$C,2,0)=FALSE, Z50,(1/IF($D50=0,1,$D50))+Z50))))</f>
        <v>0</v>
      </c>
      <c r="AB50" s="33">
        <f>IF(IF(AB$4&lt;$E50,0,IF(AB$4&gt;=$F50,1,IF(VLOOKUP(AB$4,CALENDARIO!$B:$C,2,0)=FALSE, AA50,(1/IF($D50=0,1,$D50))+AA50)))&gt;1,100%,IF(AB$4&lt;$E50,0,IF(AB$4&gt;=$F50,1,IF(VLOOKUP(AB$4,CALENDARIO!$B:$C,2,0)=FALSE, AA50,(1/IF($D50=0,1,$D50))+AA50))))</f>
        <v>0</v>
      </c>
      <c r="AC50" s="33">
        <f>IF(IF(AC$4&lt;$E50,0,IF(AC$4&gt;=$F50,1,IF(VLOOKUP(AC$4,CALENDARIO!$B:$C,2,0)=FALSE, AB50,(1/IF($D50=0,1,$D50))+AB50)))&gt;1,100%,IF(AC$4&lt;$E50,0,IF(AC$4&gt;=$F50,1,IF(VLOOKUP(AC$4,CALENDARIO!$B:$C,2,0)=FALSE, AB50,(1/IF($D50=0,1,$D50))+AB50))))</f>
        <v>0</v>
      </c>
      <c r="AD50" s="33">
        <f>IF(IF(AD$4&lt;$E50,0,IF(AD$4&gt;=$F50,1,IF(VLOOKUP(AD$4,CALENDARIO!$B:$C,2,0)=FALSE, AC50,(1/IF($D50=0,1,$D50))+AC50)))&gt;1,100%,IF(AD$4&lt;$E50,0,IF(AD$4&gt;=$F50,1,IF(VLOOKUP(AD$4,CALENDARIO!$B:$C,2,0)=FALSE, AC50,(1/IF($D50=0,1,$D50))+AC50))))</f>
        <v>0</v>
      </c>
      <c r="AE50" s="33">
        <f>IF(IF(AE$4&lt;$E50,0,IF(AE$4&gt;=$F50,1,IF(VLOOKUP(AE$4,CALENDARIO!$B:$C,2,0)=FALSE, AD50,(1/IF($D50=0,1,$D50))+AD50)))&gt;1,100%,IF(AE$4&lt;$E50,0,IF(AE$4&gt;=$F50,1,IF(VLOOKUP(AE$4,CALENDARIO!$B:$C,2,0)=FALSE, AD50,(1/IF($D50=0,1,$D50))+AD50))))</f>
        <v>0</v>
      </c>
      <c r="AF50" s="33">
        <f>IF(IF(AF$4&lt;$E50,0,IF(AF$4&gt;=$F50,1,IF(VLOOKUP(AF$4,CALENDARIO!$B:$C,2,0)=FALSE, AE50,(1/IF($D50=0,1,$D50))+AE50)))&gt;1,100%,IF(AF$4&lt;$E50,0,IF(AF$4&gt;=$F50,1,IF(VLOOKUP(AF$4,CALENDARIO!$B:$C,2,0)=FALSE, AE50,(1/IF($D50=0,1,$D50))+AE50))))</f>
        <v>0</v>
      </c>
      <c r="AG50" s="33">
        <f>IF(IF(AG$4&lt;$E50,0,IF(AG$4&gt;=$F50,1,IF(VLOOKUP(AG$4,CALENDARIO!$B:$C,2,0)=FALSE, AF50,(1/IF($D50=0,1,$D50))+AF50)))&gt;1,100%,IF(AG$4&lt;$E50,0,IF(AG$4&gt;=$F50,1,IF(VLOOKUP(AG$4,CALENDARIO!$B:$C,2,0)=FALSE, AF50,(1/IF($D50=0,1,$D50))+AF50))))</f>
        <v>0</v>
      </c>
      <c r="AH50" s="33">
        <f>IF(IF(AH$4&lt;$E50,0,IF(AH$4&gt;=$F50,1,IF(VLOOKUP(AH$4,CALENDARIO!$B:$C,2,0)=FALSE, AG50,(1/IF($D50=0,1,$D50))+AG50)))&gt;1,100%,IF(AH$4&lt;$E50,0,IF(AH$4&gt;=$F50,1,IF(VLOOKUP(AH$4,CALENDARIO!$B:$C,2,0)=FALSE, AG50,(1/IF($D50=0,1,$D50))+AG50))))</f>
        <v>0</v>
      </c>
      <c r="AI50" s="33">
        <f>IF(IF(AI$4&lt;$E50,0,IF(AI$4&gt;=$F50,1,IF(VLOOKUP(AI$4,CALENDARIO!$B:$C,2,0)=FALSE, AH50,(1/IF($D50=0,1,$D50))+AH50)))&gt;1,100%,IF(AI$4&lt;$E50,0,IF(AI$4&gt;=$F50,1,IF(VLOOKUP(AI$4,CALENDARIO!$B:$C,2,0)=FALSE, AH50,(1/IF($D50=0,1,$D50))+AH50))))</f>
        <v>0</v>
      </c>
      <c r="AJ50" s="33">
        <f>IF(IF(AJ$4&lt;$E50,0,IF(AJ$4&gt;=$F50,1,IF(VLOOKUP(AJ$4,CALENDARIO!$B:$C,2,0)=FALSE, AI50,(1/IF($D50=0,1,$D50))+AI50)))&gt;1,100%,IF(AJ$4&lt;$E50,0,IF(AJ$4&gt;=$F50,1,IF(VLOOKUP(AJ$4,CALENDARIO!$B:$C,2,0)=FALSE, AI50,(1/IF($D50=0,1,$D50))+AI50))))</f>
        <v>0</v>
      </c>
      <c r="AK50" s="33">
        <f>IF(IF(AK$4&lt;$E50,0,IF(AK$4&gt;=$F50,1,IF(VLOOKUP(AK$4,CALENDARIO!$B:$C,2,0)=FALSE, AJ50,(1/IF($D50=0,1,$D50))+AJ50)))&gt;1,100%,IF(AK$4&lt;$E50,0,IF(AK$4&gt;=$F50,1,IF(VLOOKUP(AK$4,CALENDARIO!$B:$C,2,0)=FALSE, AJ50,(1/IF($D50=0,1,$D50))+AJ50))))</f>
        <v>0</v>
      </c>
      <c r="AL50" s="33">
        <f>IF(IF(AL$4&lt;$E50,0,IF(AL$4&gt;=$F50,1,IF(VLOOKUP(AL$4,CALENDARIO!$B:$C,2,0)=FALSE, AK50,(1/IF($D50=0,1,$D50))+AK50)))&gt;1,100%,IF(AL$4&lt;$E50,0,IF(AL$4&gt;=$F50,1,IF(VLOOKUP(AL$4,CALENDARIO!$B:$C,2,0)=FALSE, AK50,(1/IF($D50=0,1,$D50))+AK50))))</f>
        <v>0</v>
      </c>
      <c r="AM50" s="33">
        <f>IF(IF(AM$4&lt;$E50,0,IF(AM$4&gt;=$F50,1,IF(VLOOKUP(AM$4,CALENDARIO!$B:$C,2,0)=FALSE, AL50,(1/IF($D50=0,1,$D50))+AL50)))&gt;1,100%,IF(AM$4&lt;$E50,0,IF(AM$4&gt;=$F50,1,IF(VLOOKUP(AM$4,CALENDARIO!$B:$C,2,0)=FALSE, AL50,(1/IF($D50=0,1,$D50))+AL50))))</f>
        <v>0</v>
      </c>
      <c r="AN50" s="33">
        <f>IF(IF(AN$4&lt;$E50,0,IF(AN$4&gt;=$F50,1,IF(VLOOKUP(AN$4,CALENDARIO!$B:$C,2,0)=FALSE, AM50,(1/IF($D50=0,1,$D50))+AM50)))&gt;1,100%,IF(AN$4&lt;$E50,0,IF(AN$4&gt;=$F50,1,IF(VLOOKUP(AN$4,CALENDARIO!$B:$C,2,0)=FALSE, AM50,(1/IF($D50=0,1,$D50))+AM50))))</f>
        <v>0</v>
      </c>
      <c r="AO50" s="33">
        <f>IF(IF(AO$4&lt;$E50,0,IF(AO$4&gt;=$F50,1,IF(VLOOKUP(AO$4,CALENDARIO!$B:$C,2,0)=FALSE, AN50,(1/IF($D50=0,1,$D50))+AN50)))&gt;1,100%,IF(AO$4&lt;$E50,0,IF(AO$4&gt;=$F50,1,IF(VLOOKUP(AO$4,CALENDARIO!$B:$C,2,0)=FALSE, AN50,(1/IF($D50=0,1,$D50))+AN50))))</f>
        <v>0</v>
      </c>
      <c r="AP50" s="33">
        <f>IF(IF(AP$4&lt;$E50,0,IF(AP$4&gt;=$F50,1,IF(VLOOKUP(AP$4,CALENDARIO!$B:$C,2,0)=FALSE, AO50,(1/IF($D50=0,1,$D50))+AO50)))&gt;1,100%,IF(AP$4&lt;$E50,0,IF(AP$4&gt;=$F50,1,IF(VLOOKUP(AP$4,CALENDARIO!$B:$C,2,0)=FALSE, AO50,(1/IF($D50=0,1,$D50))+AO50))))</f>
        <v>0</v>
      </c>
      <c r="AQ50" s="33">
        <f>IF(IF(AQ$4&lt;$E50,0,IF(AQ$4&gt;=$F50,1,IF(VLOOKUP(AQ$4,CALENDARIO!$B:$C,2,0)=FALSE, AP50,(1/IF($D50=0,1,$D50))+AP50)))&gt;1,100%,IF(AQ$4&lt;$E50,0,IF(AQ$4&gt;=$F50,1,IF(VLOOKUP(AQ$4,CALENDARIO!$B:$C,2,0)=FALSE, AP50,(1/IF($D50=0,1,$D50))+AP50))))</f>
        <v>0</v>
      </c>
      <c r="AR50" s="33">
        <f>IF(IF(AR$4&lt;$E50,0,IF(AR$4&gt;=$F50,1,IF(VLOOKUP(AR$4,CALENDARIO!$B:$C,2,0)=FALSE, AQ50,(1/IF($D50=0,1,$D50))+AQ50)))&gt;1,100%,IF(AR$4&lt;$E50,0,IF(AR$4&gt;=$F50,1,IF(VLOOKUP(AR$4,CALENDARIO!$B:$C,2,0)=FALSE, AQ50,(1/IF($D50=0,1,$D50))+AQ50))))</f>
        <v>0</v>
      </c>
      <c r="AS50" s="33">
        <f>IF(IF(AS$4&lt;$E50,0,IF(AS$4&gt;=$F50,1,IF(VLOOKUP(AS$4,CALENDARIO!$B:$C,2,0)=FALSE, AR50,(1/IF($D50=0,1,$D50))+AR50)))&gt;1,100%,IF(AS$4&lt;$E50,0,IF(AS$4&gt;=$F50,1,IF(VLOOKUP(AS$4,CALENDARIO!$B:$C,2,0)=FALSE, AR50,(1/IF($D50=0,1,$D50))+AR50))))</f>
        <v>0</v>
      </c>
      <c r="AT50" s="33">
        <f>IF(IF(AT$4&lt;$E50,0,IF(AT$4&gt;=$F50,1,IF(VLOOKUP(AT$4,CALENDARIO!$B:$C,2,0)=FALSE, AS50,(1/IF($D50=0,1,$D50))+AS50)))&gt;1,100%,IF(AT$4&lt;$E50,0,IF(AT$4&gt;=$F50,1,IF(VLOOKUP(AT$4,CALENDARIO!$B:$C,2,0)=FALSE, AS50,(1/IF($D50=0,1,$D50))+AS50))))</f>
        <v>0</v>
      </c>
      <c r="AU50" s="33">
        <f>IF(IF(AU$4&lt;$E50,0,IF(AU$4&gt;=$F50,1,IF(VLOOKUP(AU$4,CALENDARIO!$B:$C,2,0)=FALSE, AT50,(1/IF($D50=0,1,$D50))+AT50)))&gt;1,100%,IF(AU$4&lt;$E50,0,IF(AU$4&gt;=$F50,1,IF(VLOOKUP(AU$4,CALENDARIO!$B:$C,2,0)=FALSE, AT50,(1/IF($D50=0,1,$D50))+AT50))))</f>
        <v>0</v>
      </c>
      <c r="AV50" s="33">
        <f>IF(IF(AV$4&lt;$E50,0,IF(AV$4&gt;=$F50,1,IF(VLOOKUP(AV$4,CALENDARIO!$B:$C,2,0)=FALSE, AU50,(1/IF($D50=0,1,$D50))+AU50)))&gt;1,100%,IF(AV$4&lt;$E50,0,IF(AV$4&gt;=$F50,1,IF(VLOOKUP(AV$4,CALENDARIO!$B:$C,2,0)=FALSE, AU50,(1/IF($D50=0,1,$D50))+AU50))))</f>
        <v>0</v>
      </c>
      <c r="AW50" s="33">
        <f>IF(IF(AW$4&lt;$E50,0,IF(AW$4&gt;=$F50,1,IF(VLOOKUP(AW$4,CALENDARIO!$B:$C,2,0)=FALSE, AV50,(1/IF($D50=0,1,$D50))+AV50)))&gt;1,100%,IF(AW$4&lt;$E50,0,IF(AW$4&gt;=$F50,1,IF(VLOOKUP(AW$4,CALENDARIO!$B:$C,2,0)=FALSE, AV50,(1/IF($D50=0,1,$D50))+AV50))))</f>
        <v>0</v>
      </c>
      <c r="AX50" s="33">
        <f>IF(IF(AX$4&lt;$E50,0,IF(AX$4&gt;=$F50,1,IF(VLOOKUP(AX$4,CALENDARIO!$B:$C,2,0)=FALSE, AW50,(1/IF($D50=0,1,$D50))+AW50)))&gt;1,100%,IF(AX$4&lt;$E50,0,IF(AX$4&gt;=$F50,1,IF(VLOOKUP(AX$4,CALENDARIO!$B:$C,2,0)=FALSE, AW50,(1/IF($D50=0,1,$D50))+AW50))))</f>
        <v>0</v>
      </c>
      <c r="AY50" s="33">
        <f>IF(IF(AY$4&lt;$E50,0,IF(AY$4&gt;=$F50,1,IF(VLOOKUP(AY$4,CALENDARIO!$B:$C,2,0)=FALSE, AX50,(1/IF($D50=0,1,$D50))+AX50)))&gt;1,100%,IF(AY$4&lt;$E50,0,IF(AY$4&gt;=$F50,1,IF(VLOOKUP(AY$4,CALENDARIO!$B:$C,2,0)=FALSE, AX50,(1/IF($D50=0,1,$D50))+AX50))))</f>
        <v>0</v>
      </c>
      <c r="AZ50" s="33">
        <f>IF(IF(AZ$4&lt;$E50,0,IF(AZ$4&gt;=$F50,1,IF(VLOOKUP(AZ$4,CALENDARIO!$B:$C,2,0)=FALSE, AY50,(1/IF($D50=0,1,$D50))+AY50)))&gt;1,100%,IF(AZ$4&lt;$E50,0,IF(AZ$4&gt;=$F50,1,IF(VLOOKUP(AZ$4,CALENDARIO!$B:$C,2,0)=FALSE, AY50,(1/IF($D50=0,1,$D50))+AY50))))</f>
        <v>0</v>
      </c>
      <c r="BA50" s="33">
        <f>IF(IF(BA$4&lt;$E50,0,IF(BA$4&gt;=$F50,1,IF(VLOOKUP(BA$4,CALENDARIO!$B:$C,2,0)=FALSE, AZ50,(1/IF($D50=0,1,$D50))+AZ50)))&gt;1,100%,IF(BA$4&lt;$E50,0,IF(BA$4&gt;=$F50,1,IF(VLOOKUP(BA$4,CALENDARIO!$B:$C,2,0)=FALSE, AZ50,(1/IF($D50=0,1,$D50))+AZ50))))</f>
        <v>0</v>
      </c>
      <c r="BB50" s="33">
        <f>IF(IF(BB$4&lt;$E50,0,IF(BB$4&gt;=$F50,1,IF(VLOOKUP(BB$4,CALENDARIO!$B:$C,2,0)=FALSE, BA50,(1/IF($D50=0,1,$D50))+BA50)))&gt;1,100%,IF(BB$4&lt;$E50,0,IF(BB$4&gt;=$F50,1,IF(VLOOKUP(BB$4,CALENDARIO!$B:$C,2,0)=FALSE, BA50,(1/IF($D50=0,1,$D50))+BA50))))</f>
        <v>0</v>
      </c>
      <c r="BC50" s="33">
        <f>IF(IF(BC$4&lt;$E50,0,IF(BC$4&gt;=$F50,1,IF(VLOOKUP(BC$4,CALENDARIO!$B:$C,2,0)=FALSE, BB50,(1/IF($D50=0,1,$D50))+BB50)))&gt;1,100%,IF(BC$4&lt;$E50,0,IF(BC$4&gt;=$F50,1,IF(VLOOKUP(BC$4,CALENDARIO!$B:$C,2,0)=FALSE, BB50,(1/IF($D50=0,1,$D50))+BB50))))</f>
        <v>0</v>
      </c>
      <c r="BD50" s="33">
        <f>IF(IF(BD$4&lt;$E50,0,IF(BD$4&gt;=$F50,1,IF(VLOOKUP(BD$4,CALENDARIO!$B:$C,2,0)=FALSE, BC50,(1/IF($D50=0,1,$D50))+BC50)))&gt;1,100%,IF(BD$4&lt;$E50,0,IF(BD$4&gt;=$F50,1,IF(VLOOKUP(BD$4,CALENDARIO!$B:$C,2,0)=FALSE, BC50,(1/IF($D50=0,1,$D50))+BC50))))</f>
        <v>0</v>
      </c>
      <c r="BE50" s="33">
        <f>IF(IF(BE$4&lt;$E50,0,IF(BE$4&gt;=$F50,1,IF(VLOOKUP(BE$4,CALENDARIO!$B:$C,2,0)=FALSE, BD50,(1/IF($D50=0,1,$D50))+BD50)))&gt;1,100%,IF(BE$4&lt;$E50,0,IF(BE$4&gt;=$F50,1,IF(VLOOKUP(BE$4,CALENDARIO!$B:$C,2,0)=FALSE, BD50,(1/IF($D50=0,1,$D50))+BD50))))</f>
        <v>0</v>
      </c>
      <c r="BF50" s="33">
        <f>IF(IF(BF$4&lt;$E50,0,IF(BF$4&gt;=$F50,1,IF(VLOOKUP(BF$4,CALENDARIO!$B:$C,2,0)=FALSE, BE50,(1/IF($D50=0,1,$D50))+BE50)))&gt;1,100%,IF(BF$4&lt;$E50,0,IF(BF$4&gt;=$F50,1,IF(VLOOKUP(BF$4,CALENDARIO!$B:$C,2,0)=FALSE, BE50,(1/IF($D50=0,1,$D50))+BE50))))</f>
        <v>0</v>
      </c>
      <c r="BG50" s="33">
        <f>IF(IF(BG$4&lt;$E50,0,IF(BG$4&gt;=$F50,1,IF(VLOOKUP(BG$4,CALENDARIO!$B:$C,2,0)=FALSE, BF50,(1/IF($D50=0,1,$D50))+BF50)))&gt;1,100%,IF(BG$4&lt;$E50,0,IF(BG$4&gt;=$F50,1,IF(VLOOKUP(BG$4,CALENDARIO!$B:$C,2,0)=FALSE, BF50,(1/IF($D50=0,1,$D50))+BF50))))</f>
        <v>0</v>
      </c>
      <c r="BH50" s="33">
        <f>IF(IF(BH$4&lt;$E50,0,IF(BH$4&gt;=$F50,1,IF(VLOOKUP(BH$4,CALENDARIO!$B:$C,2,0)=FALSE, BG50,(1/IF($D50=0,1,$D50))+BG50)))&gt;1,100%,IF(BH$4&lt;$E50,0,IF(BH$4&gt;=$F50,1,IF(VLOOKUP(BH$4,CALENDARIO!$B:$C,2,0)=FALSE, BG50,(1/IF($D50=0,1,$D50))+BG50))))</f>
        <v>0</v>
      </c>
      <c r="BI50" s="33">
        <f>IF(IF(BI$4&lt;$E50,0,IF(BI$4&gt;=$F50,1,IF(VLOOKUP(BI$4,CALENDARIO!$B:$C,2,0)=FALSE, BH50,(1/IF($D50=0,1,$D50))+BH50)))&gt;1,100%,IF(BI$4&lt;$E50,0,IF(BI$4&gt;=$F50,1,IF(VLOOKUP(BI$4,CALENDARIO!$B:$C,2,0)=FALSE, BH50,(1/IF($D50=0,1,$D50))+BH50))))</f>
        <v>0</v>
      </c>
      <c r="BJ50" s="33">
        <f>IF(IF(BJ$4&lt;$E50,0,IF(BJ$4&gt;=$F50,1,IF(VLOOKUP(BJ$4,CALENDARIO!$B:$C,2,0)=FALSE, BI50,(1/IF($D50=0,1,$D50))+BI50)))&gt;1,100%,IF(BJ$4&lt;$E50,0,IF(BJ$4&gt;=$F50,1,IF(VLOOKUP(BJ$4,CALENDARIO!$B:$C,2,0)=FALSE, BI50,(1/IF($D50=0,1,$D50))+BI50))))</f>
        <v>0</v>
      </c>
      <c r="BK50" s="33">
        <f>IF(IF(BK$4&lt;$E50,0,IF(BK$4&gt;=$F50,1,IF(VLOOKUP(BK$4,CALENDARIO!$B:$C,2,0)=FALSE, BJ50,(1/IF($D50=0,1,$D50))+BJ50)))&gt;1,100%,IF(BK$4&lt;$E50,0,IF(BK$4&gt;=$F50,1,IF(VLOOKUP(BK$4,CALENDARIO!$B:$C,2,0)=FALSE, BJ50,(1/IF($D50=0,1,$D50))+BJ50))))</f>
        <v>0</v>
      </c>
      <c r="BL50" s="33">
        <f>IF(IF(BL$4&lt;$E50,0,IF(BL$4&gt;=$F50,1,IF(VLOOKUP(BL$4,CALENDARIO!$B:$C,2,0)=FALSE, BK50,(1/IF($D50=0,1,$D50))+BK50)))&gt;1,100%,IF(BL$4&lt;$E50,0,IF(BL$4&gt;=$F50,1,IF(VLOOKUP(BL$4,CALENDARIO!$B:$C,2,0)=FALSE, BK50,(1/IF($D50=0,1,$D50))+BK50))))</f>
        <v>0</v>
      </c>
      <c r="BM50" s="33">
        <f>IF(IF(BM$4&lt;$E50,0,IF(BM$4&gt;=$F50,1,IF(VLOOKUP(BM$4,CALENDARIO!$B:$C,2,0)=FALSE, BL50,(1/IF($D50=0,1,$D50))+BL50)))&gt;1,100%,IF(BM$4&lt;$E50,0,IF(BM$4&gt;=$F50,1,IF(VLOOKUP(BM$4,CALENDARIO!$B:$C,2,0)=FALSE, BL50,(1/IF($D50=0,1,$D50))+BL50))))</f>
        <v>0</v>
      </c>
      <c r="BN50" s="33">
        <f>IF(IF(BN$4&lt;$E50,0,IF(BN$4&gt;=$F50,1,IF(VLOOKUP(BN$4,CALENDARIO!$B:$C,2,0)=FALSE, BM50,(1/IF($D50=0,1,$D50))+BM50)))&gt;1,100%,IF(BN$4&lt;$E50,0,IF(BN$4&gt;=$F50,1,IF(VLOOKUP(BN$4,CALENDARIO!$B:$C,2,0)=FALSE, BM50,(1/IF($D50=0,1,$D50))+BM50))))</f>
        <v>0</v>
      </c>
      <c r="BO50" s="33">
        <f>IF(IF(BO$4&lt;$E50,0,IF(BO$4&gt;=$F50,1,IF(VLOOKUP(BO$4,CALENDARIO!$B:$C,2,0)=FALSE, BN50,(1/IF($D50=0,1,$D50))+BN50)))&gt;1,100%,IF(BO$4&lt;$E50,0,IF(BO$4&gt;=$F50,1,IF(VLOOKUP(BO$4,CALENDARIO!$B:$C,2,0)=FALSE, BN50,(1/IF($D50=0,1,$D50))+BN50))))</f>
        <v>0</v>
      </c>
      <c r="BP50" s="33">
        <f>IF(IF(BP$4&lt;$E50,0,IF(BP$4&gt;=$F50,1,IF(VLOOKUP(BP$4,CALENDARIO!$B:$C,2,0)=FALSE, BO50,(1/IF($D50=0,1,$D50))+BO50)))&gt;1,100%,IF(BP$4&lt;$E50,0,IF(BP$4&gt;=$F50,1,IF(VLOOKUP(BP$4,CALENDARIO!$B:$C,2,0)=FALSE, BO50,(1/IF($D50=0,1,$D50))+BO50))))</f>
        <v>0</v>
      </c>
      <c r="BQ50" s="33">
        <f>IF(IF(BQ$4&lt;$E50,0,IF(BQ$4&gt;=$F50,1,IF(VLOOKUP(BQ$4,CALENDARIO!$B:$C,2,0)=FALSE, BP50,(1/IF($D50=0,1,$D50))+BP50)))&gt;1,100%,IF(BQ$4&lt;$E50,0,IF(BQ$4&gt;=$F50,1,IF(VLOOKUP(BQ$4,CALENDARIO!$B:$C,2,0)=FALSE, BP50,(1/IF($D50=0,1,$D50))+BP50))))</f>
        <v>0</v>
      </c>
      <c r="BR50" s="33">
        <f>IF(IF(BR$4&lt;$E50,0,IF(BR$4&gt;=$F50,1,IF(VLOOKUP(BR$4,CALENDARIO!$B:$C,2,0)=FALSE, BQ50,(1/IF($D50=0,1,$D50))+BQ50)))&gt;1,100%,IF(BR$4&lt;$E50,0,IF(BR$4&gt;=$F50,1,IF(VLOOKUP(BR$4,CALENDARIO!$B:$C,2,0)=FALSE, BQ50,(1/IF($D50=0,1,$D50))+BQ50))))</f>
        <v>0</v>
      </c>
      <c r="BS50" s="33">
        <f>IF(IF(BS$4&lt;$E50,0,IF(BS$4&gt;=$F50,1,IF(VLOOKUP(BS$4,CALENDARIO!$B:$C,2,0)=FALSE, BR50,(1/IF($D50=0,1,$D50))+BR50)))&gt;1,100%,IF(BS$4&lt;$E50,0,IF(BS$4&gt;=$F50,1,IF(VLOOKUP(BS$4,CALENDARIO!$B:$C,2,0)=FALSE, BR50,(1/IF($D50=0,1,$D50))+BR50))))</f>
        <v>0</v>
      </c>
      <c r="BT50" s="33">
        <f>IF(IF(BT$4&lt;$E50,0,IF(BT$4&gt;=$F50,1,IF(VLOOKUP(BT$4,CALENDARIO!$B:$C,2,0)=FALSE, BS50,(1/IF($D50=0,1,$D50))+BS50)))&gt;1,100%,IF(BT$4&lt;$E50,0,IF(BT$4&gt;=$F50,1,IF(VLOOKUP(BT$4,CALENDARIO!$B:$C,2,0)=FALSE, BS50,(1/IF($D50=0,1,$D50))+BS50))))</f>
        <v>0</v>
      </c>
      <c r="BU50" s="33">
        <f>IF(IF(BU$4&lt;$E50,0,IF(BU$4&gt;=$F50,1,IF(VLOOKUP(BU$4,CALENDARIO!$B:$C,2,0)=FALSE, BT50,(1/IF($D50=0,1,$D50))+BT50)))&gt;1,100%,IF(BU$4&lt;$E50,0,IF(BU$4&gt;=$F50,1,IF(VLOOKUP(BU$4,CALENDARIO!$B:$C,2,0)=FALSE, BT50,(1/IF($D50=0,1,$D50))+BT50))))</f>
        <v>0</v>
      </c>
      <c r="BV50" s="33">
        <f>IF(IF(BV$4&lt;$E50,0,IF(BV$4&gt;=$F50,1,IF(VLOOKUP(BV$4,CALENDARIO!$B:$C,2,0)=FALSE, BU50,(1/IF($D50=0,1,$D50))+BU50)))&gt;1,100%,IF(BV$4&lt;$E50,0,IF(BV$4&gt;=$F50,1,IF(VLOOKUP(BV$4,CALENDARIO!$B:$C,2,0)=FALSE, BU50,(1/IF($D50=0,1,$D50))+BU50))))</f>
        <v>0</v>
      </c>
      <c r="BW50" s="33">
        <f>IF(IF(BW$4&lt;$E50,0,IF(BW$4&gt;=$F50,1,IF(VLOOKUP(BW$4,CALENDARIO!$B:$C,2,0)=FALSE, BV50,(1/IF($D50=0,1,$D50))+BV50)))&gt;1,100%,IF(BW$4&lt;$E50,0,IF(BW$4&gt;=$F50,1,IF(VLOOKUP(BW$4,CALENDARIO!$B:$C,2,0)=FALSE, BV50,(1/IF($D50=0,1,$D50))+BV50))))</f>
        <v>0</v>
      </c>
      <c r="BX50" s="33">
        <f>IF(IF(BX$4&lt;$E50,0,IF(BX$4&gt;=$F50,1,IF(VLOOKUP(BX$4,CALENDARIO!$B:$C,2,0)=FALSE, BW50,(1/IF($D50=0,1,$D50))+BW50)))&gt;1,100%,IF(BX$4&lt;$E50,0,IF(BX$4&gt;=$F50,1,IF(VLOOKUP(BX$4,CALENDARIO!$B:$C,2,0)=FALSE, BW50,(1/IF($D50=0,1,$D50))+BW50))))</f>
        <v>0</v>
      </c>
      <c r="BY50" s="33">
        <f>IF(IF(BY$4&lt;$E50,0,IF(BY$4&gt;=$F50,1,IF(VLOOKUP(BY$4,CALENDARIO!$B:$C,2,0)=FALSE, BX50,(1/IF($D50=0,1,$D50))+BX50)))&gt;1,100%,IF(BY$4&lt;$E50,0,IF(BY$4&gt;=$F50,1,IF(VLOOKUP(BY$4,CALENDARIO!$B:$C,2,0)=FALSE, BX50,(1/IF($D50=0,1,$D50))+BX50))))</f>
        <v>0</v>
      </c>
      <c r="BZ50" s="33">
        <f>IF(IF(BZ$4&lt;$E50,0,IF(BZ$4&gt;=$F50,1,IF(VLOOKUP(BZ$4,CALENDARIO!$B:$C,2,0)=FALSE, BY50,(1/IF($D50=0,1,$D50))+BY50)))&gt;1,100%,IF(BZ$4&lt;$E50,0,IF(BZ$4&gt;=$F50,1,IF(VLOOKUP(BZ$4,CALENDARIO!$B:$C,2,0)=FALSE, BY50,(1/IF($D50=0,1,$D50))+BY50))))</f>
        <v>0</v>
      </c>
      <c r="CA50" s="33">
        <f>IF(IF(CA$4&lt;$E50,0,IF(CA$4&gt;=$F50,1,IF(VLOOKUP(CA$4,CALENDARIO!$B:$C,2,0)=FALSE, BZ50,(1/IF($D50=0,1,$D50))+BZ50)))&gt;1,100%,IF(CA$4&lt;$E50,0,IF(CA$4&gt;=$F50,1,IF(VLOOKUP(CA$4,CALENDARIO!$B:$C,2,0)=FALSE, BZ50,(1/IF($D50=0,1,$D50))+BZ50))))</f>
        <v>0</v>
      </c>
      <c r="CB50" s="33">
        <f>IF(IF(CB$4&lt;$E50,0,IF(CB$4&gt;=$F50,1,IF(VLOOKUP(CB$4,CALENDARIO!$B:$C,2,0)=FALSE, CA50,(1/IF($D50=0,1,$D50))+CA50)))&gt;1,100%,IF(CB$4&lt;$E50,0,IF(CB$4&gt;=$F50,1,IF(VLOOKUP(CB$4,CALENDARIO!$B:$C,2,0)=FALSE, CA50,(1/IF($D50=0,1,$D50))+CA50))))</f>
        <v>0</v>
      </c>
      <c r="CC50" s="33">
        <f>IF(IF(CC$4&lt;$E50,0,IF(CC$4&gt;=$F50,1,IF(VLOOKUP(CC$4,CALENDARIO!$B:$C,2,0)=FALSE, CB50,(1/IF($D50=0,1,$D50))+CB50)))&gt;1,100%,IF(CC$4&lt;$E50,0,IF(CC$4&gt;=$F50,1,IF(VLOOKUP(CC$4,CALENDARIO!$B:$C,2,0)=FALSE, CB50,(1/IF($D50=0,1,$D50))+CB50))))</f>
        <v>0</v>
      </c>
      <c r="CD50" s="33">
        <f>IF(IF(CD$4&lt;$E50,0,IF(CD$4&gt;=$F50,1,IF(VLOOKUP(CD$4,CALENDARIO!$B:$C,2,0)=FALSE, CC50,(1/IF($D50=0,1,$D50))+CC50)))&gt;1,100%,IF(CD$4&lt;$E50,0,IF(CD$4&gt;=$F50,1,IF(VLOOKUP(CD$4,CALENDARIO!$B:$C,2,0)=FALSE, CC50,(1/IF($D50=0,1,$D50))+CC50))))</f>
        <v>0</v>
      </c>
      <c r="CE50" s="33">
        <f>IF(IF(CE$4&lt;$E50,0,IF(CE$4&gt;=$F50,1,IF(VLOOKUP(CE$4,CALENDARIO!$B:$C,2,0)=FALSE, CD50,(1/IF($D50=0,1,$D50))+CD50)))&gt;1,100%,IF(CE$4&lt;$E50,0,IF(CE$4&gt;=$F50,1,IF(VLOOKUP(CE$4,CALENDARIO!$B:$C,2,0)=FALSE, CD50,(1/IF($D50=0,1,$D50))+CD50))))</f>
        <v>0</v>
      </c>
      <c r="CF50" s="33">
        <f>IF(IF(CF$4&lt;$E50,0,IF(CF$4&gt;=$F50,1,IF(VLOOKUP(CF$4,CALENDARIO!$B:$C,2,0)=FALSE, CE50,(1/IF($D50=0,1,$D50))+CE50)))&gt;1,100%,IF(CF$4&lt;$E50,0,IF(CF$4&gt;=$F50,1,IF(VLOOKUP(CF$4,CALENDARIO!$B:$C,2,0)=FALSE, CE50,(1/IF($D50=0,1,$D50))+CE50))))</f>
        <v>0</v>
      </c>
      <c r="CG50" s="33">
        <f>IF(IF(CG$4&lt;$E50,0,IF(CG$4&gt;=$F50,1,IF(VLOOKUP(CG$4,CALENDARIO!$B:$C,2,0)=FALSE, CF50,(1/IF($D50=0,1,$D50))+CF50)))&gt;1,100%,IF(CG$4&lt;$E50,0,IF(CG$4&gt;=$F50,1,IF(VLOOKUP(CG$4,CALENDARIO!$B:$C,2,0)=FALSE, CF50,(1/IF($D50=0,1,$D50))+CF50))))</f>
        <v>0</v>
      </c>
      <c r="CH50" s="33">
        <f>IF(IF(CH$4&lt;$E50,0,IF(CH$4&gt;=$F50,1,IF(VLOOKUP(CH$4,CALENDARIO!$B:$C,2,0)=FALSE, CG50,(1/IF($D50=0,1,$D50))+CG50)))&gt;1,100%,IF(CH$4&lt;$E50,0,IF(CH$4&gt;=$F50,1,IF(VLOOKUP(CH$4,CALENDARIO!$B:$C,2,0)=FALSE, CG50,(1/IF($D50=0,1,$D50))+CG50))))</f>
        <v>0</v>
      </c>
      <c r="CI50" s="33">
        <f>IF(IF(CI$4&lt;$E50,0,IF(CI$4&gt;=$F50,1,IF(VLOOKUP(CI$4,CALENDARIO!$B:$C,2,0)=FALSE, CH50,(1/IF($D50=0,1,$D50))+CH50)))&gt;1,100%,IF(CI$4&lt;$E50,0,IF(CI$4&gt;=$F50,1,IF(VLOOKUP(CI$4,CALENDARIO!$B:$C,2,0)=FALSE, CH50,(1/IF($D50=0,1,$D50))+CH50))))</f>
        <v>0</v>
      </c>
      <c r="CJ50" s="33">
        <f>IF(IF(CJ$4&lt;$E50,0,IF(CJ$4&gt;=$F50,1,IF(VLOOKUP(CJ$4,CALENDARIO!$B:$C,2,0)=FALSE, CI50,(1/IF($D50=0,1,$D50))+CI50)))&gt;1,100%,IF(CJ$4&lt;$E50,0,IF(CJ$4&gt;=$F50,1,IF(VLOOKUP(CJ$4,CALENDARIO!$B:$C,2,0)=FALSE, CI50,(1/IF($D50=0,1,$D50))+CI50))))</f>
        <v>0</v>
      </c>
      <c r="CK50" s="33">
        <f>IF(IF(CK$4&lt;$E50,0,IF(CK$4&gt;=$F50,1,IF(VLOOKUP(CK$4,CALENDARIO!$B:$C,2,0)=FALSE, CJ50,(1/IF($D50=0,1,$D50))+CJ50)))&gt;1,100%,IF(CK$4&lt;$E50,0,IF(CK$4&gt;=$F50,1,IF(VLOOKUP(CK$4,CALENDARIO!$B:$C,2,0)=FALSE, CJ50,(1/IF($D50=0,1,$D50))+CJ50))))</f>
        <v>0</v>
      </c>
      <c r="CL50" s="33">
        <f>IF(IF(CL$4&lt;$E50,0,IF(CL$4&gt;=$F50,1,IF(VLOOKUP(CL$4,CALENDARIO!$B:$C,2,0)=FALSE, CK50,(1/IF($D50=0,1,$D50))+CK50)))&gt;1,100%,IF(CL$4&lt;$E50,0,IF(CL$4&gt;=$F50,1,IF(VLOOKUP(CL$4,CALENDARIO!$B:$C,2,0)=FALSE, CK50,(1/IF($D50=0,1,$D50))+CK50))))</f>
        <v>0</v>
      </c>
      <c r="CM50" s="33">
        <f>IF(IF(CM$4&lt;$E50,0,IF(CM$4&gt;=$F50,1,IF(VLOOKUP(CM$4,CALENDARIO!$B:$C,2,0)=FALSE, CL50,(1/IF($D50=0,1,$D50))+CL50)))&gt;1,100%,IF(CM$4&lt;$E50,0,IF(CM$4&gt;=$F50,1,IF(VLOOKUP(CM$4,CALENDARIO!$B:$C,2,0)=FALSE, CL50,(1/IF($D50=0,1,$D50))+CL50))))</f>
        <v>0</v>
      </c>
      <c r="CN50" s="33">
        <f>IF(IF(CN$4&lt;$E50,0,IF(CN$4&gt;=$F50,1,IF(VLOOKUP(CN$4,CALENDARIO!$B:$C,2,0)=FALSE, CM50,(1/IF($D50=0,1,$D50))+CM50)))&gt;1,100%,IF(CN$4&lt;$E50,0,IF(CN$4&gt;=$F50,1,IF(VLOOKUP(CN$4,CALENDARIO!$B:$C,2,0)=FALSE, CM50,(1/IF($D50=0,1,$D50))+CM50))))</f>
        <v>0</v>
      </c>
      <c r="CO50" s="33">
        <f>IF(IF(CO$4&lt;$E50,0,IF(CO$4&gt;=$F50,1,IF(VLOOKUP(CO$4,CALENDARIO!$B:$C,2,0)=FALSE, CN50,(1/IF($D50=0,1,$D50))+CN50)))&gt;1,100%,IF(CO$4&lt;$E50,0,IF(CO$4&gt;=$F50,1,IF(VLOOKUP(CO$4,CALENDARIO!$B:$C,2,0)=FALSE, CN50,(1/IF($D50=0,1,$D50))+CN50))))</f>
        <v>0</v>
      </c>
      <c r="CP50" s="33">
        <f>IF(IF(CP$4&lt;$E50,0,IF(CP$4&gt;=$F50,1,IF(VLOOKUP(CP$4,CALENDARIO!$B:$C,2,0)=FALSE, CO50,(1/IF($D50=0,1,$D50))+CO50)))&gt;1,100%,IF(CP$4&lt;$E50,0,IF(CP$4&gt;=$F50,1,IF(VLOOKUP(CP$4,CALENDARIO!$B:$C,2,0)=FALSE, CO50,(1/IF($D50=0,1,$D50))+CO50))))</f>
        <v>0</v>
      </c>
      <c r="CQ50" s="33">
        <f>IF(IF(CQ$4&lt;$E50,0,IF(CQ$4&gt;=$F50,1,IF(VLOOKUP(CQ$4,CALENDARIO!$B:$C,2,0)=FALSE, CP50,(1/IF($D50=0,1,$D50))+CP50)))&gt;1,100%,IF(CQ$4&lt;$E50,0,IF(CQ$4&gt;=$F50,1,IF(VLOOKUP(CQ$4,CALENDARIO!$B:$C,2,0)=FALSE, CP50,(1/IF($D50=0,1,$D50))+CP50))))</f>
        <v>0</v>
      </c>
      <c r="CR50" s="33">
        <f>IF(IF(CR$4&lt;$E50,0,IF(CR$4&gt;=$F50,1,IF(VLOOKUP(CR$4,CALENDARIO!$B:$C,2,0)=FALSE, CQ50,(1/IF($D50=0,1,$D50))+CQ50)))&gt;1,100%,IF(CR$4&lt;$E50,0,IF(CR$4&gt;=$F50,1,IF(VLOOKUP(CR$4,CALENDARIO!$B:$C,2,0)=FALSE, CQ50,(1/IF($D50=0,1,$D50))+CQ50))))</f>
        <v>0</v>
      </c>
      <c r="CS50" s="33">
        <f>IF(IF(CS$4&lt;$E50,0,IF(CS$4&gt;=$F50,1,IF(VLOOKUP(CS$4,CALENDARIO!$B:$C,2,0)=FALSE, CR50,(1/IF($D50=0,1,$D50))+CR50)))&gt;1,100%,IF(CS$4&lt;$E50,0,IF(CS$4&gt;=$F50,1,IF(VLOOKUP(CS$4,CALENDARIO!$B:$C,2,0)=FALSE, CR50,(1/IF($D50=0,1,$D50))+CR50))))</f>
        <v>0.25</v>
      </c>
      <c r="CT50" s="33">
        <f>IF(IF(CT$4&lt;$E50,0,IF(CT$4&gt;=$F50,1,IF(VLOOKUP(CT$4,CALENDARIO!$B:$C,2,0)=FALSE, CS50,(1/IF($D50=0,1,$D50))+CS50)))&gt;1,100%,IF(CT$4&lt;$E50,0,IF(CT$4&gt;=$F50,1,IF(VLOOKUP(CT$4,CALENDARIO!$B:$C,2,0)=FALSE, CS50,(1/IF($D50=0,1,$D50))+CS50))))</f>
        <v>0.25</v>
      </c>
      <c r="CU50" s="33">
        <f>IF(IF(CU$4&lt;$E50,0,IF(CU$4&gt;=$F50,1,IF(VLOOKUP(CU$4,CALENDARIO!$B:$C,2,0)=FALSE, CT50,(1/IF($D50=0,1,$D50))+CT50)))&gt;1,100%,IF(CU$4&lt;$E50,0,IF(CU$4&gt;=$F50,1,IF(VLOOKUP(CU$4,CALENDARIO!$B:$C,2,0)=FALSE, CT50,(1/IF($D50=0,1,$D50))+CT50))))</f>
        <v>0.25</v>
      </c>
      <c r="CV50" s="33">
        <f>IF(IF(CV$4&lt;$E50,0,IF(CV$4&gt;=$F50,1,IF(VLOOKUP(CV$4,CALENDARIO!$B:$C,2,0)=FALSE, CU50,(1/IF($D50=0,1,$D50))+CU50)))&gt;1,100%,IF(CV$4&lt;$E50,0,IF(CV$4&gt;=$F50,1,IF(VLOOKUP(CV$4,CALENDARIO!$B:$C,2,0)=FALSE, CU50,(1/IF($D50=0,1,$D50))+CU50))))</f>
        <v>0.5</v>
      </c>
      <c r="CW50" s="33">
        <f>IF(IF(CW$4&lt;$E50,0,IF(CW$4&gt;=$F50,1,IF(VLOOKUP(CW$4,CALENDARIO!$B:$C,2,0)=FALSE, CV50,(1/IF($D50=0,1,$D50))+CV50)))&gt;1,100%,IF(CW$4&lt;$E50,0,IF(CW$4&gt;=$F50,1,IF(VLOOKUP(CW$4,CALENDARIO!$B:$C,2,0)=FALSE, CV50,(1/IF($D50=0,1,$D50))+CV50))))</f>
        <v>0.75</v>
      </c>
      <c r="CX50" s="33">
        <f>IF(IF(CX$4&lt;$E50,0,IF(CX$4&gt;=$F50,1,IF(VLOOKUP(CX$4,CALENDARIO!$B:$C,2,0)=FALSE, CW50,(1/IF($D50=0,1,$D50))+CW50)))&gt;1,100%,IF(CX$4&lt;$E50,0,IF(CX$4&gt;=$F50,1,IF(VLOOKUP(CX$4,CALENDARIO!$B:$C,2,0)=FALSE, CW50,(1/IF($D50=0,1,$D50))+CW50))))</f>
        <v>1</v>
      </c>
      <c r="CY50" s="33">
        <f>IF(IF(CY$4&lt;$E50,0,IF(CY$4&gt;=$F50,1,IF(VLOOKUP(CY$4,CALENDARIO!$B:$C,2,0)=FALSE, CX50,(1/IF($D50=0,1,$D50))+CX50)))&gt;1,100%,IF(CY$4&lt;$E50,0,IF(CY$4&gt;=$F50,1,IF(VLOOKUP(CY$4,CALENDARIO!$B:$C,2,0)=FALSE, CX50,(1/IF($D50=0,1,$D50))+CX50))))</f>
        <v>1</v>
      </c>
      <c r="CZ50" s="33">
        <f>IF(IF(CZ$4&lt;$E50,0,IF(CZ$4&gt;=$F50,1,IF(VLOOKUP(CZ$4,CALENDARIO!$B:$C,2,0)=FALSE, CY50,(1/IF($D50=0,1,$D50))+CY50)))&gt;1,100%,IF(CZ$4&lt;$E50,0,IF(CZ$4&gt;=$F50,1,IF(VLOOKUP(CZ$4,CALENDARIO!$B:$C,2,0)=FALSE, CY50,(1/IF($D50=0,1,$D50))+CY50))))</f>
        <v>1</v>
      </c>
      <c r="DA50" s="33">
        <f>IF(IF(DA$4&lt;$E50,0,IF(DA$4&gt;=$F50,1,IF(VLOOKUP(DA$4,CALENDARIO!$B:$C,2,0)=FALSE, CZ50,(1/IF($D50=0,1,$D50))+CZ50)))&gt;1,100%,IF(DA$4&lt;$E50,0,IF(DA$4&gt;=$F50,1,IF(VLOOKUP(DA$4,CALENDARIO!$B:$C,2,0)=FALSE, CZ50,(1/IF($D50=0,1,$D50))+CZ50))))</f>
        <v>1</v>
      </c>
      <c r="DB50" s="33">
        <f>IF(IF(DB$4&lt;$E50,0,IF(DB$4&gt;=$F50,1,IF(VLOOKUP(DB$4,CALENDARIO!$B:$C,2,0)=FALSE, DA50,(1/IF($D50=0,1,$D50))+DA50)))&gt;1,100%,IF(DB$4&lt;$E50,0,IF(DB$4&gt;=$F50,1,IF(VLOOKUP(DB$4,CALENDARIO!$B:$C,2,0)=FALSE, DA50,(1/IF($D50=0,1,$D50))+DA50))))</f>
        <v>1</v>
      </c>
      <c r="DC50" s="33">
        <f>IF(IF(DC$4&lt;$E50,0,IF(DC$4&gt;=$F50,1,IF(VLOOKUP(DC$4,CALENDARIO!$B:$C,2,0)=FALSE, DB50,(1/IF($D50=0,1,$D50))+DB50)))&gt;1,100%,IF(DC$4&lt;$E50,0,IF(DC$4&gt;=$F50,1,IF(VLOOKUP(DC$4,CALENDARIO!$B:$C,2,0)=FALSE, DB50,(1/IF($D50=0,1,$D50))+DB50))))</f>
        <v>1</v>
      </c>
      <c r="DD50" s="33">
        <f>IF(IF(DD$4&lt;$E50,0,IF(DD$4&gt;=$F50,1,IF(VLOOKUP(DD$4,CALENDARIO!$B:$C,2,0)=FALSE, DC50,(1/IF($D50=0,1,$D50))+DC50)))&gt;1,100%,IF(DD$4&lt;$E50,0,IF(DD$4&gt;=$F50,1,IF(VLOOKUP(DD$4,CALENDARIO!$B:$C,2,0)=FALSE, DC50,(1/IF($D50=0,1,$D50))+DC50))))</f>
        <v>1</v>
      </c>
      <c r="DE50" s="33">
        <f>IF(IF(DE$4&lt;$E50,0,IF(DE$4&gt;=$F50,1,IF(VLOOKUP(DE$4,CALENDARIO!$B:$C,2,0)=FALSE, DD50,(1/IF($D50=0,1,$D50))+DD50)))&gt;1,100%,IF(DE$4&lt;$E50,0,IF(DE$4&gt;=$F50,1,IF(VLOOKUP(DE$4,CALENDARIO!$B:$C,2,0)=FALSE, DD50,(1/IF($D50=0,1,$D50))+DD50))))</f>
        <v>1</v>
      </c>
      <c r="DF50" s="33">
        <f>IF(IF(DF$4&lt;$E50,0,IF(DF$4&gt;=$F50,1,IF(VLOOKUP(DF$4,CALENDARIO!$B:$C,2,0)=FALSE, DE50,(1/IF($D50=0,1,$D50))+DE50)))&gt;1,100%,IF(DF$4&lt;$E50,0,IF(DF$4&gt;=$F50,1,IF(VLOOKUP(DF$4,CALENDARIO!$B:$C,2,0)=FALSE, DE50,(1/IF($D50=0,1,$D50))+DE50))))</f>
        <v>1</v>
      </c>
      <c r="DG50" s="33">
        <f>IF(IF(DG$4&lt;$E50,0,IF(DG$4&gt;=$F50,1,IF(VLOOKUP(DG$4,CALENDARIO!$B:$C,2,0)=FALSE, DF50,(1/IF($D50=0,1,$D50))+DF50)))&gt;1,100%,IF(DG$4&lt;$E50,0,IF(DG$4&gt;=$F50,1,IF(VLOOKUP(DG$4,CALENDARIO!$B:$C,2,0)=FALSE, DF50,(1/IF($D50=0,1,$D50))+DF50))))</f>
        <v>1</v>
      </c>
      <c r="DH50" s="33">
        <f>IF(IF(DH$4&lt;$E50,0,IF(DH$4&gt;=$F50,1,IF(VLOOKUP(DH$4,CALENDARIO!$B:$C,2,0)=FALSE, DG50,(1/IF($D50=0,1,$D50))+DG50)))&gt;1,100%,IF(DH$4&lt;$E50,0,IF(DH$4&gt;=$F50,1,IF(VLOOKUP(DH$4,CALENDARIO!$B:$C,2,0)=FALSE, DG50,(1/IF($D50=0,1,$D50))+DG50))))</f>
        <v>1</v>
      </c>
      <c r="DI50" s="33">
        <f>IF(IF(DI$4&lt;$E50,0,IF(DI$4&gt;=$F50,1,IF(VLOOKUP(DI$4,CALENDARIO!$B:$C,2,0)=FALSE, DH50,(1/IF($D50=0,1,$D50))+DH50)))&gt;1,100%,IF(DI$4&lt;$E50,0,IF(DI$4&gt;=$F50,1,IF(VLOOKUP(DI$4,CALENDARIO!$B:$C,2,0)=FALSE, DH50,(1/IF($D50=0,1,$D50))+DH50))))</f>
        <v>1</v>
      </c>
      <c r="DJ50" s="33">
        <f>IF(IF(DJ$4&lt;$E50,0,IF(DJ$4&gt;=$F50,1,IF(VLOOKUP(DJ$4,CALENDARIO!$B:$C,2,0)=FALSE, DI50,(1/IF($D50=0,1,$D50))+DI50)))&gt;1,100%,IF(DJ$4&lt;$E50,0,IF(DJ$4&gt;=$F50,1,IF(VLOOKUP(DJ$4,CALENDARIO!$B:$C,2,0)=FALSE, DI50,(1/IF($D50=0,1,$D50))+DI50))))</f>
        <v>1</v>
      </c>
      <c r="DK50" s="33">
        <f>IF(IF(DK$4&lt;$E50,0,IF(DK$4&gt;=$F50,1,IF(VLOOKUP(DK$4,CALENDARIO!$B:$C,2,0)=FALSE, DJ50,(1/IF($D50=0,1,$D50))+DJ50)))&gt;1,100%,IF(DK$4&lt;$E50,0,IF(DK$4&gt;=$F50,1,IF(VLOOKUP(DK$4,CALENDARIO!$B:$C,2,0)=FALSE, DJ50,(1/IF($D50=0,1,$D50))+DJ50))))</f>
        <v>1</v>
      </c>
      <c r="DL50" s="33">
        <f>IF(IF(DL$4&lt;$E50,0,IF(DL$4&gt;=$F50,1,IF(VLOOKUP(DL$4,CALENDARIO!$B:$C,2,0)=FALSE, DK50,(1/IF($D50=0,1,$D50))+DK50)))&gt;1,100%,IF(DL$4&lt;$E50,0,IF(DL$4&gt;=$F50,1,IF(VLOOKUP(DL$4,CALENDARIO!$B:$C,2,0)=FALSE, DK50,(1/IF($D50=0,1,$D50))+DK50))))</f>
        <v>1</v>
      </c>
      <c r="DM50" s="33">
        <f>IF(IF(DM$4&lt;$E50,0,IF(DM$4&gt;=$F50,1,IF(VLOOKUP(DM$4,CALENDARIO!$B:$C,2,0)=FALSE, DL50,(1/IF($D50=0,1,$D50))+DL50)))&gt;1,100%,IF(DM$4&lt;$E50,0,IF(DM$4&gt;=$F50,1,IF(VLOOKUP(DM$4,CALENDARIO!$B:$C,2,0)=FALSE, DL50,(1/IF($D50=0,1,$D50))+DL50))))</f>
        <v>1</v>
      </c>
      <c r="DN50" s="33">
        <f>IF(IF(DN$4&lt;$E50,0,IF(DN$4&gt;=$F50,1,IF(VLOOKUP(DN$4,CALENDARIO!$B:$C,2,0)=FALSE, DM50,(1/IF($D50=0,1,$D50))+DM50)))&gt;1,100%,IF(DN$4&lt;$E50,0,IF(DN$4&gt;=$F50,1,IF(VLOOKUP(DN$4,CALENDARIO!$B:$C,2,0)=FALSE, DM50,(1/IF($D50=0,1,$D50))+DM50))))</f>
        <v>1</v>
      </c>
      <c r="DO50" s="33">
        <f>IF(IF(DO$4&lt;$E50,0,IF(DO$4&gt;=$F50,1,IF(VLOOKUP(DO$4,CALENDARIO!$B:$C,2,0)=FALSE, DN50,(1/IF($D50=0,1,$D50))+DN50)))&gt;1,100%,IF(DO$4&lt;$E50,0,IF(DO$4&gt;=$F50,1,IF(VLOOKUP(DO$4,CALENDARIO!$B:$C,2,0)=FALSE, DN50,(1/IF($D50=0,1,$D50))+DN50))))</f>
        <v>1</v>
      </c>
      <c r="DP50" s="33">
        <f>IF(IF(DP$4&lt;$E50,0,IF(DP$4&gt;=$F50,1,IF(VLOOKUP(DP$4,CALENDARIO!$B:$C,2,0)=FALSE, DO50,(1/IF($D50=0,1,$D50))+DO50)))&gt;1,100%,IF(DP$4&lt;$E50,0,IF(DP$4&gt;=$F50,1,IF(VLOOKUP(DP$4,CALENDARIO!$B:$C,2,0)=FALSE, DO50,(1/IF($D50=0,1,$D50))+DO50))))</f>
        <v>1</v>
      </c>
      <c r="DQ50" s="33">
        <f>IF(IF(DQ$4&lt;$E50,0,IF(DQ$4&gt;=$F50,1,IF(VLOOKUP(DQ$4,CALENDARIO!$B:$C,2,0)=FALSE, DP50,(1/IF($D50=0,1,$D50))+DP50)))&gt;1,100%,IF(DQ$4&lt;$E50,0,IF(DQ$4&gt;=$F50,1,IF(VLOOKUP(DQ$4,CALENDARIO!$B:$C,2,0)=FALSE, DP50,(1/IF($D50=0,1,$D50))+DP50))))</f>
        <v>1</v>
      </c>
      <c r="DR50" s="33">
        <f>IF(IF(DR$4&lt;$E50,0,IF(DR$4&gt;=$F50,1,IF(VLOOKUP(DR$4,CALENDARIO!$B:$C,2,0)=FALSE, DQ50,(1/IF($D50=0,1,$D50))+DQ50)))&gt;1,100%,IF(DR$4&lt;$E50,0,IF(DR$4&gt;=$F50,1,IF(VLOOKUP(DR$4,CALENDARIO!$B:$C,2,0)=FALSE, DQ50,(1/IF($D50=0,1,$D50))+DQ50))))</f>
        <v>1</v>
      </c>
      <c r="DS50" s="33">
        <f>IF(IF(DS$4&lt;$E50,0,IF(DS$4&gt;=$F50,1,IF(VLOOKUP(DS$4,CALENDARIO!$B:$C,2,0)=FALSE, DR50,(1/IF($D50=0,1,$D50))+DR50)))&gt;1,100%,IF(DS$4&lt;$E50,0,IF(DS$4&gt;=$F50,1,IF(VLOOKUP(DS$4,CALENDARIO!$B:$C,2,0)=FALSE, DR50,(1/IF($D50=0,1,$D50))+DR50))))</f>
        <v>1</v>
      </c>
      <c r="DT50" s="33">
        <f>IF(IF(DT$4&lt;$E50,0,IF(DT$4&gt;=$F50,1,IF(VLOOKUP(DT$4,CALENDARIO!$B:$C,2,0)=FALSE, DS50,(1/IF($D50=0,1,$D50))+DS50)))&gt;1,100%,IF(DT$4&lt;$E50,0,IF(DT$4&gt;=$F50,1,IF(VLOOKUP(DT$4,CALENDARIO!$B:$C,2,0)=FALSE, DS50,(1/IF($D50=0,1,$D50))+DS50))))</f>
        <v>1</v>
      </c>
      <c r="DU50" s="33">
        <f>IF(IF(DU$4&lt;$E50,0,IF(DU$4&gt;=$F50,1,IF(VLOOKUP(DU$4,CALENDARIO!$B:$C,2,0)=FALSE, DT50,(1/IF($D50=0,1,$D50))+DT50)))&gt;1,100%,IF(DU$4&lt;$E50,0,IF(DU$4&gt;=$F50,1,IF(VLOOKUP(DU$4,CALENDARIO!$B:$C,2,0)=FALSE, DT50,(1/IF($D50=0,1,$D50))+DT50))))</f>
        <v>1</v>
      </c>
      <c r="DV50" s="33">
        <f>IF(IF(DV$4&lt;$E50,0,IF(DV$4&gt;=$F50,1,IF(VLOOKUP(DV$4,CALENDARIO!$B:$C,2,0)=FALSE, DU50,(1/IF($D50=0,1,$D50))+DU50)))&gt;1,100%,IF(DV$4&lt;$E50,0,IF(DV$4&gt;=$F50,1,IF(VLOOKUP(DV$4,CALENDARIO!$B:$C,2,0)=FALSE, DU50,(1/IF($D50=0,1,$D50))+DU50))))</f>
        <v>1</v>
      </c>
      <c r="DW50" s="33">
        <f>IF(IF(DW$4&lt;$E50,0,IF(DW$4&gt;=$F50,1,IF(VLOOKUP(DW$4,CALENDARIO!$B:$C,2,0)=FALSE, DV50,(1/IF($D50=0,1,$D50))+DV50)))&gt;1,100%,IF(DW$4&lt;$E50,0,IF(DW$4&gt;=$F50,1,IF(VLOOKUP(DW$4,CALENDARIO!$B:$C,2,0)=FALSE, DV50,(1/IF($D50=0,1,$D50))+DV50))))</f>
        <v>1</v>
      </c>
      <c r="DX50" s="33">
        <f>IF(IF(DX$4&lt;$E50,0,IF(DX$4&gt;=$F50,1,IF(VLOOKUP(DX$4,CALENDARIO!$B:$C,2,0)=FALSE, DW50,(1/IF($D50=0,1,$D50))+DW50)))&gt;1,100%,IF(DX$4&lt;$E50,0,IF(DX$4&gt;=$F50,1,IF(VLOOKUP(DX$4,CALENDARIO!$B:$C,2,0)=FALSE, DW50,(1/IF($D50=0,1,$D50))+DW50))))</f>
        <v>1</v>
      </c>
      <c r="DY50" s="33">
        <f>IF(IF(DY$4&lt;$E50,0,IF(DY$4&gt;=$F50,1,IF(VLOOKUP(DY$4,CALENDARIO!$B:$C,2,0)=FALSE, DX50,(1/IF($D50=0,1,$D50))+DX50)))&gt;1,100%,IF(DY$4&lt;$E50,0,IF(DY$4&gt;=$F50,1,IF(VLOOKUP(DY$4,CALENDARIO!$B:$C,2,0)=FALSE, DX50,(1/IF($D50=0,1,$D50))+DX50))))</f>
        <v>1</v>
      </c>
      <c r="DZ50" s="33">
        <f>IF(IF(DZ$4&lt;$E50,0,IF(DZ$4&gt;=$F50,1,IF(VLOOKUP(DZ$4,CALENDARIO!$B:$C,2,0)=FALSE, DY50,(1/IF($D50=0,1,$D50))+DY50)))&gt;1,100%,IF(DZ$4&lt;$E50,0,IF(DZ$4&gt;=$F50,1,IF(VLOOKUP(DZ$4,CALENDARIO!$B:$C,2,0)=FALSE, DY50,(1/IF($D50=0,1,$D50))+DY50))))</f>
        <v>1</v>
      </c>
      <c r="EA50" s="33">
        <f>IF(IF(EA$4&lt;$E50,0,IF(EA$4&gt;=$F50,1,IF(VLOOKUP(EA$4,CALENDARIO!$B:$C,2,0)=FALSE, DZ50,(1/IF($D50=0,1,$D50))+DZ50)))&gt;1,100%,IF(EA$4&lt;$E50,0,IF(EA$4&gt;=$F50,1,IF(VLOOKUP(EA$4,CALENDARIO!$B:$C,2,0)=FALSE, DZ50,(1/IF($D50=0,1,$D50))+DZ50))))</f>
        <v>1</v>
      </c>
      <c r="EB50" s="33">
        <f>IF(IF(EB$4&lt;$E50,0,IF(EB$4&gt;=$F50,1,IF(VLOOKUP(EB$4,CALENDARIO!$B:$C,2,0)=FALSE, EA50,(1/IF($D50=0,1,$D50))+EA50)))&gt;1,100%,IF(EB$4&lt;$E50,0,IF(EB$4&gt;=$F50,1,IF(VLOOKUP(EB$4,CALENDARIO!$B:$C,2,0)=FALSE, EA50,(1/IF($D50=0,1,$D50))+EA50))))</f>
        <v>1</v>
      </c>
      <c r="EC50" s="33">
        <f>IF(IF(EC$4&lt;$E50,0,IF(EC$4&gt;=$F50,1,IF(VLOOKUP(EC$4,CALENDARIO!$B:$C,2,0)=FALSE, EB50,(1/IF($D50=0,1,$D50))+EB50)))&gt;1,100%,IF(EC$4&lt;$E50,0,IF(EC$4&gt;=$F50,1,IF(VLOOKUP(EC$4,CALENDARIO!$B:$C,2,0)=FALSE, EB50,(1/IF($D50=0,1,$D50))+EB50))))</f>
        <v>1</v>
      </c>
      <c r="ED50" s="33">
        <f>IF(IF(ED$4&lt;$E50,0,IF(ED$4&gt;=$F50,1,IF(VLOOKUP(ED$4,CALENDARIO!$B:$C,2,0)=FALSE, EC50,(1/IF($D50=0,1,$D50))+EC50)))&gt;1,100%,IF(ED$4&lt;$E50,0,IF(ED$4&gt;=$F50,1,IF(VLOOKUP(ED$4,CALENDARIO!$B:$C,2,0)=FALSE, EC50,(1/IF($D50=0,1,$D50))+EC50))))</f>
        <v>1</v>
      </c>
      <c r="EE50" s="33">
        <f>IF(IF(EE$4&lt;$E50,0,IF(EE$4&gt;=$F50,1,IF(VLOOKUP(EE$4,CALENDARIO!$B:$C,2,0)=FALSE, ED50,(1/IF($D50=0,1,$D50))+ED50)))&gt;1,100%,IF(EE$4&lt;$E50,0,IF(EE$4&gt;=$F50,1,IF(VLOOKUP(EE$4,CALENDARIO!$B:$C,2,0)=FALSE, ED50,(1/IF($D50=0,1,$D50))+ED50))))</f>
        <v>1</v>
      </c>
      <c r="EF50" s="33">
        <f>IF(IF(EF$4&lt;$E50,0,IF(EF$4&gt;=$F50,1,IF(VLOOKUP(EF$4,CALENDARIO!$B:$C,2,0)=FALSE, EE50,(1/IF($D50=0,1,$D50))+EE50)))&gt;1,100%,IF(EF$4&lt;$E50,0,IF(EF$4&gt;=$F50,1,IF(VLOOKUP(EF$4,CALENDARIO!$B:$C,2,0)=FALSE, EE50,(1/IF($D50=0,1,$D50))+EE50))))</f>
        <v>1</v>
      </c>
      <c r="EG50" s="33">
        <f>IF(IF(EG$4&lt;$E50,0,IF(EG$4&gt;=$F50,1,IF(VLOOKUP(EG$4,CALENDARIO!$B:$C,2,0)=FALSE, EF50,(1/IF($D50=0,1,$D50))+EF50)))&gt;1,100%,IF(EG$4&lt;$E50,0,IF(EG$4&gt;=$F50,1,IF(VLOOKUP(EG$4,CALENDARIO!$B:$C,2,0)=FALSE, EF50,(1/IF($D50=0,1,$D50))+EF50))))</f>
        <v>1</v>
      </c>
      <c r="EH50" s="33">
        <f>IF(IF(EH$4&lt;$E50,0,IF(EH$4&gt;=$F50,1,IF(VLOOKUP(EH$4,CALENDARIO!$B:$C,2,0)=FALSE, EG50,(1/IF($D50=0,1,$D50))+EG50)))&gt;1,100%,IF(EH$4&lt;$E50,0,IF(EH$4&gt;=$F50,1,IF(VLOOKUP(EH$4,CALENDARIO!$B:$C,2,0)=FALSE, EG50,(1/IF($D50=0,1,$D50))+EG50))))</f>
        <v>1</v>
      </c>
      <c r="EI50" s="33">
        <f>IF(IF(EI$4&lt;$E50,0,IF(EI$4&gt;=$F50,1,IF(VLOOKUP(EI$4,CALENDARIO!$B:$C,2,0)=FALSE, EH50,(1/IF($D50=0,1,$D50))+EH50)))&gt;1,100%,IF(EI$4&lt;$E50,0,IF(EI$4&gt;=$F50,1,IF(VLOOKUP(EI$4,CALENDARIO!$B:$C,2,0)=FALSE, EH50,(1/IF($D50=0,1,$D50))+EH50))))</f>
        <v>1</v>
      </c>
      <c r="EJ50" s="33">
        <f>IF(IF(EJ$4&lt;$E50,0,IF(EJ$4&gt;=$F50,1,IF(VLOOKUP(EJ$4,CALENDARIO!$B:$C,2,0)=FALSE, EI50,(1/IF($D50=0,1,$D50))+EI50)))&gt;1,100%,IF(EJ$4&lt;$E50,0,IF(EJ$4&gt;=$F50,1,IF(VLOOKUP(EJ$4,CALENDARIO!$B:$C,2,0)=FALSE, EI50,(1/IF($D50=0,1,$D50))+EI50))))</f>
        <v>1</v>
      </c>
      <c r="EK50" s="33">
        <f>IF(IF(EK$4&lt;$E50,0,IF(EK$4&gt;=$F50,1,IF(VLOOKUP(EK$4,CALENDARIO!$B:$C,2,0)=FALSE, EJ50,(1/IF($D50=0,1,$D50))+EJ50)))&gt;1,100%,IF(EK$4&lt;$E50,0,IF(EK$4&gt;=$F50,1,IF(VLOOKUP(EK$4,CALENDARIO!$B:$C,2,0)=FALSE, EJ50,(1/IF($D50=0,1,$D50))+EJ50))))</f>
        <v>1</v>
      </c>
      <c r="EL50" s="33">
        <f>IF(IF(EL$4&lt;$E50,0,IF(EL$4&gt;=$F50,1,IF(VLOOKUP(EL$4,CALENDARIO!$B:$C,2,0)=FALSE, EK50,(1/IF($D50=0,1,$D50))+EK50)))&gt;1,100%,IF(EL$4&lt;$E50,0,IF(EL$4&gt;=$F50,1,IF(VLOOKUP(EL$4,CALENDARIO!$B:$C,2,0)=FALSE, EK50,(1/IF($D50=0,1,$D50))+EK50))))</f>
        <v>1</v>
      </c>
      <c r="EM50" s="33">
        <f>IF(IF(EM$4&lt;$E50,0,IF(EM$4&gt;=$F50,1,IF(VLOOKUP(EM$4,CALENDARIO!$B:$C,2,0)=FALSE, EL50,(1/IF($D50=0,1,$D50))+EL50)))&gt;1,100%,IF(EM$4&lt;$E50,0,IF(EM$4&gt;=$F50,1,IF(VLOOKUP(EM$4,CALENDARIO!$B:$C,2,0)=FALSE, EL50,(1/IF($D50=0,1,$D50))+EL50))))</f>
        <v>1</v>
      </c>
      <c r="EN50" s="33">
        <f>IF(IF(EN$4&lt;$E50,0,IF(EN$4&gt;=$F50,1,IF(VLOOKUP(EN$4,CALENDARIO!$B:$C,2,0)=FALSE, EM50,(1/IF($D50=0,1,$D50))+EM50)))&gt;1,100%,IF(EN$4&lt;$E50,0,IF(EN$4&gt;=$F50,1,IF(VLOOKUP(EN$4,CALENDARIO!$B:$C,2,0)=FALSE, EM50,(1/IF($D50=0,1,$D50))+EM50))))</f>
        <v>1</v>
      </c>
      <c r="EO50" s="33">
        <f>IF(IF(EO$4&lt;$E50,0,IF(EO$4&gt;=$F50,1,IF(VLOOKUP(EO$4,CALENDARIO!$B:$C,2,0)=FALSE, EN50,(1/IF($D50=0,1,$D50))+EN50)))&gt;1,100%,IF(EO$4&lt;$E50,0,IF(EO$4&gt;=$F50,1,IF(VLOOKUP(EO$4,CALENDARIO!$B:$C,2,0)=FALSE, EN50,(1/IF($D50=0,1,$D50))+EN50))))</f>
        <v>1</v>
      </c>
      <c r="EP50" s="33">
        <f>IF(IF(EP$4&lt;$E50,0,IF(EP$4&gt;=$F50,1,IF(VLOOKUP(EP$4,CALENDARIO!$B:$C,2,0)=FALSE, EO50,(1/IF($D50=0,1,$D50))+EO50)))&gt;1,100%,IF(EP$4&lt;$E50,0,IF(EP$4&gt;=$F50,1,IF(VLOOKUP(EP$4,CALENDARIO!$B:$C,2,0)=FALSE, EO50,(1/IF($D50=0,1,$D50))+EO50))))</f>
        <v>1</v>
      </c>
      <c r="EQ50" s="33">
        <f>IF(IF(EQ$4&lt;$E50,0,IF(EQ$4&gt;=$F50,1,IF(VLOOKUP(EQ$4,CALENDARIO!$B:$C,2,0)=FALSE, EP50,(1/IF($D50=0,1,$D50))+EP50)))&gt;1,100%,IF(EQ$4&lt;$E50,0,IF(EQ$4&gt;=$F50,1,IF(VLOOKUP(EQ$4,CALENDARIO!$B:$C,2,0)=FALSE, EP50,(1/IF($D50=0,1,$D50))+EP50))))</f>
        <v>1</v>
      </c>
      <c r="ER50" s="33">
        <f>IF(IF(ER$4&lt;$E50,0,IF(ER$4&gt;=$F50,1,IF(VLOOKUP(ER$4,CALENDARIO!$B:$C,2,0)=FALSE, EQ50,(1/IF($D50=0,1,$D50))+EQ50)))&gt;1,100%,IF(ER$4&lt;$E50,0,IF(ER$4&gt;=$F50,1,IF(VLOOKUP(ER$4,CALENDARIO!$B:$C,2,0)=FALSE, EQ50,(1/IF($D50=0,1,$D50))+EQ50))))</f>
        <v>1</v>
      </c>
      <c r="ES50" s="33">
        <f>IF(IF(ES$4&lt;$E50,0,IF(ES$4&gt;=$F50,1,IF(VLOOKUP(ES$4,CALENDARIO!$B:$C,2,0)=FALSE, ER50,(1/IF($D50=0,1,$D50))+ER50)))&gt;1,100%,IF(ES$4&lt;$E50,0,IF(ES$4&gt;=$F50,1,IF(VLOOKUP(ES$4,CALENDARIO!$B:$C,2,0)=FALSE, ER50,(1/IF($D50=0,1,$D50))+ER50))))</f>
        <v>1</v>
      </c>
      <c r="ET50" s="33">
        <f>IF(IF(ET$4&lt;$E50,0,IF(ET$4&gt;=$F50,1,IF(VLOOKUP(ET$4,CALENDARIO!$B:$C,2,0)=FALSE, ES50,(1/IF($D50=0,1,$D50))+ES50)))&gt;1,100%,IF(ET$4&lt;$E50,0,IF(ET$4&gt;=$F50,1,IF(VLOOKUP(ET$4,CALENDARIO!$B:$C,2,0)=FALSE, ES50,(1/IF($D50=0,1,$D50))+ES50))))</f>
        <v>1</v>
      </c>
      <c r="EU50" s="33">
        <f>IF(IF(EU$4&lt;$E50,0,IF(EU$4&gt;=$F50,1,IF(VLOOKUP(EU$4,CALENDARIO!$B:$C,2,0)=FALSE, ET50,(1/IF($D50=0,1,$D50))+ET50)))&gt;1,100%,IF(EU$4&lt;$E50,0,IF(EU$4&gt;=$F50,1,IF(VLOOKUP(EU$4,CALENDARIO!$B:$C,2,0)=FALSE, ET50,(1/IF($D50=0,1,$D50))+ET50))))</f>
        <v>1</v>
      </c>
      <c r="EV50" s="33">
        <f>IF(IF(EV$4&lt;$E50,0,IF(EV$4&gt;=$F50,1,IF(VLOOKUP(EV$4,CALENDARIO!$B:$C,2,0)=FALSE, EU50,(1/IF($D50=0,1,$D50))+EU50)))&gt;1,100%,IF(EV$4&lt;$E50,0,IF(EV$4&gt;=$F50,1,IF(VLOOKUP(EV$4,CALENDARIO!$B:$C,2,0)=FALSE, EU50,(1/IF($D50=0,1,$D50))+EU50))))</f>
        <v>1</v>
      </c>
    </row>
    <row r="51" spans="1:152" x14ac:dyDescent="0.3">
      <c r="A51" s="78">
        <v>3</v>
      </c>
      <c r="B51" s="78">
        <v>45</v>
      </c>
      <c r="C51" s="117" t="s">
        <v>84</v>
      </c>
      <c r="D51" s="108">
        <v>5</v>
      </c>
      <c r="E51" s="113">
        <v>40598</v>
      </c>
      <c r="F51" s="113">
        <v>40605</v>
      </c>
      <c r="G51" s="109" t="s">
        <v>91</v>
      </c>
      <c r="H51" s="73">
        <v>5</v>
      </c>
      <c r="I51" s="74">
        <v>5.7077625570776259E-2</v>
      </c>
      <c r="J51" s="108">
        <v>100</v>
      </c>
      <c r="K51" s="77"/>
      <c r="L51" s="133"/>
      <c r="M51" s="133"/>
      <c r="O51" s="33">
        <f>IF(IF(O$4&lt;$E51,0,IF(O$4&gt;=$F51,1,IF(VLOOKUP(O$4,CALENDARIO!$B:$C,2,0)=FALSE, 0%,(1/$D51))))&gt;1,100%,IF(O$4&lt;$E51,0,IF(O$4&gt;=$F51,1,IF(VLOOKUP(O$4,CALENDARIO!$B:$C,2,0)=FALSE,0%,(1/$D51)))))</f>
        <v>0</v>
      </c>
      <c r="P51" s="33">
        <f>IF(IF(P$4&lt;$E51,0,IF(P$4&gt;=$F51,1,IF(VLOOKUP(P$4,CALENDARIO!$B:$C,2,0)=FALSE, O51,(1/IF($D51=0,1,$D51))+O51)))&gt;1,100%,IF(P$4&lt;$E51,0,IF(P$4&gt;=$F51,1,IF(VLOOKUP(P$4,CALENDARIO!$B:$C,2,0)=FALSE, O51,(1/IF($D51=0,1,$D51))+O51))))</f>
        <v>0</v>
      </c>
      <c r="Q51" s="33">
        <f>IF(IF(Q$4&lt;$E51,0,IF(Q$4&gt;=$F51,1,IF(VLOOKUP(Q$4,CALENDARIO!$B:$C,2,0)=FALSE, P51,(1/IF($D51=0,1,$D51))+P51)))&gt;1,100%,IF(Q$4&lt;$E51,0,IF(Q$4&gt;=$F51,1,IF(VLOOKUP(Q$4,CALENDARIO!$B:$C,2,0)=FALSE, P51,(1/IF($D51=0,1,$D51))+P51))))</f>
        <v>0</v>
      </c>
      <c r="R51" s="33">
        <f>IF(IF(R$4&lt;$E51,0,IF(R$4&gt;=$F51,1,IF(VLOOKUP(R$4,CALENDARIO!$B:$C,2,0)=FALSE, Q51,(1/IF($D51=0,1,$D51))+Q51)))&gt;1,100%,IF(R$4&lt;$E51,0,IF(R$4&gt;=$F51,1,IF(VLOOKUP(R$4,CALENDARIO!$B:$C,2,0)=FALSE, Q51,(1/IF($D51=0,1,$D51))+Q51))))</f>
        <v>0</v>
      </c>
      <c r="S51" s="33">
        <f>IF(IF(S$4&lt;$E51,0,IF(S$4&gt;=$F51,1,IF(VLOOKUP(S$4,CALENDARIO!$B:$C,2,0)=FALSE, R51,(1/IF($D51=0,1,$D51))+R51)))&gt;1,100%,IF(S$4&lt;$E51,0,IF(S$4&gt;=$F51,1,IF(VLOOKUP(S$4,CALENDARIO!$B:$C,2,0)=FALSE, R51,(1/IF($D51=0,1,$D51))+R51))))</f>
        <v>0</v>
      </c>
      <c r="T51" s="33">
        <f>IF(IF(T$4&lt;$E51,0,IF(T$4&gt;=$F51,1,IF(VLOOKUP(T$4,CALENDARIO!$B:$C,2,0)=FALSE, S51,(1/IF($D51=0,1,$D51))+S51)))&gt;1,100%,IF(T$4&lt;$E51,0,IF(T$4&gt;=$F51,1,IF(VLOOKUP(T$4,CALENDARIO!$B:$C,2,0)=FALSE, S51,(1/IF($D51=0,1,$D51))+S51))))</f>
        <v>0</v>
      </c>
      <c r="U51" s="33">
        <f>IF(IF(U$4&lt;$E51,0,IF(U$4&gt;=$F51,1,IF(VLOOKUP(U$4,CALENDARIO!$B:$C,2,0)=FALSE, T51,(1/IF($D51=0,1,$D51))+T51)))&gt;1,100%,IF(U$4&lt;$E51,0,IF(U$4&gt;=$F51,1,IF(VLOOKUP(U$4,CALENDARIO!$B:$C,2,0)=FALSE, T51,(1/IF($D51=0,1,$D51))+T51))))</f>
        <v>0</v>
      </c>
      <c r="V51" s="33">
        <f>IF(IF(V$4&lt;$E51,0,IF(V$4&gt;=$F51,1,IF(VLOOKUP(V$4,CALENDARIO!$B:$C,2,0)=FALSE, U51,(1/IF($D51=0,1,$D51))+U51)))&gt;1,100%,IF(V$4&lt;$E51,0,IF(V$4&gt;=$F51,1,IF(VLOOKUP(V$4,CALENDARIO!$B:$C,2,0)=FALSE, U51,(1/IF($D51=0,1,$D51))+U51))))</f>
        <v>0</v>
      </c>
      <c r="W51" s="33">
        <f>IF(IF(W$4&lt;$E51,0,IF(W$4&gt;=$F51,1,IF(VLOOKUP(W$4,CALENDARIO!$B:$C,2,0)=FALSE, V51,(1/IF($D51=0,1,$D51))+V51)))&gt;1,100%,IF(W$4&lt;$E51,0,IF(W$4&gt;=$F51,1,IF(VLOOKUP(W$4,CALENDARIO!$B:$C,2,0)=FALSE, V51,(1/IF($D51=0,1,$D51))+V51))))</f>
        <v>0</v>
      </c>
      <c r="X51" s="33">
        <f>IF(IF(X$4&lt;$E51,0,IF(X$4&gt;=$F51,1,IF(VLOOKUP(X$4,CALENDARIO!$B:$C,2,0)=FALSE, W51,(1/IF($D51=0,1,$D51))+W51)))&gt;1,100%,IF(X$4&lt;$E51,0,IF(X$4&gt;=$F51,1,IF(VLOOKUP(X$4,CALENDARIO!$B:$C,2,0)=FALSE, W51,(1/IF($D51=0,1,$D51))+W51))))</f>
        <v>0</v>
      </c>
      <c r="Y51" s="33">
        <f>IF(IF(Y$4&lt;$E51,0,IF(Y$4&gt;=$F51,1,IF(VLOOKUP(Y$4,CALENDARIO!$B:$C,2,0)=FALSE, X51,(1/IF($D51=0,1,$D51))+X51)))&gt;1,100%,IF(Y$4&lt;$E51,0,IF(Y$4&gt;=$F51,1,IF(VLOOKUP(Y$4,CALENDARIO!$B:$C,2,0)=FALSE, X51,(1/IF($D51=0,1,$D51))+X51))))</f>
        <v>0</v>
      </c>
      <c r="Z51" s="33">
        <f>IF(IF(Z$4&lt;$E51,0,IF(Z$4&gt;=$F51,1,IF(VLOOKUP(Z$4,CALENDARIO!$B:$C,2,0)=FALSE, Y51,(1/IF($D51=0,1,$D51))+Y51)))&gt;1,100%,IF(Z$4&lt;$E51,0,IF(Z$4&gt;=$F51,1,IF(VLOOKUP(Z$4,CALENDARIO!$B:$C,2,0)=FALSE, Y51,(1/IF($D51=0,1,$D51))+Y51))))</f>
        <v>0</v>
      </c>
      <c r="AA51" s="33">
        <f>IF(IF(AA$4&lt;$E51,0,IF(AA$4&gt;=$F51,1,IF(VLOOKUP(AA$4,CALENDARIO!$B:$C,2,0)=FALSE, Z51,(1/IF($D51=0,1,$D51))+Z51)))&gt;1,100%,IF(AA$4&lt;$E51,0,IF(AA$4&gt;=$F51,1,IF(VLOOKUP(AA$4,CALENDARIO!$B:$C,2,0)=FALSE, Z51,(1/IF($D51=0,1,$D51))+Z51))))</f>
        <v>0</v>
      </c>
      <c r="AB51" s="33">
        <f>IF(IF(AB$4&lt;$E51,0,IF(AB$4&gt;=$F51,1,IF(VLOOKUP(AB$4,CALENDARIO!$B:$C,2,0)=FALSE, AA51,(1/IF($D51=0,1,$D51))+AA51)))&gt;1,100%,IF(AB$4&lt;$E51,0,IF(AB$4&gt;=$F51,1,IF(VLOOKUP(AB$4,CALENDARIO!$B:$C,2,0)=FALSE, AA51,(1/IF($D51=0,1,$D51))+AA51))))</f>
        <v>0</v>
      </c>
      <c r="AC51" s="33">
        <f>IF(IF(AC$4&lt;$E51,0,IF(AC$4&gt;=$F51,1,IF(VLOOKUP(AC$4,CALENDARIO!$B:$C,2,0)=FALSE, AB51,(1/IF($D51=0,1,$D51))+AB51)))&gt;1,100%,IF(AC$4&lt;$E51,0,IF(AC$4&gt;=$F51,1,IF(VLOOKUP(AC$4,CALENDARIO!$B:$C,2,0)=FALSE, AB51,(1/IF($D51=0,1,$D51))+AB51))))</f>
        <v>0</v>
      </c>
      <c r="AD51" s="33">
        <f>IF(IF(AD$4&lt;$E51,0,IF(AD$4&gt;=$F51,1,IF(VLOOKUP(AD$4,CALENDARIO!$B:$C,2,0)=FALSE, AC51,(1/IF($D51=0,1,$D51))+AC51)))&gt;1,100%,IF(AD$4&lt;$E51,0,IF(AD$4&gt;=$F51,1,IF(VLOOKUP(AD$4,CALENDARIO!$B:$C,2,0)=FALSE, AC51,(1/IF($D51=0,1,$D51))+AC51))))</f>
        <v>0</v>
      </c>
      <c r="AE51" s="33">
        <f>IF(IF(AE$4&lt;$E51,0,IF(AE$4&gt;=$F51,1,IF(VLOOKUP(AE$4,CALENDARIO!$B:$C,2,0)=FALSE, AD51,(1/IF($D51=0,1,$D51))+AD51)))&gt;1,100%,IF(AE$4&lt;$E51,0,IF(AE$4&gt;=$F51,1,IF(VLOOKUP(AE$4,CALENDARIO!$B:$C,2,0)=FALSE, AD51,(1/IF($D51=0,1,$D51))+AD51))))</f>
        <v>0</v>
      </c>
      <c r="AF51" s="33">
        <f>IF(IF(AF$4&lt;$E51,0,IF(AF$4&gt;=$F51,1,IF(VLOOKUP(AF$4,CALENDARIO!$B:$C,2,0)=FALSE, AE51,(1/IF($D51=0,1,$D51))+AE51)))&gt;1,100%,IF(AF$4&lt;$E51,0,IF(AF$4&gt;=$F51,1,IF(VLOOKUP(AF$4,CALENDARIO!$B:$C,2,0)=FALSE, AE51,(1/IF($D51=0,1,$D51))+AE51))))</f>
        <v>0</v>
      </c>
      <c r="AG51" s="33">
        <f>IF(IF(AG$4&lt;$E51,0,IF(AG$4&gt;=$F51,1,IF(VLOOKUP(AG$4,CALENDARIO!$B:$C,2,0)=FALSE, AF51,(1/IF($D51=0,1,$D51))+AF51)))&gt;1,100%,IF(AG$4&lt;$E51,0,IF(AG$4&gt;=$F51,1,IF(VLOOKUP(AG$4,CALENDARIO!$B:$C,2,0)=FALSE, AF51,(1/IF($D51=0,1,$D51))+AF51))))</f>
        <v>0</v>
      </c>
      <c r="AH51" s="33">
        <f>IF(IF(AH$4&lt;$E51,0,IF(AH$4&gt;=$F51,1,IF(VLOOKUP(AH$4,CALENDARIO!$B:$C,2,0)=FALSE, AG51,(1/IF($D51=0,1,$D51))+AG51)))&gt;1,100%,IF(AH$4&lt;$E51,0,IF(AH$4&gt;=$F51,1,IF(VLOOKUP(AH$4,CALENDARIO!$B:$C,2,0)=FALSE, AG51,(1/IF($D51=0,1,$D51))+AG51))))</f>
        <v>0</v>
      </c>
      <c r="AI51" s="33">
        <f>IF(IF(AI$4&lt;$E51,0,IF(AI$4&gt;=$F51,1,IF(VLOOKUP(AI$4,CALENDARIO!$B:$C,2,0)=FALSE, AH51,(1/IF($D51=0,1,$D51))+AH51)))&gt;1,100%,IF(AI$4&lt;$E51,0,IF(AI$4&gt;=$F51,1,IF(VLOOKUP(AI$4,CALENDARIO!$B:$C,2,0)=FALSE, AH51,(1/IF($D51=0,1,$D51))+AH51))))</f>
        <v>0</v>
      </c>
      <c r="AJ51" s="33">
        <f>IF(IF(AJ$4&lt;$E51,0,IF(AJ$4&gt;=$F51,1,IF(VLOOKUP(AJ$4,CALENDARIO!$B:$C,2,0)=FALSE, AI51,(1/IF($D51=0,1,$D51))+AI51)))&gt;1,100%,IF(AJ$4&lt;$E51,0,IF(AJ$4&gt;=$F51,1,IF(VLOOKUP(AJ$4,CALENDARIO!$B:$C,2,0)=FALSE, AI51,(1/IF($D51=0,1,$D51))+AI51))))</f>
        <v>0</v>
      </c>
      <c r="AK51" s="33">
        <f>IF(IF(AK$4&lt;$E51,0,IF(AK$4&gt;=$F51,1,IF(VLOOKUP(AK$4,CALENDARIO!$B:$C,2,0)=FALSE, AJ51,(1/IF($D51=0,1,$D51))+AJ51)))&gt;1,100%,IF(AK$4&lt;$E51,0,IF(AK$4&gt;=$F51,1,IF(VLOOKUP(AK$4,CALENDARIO!$B:$C,2,0)=FALSE, AJ51,(1/IF($D51=0,1,$D51))+AJ51))))</f>
        <v>0</v>
      </c>
      <c r="AL51" s="33">
        <f>IF(IF(AL$4&lt;$E51,0,IF(AL$4&gt;=$F51,1,IF(VLOOKUP(AL$4,CALENDARIO!$B:$C,2,0)=FALSE, AK51,(1/IF($D51=0,1,$D51))+AK51)))&gt;1,100%,IF(AL$4&lt;$E51,0,IF(AL$4&gt;=$F51,1,IF(VLOOKUP(AL$4,CALENDARIO!$B:$C,2,0)=FALSE, AK51,(1/IF($D51=0,1,$D51))+AK51))))</f>
        <v>0</v>
      </c>
      <c r="AM51" s="33">
        <f>IF(IF(AM$4&lt;$E51,0,IF(AM$4&gt;=$F51,1,IF(VLOOKUP(AM$4,CALENDARIO!$B:$C,2,0)=FALSE, AL51,(1/IF($D51=0,1,$D51))+AL51)))&gt;1,100%,IF(AM$4&lt;$E51,0,IF(AM$4&gt;=$F51,1,IF(VLOOKUP(AM$4,CALENDARIO!$B:$C,2,0)=FALSE, AL51,(1/IF($D51=0,1,$D51))+AL51))))</f>
        <v>0</v>
      </c>
      <c r="AN51" s="33">
        <f>IF(IF(AN$4&lt;$E51,0,IF(AN$4&gt;=$F51,1,IF(VLOOKUP(AN$4,CALENDARIO!$B:$C,2,0)=FALSE, AM51,(1/IF($D51=0,1,$D51))+AM51)))&gt;1,100%,IF(AN$4&lt;$E51,0,IF(AN$4&gt;=$F51,1,IF(VLOOKUP(AN$4,CALENDARIO!$B:$C,2,0)=FALSE, AM51,(1/IF($D51=0,1,$D51))+AM51))))</f>
        <v>0</v>
      </c>
      <c r="AO51" s="33">
        <f>IF(IF(AO$4&lt;$E51,0,IF(AO$4&gt;=$F51,1,IF(VLOOKUP(AO$4,CALENDARIO!$B:$C,2,0)=FALSE, AN51,(1/IF($D51=0,1,$D51))+AN51)))&gt;1,100%,IF(AO$4&lt;$E51,0,IF(AO$4&gt;=$F51,1,IF(VLOOKUP(AO$4,CALENDARIO!$B:$C,2,0)=FALSE, AN51,(1/IF($D51=0,1,$D51))+AN51))))</f>
        <v>0</v>
      </c>
      <c r="AP51" s="33">
        <f>IF(IF(AP$4&lt;$E51,0,IF(AP$4&gt;=$F51,1,IF(VLOOKUP(AP$4,CALENDARIO!$B:$C,2,0)=FALSE, AO51,(1/IF($D51=0,1,$D51))+AO51)))&gt;1,100%,IF(AP$4&lt;$E51,0,IF(AP$4&gt;=$F51,1,IF(VLOOKUP(AP$4,CALENDARIO!$B:$C,2,0)=FALSE, AO51,(1/IF($D51=0,1,$D51))+AO51))))</f>
        <v>0</v>
      </c>
      <c r="AQ51" s="33">
        <f>IF(IF(AQ$4&lt;$E51,0,IF(AQ$4&gt;=$F51,1,IF(VLOOKUP(AQ$4,CALENDARIO!$B:$C,2,0)=FALSE, AP51,(1/IF($D51=0,1,$D51))+AP51)))&gt;1,100%,IF(AQ$4&lt;$E51,0,IF(AQ$4&gt;=$F51,1,IF(VLOOKUP(AQ$4,CALENDARIO!$B:$C,2,0)=FALSE, AP51,(1/IF($D51=0,1,$D51))+AP51))))</f>
        <v>0</v>
      </c>
      <c r="AR51" s="33">
        <f>IF(IF(AR$4&lt;$E51,0,IF(AR$4&gt;=$F51,1,IF(VLOOKUP(AR$4,CALENDARIO!$B:$C,2,0)=FALSE, AQ51,(1/IF($D51=0,1,$D51))+AQ51)))&gt;1,100%,IF(AR$4&lt;$E51,0,IF(AR$4&gt;=$F51,1,IF(VLOOKUP(AR$4,CALENDARIO!$B:$C,2,0)=FALSE, AQ51,(1/IF($D51=0,1,$D51))+AQ51))))</f>
        <v>0</v>
      </c>
      <c r="AS51" s="33">
        <f>IF(IF(AS$4&lt;$E51,0,IF(AS$4&gt;=$F51,1,IF(VLOOKUP(AS$4,CALENDARIO!$B:$C,2,0)=FALSE, AR51,(1/IF($D51=0,1,$D51))+AR51)))&gt;1,100%,IF(AS$4&lt;$E51,0,IF(AS$4&gt;=$F51,1,IF(VLOOKUP(AS$4,CALENDARIO!$B:$C,2,0)=FALSE, AR51,(1/IF($D51=0,1,$D51))+AR51))))</f>
        <v>0</v>
      </c>
      <c r="AT51" s="33">
        <f>IF(IF(AT$4&lt;$E51,0,IF(AT$4&gt;=$F51,1,IF(VLOOKUP(AT$4,CALENDARIO!$B:$C,2,0)=FALSE, AS51,(1/IF($D51=0,1,$D51))+AS51)))&gt;1,100%,IF(AT$4&lt;$E51,0,IF(AT$4&gt;=$F51,1,IF(VLOOKUP(AT$4,CALENDARIO!$B:$C,2,0)=FALSE, AS51,(1/IF($D51=0,1,$D51))+AS51))))</f>
        <v>0</v>
      </c>
      <c r="AU51" s="33">
        <f>IF(IF(AU$4&lt;$E51,0,IF(AU$4&gt;=$F51,1,IF(VLOOKUP(AU$4,CALENDARIO!$B:$C,2,0)=FALSE, AT51,(1/IF($D51=0,1,$D51))+AT51)))&gt;1,100%,IF(AU$4&lt;$E51,0,IF(AU$4&gt;=$F51,1,IF(VLOOKUP(AU$4,CALENDARIO!$B:$C,2,0)=FALSE, AT51,(1/IF($D51=0,1,$D51))+AT51))))</f>
        <v>0</v>
      </c>
      <c r="AV51" s="33">
        <f>IF(IF(AV$4&lt;$E51,0,IF(AV$4&gt;=$F51,1,IF(VLOOKUP(AV$4,CALENDARIO!$B:$C,2,0)=FALSE, AU51,(1/IF($D51=0,1,$D51))+AU51)))&gt;1,100%,IF(AV$4&lt;$E51,0,IF(AV$4&gt;=$F51,1,IF(VLOOKUP(AV$4,CALENDARIO!$B:$C,2,0)=FALSE, AU51,(1/IF($D51=0,1,$D51))+AU51))))</f>
        <v>0</v>
      </c>
      <c r="AW51" s="33">
        <f>IF(IF(AW$4&lt;$E51,0,IF(AW$4&gt;=$F51,1,IF(VLOOKUP(AW$4,CALENDARIO!$B:$C,2,0)=FALSE, AV51,(1/IF($D51=0,1,$D51))+AV51)))&gt;1,100%,IF(AW$4&lt;$E51,0,IF(AW$4&gt;=$F51,1,IF(VLOOKUP(AW$4,CALENDARIO!$B:$C,2,0)=FALSE, AV51,(1/IF($D51=0,1,$D51))+AV51))))</f>
        <v>0</v>
      </c>
      <c r="AX51" s="33">
        <f>IF(IF(AX$4&lt;$E51,0,IF(AX$4&gt;=$F51,1,IF(VLOOKUP(AX$4,CALENDARIO!$B:$C,2,0)=FALSE, AW51,(1/IF($D51=0,1,$D51))+AW51)))&gt;1,100%,IF(AX$4&lt;$E51,0,IF(AX$4&gt;=$F51,1,IF(VLOOKUP(AX$4,CALENDARIO!$B:$C,2,0)=FALSE, AW51,(1/IF($D51=0,1,$D51))+AW51))))</f>
        <v>0</v>
      </c>
      <c r="AY51" s="33">
        <f>IF(IF(AY$4&lt;$E51,0,IF(AY$4&gt;=$F51,1,IF(VLOOKUP(AY$4,CALENDARIO!$B:$C,2,0)=FALSE, AX51,(1/IF($D51=0,1,$D51))+AX51)))&gt;1,100%,IF(AY$4&lt;$E51,0,IF(AY$4&gt;=$F51,1,IF(VLOOKUP(AY$4,CALENDARIO!$B:$C,2,0)=FALSE, AX51,(1/IF($D51=0,1,$D51))+AX51))))</f>
        <v>0</v>
      </c>
      <c r="AZ51" s="33">
        <f>IF(IF(AZ$4&lt;$E51,0,IF(AZ$4&gt;=$F51,1,IF(VLOOKUP(AZ$4,CALENDARIO!$B:$C,2,0)=FALSE, AY51,(1/IF($D51=0,1,$D51))+AY51)))&gt;1,100%,IF(AZ$4&lt;$E51,0,IF(AZ$4&gt;=$F51,1,IF(VLOOKUP(AZ$4,CALENDARIO!$B:$C,2,0)=FALSE, AY51,(1/IF($D51=0,1,$D51))+AY51))))</f>
        <v>0</v>
      </c>
      <c r="BA51" s="33">
        <f>IF(IF(BA$4&lt;$E51,0,IF(BA$4&gt;=$F51,1,IF(VLOOKUP(BA$4,CALENDARIO!$B:$C,2,0)=FALSE, AZ51,(1/IF($D51=0,1,$D51))+AZ51)))&gt;1,100%,IF(BA$4&lt;$E51,0,IF(BA$4&gt;=$F51,1,IF(VLOOKUP(BA$4,CALENDARIO!$B:$C,2,0)=FALSE, AZ51,(1/IF($D51=0,1,$D51))+AZ51))))</f>
        <v>0</v>
      </c>
      <c r="BB51" s="33">
        <f>IF(IF(BB$4&lt;$E51,0,IF(BB$4&gt;=$F51,1,IF(VLOOKUP(BB$4,CALENDARIO!$B:$C,2,0)=FALSE, BA51,(1/IF($D51=0,1,$D51))+BA51)))&gt;1,100%,IF(BB$4&lt;$E51,0,IF(BB$4&gt;=$F51,1,IF(VLOOKUP(BB$4,CALENDARIO!$B:$C,2,0)=FALSE, BA51,(1/IF($D51=0,1,$D51))+BA51))))</f>
        <v>0</v>
      </c>
      <c r="BC51" s="33">
        <f>IF(IF(BC$4&lt;$E51,0,IF(BC$4&gt;=$F51,1,IF(VLOOKUP(BC$4,CALENDARIO!$B:$C,2,0)=FALSE, BB51,(1/IF($D51=0,1,$D51))+BB51)))&gt;1,100%,IF(BC$4&lt;$E51,0,IF(BC$4&gt;=$F51,1,IF(VLOOKUP(BC$4,CALENDARIO!$B:$C,2,0)=FALSE, BB51,(1/IF($D51=0,1,$D51))+BB51))))</f>
        <v>0</v>
      </c>
      <c r="BD51" s="33">
        <f>IF(IF(BD$4&lt;$E51,0,IF(BD$4&gt;=$F51,1,IF(VLOOKUP(BD$4,CALENDARIO!$B:$C,2,0)=FALSE, BC51,(1/IF($D51=0,1,$D51))+BC51)))&gt;1,100%,IF(BD$4&lt;$E51,0,IF(BD$4&gt;=$F51,1,IF(VLOOKUP(BD$4,CALENDARIO!$B:$C,2,0)=FALSE, BC51,(1/IF($D51=0,1,$D51))+BC51))))</f>
        <v>0</v>
      </c>
      <c r="BE51" s="33">
        <f>IF(IF(BE$4&lt;$E51,0,IF(BE$4&gt;=$F51,1,IF(VLOOKUP(BE$4,CALENDARIO!$B:$C,2,0)=FALSE, BD51,(1/IF($D51=0,1,$D51))+BD51)))&gt;1,100%,IF(BE$4&lt;$E51,0,IF(BE$4&gt;=$F51,1,IF(VLOOKUP(BE$4,CALENDARIO!$B:$C,2,0)=FALSE, BD51,(1/IF($D51=0,1,$D51))+BD51))))</f>
        <v>0</v>
      </c>
      <c r="BF51" s="33">
        <f>IF(IF(BF$4&lt;$E51,0,IF(BF$4&gt;=$F51,1,IF(VLOOKUP(BF$4,CALENDARIO!$B:$C,2,0)=FALSE, BE51,(1/IF($D51=0,1,$D51))+BE51)))&gt;1,100%,IF(BF$4&lt;$E51,0,IF(BF$4&gt;=$F51,1,IF(VLOOKUP(BF$4,CALENDARIO!$B:$C,2,0)=FALSE, BE51,(1/IF($D51=0,1,$D51))+BE51))))</f>
        <v>0</v>
      </c>
      <c r="BG51" s="33">
        <f>IF(IF(BG$4&lt;$E51,0,IF(BG$4&gt;=$F51,1,IF(VLOOKUP(BG$4,CALENDARIO!$B:$C,2,0)=FALSE, BF51,(1/IF($D51=0,1,$D51))+BF51)))&gt;1,100%,IF(BG$4&lt;$E51,0,IF(BG$4&gt;=$F51,1,IF(VLOOKUP(BG$4,CALENDARIO!$B:$C,2,0)=FALSE, BF51,(1/IF($D51=0,1,$D51))+BF51))))</f>
        <v>0</v>
      </c>
      <c r="BH51" s="33">
        <f>IF(IF(BH$4&lt;$E51,0,IF(BH$4&gt;=$F51,1,IF(VLOOKUP(BH$4,CALENDARIO!$B:$C,2,0)=FALSE, BG51,(1/IF($D51=0,1,$D51))+BG51)))&gt;1,100%,IF(BH$4&lt;$E51,0,IF(BH$4&gt;=$F51,1,IF(VLOOKUP(BH$4,CALENDARIO!$B:$C,2,0)=FALSE, BG51,(1/IF($D51=0,1,$D51))+BG51))))</f>
        <v>0</v>
      </c>
      <c r="BI51" s="33">
        <f>IF(IF(BI$4&lt;$E51,0,IF(BI$4&gt;=$F51,1,IF(VLOOKUP(BI$4,CALENDARIO!$B:$C,2,0)=FALSE, BH51,(1/IF($D51=0,1,$D51))+BH51)))&gt;1,100%,IF(BI$4&lt;$E51,0,IF(BI$4&gt;=$F51,1,IF(VLOOKUP(BI$4,CALENDARIO!$B:$C,2,0)=FALSE, BH51,(1/IF($D51=0,1,$D51))+BH51))))</f>
        <v>0</v>
      </c>
      <c r="BJ51" s="33">
        <f>IF(IF(BJ$4&lt;$E51,0,IF(BJ$4&gt;=$F51,1,IF(VLOOKUP(BJ$4,CALENDARIO!$B:$C,2,0)=FALSE, BI51,(1/IF($D51=0,1,$D51))+BI51)))&gt;1,100%,IF(BJ$4&lt;$E51,0,IF(BJ$4&gt;=$F51,1,IF(VLOOKUP(BJ$4,CALENDARIO!$B:$C,2,0)=FALSE, BI51,(1/IF($D51=0,1,$D51))+BI51))))</f>
        <v>0</v>
      </c>
      <c r="BK51" s="33">
        <f>IF(IF(BK$4&lt;$E51,0,IF(BK$4&gt;=$F51,1,IF(VLOOKUP(BK$4,CALENDARIO!$B:$C,2,0)=FALSE, BJ51,(1/IF($D51=0,1,$D51))+BJ51)))&gt;1,100%,IF(BK$4&lt;$E51,0,IF(BK$4&gt;=$F51,1,IF(VLOOKUP(BK$4,CALENDARIO!$B:$C,2,0)=FALSE, BJ51,(1/IF($D51=0,1,$D51))+BJ51))))</f>
        <v>0</v>
      </c>
      <c r="BL51" s="33">
        <f>IF(IF(BL$4&lt;$E51,0,IF(BL$4&gt;=$F51,1,IF(VLOOKUP(BL$4,CALENDARIO!$B:$C,2,0)=FALSE, BK51,(1/IF($D51=0,1,$D51))+BK51)))&gt;1,100%,IF(BL$4&lt;$E51,0,IF(BL$4&gt;=$F51,1,IF(VLOOKUP(BL$4,CALENDARIO!$B:$C,2,0)=FALSE, BK51,(1/IF($D51=0,1,$D51))+BK51))))</f>
        <v>0</v>
      </c>
      <c r="BM51" s="33">
        <f>IF(IF(BM$4&lt;$E51,0,IF(BM$4&gt;=$F51,1,IF(VLOOKUP(BM$4,CALENDARIO!$B:$C,2,0)=FALSE, BL51,(1/IF($D51=0,1,$D51))+BL51)))&gt;1,100%,IF(BM$4&lt;$E51,0,IF(BM$4&gt;=$F51,1,IF(VLOOKUP(BM$4,CALENDARIO!$B:$C,2,0)=FALSE, BL51,(1/IF($D51=0,1,$D51))+BL51))))</f>
        <v>0</v>
      </c>
      <c r="BN51" s="33">
        <f>IF(IF(BN$4&lt;$E51,0,IF(BN$4&gt;=$F51,1,IF(VLOOKUP(BN$4,CALENDARIO!$B:$C,2,0)=FALSE, BM51,(1/IF($D51=0,1,$D51))+BM51)))&gt;1,100%,IF(BN$4&lt;$E51,0,IF(BN$4&gt;=$F51,1,IF(VLOOKUP(BN$4,CALENDARIO!$B:$C,2,0)=FALSE, BM51,(1/IF($D51=0,1,$D51))+BM51))))</f>
        <v>0</v>
      </c>
      <c r="BO51" s="33">
        <f>IF(IF(BO$4&lt;$E51,0,IF(BO$4&gt;=$F51,1,IF(VLOOKUP(BO$4,CALENDARIO!$B:$C,2,0)=FALSE, BN51,(1/IF($D51=0,1,$D51))+BN51)))&gt;1,100%,IF(BO$4&lt;$E51,0,IF(BO$4&gt;=$F51,1,IF(VLOOKUP(BO$4,CALENDARIO!$B:$C,2,0)=FALSE, BN51,(1/IF($D51=0,1,$D51))+BN51))))</f>
        <v>0</v>
      </c>
      <c r="BP51" s="33">
        <f>IF(IF(BP$4&lt;$E51,0,IF(BP$4&gt;=$F51,1,IF(VLOOKUP(BP$4,CALENDARIO!$B:$C,2,0)=FALSE, BO51,(1/IF($D51=0,1,$D51))+BO51)))&gt;1,100%,IF(BP$4&lt;$E51,0,IF(BP$4&gt;=$F51,1,IF(VLOOKUP(BP$4,CALENDARIO!$B:$C,2,0)=FALSE, BO51,(1/IF($D51=0,1,$D51))+BO51))))</f>
        <v>0</v>
      </c>
      <c r="BQ51" s="33">
        <f>IF(IF(BQ$4&lt;$E51,0,IF(BQ$4&gt;=$F51,1,IF(VLOOKUP(BQ$4,CALENDARIO!$B:$C,2,0)=FALSE, BP51,(1/IF($D51=0,1,$D51))+BP51)))&gt;1,100%,IF(BQ$4&lt;$E51,0,IF(BQ$4&gt;=$F51,1,IF(VLOOKUP(BQ$4,CALENDARIO!$B:$C,2,0)=FALSE, BP51,(1/IF($D51=0,1,$D51))+BP51))))</f>
        <v>0</v>
      </c>
      <c r="BR51" s="33">
        <f>IF(IF(BR$4&lt;$E51,0,IF(BR$4&gt;=$F51,1,IF(VLOOKUP(BR$4,CALENDARIO!$B:$C,2,0)=FALSE, BQ51,(1/IF($D51=0,1,$D51))+BQ51)))&gt;1,100%,IF(BR$4&lt;$E51,0,IF(BR$4&gt;=$F51,1,IF(VLOOKUP(BR$4,CALENDARIO!$B:$C,2,0)=FALSE, BQ51,(1/IF($D51=0,1,$D51))+BQ51))))</f>
        <v>0</v>
      </c>
      <c r="BS51" s="33">
        <f>IF(IF(BS$4&lt;$E51,0,IF(BS$4&gt;=$F51,1,IF(VLOOKUP(BS$4,CALENDARIO!$B:$C,2,0)=FALSE, BR51,(1/IF($D51=0,1,$D51))+BR51)))&gt;1,100%,IF(BS$4&lt;$E51,0,IF(BS$4&gt;=$F51,1,IF(VLOOKUP(BS$4,CALENDARIO!$B:$C,2,0)=FALSE, BR51,(1/IF($D51=0,1,$D51))+BR51))))</f>
        <v>0</v>
      </c>
      <c r="BT51" s="33">
        <f>IF(IF(BT$4&lt;$E51,0,IF(BT$4&gt;=$F51,1,IF(VLOOKUP(BT$4,CALENDARIO!$B:$C,2,0)=FALSE, BS51,(1/IF($D51=0,1,$D51))+BS51)))&gt;1,100%,IF(BT$4&lt;$E51,0,IF(BT$4&gt;=$F51,1,IF(VLOOKUP(BT$4,CALENDARIO!$B:$C,2,0)=FALSE, BS51,(1/IF($D51=0,1,$D51))+BS51))))</f>
        <v>0</v>
      </c>
      <c r="BU51" s="33">
        <f>IF(IF(BU$4&lt;$E51,0,IF(BU$4&gt;=$F51,1,IF(VLOOKUP(BU$4,CALENDARIO!$B:$C,2,0)=FALSE, BT51,(1/IF($D51=0,1,$D51))+BT51)))&gt;1,100%,IF(BU$4&lt;$E51,0,IF(BU$4&gt;=$F51,1,IF(VLOOKUP(BU$4,CALENDARIO!$B:$C,2,0)=FALSE, BT51,(1/IF($D51=0,1,$D51))+BT51))))</f>
        <v>0</v>
      </c>
      <c r="BV51" s="33">
        <f>IF(IF(BV$4&lt;$E51,0,IF(BV$4&gt;=$F51,1,IF(VLOOKUP(BV$4,CALENDARIO!$B:$C,2,0)=FALSE, BU51,(1/IF($D51=0,1,$D51))+BU51)))&gt;1,100%,IF(BV$4&lt;$E51,0,IF(BV$4&gt;=$F51,1,IF(VLOOKUP(BV$4,CALENDARIO!$B:$C,2,0)=FALSE, BU51,(1/IF($D51=0,1,$D51))+BU51))))</f>
        <v>0</v>
      </c>
      <c r="BW51" s="33">
        <f>IF(IF(BW$4&lt;$E51,0,IF(BW$4&gt;=$F51,1,IF(VLOOKUP(BW$4,CALENDARIO!$B:$C,2,0)=FALSE, BV51,(1/IF($D51=0,1,$D51))+BV51)))&gt;1,100%,IF(BW$4&lt;$E51,0,IF(BW$4&gt;=$F51,1,IF(VLOOKUP(BW$4,CALENDARIO!$B:$C,2,0)=FALSE, BV51,(1/IF($D51=0,1,$D51))+BV51))))</f>
        <v>0</v>
      </c>
      <c r="BX51" s="33">
        <f>IF(IF(BX$4&lt;$E51,0,IF(BX$4&gt;=$F51,1,IF(VLOOKUP(BX$4,CALENDARIO!$B:$C,2,0)=FALSE, BW51,(1/IF($D51=0,1,$D51))+BW51)))&gt;1,100%,IF(BX$4&lt;$E51,0,IF(BX$4&gt;=$F51,1,IF(VLOOKUP(BX$4,CALENDARIO!$B:$C,2,0)=FALSE, BW51,(1/IF($D51=0,1,$D51))+BW51))))</f>
        <v>0</v>
      </c>
      <c r="BY51" s="33">
        <f>IF(IF(BY$4&lt;$E51,0,IF(BY$4&gt;=$F51,1,IF(VLOOKUP(BY$4,CALENDARIO!$B:$C,2,0)=FALSE, BX51,(1/IF($D51=0,1,$D51))+BX51)))&gt;1,100%,IF(BY$4&lt;$E51,0,IF(BY$4&gt;=$F51,1,IF(VLOOKUP(BY$4,CALENDARIO!$B:$C,2,0)=FALSE, BX51,(1/IF($D51=0,1,$D51))+BX51))))</f>
        <v>0</v>
      </c>
      <c r="BZ51" s="33">
        <f>IF(IF(BZ$4&lt;$E51,0,IF(BZ$4&gt;=$F51,1,IF(VLOOKUP(BZ$4,CALENDARIO!$B:$C,2,0)=FALSE, BY51,(1/IF($D51=0,1,$D51))+BY51)))&gt;1,100%,IF(BZ$4&lt;$E51,0,IF(BZ$4&gt;=$F51,1,IF(VLOOKUP(BZ$4,CALENDARIO!$B:$C,2,0)=FALSE, BY51,(1/IF($D51=0,1,$D51))+BY51))))</f>
        <v>0</v>
      </c>
      <c r="CA51" s="33">
        <f>IF(IF(CA$4&lt;$E51,0,IF(CA$4&gt;=$F51,1,IF(VLOOKUP(CA$4,CALENDARIO!$B:$C,2,0)=FALSE, BZ51,(1/IF($D51=0,1,$D51))+BZ51)))&gt;1,100%,IF(CA$4&lt;$E51,0,IF(CA$4&gt;=$F51,1,IF(VLOOKUP(CA$4,CALENDARIO!$B:$C,2,0)=FALSE, BZ51,(1/IF($D51=0,1,$D51))+BZ51))))</f>
        <v>0</v>
      </c>
      <c r="CB51" s="33">
        <f>IF(IF(CB$4&lt;$E51,0,IF(CB$4&gt;=$F51,1,IF(VLOOKUP(CB$4,CALENDARIO!$B:$C,2,0)=FALSE, CA51,(1/IF($D51=0,1,$D51))+CA51)))&gt;1,100%,IF(CB$4&lt;$E51,0,IF(CB$4&gt;=$F51,1,IF(VLOOKUP(CB$4,CALENDARIO!$B:$C,2,0)=FALSE, CA51,(1/IF($D51=0,1,$D51))+CA51))))</f>
        <v>0</v>
      </c>
      <c r="CC51" s="33">
        <f>IF(IF(CC$4&lt;$E51,0,IF(CC$4&gt;=$F51,1,IF(VLOOKUP(CC$4,CALENDARIO!$B:$C,2,0)=FALSE, CB51,(1/IF($D51=0,1,$D51))+CB51)))&gt;1,100%,IF(CC$4&lt;$E51,0,IF(CC$4&gt;=$F51,1,IF(VLOOKUP(CC$4,CALENDARIO!$B:$C,2,0)=FALSE, CB51,(1/IF($D51=0,1,$D51))+CB51))))</f>
        <v>0</v>
      </c>
      <c r="CD51" s="33">
        <f>IF(IF(CD$4&lt;$E51,0,IF(CD$4&gt;=$F51,1,IF(VLOOKUP(CD$4,CALENDARIO!$B:$C,2,0)=FALSE, CC51,(1/IF($D51=0,1,$D51))+CC51)))&gt;1,100%,IF(CD$4&lt;$E51,0,IF(CD$4&gt;=$F51,1,IF(VLOOKUP(CD$4,CALENDARIO!$B:$C,2,0)=FALSE, CC51,(1/IF($D51=0,1,$D51))+CC51))))</f>
        <v>0</v>
      </c>
      <c r="CE51" s="33">
        <f>IF(IF(CE$4&lt;$E51,0,IF(CE$4&gt;=$F51,1,IF(VLOOKUP(CE$4,CALENDARIO!$B:$C,2,0)=FALSE, CD51,(1/IF($D51=0,1,$D51))+CD51)))&gt;1,100%,IF(CE$4&lt;$E51,0,IF(CE$4&gt;=$F51,1,IF(VLOOKUP(CE$4,CALENDARIO!$B:$C,2,0)=FALSE, CD51,(1/IF($D51=0,1,$D51))+CD51))))</f>
        <v>0</v>
      </c>
      <c r="CF51" s="33">
        <f>IF(IF(CF$4&lt;$E51,0,IF(CF$4&gt;=$F51,1,IF(VLOOKUP(CF$4,CALENDARIO!$B:$C,2,0)=FALSE, CE51,(1/IF($D51=0,1,$D51))+CE51)))&gt;1,100%,IF(CF$4&lt;$E51,0,IF(CF$4&gt;=$F51,1,IF(VLOOKUP(CF$4,CALENDARIO!$B:$C,2,0)=FALSE, CE51,(1/IF($D51=0,1,$D51))+CE51))))</f>
        <v>0</v>
      </c>
      <c r="CG51" s="33">
        <f>IF(IF(CG$4&lt;$E51,0,IF(CG$4&gt;=$F51,1,IF(VLOOKUP(CG$4,CALENDARIO!$B:$C,2,0)=FALSE, CF51,(1/IF($D51=0,1,$D51))+CF51)))&gt;1,100%,IF(CG$4&lt;$E51,0,IF(CG$4&gt;=$F51,1,IF(VLOOKUP(CG$4,CALENDARIO!$B:$C,2,0)=FALSE, CF51,(1/IF($D51=0,1,$D51))+CF51))))</f>
        <v>0</v>
      </c>
      <c r="CH51" s="33">
        <f>IF(IF(CH$4&lt;$E51,0,IF(CH$4&gt;=$F51,1,IF(VLOOKUP(CH$4,CALENDARIO!$B:$C,2,0)=FALSE, CG51,(1/IF($D51=0,1,$D51))+CG51)))&gt;1,100%,IF(CH$4&lt;$E51,0,IF(CH$4&gt;=$F51,1,IF(VLOOKUP(CH$4,CALENDARIO!$B:$C,2,0)=FALSE, CG51,(1/IF($D51=0,1,$D51))+CG51))))</f>
        <v>0</v>
      </c>
      <c r="CI51" s="33">
        <f>IF(IF(CI$4&lt;$E51,0,IF(CI$4&gt;=$F51,1,IF(VLOOKUP(CI$4,CALENDARIO!$B:$C,2,0)=FALSE, CH51,(1/IF($D51=0,1,$D51))+CH51)))&gt;1,100%,IF(CI$4&lt;$E51,0,IF(CI$4&gt;=$F51,1,IF(VLOOKUP(CI$4,CALENDARIO!$B:$C,2,0)=FALSE, CH51,(1/IF($D51=0,1,$D51))+CH51))))</f>
        <v>0</v>
      </c>
      <c r="CJ51" s="33">
        <f>IF(IF(CJ$4&lt;$E51,0,IF(CJ$4&gt;=$F51,1,IF(VLOOKUP(CJ$4,CALENDARIO!$B:$C,2,0)=FALSE, CI51,(1/IF($D51=0,1,$D51))+CI51)))&gt;1,100%,IF(CJ$4&lt;$E51,0,IF(CJ$4&gt;=$F51,1,IF(VLOOKUP(CJ$4,CALENDARIO!$B:$C,2,0)=FALSE, CI51,(1/IF($D51=0,1,$D51))+CI51))))</f>
        <v>0</v>
      </c>
      <c r="CK51" s="33">
        <f>IF(IF(CK$4&lt;$E51,0,IF(CK$4&gt;=$F51,1,IF(VLOOKUP(CK$4,CALENDARIO!$B:$C,2,0)=FALSE, CJ51,(1/IF($D51=0,1,$D51))+CJ51)))&gt;1,100%,IF(CK$4&lt;$E51,0,IF(CK$4&gt;=$F51,1,IF(VLOOKUP(CK$4,CALENDARIO!$B:$C,2,0)=FALSE, CJ51,(1/IF($D51=0,1,$D51))+CJ51))))</f>
        <v>0</v>
      </c>
      <c r="CL51" s="33">
        <f>IF(IF(CL$4&lt;$E51,0,IF(CL$4&gt;=$F51,1,IF(VLOOKUP(CL$4,CALENDARIO!$B:$C,2,0)=FALSE, CK51,(1/IF($D51=0,1,$D51))+CK51)))&gt;1,100%,IF(CL$4&lt;$E51,0,IF(CL$4&gt;=$F51,1,IF(VLOOKUP(CL$4,CALENDARIO!$B:$C,2,0)=FALSE, CK51,(1/IF($D51=0,1,$D51))+CK51))))</f>
        <v>0</v>
      </c>
      <c r="CM51" s="33">
        <f>IF(IF(CM$4&lt;$E51,0,IF(CM$4&gt;=$F51,1,IF(VLOOKUP(CM$4,CALENDARIO!$B:$C,2,0)=FALSE, CL51,(1/IF($D51=0,1,$D51))+CL51)))&gt;1,100%,IF(CM$4&lt;$E51,0,IF(CM$4&gt;=$F51,1,IF(VLOOKUP(CM$4,CALENDARIO!$B:$C,2,0)=FALSE, CL51,(1/IF($D51=0,1,$D51))+CL51))))</f>
        <v>0</v>
      </c>
      <c r="CN51" s="33">
        <f>IF(IF(CN$4&lt;$E51,0,IF(CN$4&gt;=$F51,1,IF(VLOOKUP(CN$4,CALENDARIO!$B:$C,2,0)=FALSE, CM51,(1/IF($D51=0,1,$D51))+CM51)))&gt;1,100%,IF(CN$4&lt;$E51,0,IF(CN$4&gt;=$F51,1,IF(VLOOKUP(CN$4,CALENDARIO!$B:$C,2,0)=FALSE, CM51,(1/IF($D51=0,1,$D51))+CM51))))</f>
        <v>0</v>
      </c>
      <c r="CO51" s="33">
        <f>IF(IF(CO$4&lt;$E51,0,IF(CO$4&gt;=$F51,1,IF(VLOOKUP(CO$4,CALENDARIO!$B:$C,2,0)=FALSE, CN51,(1/IF($D51=0,1,$D51))+CN51)))&gt;1,100%,IF(CO$4&lt;$E51,0,IF(CO$4&gt;=$F51,1,IF(VLOOKUP(CO$4,CALENDARIO!$B:$C,2,0)=FALSE, CN51,(1/IF($D51=0,1,$D51))+CN51))))</f>
        <v>0</v>
      </c>
      <c r="CP51" s="33">
        <f>IF(IF(CP$4&lt;$E51,0,IF(CP$4&gt;=$F51,1,IF(VLOOKUP(CP$4,CALENDARIO!$B:$C,2,0)=FALSE, CO51,(1/IF($D51=0,1,$D51))+CO51)))&gt;1,100%,IF(CP$4&lt;$E51,0,IF(CP$4&gt;=$F51,1,IF(VLOOKUP(CP$4,CALENDARIO!$B:$C,2,0)=FALSE, CO51,(1/IF($D51=0,1,$D51))+CO51))))</f>
        <v>0</v>
      </c>
      <c r="CQ51" s="33">
        <f>IF(IF(CQ$4&lt;$E51,0,IF(CQ$4&gt;=$F51,1,IF(VLOOKUP(CQ$4,CALENDARIO!$B:$C,2,0)=FALSE, CP51,(1/IF($D51=0,1,$D51))+CP51)))&gt;1,100%,IF(CQ$4&lt;$E51,0,IF(CQ$4&gt;=$F51,1,IF(VLOOKUP(CQ$4,CALENDARIO!$B:$C,2,0)=FALSE, CP51,(1/IF($D51=0,1,$D51))+CP51))))</f>
        <v>0</v>
      </c>
      <c r="CR51" s="33">
        <f>IF(IF(CR$4&lt;$E51,0,IF(CR$4&gt;=$F51,1,IF(VLOOKUP(CR$4,CALENDARIO!$B:$C,2,0)=FALSE, CQ51,(1/IF($D51=0,1,$D51))+CQ51)))&gt;1,100%,IF(CR$4&lt;$E51,0,IF(CR$4&gt;=$F51,1,IF(VLOOKUP(CR$4,CALENDARIO!$B:$C,2,0)=FALSE, CQ51,(1/IF($D51=0,1,$D51))+CQ51))))</f>
        <v>0</v>
      </c>
      <c r="CS51" s="33">
        <f>IF(IF(CS$4&lt;$E51,0,IF(CS$4&gt;=$F51,1,IF(VLOOKUP(CS$4,CALENDARIO!$B:$C,2,0)=FALSE, CR51,(1/IF($D51=0,1,$D51))+CR51)))&gt;1,100%,IF(CS$4&lt;$E51,0,IF(CS$4&gt;=$F51,1,IF(VLOOKUP(CS$4,CALENDARIO!$B:$C,2,0)=FALSE, CR51,(1/IF($D51=0,1,$D51))+CR51))))</f>
        <v>0</v>
      </c>
      <c r="CT51" s="33">
        <f>IF(IF(CT$4&lt;$E51,0,IF(CT$4&gt;=$F51,1,IF(VLOOKUP(CT$4,CALENDARIO!$B:$C,2,0)=FALSE, CS51,(1/IF($D51=0,1,$D51))+CS51)))&gt;1,100%,IF(CT$4&lt;$E51,0,IF(CT$4&gt;=$F51,1,IF(VLOOKUP(CT$4,CALENDARIO!$B:$C,2,0)=FALSE, CS51,(1/IF($D51=0,1,$D51))+CS51))))</f>
        <v>0</v>
      </c>
      <c r="CU51" s="33">
        <f>IF(IF(CU$4&lt;$E51,0,IF(CU$4&gt;=$F51,1,IF(VLOOKUP(CU$4,CALENDARIO!$B:$C,2,0)=FALSE, CT51,(1/IF($D51=0,1,$D51))+CT51)))&gt;1,100%,IF(CU$4&lt;$E51,0,IF(CU$4&gt;=$F51,1,IF(VLOOKUP(CU$4,CALENDARIO!$B:$C,2,0)=FALSE, CT51,(1/IF($D51=0,1,$D51))+CT51))))</f>
        <v>0</v>
      </c>
      <c r="CV51" s="33">
        <f>IF(IF(CV$4&lt;$E51,0,IF(CV$4&gt;=$F51,1,IF(VLOOKUP(CV$4,CALENDARIO!$B:$C,2,0)=FALSE, CU51,(1/IF($D51=0,1,$D51))+CU51)))&gt;1,100%,IF(CV$4&lt;$E51,0,IF(CV$4&gt;=$F51,1,IF(VLOOKUP(CV$4,CALENDARIO!$B:$C,2,0)=FALSE, CU51,(1/IF($D51=0,1,$D51))+CU51))))</f>
        <v>0</v>
      </c>
      <c r="CW51" s="33">
        <f>IF(IF(CW$4&lt;$E51,0,IF(CW$4&gt;=$F51,1,IF(VLOOKUP(CW$4,CALENDARIO!$B:$C,2,0)=FALSE, CV51,(1/IF($D51=0,1,$D51))+CV51)))&gt;1,100%,IF(CW$4&lt;$E51,0,IF(CW$4&gt;=$F51,1,IF(VLOOKUP(CW$4,CALENDARIO!$B:$C,2,0)=FALSE, CV51,(1/IF($D51=0,1,$D51))+CV51))))</f>
        <v>0</v>
      </c>
      <c r="CX51" s="33">
        <f>IF(IF(CX$4&lt;$E51,0,IF(CX$4&gt;=$F51,1,IF(VLOOKUP(CX$4,CALENDARIO!$B:$C,2,0)=FALSE, CW51,(1/IF($D51=0,1,$D51))+CW51)))&gt;1,100%,IF(CX$4&lt;$E51,0,IF(CX$4&gt;=$F51,1,IF(VLOOKUP(CX$4,CALENDARIO!$B:$C,2,0)=FALSE, CW51,(1/IF($D51=0,1,$D51))+CW51))))</f>
        <v>0</v>
      </c>
      <c r="CY51" s="33">
        <f>IF(IF(CY$4&lt;$E51,0,IF(CY$4&gt;=$F51,1,IF(VLOOKUP(CY$4,CALENDARIO!$B:$C,2,0)=FALSE, CX51,(1/IF($D51=0,1,$D51))+CX51)))&gt;1,100%,IF(CY$4&lt;$E51,0,IF(CY$4&gt;=$F51,1,IF(VLOOKUP(CY$4,CALENDARIO!$B:$C,2,0)=FALSE, CX51,(1/IF($D51=0,1,$D51))+CX51))))</f>
        <v>0.2</v>
      </c>
      <c r="CZ51" s="33">
        <f>IF(IF(CZ$4&lt;$E51,0,IF(CZ$4&gt;=$F51,1,IF(VLOOKUP(CZ$4,CALENDARIO!$B:$C,2,0)=FALSE, CY51,(1/IF($D51=0,1,$D51))+CY51)))&gt;1,100%,IF(CZ$4&lt;$E51,0,IF(CZ$4&gt;=$F51,1,IF(VLOOKUP(CZ$4,CALENDARIO!$B:$C,2,0)=FALSE, CY51,(1/IF($D51=0,1,$D51))+CY51))))</f>
        <v>0.4</v>
      </c>
      <c r="DA51" s="33">
        <f>IF(IF(DA$4&lt;$E51,0,IF(DA$4&gt;=$F51,1,IF(VLOOKUP(DA$4,CALENDARIO!$B:$C,2,0)=FALSE, CZ51,(1/IF($D51=0,1,$D51))+CZ51)))&gt;1,100%,IF(DA$4&lt;$E51,0,IF(DA$4&gt;=$F51,1,IF(VLOOKUP(DA$4,CALENDARIO!$B:$C,2,0)=FALSE, CZ51,(1/IF($D51=0,1,$D51))+CZ51))))</f>
        <v>0.4</v>
      </c>
      <c r="DB51" s="33">
        <f>IF(IF(DB$4&lt;$E51,0,IF(DB$4&gt;=$F51,1,IF(VLOOKUP(DB$4,CALENDARIO!$B:$C,2,0)=FALSE, DA51,(1/IF($D51=0,1,$D51))+DA51)))&gt;1,100%,IF(DB$4&lt;$E51,0,IF(DB$4&gt;=$F51,1,IF(VLOOKUP(DB$4,CALENDARIO!$B:$C,2,0)=FALSE, DA51,(1/IF($D51=0,1,$D51))+DA51))))</f>
        <v>0.4</v>
      </c>
      <c r="DC51" s="33">
        <f>IF(IF(DC$4&lt;$E51,0,IF(DC$4&gt;=$F51,1,IF(VLOOKUP(DC$4,CALENDARIO!$B:$C,2,0)=FALSE, DB51,(1/IF($D51=0,1,$D51))+DB51)))&gt;1,100%,IF(DC$4&lt;$E51,0,IF(DC$4&gt;=$F51,1,IF(VLOOKUP(DC$4,CALENDARIO!$B:$C,2,0)=FALSE, DB51,(1/IF($D51=0,1,$D51))+DB51))))</f>
        <v>0.60000000000000009</v>
      </c>
      <c r="DD51" s="33">
        <f>IF(IF(DD$4&lt;$E51,0,IF(DD$4&gt;=$F51,1,IF(VLOOKUP(DD$4,CALENDARIO!$B:$C,2,0)=FALSE, DC51,(1/IF($D51=0,1,$D51))+DC51)))&gt;1,100%,IF(DD$4&lt;$E51,0,IF(DD$4&gt;=$F51,1,IF(VLOOKUP(DD$4,CALENDARIO!$B:$C,2,0)=FALSE, DC51,(1/IF($D51=0,1,$D51))+DC51))))</f>
        <v>0.8</v>
      </c>
      <c r="DE51" s="33">
        <f>IF(IF(DE$4&lt;$E51,0,IF(DE$4&gt;=$F51,1,IF(VLOOKUP(DE$4,CALENDARIO!$B:$C,2,0)=FALSE, DD51,(1/IF($D51=0,1,$D51))+DD51)))&gt;1,100%,IF(DE$4&lt;$E51,0,IF(DE$4&gt;=$F51,1,IF(VLOOKUP(DE$4,CALENDARIO!$B:$C,2,0)=FALSE, DD51,(1/IF($D51=0,1,$D51))+DD51))))</f>
        <v>1</v>
      </c>
      <c r="DF51" s="33">
        <f>IF(IF(DF$4&lt;$E51,0,IF(DF$4&gt;=$F51,1,IF(VLOOKUP(DF$4,CALENDARIO!$B:$C,2,0)=FALSE, DE51,(1/IF($D51=0,1,$D51))+DE51)))&gt;1,100%,IF(DF$4&lt;$E51,0,IF(DF$4&gt;=$F51,1,IF(VLOOKUP(DF$4,CALENDARIO!$B:$C,2,0)=FALSE, DE51,(1/IF($D51=0,1,$D51))+DE51))))</f>
        <v>1</v>
      </c>
      <c r="DG51" s="33">
        <f>IF(IF(DG$4&lt;$E51,0,IF(DG$4&gt;=$F51,1,IF(VLOOKUP(DG$4,CALENDARIO!$B:$C,2,0)=FALSE, DF51,(1/IF($D51=0,1,$D51))+DF51)))&gt;1,100%,IF(DG$4&lt;$E51,0,IF(DG$4&gt;=$F51,1,IF(VLOOKUP(DG$4,CALENDARIO!$B:$C,2,0)=FALSE, DF51,(1/IF($D51=0,1,$D51))+DF51))))</f>
        <v>1</v>
      </c>
      <c r="DH51" s="33">
        <f>IF(IF(DH$4&lt;$E51,0,IF(DH$4&gt;=$F51,1,IF(VLOOKUP(DH$4,CALENDARIO!$B:$C,2,0)=FALSE, DG51,(1/IF($D51=0,1,$D51))+DG51)))&gt;1,100%,IF(DH$4&lt;$E51,0,IF(DH$4&gt;=$F51,1,IF(VLOOKUP(DH$4,CALENDARIO!$B:$C,2,0)=FALSE, DG51,(1/IF($D51=0,1,$D51))+DG51))))</f>
        <v>1</v>
      </c>
      <c r="DI51" s="33">
        <f>IF(IF(DI$4&lt;$E51,0,IF(DI$4&gt;=$F51,1,IF(VLOOKUP(DI$4,CALENDARIO!$B:$C,2,0)=FALSE, DH51,(1/IF($D51=0,1,$D51))+DH51)))&gt;1,100%,IF(DI$4&lt;$E51,0,IF(DI$4&gt;=$F51,1,IF(VLOOKUP(DI$4,CALENDARIO!$B:$C,2,0)=FALSE, DH51,(1/IF($D51=0,1,$D51))+DH51))))</f>
        <v>1</v>
      </c>
      <c r="DJ51" s="33">
        <f>IF(IF(DJ$4&lt;$E51,0,IF(DJ$4&gt;=$F51,1,IF(VLOOKUP(DJ$4,CALENDARIO!$B:$C,2,0)=FALSE, DI51,(1/IF($D51=0,1,$D51))+DI51)))&gt;1,100%,IF(DJ$4&lt;$E51,0,IF(DJ$4&gt;=$F51,1,IF(VLOOKUP(DJ$4,CALENDARIO!$B:$C,2,0)=FALSE, DI51,(1/IF($D51=0,1,$D51))+DI51))))</f>
        <v>1</v>
      </c>
      <c r="DK51" s="33">
        <f>IF(IF(DK$4&lt;$E51,0,IF(DK$4&gt;=$F51,1,IF(VLOOKUP(DK$4,CALENDARIO!$B:$C,2,0)=FALSE, DJ51,(1/IF($D51=0,1,$D51))+DJ51)))&gt;1,100%,IF(DK$4&lt;$E51,0,IF(DK$4&gt;=$F51,1,IF(VLOOKUP(DK$4,CALENDARIO!$B:$C,2,0)=FALSE, DJ51,(1/IF($D51=0,1,$D51))+DJ51))))</f>
        <v>1</v>
      </c>
      <c r="DL51" s="33">
        <f>IF(IF(DL$4&lt;$E51,0,IF(DL$4&gt;=$F51,1,IF(VLOOKUP(DL$4,CALENDARIO!$B:$C,2,0)=FALSE, DK51,(1/IF($D51=0,1,$D51))+DK51)))&gt;1,100%,IF(DL$4&lt;$E51,0,IF(DL$4&gt;=$F51,1,IF(VLOOKUP(DL$4,CALENDARIO!$B:$C,2,0)=FALSE, DK51,(1/IF($D51=0,1,$D51))+DK51))))</f>
        <v>1</v>
      </c>
      <c r="DM51" s="33">
        <f>IF(IF(DM$4&lt;$E51,0,IF(DM$4&gt;=$F51,1,IF(VLOOKUP(DM$4,CALENDARIO!$B:$C,2,0)=FALSE, DL51,(1/IF($D51=0,1,$D51))+DL51)))&gt;1,100%,IF(DM$4&lt;$E51,0,IF(DM$4&gt;=$F51,1,IF(VLOOKUP(DM$4,CALENDARIO!$B:$C,2,0)=FALSE, DL51,(1/IF($D51=0,1,$D51))+DL51))))</f>
        <v>1</v>
      </c>
      <c r="DN51" s="33">
        <f>IF(IF(DN$4&lt;$E51,0,IF(DN$4&gt;=$F51,1,IF(VLOOKUP(DN$4,CALENDARIO!$B:$C,2,0)=FALSE, DM51,(1/IF($D51=0,1,$D51))+DM51)))&gt;1,100%,IF(DN$4&lt;$E51,0,IF(DN$4&gt;=$F51,1,IF(VLOOKUP(DN$4,CALENDARIO!$B:$C,2,0)=FALSE, DM51,(1/IF($D51=0,1,$D51))+DM51))))</f>
        <v>1</v>
      </c>
      <c r="DO51" s="33">
        <f>IF(IF(DO$4&lt;$E51,0,IF(DO$4&gt;=$F51,1,IF(VLOOKUP(DO$4,CALENDARIO!$B:$C,2,0)=FALSE, DN51,(1/IF($D51=0,1,$D51))+DN51)))&gt;1,100%,IF(DO$4&lt;$E51,0,IF(DO$4&gt;=$F51,1,IF(VLOOKUP(DO$4,CALENDARIO!$B:$C,2,0)=FALSE, DN51,(1/IF($D51=0,1,$D51))+DN51))))</f>
        <v>1</v>
      </c>
      <c r="DP51" s="33">
        <f>IF(IF(DP$4&lt;$E51,0,IF(DP$4&gt;=$F51,1,IF(VLOOKUP(DP$4,CALENDARIO!$B:$C,2,0)=FALSE, DO51,(1/IF($D51=0,1,$D51))+DO51)))&gt;1,100%,IF(DP$4&lt;$E51,0,IF(DP$4&gt;=$F51,1,IF(VLOOKUP(DP$4,CALENDARIO!$B:$C,2,0)=FALSE, DO51,(1/IF($D51=0,1,$D51))+DO51))))</f>
        <v>1</v>
      </c>
      <c r="DQ51" s="33">
        <f>IF(IF(DQ$4&lt;$E51,0,IF(DQ$4&gt;=$F51,1,IF(VLOOKUP(DQ$4,CALENDARIO!$B:$C,2,0)=FALSE, DP51,(1/IF($D51=0,1,$D51))+DP51)))&gt;1,100%,IF(DQ$4&lt;$E51,0,IF(DQ$4&gt;=$F51,1,IF(VLOOKUP(DQ$4,CALENDARIO!$B:$C,2,0)=FALSE, DP51,(1/IF($D51=0,1,$D51))+DP51))))</f>
        <v>1</v>
      </c>
      <c r="DR51" s="33">
        <f>IF(IF(DR$4&lt;$E51,0,IF(DR$4&gt;=$F51,1,IF(VLOOKUP(DR$4,CALENDARIO!$B:$C,2,0)=FALSE, DQ51,(1/IF($D51=0,1,$D51))+DQ51)))&gt;1,100%,IF(DR$4&lt;$E51,0,IF(DR$4&gt;=$F51,1,IF(VLOOKUP(DR$4,CALENDARIO!$B:$C,2,0)=FALSE, DQ51,(1/IF($D51=0,1,$D51))+DQ51))))</f>
        <v>1</v>
      </c>
      <c r="DS51" s="33">
        <f>IF(IF(DS$4&lt;$E51,0,IF(DS$4&gt;=$F51,1,IF(VLOOKUP(DS$4,CALENDARIO!$B:$C,2,0)=FALSE, DR51,(1/IF($D51=0,1,$D51))+DR51)))&gt;1,100%,IF(DS$4&lt;$E51,0,IF(DS$4&gt;=$F51,1,IF(VLOOKUP(DS$4,CALENDARIO!$B:$C,2,0)=FALSE, DR51,(1/IF($D51=0,1,$D51))+DR51))))</f>
        <v>1</v>
      </c>
      <c r="DT51" s="33">
        <f>IF(IF(DT$4&lt;$E51,0,IF(DT$4&gt;=$F51,1,IF(VLOOKUP(DT$4,CALENDARIO!$B:$C,2,0)=FALSE, DS51,(1/IF($D51=0,1,$D51))+DS51)))&gt;1,100%,IF(DT$4&lt;$E51,0,IF(DT$4&gt;=$F51,1,IF(VLOOKUP(DT$4,CALENDARIO!$B:$C,2,0)=FALSE, DS51,(1/IF($D51=0,1,$D51))+DS51))))</f>
        <v>1</v>
      </c>
      <c r="DU51" s="33">
        <f>IF(IF(DU$4&lt;$E51,0,IF(DU$4&gt;=$F51,1,IF(VLOOKUP(DU$4,CALENDARIO!$B:$C,2,0)=FALSE, DT51,(1/IF($D51=0,1,$D51))+DT51)))&gt;1,100%,IF(DU$4&lt;$E51,0,IF(DU$4&gt;=$F51,1,IF(VLOOKUP(DU$4,CALENDARIO!$B:$C,2,0)=FALSE, DT51,(1/IF($D51=0,1,$D51))+DT51))))</f>
        <v>1</v>
      </c>
      <c r="DV51" s="33">
        <f>IF(IF(DV$4&lt;$E51,0,IF(DV$4&gt;=$F51,1,IF(VLOOKUP(DV$4,CALENDARIO!$B:$C,2,0)=FALSE, DU51,(1/IF($D51=0,1,$D51))+DU51)))&gt;1,100%,IF(DV$4&lt;$E51,0,IF(DV$4&gt;=$F51,1,IF(VLOOKUP(DV$4,CALENDARIO!$B:$C,2,0)=FALSE, DU51,(1/IF($D51=0,1,$D51))+DU51))))</f>
        <v>1</v>
      </c>
      <c r="DW51" s="33">
        <f>IF(IF(DW$4&lt;$E51,0,IF(DW$4&gt;=$F51,1,IF(VLOOKUP(DW$4,CALENDARIO!$B:$C,2,0)=FALSE, DV51,(1/IF($D51=0,1,$D51))+DV51)))&gt;1,100%,IF(DW$4&lt;$E51,0,IF(DW$4&gt;=$F51,1,IF(VLOOKUP(DW$4,CALENDARIO!$B:$C,2,0)=FALSE, DV51,(1/IF($D51=0,1,$D51))+DV51))))</f>
        <v>1</v>
      </c>
      <c r="DX51" s="33">
        <f>IF(IF(DX$4&lt;$E51,0,IF(DX$4&gt;=$F51,1,IF(VLOOKUP(DX$4,CALENDARIO!$B:$C,2,0)=FALSE, DW51,(1/IF($D51=0,1,$D51))+DW51)))&gt;1,100%,IF(DX$4&lt;$E51,0,IF(DX$4&gt;=$F51,1,IF(VLOOKUP(DX$4,CALENDARIO!$B:$C,2,0)=FALSE, DW51,(1/IF($D51=0,1,$D51))+DW51))))</f>
        <v>1</v>
      </c>
      <c r="DY51" s="33">
        <f>IF(IF(DY$4&lt;$E51,0,IF(DY$4&gt;=$F51,1,IF(VLOOKUP(DY$4,CALENDARIO!$B:$C,2,0)=FALSE, DX51,(1/IF($D51=0,1,$D51))+DX51)))&gt;1,100%,IF(DY$4&lt;$E51,0,IF(DY$4&gt;=$F51,1,IF(VLOOKUP(DY$4,CALENDARIO!$B:$C,2,0)=FALSE, DX51,(1/IF($D51=0,1,$D51))+DX51))))</f>
        <v>1</v>
      </c>
      <c r="DZ51" s="33">
        <f>IF(IF(DZ$4&lt;$E51,0,IF(DZ$4&gt;=$F51,1,IF(VLOOKUP(DZ$4,CALENDARIO!$B:$C,2,0)=FALSE, DY51,(1/IF($D51=0,1,$D51))+DY51)))&gt;1,100%,IF(DZ$4&lt;$E51,0,IF(DZ$4&gt;=$F51,1,IF(VLOOKUP(DZ$4,CALENDARIO!$B:$C,2,0)=FALSE, DY51,(1/IF($D51=0,1,$D51))+DY51))))</f>
        <v>1</v>
      </c>
      <c r="EA51" s="33">
        <f>IF(IF(EA$4&lt;$E51,0,IF(EA$4&gt;=$F51,1,IF(VLOOKUP(EA$4,CALENDARIO!$B:$C,2,0)=FALSE, DZ51,(1/IF($D51=0,1,$D51))+DZ51)))&gt;1,100%,IF(EA$4&lt;$E51,0,IF(EA$4&gt;=$F51,1,IF(VLOOKUP(EA$4,CALENDARIO!$B:$C,2,0)=FALSE, DZ51,(1/IF($D51=0,1,$D51))+DZ51))))</f>
        <v>1</v>
      </c>
      <c r="EB51" s="33">
        <f>IF(IF(EB$4&lt;$E51,0,IF(EB$4&gt;=$F51,1,IF(VLOOKUP(EB$4,CALENDARIO!$B:$C,2,0)=FALSE, EA51,(1/IF($D51=0,1,$D51))+EA51)))&gt;1,100%,IF(EB$4&lt;$E51,0,IF(EB$4&gt;=$F51,1,IF(VLOOKUP(EB$4,CALENDARIO!$B:$C,2,0)=FALSE, EA51,(1/IF($D51=0,1,$D51))+EA51))))</f>
        <v>1</v>
      </c>
      <c r="EC51" s="33">
        <f>IF(IF(EC$4&lt;$E51,0,IF(EC$4&gt;=$F51,1,IF(VLOOKUP(EC$4,CALENDARIO!$B:$C,2,0)=FALSE, EB51,(1/IF($D51=0,1,$D51))+EB51)))&gt;1,100%,IF(EC$4&lt;$E51,0,IF(EC$4&gt;=$F51,1,IF(VLOOKUP(EC$4,CALENDARIO!$B:$C,2,0)=FALSE, EB51,(1/IF($D51=0,1,$D51))+EB51))))</f>
        <v>1</v>
      </c>
      <c r="ED51" s="33">
        <f>IF(IF(ED$4&lt;$E51,0,IF(ED$4&gt;=$F51,1,IF(VLOOKUP(ED$4,CALENDARIO!$B:$C,2,0)=FALSE, EC51,(1/IF($D51=0,1,$D51))+EC51)))&gt;1,100%,IF(ED$4&lt;$E51,0,IF(ED$4&gt;=$F51,1,IF(VLOOKUP(ED$4,CALENDARIO!$B:$C,2,0)=FALSE, EC51,(1/IF($D51=0,1,$D51))+EC51))))</f>
        <v>1</v>
      </c>
      <c r="EE51" s="33">
        <f>IF(IF(EE$4&lt;$E51,0,IF(EE$4&gt;=$F51,1,IF(VLOOKUP(EE$4,CALENDARIO!$B:$C,2,0)=FALSE, ED51,(1/IF($D51=0,1,$D51))+ED51)))&gt;1,100%,IF(EE$4&lt;$E51,0,IF(EE$4&gt;=$F51,1,IF(VLOOKUP(EE$4,CALENDARIO!$B:$C,2,0)=FALSE, ED51,(1/IF($D51=0,1,$D51))+ED51))))</f>
        <v>1</v>
      </c>
      <c r="EF51" s="33">
        <f>IF(IF(EF$4&lt;$E51,0,IF(EF$4&gt;=$F51,1,IF(VLOOKUP(EF$4,CALENDARIO!$B:$C,2,0)=FALSE, EE51,(1/IF($D51=0,1,$D51))+EE51)))&gt;1,100%,IF(EF$4&lt;$E51,0,IF(EF$4&gt;=$F51,1,IF(VLOOKUP(EF$4,CALENDARIO!$B:$C,2,0)=FALSE, EE51,(1/IF($D51=0,1,$D51))+EE51))))</f>
        <v>1</v>
      </c>
      <c r="EG51" s="33">
        <f>IF(IF(EG$4&lt;$E51,0,IF(EG$4&gt;=$F51,1,IF(VLOOKUP(EG$4,CALENDARIO!$B:$C,2,0)=FALSE, EF51,(1/IF($D51=0,1,$D51))+EF51)))&gt;1,100%,IF(EG$4&lt;$E51,0,IF(EG$4&gt;=$F51,1,IF(VLOOKUP(EG$4,CALENDARIO!$B:$C,2,0)=FALSE, EF51,(1/IF($D51=0,1,$D51))+EF51))))</f>
        <v>1</v>
      </c>
      <c r="EH51" s="33">
        <f>IF(IF(EH$4&lt;$E51,0,IF(EH$4&gt;=$F51,1,IF(VLOOKUP(EH$4,CALENDARIO!$B:$C,2,0)=FALSE, EG51,(1/IF($D51=0,1,$D51))+EG51)))&gt;1,100%,IF(EH$4&lt;$E51,0,IF(EH$4&gt;=$F51,1,IF(VLOOKUP(EH$4,CALENDARIO!$B:$C,2,0)=FALSE, EG51,(1/IF($D51=0,1,$D51))+EG51))))</f>
        <v>1</v>
      </c>
      <c r="EI51" s="33">
        <f>IF(IF(EI$4&lt;$E51,0,IF(EI$4&gt;=$F51,1,IF(VLOOKUP(EI$4,CALENDARIO!$B:$C,2,0)=FALSE, EH51,(1/IF($D51=0,1,$D51))+EH51)))&gt;1,100%,IF(EI$4&lt;$E51,0,IF(EI$4&gt;=$F51,1,IF(VLOOKUP(EI$4,CALENDARIO!$B:$C,2,0)=FALSE, EH51,(1/IF($D51=0,1,$D51))+EH51))))</f>
        <v>1</v>
      </c>
      <c r="EJ51" s="33">
        <f>IF(IF(EJ$4&lt;$E51,0,IF(EJ$4&gt;=$F51,1,IF(VLOOKUP(EJ$4,CALENDARIO!$B:$C,2,0)=FALSE, EI51,(1/IF($D51=0,1,$D51))+EI51)))&gt;1,100%,IF(EJ$4&lt;$E51,0,IF(EJ$4&gt;=$F51,1,IF(VLOOKUP(EJ$4,CALENDARIO!$B:$C,2,0)=FALSE, EI51,(1/IF($D51=0,1,$D51))+EI51))))</f>
        <v>1</v>
      </c>
      <c r="EK51" s="33">
        <f>IF(IF(EK$4&lt;$E51,0,IF(EK$4&gt;=$F51,1,IF(VLOOKUP(EK$4,CALENDARIO!$B:$C,2,0)=FALSE, EJ51,(1/IF($D51=0,1,$D51))+EJ51)))&gt;1,100%,IF(EK$4&lt;$E51,0,IF(EK$4&gt;=$F51,1,IF(VLOOKUP(EK$4,CALENDARIO!$B:$C,2,0)=FALSE, EJ51,(1/IF($D51=0,1,$D51))+EJ51))))</f>
        <v>1</v>
      </c>
      <c r="EL51" s="33">
        <f>IF(IF(EL$4&lt;$E51,0,IF(EL$4&gt;=$F51,1,IF(VLOOKUP(EL$4,CALENDARIO!$B:$C,2,0)=FALSE, EK51,(1/IF($D51=0,1,$D51))+EK51)))&gt;1,100%,IF(EL$4&lt;$E51,0,IF(EL$4&gt;=$F51,1,IF(VLOOKUP(EL$4,CALENDARIO!$B:$C,2,0)=FALSE, EK51,(1/IF($D51=0,1,$D51))+EK51))))</f>
        <v>1</v>
      </c>
      <c r="EM51" s="33">
        <f>IF(IF(EM$4&lt;$E51,0,IF(EM$4&gt;=$F51,1,IF(VLOOKUP(EM$4,CALENDARIO!$B:$C,2,0)=FALSE, EL51,(1/IF($D51=0,1,$D51))+EL51)))&gt;1,100%,IF(EM$4&lt;$E51,0,IF(EM$4&gt;=$F51,1,IF(VLOOKUP(EM$4,CALENDARIO!$B:$C,2,0)=FALSE, EL51,(1/IF($D51=0,1,$D51))+EL51))))</f>
        <v>1</v>
      </c>
      <c r="EN51" s="33">
        <f>IF(IF(EN$4&lt;$E51,0,IF(EN$4&gt;=$F51,1,IF(VLOOKUP(EN$4,CALENDARIO!$B:$C,2,0)=FALSE, EM51,(1/IF($D51=0,1,$D51))+EM51)))&gt;1,100%,IF(EN$4&lt;$E51,0,IF(EN$4&gt;=$F51,1,IF(VLOOKUP(EN$4,CALENDARIO!$B:$C,2,0)=FALSE, EM51,(1/IF($D51=0,1,$D51))+EM51))))</f>
        <v>1</v>
      </c>
      <c r="EO51" s="33">
        <f>IF(IF(EO$4&lt;$E51,0,IF(EO$4&gt;=$F51,1,IF(VLOOKUP(EO$4,CALENDARIO!$B:$C,2,0)=FALSE, EN51,(1/IF($D51=0,1,$D51))+EN51)))&gt;1,100%,IF(EO$4&lt;$E51,0,IF(EO$4&gt;=$F51,1,IF(VLOOKUP(EO$4,CALENDARIO!$B:$C,2,0)=FALSE, EN51,(1/IF($D51=0,1,$D51))+EN51))))</f>
        <v>1</v>
      </c>
      <c r="EP51" s="33">
        <f>IF(IF(EP$4&lt;$E51,0,IF(EP$4&gt;=$F51,1,IF(VLOOKUP(EP$4,CALENDARIO!$B:$C,2,0)=FALSE, EO51,(1/IF($D51=0,1,$D51))+EO51)))&gt;1,100%,IF(EP$4&lt;$E51,0,IF(EP$4&gt;=$F51,1,IF(VLOOKUP(EP$4,CALENDARIO!$B:$C,2,0)=FALSE, EO51,(1/IF($D51=0,1,$D51))+EO51))))</f>
        <v>1</v>
      </c>
      <c r="EQ51" s="33">
        <f>IF(IF(EQ$4&lt;$E51,0,IF(EQ$4&gt;=$F51,1,IF(VLOOKUP(EQ$4,CALENDARIO!$B:$C,2,0)=FALSE, EP51,(1/IF($D51=0,1,$D51))+EP51)))&gt;1,100%,IF(EQ$4&lt;$E51,0,IF(EQ$4&gt;=$F51,1,IF(VLOOKUP(EQ$4,CALENDARIO!$B:$C,2,0)=FALSE, EP51,(1/IF($D51=0,1,$D51))+EP51))))</f>
        <v>1</v>
      </c>
      <c r="ER51" s="33">
        <f>IF(IF(ER$4&lt;$E51,0,IF(ER$4&gt;=$F51,1,IF(VLOOKUP(ER$4,CALENDARIO!$B:$C,2,0)=FALSE, EQ51,(1/IF($D51=0,1,$D51))+EQ51)))&gt;1,100%,IF(ER$4&lt;$E51,0,IF(ER$4&gt;=$F51,1,IF(VLOOKUP(ER$4,CALENDARIO!$B:$C,2,0)=FALSE, EQ51,(1/IF($D51=0,1,$D51))+EQ51))))</f>
        <v>1</v>
      </c>
      <c r="ES51" s="33">
        <f>IF(IF(ES$4&lt;$E51,0,IF(ES$4&gt;=$F51,1,IF(VLOOKUP(ES$4,CALENDARIO!$B:$C,2,0)=FALSE, ER51,(1/IF($D51=0,1,$D51))+ER51)))&gt;1,100%,IF(ES$4&lt;$E51,0,IF(ES$4&gt;=$F51,1,IF(VLOOKUP(ES$4,CALENDARIO!$B:$C,2,0)=FALSE, ER51,(1/IF($D51=0,1,$D51))+ER51))))</f>
        <v>1</v>
      </c>
      <c r="ET51" s="33">
        <f>IF(IF(ET$4&lt;$E51,0,IF(ET$4&gt;=$F51,1,IF(VLOOKUP(ET$4,CALENDARIO!$B:$C,2,0)=FALSE, ES51,(1/IF($D51=0,1,$D51))+ES51)))&gt;1,100%,IF(ET$4&lt;$E51,0,IF(ET$4&gt;=$F51,1,IF(VLOOKUP(ET$4,CALENDARIO!$B:$C,2,0)=FALSE, ES51,(1/IF($D51=0,1,$D51))+ES51))))</f>
        <v>1</v>
      </c>
      <c r="EU51" s="33">
        <f>IF(IF(EU$4&lt;$E51,0,IF(EU$4&gt;=$F51,1,IF(VLOOKUP(EU$4,CALENDARIO!$B:$C,2,0)=FALSE, ET51,(1/IF($D51=0,1,$D51))+ET51)))&gt;1,100%,IF(EU$4&lt;$E51,0,IF(EU$4&gt;=$F51,1,IF(VLOOKUP(EU$4,CALENDARIO!$B:$C,2,0)=FALSE, ET51,(1/IF($D51=0,1,$D51))+ET51))))</f>
        <v>1</v>
      </c>
      <c r="EV51" s="33">
        <f>IF(IF(EV$4&lt;$E51,0,IF(EV$4&gt;=$F51,1,IF(VLOOKUP(EV$4,CALENDARIO!$B:$C,2,0)=FALSE, EU51,(1/IF($D51=0,1,$D51))+EU51)))&gt;1,100%,IF(EV$4&lt;$E51,0,IF(EV$4&gt;=$F51,1,IF(VLOOKUP(EV$4,CALENDARIO!$B:$C,2,0)=FALSE, EU51,(1/IF($D51=0,1,$D51))+EU51))))</f>
        <v>1</v>
      </c>
    </row>
    <row r="52" spans="1:152" x14ac:dyDescent="0.3">
      <c r="A52" s="78">
        <v>3</v>
      </c>
      <c r="B52" s="78">
        <v>46</v>
      </c>
      <c r="C52" s="117" t="s">
        <v>85</v>
      </c>
      <c r="D52" s="108">
        <v>2</v>
      </c>
      <c r="E52" s="113">
        <v>40605</v>
      </c>
      <c r="F52" s="113">
        <v>40609</v>
      </c>
      <c r="G52" s="109" t="s">
        <v>91</v>
      </c>
      <c r="H52" s="73">
        <v>2</v>
      </c>
      <c r="I52" s="74">
        <v>2.2831050228310504E-2</v>
      </c>
      <c r="J52" s="108">
        <v>100</v>
      </c>
      <c r="K52" s="77"/>
      <c r="L52" s="142"/>
      <c r="M52" s="142"/>
      <c r="N52" s="120"/>
      <c r="O52" s="143">
        <f>IF(IF(O$4&lt;$E52,0,IF(O$4&gt;=$F52,1,IF(VLOOKUP(O$4,CALENDARIO!$B:$C,2,0)=FALSE, 0%,(1/$D52))))&gt;1,100%,IF(O$4&lt;$E52,0,IF(O$4&gt;=$F52,1,IF(VLOOKUP(O$4,CALENDARIO!$B:$C,2,0)=FALSE,0%,(1/$D52)))))</f>
        <v>0</v>
      </c>
      <c r="P52" s="33">
        <f>IF(IF(P$4&lt;$E52,0,IF(P$4&gt;=$F52,1,IF(VLOOKUP(P$4,CALENDARIO!$B:$C,2,0)=FALSE, O52,(1/IF($D52=0,1,$D52))+O52)))&gt;1,100%,IF(P$4&lt;$E52,0,IF(P$4&gt;=$F52,1,IF(VLOOKUP(P$4,CALENDARIO!$B:$C,2,0)=FALSE, O52,(1/IF($D52=0,1,$D52))+O52))))</f>
        <v>0</v>
      </c>
      <c r="Q52" s="33">
        <f>IF(IF(Q$4&lt;$E52,0,IF(Q$4&gt;=$F52,1,IF(VLOOKUP(Q$4,CALENDARIO!$B:$C,2,0)=FALSE, P52,(1/IF($D52=0,1,$D52))+P52)))&gt;1,100%,IF(Q$4&lt;$E52,0,IF(Q$4&gt;=$F52,1,IF(VLOOKUP(Q$4,CALENDARIO!$B:$C,2,0)=FALSE, P52,(1/IF($D52=0,1,$D52))+P52))))</f>
        <v>0</v>
      </c>
      <c r="R52" s="33">
        <f>IF(IF(R$4&lt;$E52,0,IF(R$4&gt;=$F52,1,IF(VLOOKUP(R$4,CALENDARIO!$B:$C,2,0)=FALSE, Q52,(1/IF($D52=0,1,$D52))+Q52)))&gt;1,100%,IF(R$4&lt;$E52,0,IF(R$4&gt;=$F52,1,IF(VLOOKUP(R$4,CALENDARIO!$B:$C,2,0)=FALSE, Q52,(1/IF($D52=0,1,$D52))+Q52))))</f>
        <v>0</v>
      </c>
      <c r="S52" s="33">
        <f>IF(IF(S$4&lt;$E52,0,IF(S$4&gt;=$F52,1,IF(VLOOKUP(S$4,CALENDARIO!$B:$C,2,0)=FALSE, R52,(1/IF($D52=0,1,$D52))+R52)))&gt;1,100%,IF(S$4&lt;$E52,0,IF(S$4&gt;=$F52,1,IF(VLOOKUP(S$4,CALENDARIO!$B:$C,2,0)=FALSE, R52,(1/IF($D52=0,1,$D52))+R52))))</f>
        <v>0</v>
      </c>
      <c r="T52" s="33">
        <f>IF(IF(T$4&lt;$E52,0,IF(T$4&gt;=$F52,1,IF(VLOOKUP(T$4,CALENDARIO!$B:$C,2,0)=FALSE, S52,(1/IF($D52=0,1,$D52))+S52)))&gt;1,100%,IF(T$4&lt;$E52,0,IF(T$4&gt;=$F52,1,IF(VLOOKUP(T$4,CALENDARIO!$B:$C,2,0)=FALSE, S52,(1/IF($D52=0,1,$D52))+S52))))</f>
        <v>0</v>
      </c>
      <c r="U52" s="33">
        <f>IF(IF(U$4&lt;$E52,0,IF(U$4&gt;=$F52,1,IF(VLOOKUP(U$4,CALENDARIO!$B:$C,2,0)=FALSE, T52,(1/IF($D52=0,1,$D52))+T52)))&gt;1,100%,IF(U$4&lt;$E52,0,IF(U$4&gt;=$F52,1,IF(VLOOKUP(U$4,CALENDARIO!$B:$C,2,0)=FALSE, T52,(1/IF($D52=0,1,$D52))+T52))))</f>
        <v>0</v>
      </c>
      <c r="V52" s="33">
        <f>IF(IF(V$4&lt;$E52,0,IF(V$4&gt;=$F52,1,IF(VLOOKUP(V$4,CALENDARIO!$B:$C,2,0)=FALSE, U52,(1/IF($D52=0,1,$D52))+U52)))&gt;1,100%,IF(V$4&lt;$E52,0,IF(V$4&gt;=$F52,1,IF(VLOOKUP(V$4,CALENDARIO!$B:$C,2,0)=FALSE, U52,(1/IF($D52=0,1,$D52))+U52))))</f>
        <v>0</v>
      </c>
      <c r="W52" s="33">
        <f>IF(IF(W$4&lt;$E52,0,IF(W$4&gt;=$F52,1,IF(VLOOKUP(W$4,CALENDARIO!$B:$C,2,0)=FALSE, V52,(1/IF($D52=0,1,$D52))+V52)))&gt;1,100%,IF(W$4&lt;$E52,0,IF(W$4&gt;=$F52,1,IF(VLOOKUP(W$4,CALENDARIO!$B:$C,2,0)=FALSE, V52,(1/IF($D52=0,1,$D52))+V52))))</f>
        <v>0</v>
      </c>
      <c r="X52" s="33">
        <f>IF(IF(X$4&lt;$E52,0,IF(X$4&gt;=$F52,1,IF(VLOOKUP(X$4,CALENDARIO!$B:$C,2,0)=FALSE, W52,(1/IF($D52=0,1,$D52))+W52)))&gt;1,100%,IF(X$4&lt;$E52,0,IF(X$4&gt;=$F52,1,IF(VLOOKUP(X$4,CALENDARIO!$B:$C,2,0)=FALSE, W52,(1/IF($D52=0,1,$D52))+W52))))</f>
        <v>0</v>
      </c>
      <c r="Y52" s="33">
        <f>IF(IF(Y$4&lt;$E52,0,IF(Y$4&gt;=$F52,1,IF(VLOOKUP(Y$4,CALENDARIO!$B:$C,2,0)=FALSE, X52,(1/IF($D52=0,1,$D52))+X52)))&gt;1,100%,IF(Y$4&lt;$E52,0,IF(Y$4&gt;=$F52,1,IF(VLOOKUP(Y$4,CALENDARIO!$B:$C,2,0)=FALSE, X52,(1/IF($D52=0,1,$D52))+X52))))</f>
        <v>0</v>
      </c>
      <c r="Z52" s="33">
        <f>IF(IF(Z$4&lt;$E52,0,IF(Z$4&gt;=$F52,1,IF(VLOOKUP(Z$4,CALENDARIO!$B:$C,2,0)=FALSE, Y52,(1/IF($D52=0,1,$D52))+Y52)))&gt;1,100%,IF(Z$4&lt;$E52,0,IF(Z$4&gt;=$F52,1,IF(VLOOKUP(Z$4,CALENDARIO!$B:$C,2,0)=FALSE, Y52,(1/IF($D52=0,1,$D52))+Y52))))</f>
        <v>0</v>
      </c>
      <c r="AA52" s="33">
        <f>IF(IF(AA$4&lt;$E52,0,IF(AA$4&gt;=$F52,1,IF(VLOOKUP(AA$4,CALENDARIO!$B:$C,2,0)=FALSE, Z52,(1/IF($D52=0,1,$D52))+Z52)))&gt;1,100%,IF(AA$4&lt;$E52,0,IF(AA$4&gt;=$F52,1,IF(VLOOKUP(AA$4,CALENDARIO!$B:$C,2,0)=FALSE, Z52,(1/IF($D52=0,1,$D52))+Z52))))</f>
        <v>0</v>
      </c>
      <c r="AB52" s="33">
        <f>IF(IF(AB$4&lt;$E52,0,IF(AB$4&gt;=$F52,1,IF(VLOOKUP(AB$4,CALENDARIO!$B:$C,2,0)=FALSE, AA52,(1/IF($D52=0,1,$D52))+AA52)))&gt;1,100%,IF(AB$4&lt;$E52,0,IF(AB$4&gt;=$F52,1,IF(VLOOKUP(AB$4,CALENDARIO!$B:$C,2,0)=FALSE, AA52,(1/IF($D52=0,1,$D52))+AA52))))</f>
        <v>0</v>
      </c>
      <c r="AC52" s="33">
        <f>IF(IF(AC$4&lt;$E52,0,IF(AC$4&gt;=$F52,1,IF(VLOOKUP(AC$4,CALENDARIO!$B:$C,2,0)=FALSE, AB52,(1/IF($D52=0,1,$D52))+AB52)))&gt;1,100%,IF(AC$4&lt;$E52,0,IF(AC$4&gt;=$F52,1,IF(VLOOKUP(AC$4,CALENDARIO!$B:$C,2,0)=FALSE, AB52,(1/IF($D52=0,1,$D52))+AB52))))</f>
        <v>0</v>
      </c>
      <c r="AD52" s="33">
        <f>IF(IF(AD$4&lt;$E52,0,IF(AD$4&gt;=$F52,1,IF(VLOOKUP(AD$4,CALENDARIO!$B:$C,2,0)=FALSE, AC52,(1/IF($D52=0,1,$D52))+AC52)))&gt;1,100%,IF(AD$4&lt;$E52,0,IF(AD$4&gt;=$F52,1,IF(VLOOKUP(AD$4,CALENDARIO!$B:$C,2,0)=FALSE, AC52,(1/IF($D52=0,1,$D52))+AC52))))</f>
        <v>0</v>
      </c>
      <c r="AE52" s="33">
        <f>IF(IF(AE$4&lt;$E52,0,IF(AE$4&gt;=$F52,1,IF(VLOOKUP(AE$4,CALENDARIO!$B:$C,2,0)=FALSE, AD52,(1/IF($D52=0,1,$D52))+AD52)))&gt;1,100%,IF(AE$4&lt;$E52,0,IF(AE$4&gt;=$F52,1,IF(VLOOKUP(AE$4,CALENDARIO!$B:$C,2,0)=FALSE, AD52,(1/IF($D52=0,1,$D52))+AD52))))</f>
        <v>0</v>
      </c>
      <c r="AF52" s="33">
        <f>IF(IF(AF$4&lt;$E52,0,IF(AF$4&gt;=$F52,1,IF(VLOOKUP(AF$4,CALENDARIO!$B:$C,2,0)=FALSE, AE52,(1/IF($D52=0,1,$D52))+AE52)))&gt;1,100%,IF(AF$4&lt;$E52,0,IF(AF$4&gt;=$F52,1,IF(VLOOKUP(AF$4,CALENDARIO!$B:$C,2,0)=FALSE, AE52,(1/IF($D52=0,1,$D52))+AE52))))</f>
        <v>0</v>
      </c>
      <c r="AG52" s="33">
        <f>IF(IF(AG$4&lt;$E52,0,IF(AG$4&gt;=$F52,1,IF(VLOOKUP(AG$4,CALENDARIO!$B:$C,2,0)=FALSE, AF52,(1/IF($D52=0,1,$D52))+AF52)))&gt;1,100%,IF(AG$4&lt;$E52,0,IF(AG$4&gt;=$F52,1,IF(VLOOKUP(AG$4,CALENDARIO!$B:$C,2,0)=FALSE, AF52,(1/IF($D52=0,1,$D52))+AF52))))</f>
        <v>0</v>
      </c>
      <c r="AH52" s="33">
        <f>IF(IF(AH$4&lt;$E52,0,IF(AH$4&gt;=$F52,1,IF(VLOOKUP(AH$4,CALENDARIO!$B:$C,2,0)=FALSE, AG52,(1/IF($D52=0,1,$D52))+AG52)))&gt;1,100%,IF(AH$4&lt;$E52,0,IF(AH$4&gt;=$F52,1,IF(VLOOKUP(AH$4,CALENDARIO!$B:$C,2,0)=FALSE, AG52,(1/IF($D52=0,1,$D52))+AG52))))</f>
        <v>0</v>
      </c>
      <c r="AI52" s="33">
        <f>IF(IF(AI$4&lt;$E52,0,IF(AI$4&gt;=$F52,1,IF(VLOOKUP(AI$4,CALENDARIO!$B:$C,2,0)=FALSE, AH52,(1/IF($D52=0,1,$D52))+AH52)))&gt;1,100%,IF(AI$4&lt;$E52,0,IF(AI$4&gt;=$F52,1,IF(VLOOKUP(AI$4,CALENDARIO!$B:$C,2,0)=FALSE, AH52,(1/IF($D52=0,1,$D52))+AH52))))</f>
        <v>0</v>
      </c>
      <c r="AJ52" s="33">
        <f>IF(IF(AJ$4&lt;$E52,0,IF(AJ$4&gt;=$F52,1,IF(VLOOKUP(AJ$4,CALENDARIO!$B:$C,2,0)=FALSE, AI52,(1/IF($D52=0,1,$D52))+AI52)))&gt;1,100%,IF(AJ$4&lt;$E52,0,IF(AJ$4&gt;=$F52,1,IF(VLOOKUP(AJ$4,CALENDARIO!$B:$C,2,0)=FALSE, AI52,(1/IF($D52=0,1,$D52))+AI52))))</f>
        <v>0</v>
      </c>
      <c r="AK52" s="33">
        <f>IF(IF(AK$4&lt;$E52,0,IF(AK$4&gt;=$F52,1,IF(VLOOKUP(AK$4,CALENDARIO!$B:$C,2,0)=FALSE, AJ52,(1/IF($D52=0,1,$D52))+AJ52)))&gt;1,100%,IF(AK$4&lt;$E52,0,IF(AK$4&gt;=$F52,1,IF(VLOOKUP(AK$4,CALENDARIO!$B:$C,2,0)=FALSE, AJ52,(1/IF($D52=0,1,$D52))+AJ52))))</f>
        <v>0</v>
      </c>
      <c r="AL52" s="33">
        <f>IF(IF(AL$4&lt;$E52,0,IF(AL$4&gt;=$F52,1,IF(VLOOKUP(AL$4,CALENDARIO!$B:$C,2,0)=FALSE, AK52,(1/IF($D52=0,1,$D52))+AK52)))&gt;1,100%,IF(AL$4&lt;$E52,0,IF(AL$4&gt;=$F52,1,IF(VLOOKUP(AL$4,CALENDARIO!$B:$C,2,0)=FALSE, AK52,(1/IF($D52=0,1,$D52))+AK52))))</f>
        <v>0</v>
      </c>
      <c r="AM52" s="33">
        <f>IF(IF(AM$4&lt;$E52,0,IF(AM$4&gt;=$F52,1,IF(VLOOKUP(AM$4,CALENDARIO!$B:$C,2,0)=FALSE, AL52,(1/IF($D52=0,1,$D52))+AL52)))&gt;1,100%,IF(AM$4&lt;$E52,0,IF(AM$4&gt;=$F52,1,IF(VLOOKUP(AM$4,CALENDARIO!$B:$C,2,0)=FALSE, AL52,(1/IF($D52=0,1,$D52))+AL52))))</f>
        <v>0</v>
      </c>
      <c r="AN52" s="33">
        <f>IF(IF(AN$4&lt;$E52,0,IF(AN$4&gt;=$F52,1,IF(VLOOKUP(AN$4,CALENDARIO!$B:$C,2,0)=FALSE, AM52,(1/IF($D52=0,1,$D52))+AM52)))&gt;1,100%,IF(AN$4&lt;$E52,0,IF(AN$4&gt;=$F52,1,IF(VLOOKUP(AN$4,CALENDARIO!$B:$C,2,0)=FALSE, AM52,(1/IF($D52=0,1,$D52))+AM52))))</f>
        <v>0</v>
      </c>
      <c r="AO52" s="33">
        <f>IF(IF(AO$4&lt;$E52,0,IF(AO$4&gt;=$F52,1,IF(VLOOKUP(AO$4,CALENDARIO!$B:$C,2,0)=FALSE, AN52,(1/IF($D52=0,1,$D52))+AN52)))&gt;1,100%,IF(AO$4&lt;$E52,0,IF(AO$4&gt;=$F52,1,IF(VLOOKUP(AO$4,CALENDARIO!$B:$C,2,0)=FALSE, AN52,(1/IF($D52=0,1,$D52))+AN52))))</f>
        <v>0</v>
      </c>
      <c r="AP52" s="33">
        <f>IF(IF(AP$4&lt;$E52,0,IF(AP$4&gt;=$F52,1,IF(VLOOKUP(AP$4,CALENDARIO!$B:$C,2,0)=FALSE, AO52,(1/IF($D52=0,1,$D52))+AO52)))&gt;1,100%,IF(AP$4&lt;$E52,0,IF(AP$4&gt;=$F52,1,IF(VLOOKUP(AP$4,CALENDARIO!$B:$C,2,0)=FALSE, AO52,(1/IF($D52=0,1,$D52))+AO52))))</f>
        <v>0</v>
      </c>
      <c r="AQ52" s="33">
        <f>IF(IF(AQ$4&lt;$E52,0,IF(AQ$4&gt;=$F52,1,IF(VLOOKUP(AQ$4,CALENDARIO!$B:$C,2,0)=FALSE, AP52,(1/IF($D52=0,1,$D52))+AP52)))&gt;1,100%,IF(AQ$4&lt;$E52,0,IF(AQ$4&gt;=$F52,1,IF(VLOOKUP(AQ$4,CALENDARIO!$B:$C,2,0)=FALSE, AP52,(1/IF($D52=0,1,$D52))+AP52))))</f>
        <v>0</v>
      </c>
      <c r="AR52" s="33">
        <f>IF(IF(AR$4&lt;$E52,0,IF(AR$4&gt;=$F52,1,IF(VLOOKUP(AR$4,CALENDARIO!$B:$C,2,0)=FALSE, AQ52,(1/IF($D52=0,1,$D52))+AQ52)))&gt;1,100%,IF(AR$4&lt;$E52,0,IF(AR$4&gt;=$F52,1,IF(VLOOKUP(AR$4,CALENDARIO!$B:$C,2,0)=FALSE, AQ52,(1/IF($D52=0,1,$D52))+AQ52))))</f>
        <v>0</v>
      </c>
      <c r="AS52" s="33">
        <f>IF(IF(AS$4&lt;$E52,0,IF(AS$4&gt;=$F52,1,IF(VLOOKUP(AS$4,CALENDARIO!$B:$C,2,0)=FALSE, AR52,(1/IF($D52=0,1,$D52))+AR52)))&gt;1,100%,IF(AS$4&lt;$E52,0,IF(AS$4&gt;=$F52,1,IF(VLOOKUP(AS$4,CALENDARIO!$B:$C,2,0)=FALSE, AR52,(1/IF($D52=0,1,$D52))+AR52))))</f>
        <v>0</v>
      </c>
      <c r="AT52" s="33">
        <f>IF(IF(AT$4&lt;$E52,0,IF(AT$4&gt;=$F52,1,IF(VLOOKUP(AT$4,CALENDARIO!$B:$C,2,0)=FALSE, AS52,(1/IF($D52=0,1,$D52))+AS52)))&gt;1,100%,IF(AT$4&lt;$E52,0,IF(AT$4&gt;=$F52,1,IF(VLOOKUP(AT$4,CALENDARIO!$B:$C,2,0)=FALSE, AS52,(1/IF($D52=0,1,$D52))+AS52))))</f>
        <v>0</v>
      </c>
      <c r="AU52" s="33">
        <f>IF(IF(AU$4&lt;$E52,0,IF(AU$4&gt;=$F52,1,IF(VLOOKUP(AU$4,CALENDARIO!$B:$C,2,0)=FALSE, AT52,(1/IF($D52=0,1,$D52))+AT52)))&gt;1,100%,IF(AU$4&lt;$E52,0,IF(AU$4&gt;=$F52,1,IF(VLOOKUP(AU$4,CALENDARIO!$B:$C,2,0)=FALSE, AT52,(1/IF($D52=0,1,$D52))+AT52))))</f>
        <v>0</v>
      </c>
      <c r="AV52" s="33">
        <f>IF(IF(AV$4&lt;$E52,0,IF(AV$4&gt;=$F52,1,IF(VLOOKUP(AV$4,CALENDARIO!$B:$C,2,0)=FALSE, AU52,(1/IF($D52=0,1,$D52))+AU52)))&gt;1,100%,IF(AV$4&lt;$E52,0,IF(AV$4&gt;=$F52,1,IF(VLOOKUP(AV$4,CALENDARIO!$B:$C,2,0)=FALSE, AU52,(1/IF($D52=0,1,$D52))+AU52))))</f>
        <v>0</v>
      </c>
      <c r="AW52" s="33">
        <f>IF(IF(AW$4&lt;$E52,0,IF(AW$4&gt;=$F52,1,IF(VLOOKUP(AW$4,CALENDARIO!$B:$C,2,0)=FALSE, AV52,(1/IF($D52=0,1,$D52))+AV52)))&gt;1,100%,IF(AW$4&lt;$E52,0,IF(AW$4&gt;=$F52,1,IF(VLOOKUP(AW$4,CALENDARIO!$B:$C,2,0)=FALSE, AV52,(1/IF($D52=0,1,$D52))+AV52))))</f>
        <v>0</v>
      </c>
      <c r="AX52" s="33">
        <f>IF(IF(AX$4&lt;$E52,0,IF(AX$4&gt;=$F52,1,IF(VLOOKUP(AX$4,CALENDARIO!$B:$C,2,0)=FALSE, AW52,(1/IF($D52=0,1,$D52))+AW52)))&gt;1,100%,IF(AX$4&lt;$E52,0,IF(AX$4&gt;=$F52,1,IF(VLOOKUP(AX$4,CALENDARIO!$B:$C,2,0)=FALSE, AW52,(1/IF($D52=0,1,$D52))+AW52))))</f>
        <v>0</v>
      </c>
      <c r="AY52" s="33">
        <f>IF(IF(AY$4&lt;$E52,0,IF(AY$4&gt;=$F52,1,IF(VLOOKUP(AY$4,CALENDARIO!$B:$C,2,0)=FALSE, AX52,(1/IF($D52=0,1,$D52))+AX52)))&gt;1,100%,IF(AY$4&lt;$E52,0,IF(AY$4&gt;=$F52,1,IF(VLOOKUP(AY$4,CALENDARIO!$B:$C,2,0)=FALSE, AX52,(1/IF($D52=0,1,$D52))+AX52))))</f>
        <v>0</v>
      </c>
      <c r="AZ52" s="33">
        <f>IF(IF(AZ$4&lt;$E52,0,IF(AZ$4&gt;=$F52,1,IF(VLOOKUP(AZ$4,CALENDARIO!$B:$C,2,0)=FALSE, AY52,(1/IF($D52=0,1,$D52))+AY52)))&gt;1,100%,IF(AZ$4&lt;$E52,0,IF(AZ$4&gt;=$F52,1,IF(VLOOKUP(AZ$4,CALENDARIO!$B:$C,2,0)=FALSE, AY52,(1/IF($D52=0,1,$D52))+AY52))))</f>
        <v>0</v>
      </c>
      <c r="BA52" s="33">
        <f>IF(IF(BA$4&lt;$E52,0,IF(BA$4&gt;=$F52,1,IF(VLOOKUP(BA$4,CALENDARIO!$B:$C,2,0)=FALSE, AZ52,(1/IF($D52=0,1,$D52))+AZ52)))&gt;1,100%,IF(BA$4&lt;$E52,0,IF(BA$4&gt;=$F52,1,IF(VLOOKUP(BA$4,CALENDARIO!$B:$C,2,0)=FALSE, AZ52,(1/IF($D52=0,1,$D52))+AZ52))))</f>
        <v>0</v>
      </c>
      <c r="BB52" s="33">
        <f>IF(IF(BB$4&lt;$E52,0,IF(BB$4&gt;=$F52,1,IF(VLOOKUP(BB$4,CALENDARIO!$B:$C,2,0)=FALSE, BA52,(1/IF($D52=0,1,$D52))+BA52)))&gt;1,100%,IF(BB$4&lt;$E52,0,IF(BB$4&gt;=$F52,1,IF(VLOOKUP(BB$4,CALENDARIO!$B:$C,2,0)=FALSE, BA52,(1/IF($D52=0,1,$D52))+BA52))))</f>
        <v>0</v>
      </c>
      <c r="BC52" s="33">
        <f>IF(IF(BC$4&lt;$E52,0,IF(BC$4&gt;=$F52,1,IF(VLOOKUP(BC$4,CALENDARIO!$B:$C,2,0)=FALSE, BB52,(1/IF($D52=0,1,$D52))+BB52)))&gt;1,100%,IF(BC$4&lt;$E52,0,IF(BC$4&gt;=$F52,1,IF(VLOOKUP(BC$4,CALENDARIO!$B:$C,2,0)=FALSE, BB52,(1/IF($D52=0,1,$D52))+BB52))))</f>
        <v>0</v>
      </c>
      <c r="BD52" s="33">
        <f>IF(IF(BD$4&lt;$E52,0,IF(BD$4&gt;=$F52,1,IF(VLOOKUP(BD$4,CALENDARIO!$B:$C,2,0)=FALSE, BC52,(1/IF($D52=0,1,$D52))+BC52)))&gt;1,100%,IF(BD$4&lt;$E52,0,IF(BD$4&gt;=$F52,1,IF(VLOOKUP(BD$4,CALENDARIO!$B:$C,2,0)=FALSE, BC52,(1/IF($D52=0,1,$D52))+BC52))))</f>
        <v>0</v>
      </c>
      <c r="BE52" s="33">
        <f>IF(IF(BE$4&lt;$E52,0,IF(BE$4&gt;=$F52,1,IF(VLOOKUP(BE$4,CALENDARIO!$B:$C,2,0)=FALSE, BD52,(1/IF($D52=0,1,$D52))+BD52)))&gt;1,100%,IF(BE$4&lt;$E52,0,IF(BE$4&gt;=$F52,1,IF(VLOOKUP(BE$4,CALENDARIO!$B:$C,2,0)=FALSE, BD52,(1/IF($D52=0,1,$D52))+BD52))))</f>
        <v>0</v>
      </c>
      <c r="BF52" s="33">
        <f>IF(IF(BF$4&lt;$E52,0,IF(BF$4&gt;=$F52,1,IF(VLOOKUP(BF$4,CALENDARIO!$B:$C,2,0)=FALSE, BE52,(1/IF($D52=0,1,$D52))+BE52)))&gt;1,100%,IF(BF$4&lt;$E52,0,IF(BF$4&gt;=$F52,1,IF(VLOOKUP(BF$4,CALENDARIO!$B:$C,2,0)=FALSE, BE52,(1/IF($D52=0,1,$D52))+BE52))))</f>
        <v>0</v>
      </c>
      <c r="BG52" s="33">
        <f>IF(IF(BG$4&lt;$E52,0,IF(BG$4&gt;=$F52,1,IF(VLOOKUP(BG$4,CALENDARIO!$B:$C,2,0)=FALSE, BF52,(1/IF($D52=0,1,$D52))+BF52)))&gt;1,100%,IF(BG$4&lt;$E52,0,IF(BG$4&gt;=$F52,1,IF(VLOOKUP(BG$4,CALENDARIO!$B:$C,2,0)=FALSE, BF52,(1/IF($D52=0,1,$D52))+BF52))))</f>
        <v>0</v>
      </c>
      <c r="BH52" s="33">
        <f>IF(IF(BH$4&lt;$E52,0,IF(BH$4&gt;=$F52,1,IF(VLOOKUP(BH$4,CALENDARIO!$B:$C,2,0)=FALSE, BG52,(1/IF($D52=0,1,$D52))+BG52)))&gt;1,100%,IF(BH$4&lt;$E52,0,IF(BH$4&gt;=$F52,1,IF(VLOOKUP(BH$4,CALENDARIO!$B:$C,2,0)=FALSE, BG52,(1/IF($D52=0,1,$D52))+BG52))))</f>
        <v>0</v>
      </c>
      <c r="BI52" s="33">
        <f>IF(IF(BI$4&lt;$E52,0,IF(BI$4&gt;=$F52,1,IF(VLOOKUP(BI$4,CALENDARIO!$B:$C,2,0)=FALSE, BH52,(1/IF($D52=0,1,$D52))+BH52)))&gt;1,100%,IF(BI$4&lt;$E52,0,IF(BI$4&gt;=$F52,1,IF(VLOOKUP(BI$4,CALENDARIO!$B:$C,2,0)=FALSE, BH52,(1/IF($D52=0,1,$D52))+BH52))))</f>
        <v>0</v>
      </c>
      <c r="BJ52" s="33">
        <f>IF(IF(BJ$4&lt;$E52,0,IF(BJ$4&gt;=$F52,1,IF(VLOOKUP(BJ$4,CALENDARIO!$B:$C,2,0)=FALSE, BI52,(1/IF($D52=0,1,$D52))+BI52)))&gt;1,100%,IF(BJ$4&lt;$E52,0,IF(BJ$4&gt;=$F52,1,IF(VLOOKUP(BJ$4,CALENDARIO!$B:$C,2,0)=FALSE, BI52,(1/IF($D52=0,1,$D52))+BI52))))</f>
        <v>0</v>
      </c>
      <c r="BK52" s="33">
        <f>IF(IF(BK$4&lt;$E52,0,IF(BK$4&gt;=$F52,1,IF(VLOOKUP(BK$4,CALENDARIO!$B:$C,2,0)=FALSE, BJ52,(1/IF($D52=0,1,$D52))+BJ52)))&gt;1,100%,IF(BK$4&lt;$E52,0,IF(BK$4&gt;=$F52,1,IF(VLOOKUP(BK$4,CALENDARIO!$B:$C,2,0)=FALSE, BJ52,(1/IF($D52=0,1,$D52))+BJ52))))</f>
        <v>0</v>
      </c>
      <c r="BL52" s="33">
        <f>IF(IF(BL$4&lt;$E52,0,IF(BL$4&gt;=$F52,1,IF(VLOOKUP(BL$4,CALENDARIO!$B:$C,2,0)=FALSE, BK52,(1/IF($D52=0,1,$D52))+BK52)))&gt;1,100%,IF(BL$4&lt;$E52,0,IF(BL$4&gt;=$F52,1,IF(VLOOKUP(BL$4,CALENDARIO!$B:$C,2,0)=FALSE, BK52,(1/IF($D52=0,1,$D52))+BK52))))</f>
        <v>0</v>
      </c>
      <c r="BM52" s="33">
        <f>IF(IF(BM$4&lt;$E52,0,IF(BM$4&gt;=$F52,1,IF(VLOOKUP(BM$4,CALENDARIO!$B:$C,2,0)=FALSE, BL52,(1/IF($D52=0,1,$D52))+BL52)))&gt;1,100%,IF(BM$4&lt;$E52,0,IF(BM$4&gt;=$F52,1,IF(VLOOKUP(BM$4,CALENDARIO!$B:$C,2,0)=FALSE, BL52,(1/IF($D52=0,1,$D52))+BL52))))</f>
        <v>0</v>
      </c>
      <c r="BN52" s="33">
        <f>IF(IF(BN$4&lt;$E52,0,IF(BN$4&gt;=$F52,1,IF(VLOOKUP(BN$4,CALENDARIO!$B:$C,2,0)=FALSE, BM52,(1/IF($D52=0,1,$D52))+BM52)))&gt;1,100%,IF(BN$4&lt;$E52,0,IF(BN$4&gt;=$F52,1,IF(VLOOKUP(BN$4,CALENDARIO!$B:$C,2,0)=FALSE, BM52,(1/IF($D52=0,1,$D52))+BM52))))</f>
        <v>0</v>
      </c>
      <c r="BO52" s="33">
        <f>IF(IF(BO$4&lt;$E52,0,IF(BO$4&gt;=$F52,1,IF(VLOOKUP(BO$4,CALENDARIO!$B:$C,2,0)=FALSE, BN52,(1/IF($D52=0,1,$D52))+BN52)))&gt;1,100%,IF(BO$4&lt;$E52,0,IF(BO$4&gt;=$F52,1,IF(VLOOKUP(BO$4,CALENDARIO!$B:$C,2,0)=FALSE, BN52,(1/IF($D52=0,1,$D52))+BN52))))</f>
        <v>0</v>
      </c>
      <c r="BP52" s="33">
        <f>IF(IF(BP$4&lt;$E52,0,IF(BP$4&gt;=$F52,1,IF(VLOOKUP(BP$4,CALENDARIO!$B:$C,2,0)=FALSE, BO52,(1/IF($D52=0,1,$D52))+BO52)))&gt;1,100%,IF(BP$4&lt;$E52,0,IF(BP$4&gt;=$F52,1,IF(VLOOKUP(BP$4,CALENDARIO!$B:$C,2,0)=FALSE, BO52,(1/IF($D52=0,1,$D52))+BO52))))</f>
        <v>0</v>
      </c>
      <c r="BQ52" s="33">
        <f>IF(IF(BQ$4&lt;$E52,0,IF(BQ$4&gt;=$F52,1,IF(VLOOKUP(BQ$4,CALENDARIO!$B:$C,2,0)=FALSE, BP52,(1/IF($D52=0,1,$D52))+BP52)))&gt;1,100%,IF(BQ$4&lt;$E52,0,IF(BQ$4&gt;=$F52,1,IF(VLOOKUP(BQ$4,CALENDARIO!$B:$C,2,0)=FALSE, BP52,(1/IF($D52=0,1,$D52))+BP52))))</f>
        <v>0</v>
      </c>
      <c r="BR52" s="33">
        <f>IF(IF(BR$4&lt;$E52,0,IF(BR$4&gt;=$F52,1,IF(VLOOKUP(BR$4,CALENDARIO!$B:$C,2,0)=FALSE, BQ52,(1/IF($D52=0,1,$D52))+BQ52)))&gt;1,100%,IF(BR$4&lt;$E52,0,IF(BR$4&gt;=$F52,1,IF(VLOOKUP(BR$4,CALENDARIO!$B:$C,2,0)=FALSE, BQ52,(1/IF($D52=0,1,$D52))+BQ52))))</f>
        <v>0</v>
      </c>
      <c r="BS52" s="33">
        <f>IF(IF(BS$4&lt;$E52,0,IF(BS$4&gt;=$F52,1,IF(VLOOKUP(BS$4,CALENDARIO!$B:$C,2,0)=FALSE, BR52,(1/IF($D52=0,1,$D52))+BR52)))&gt;1,100%,IF(BS$4&lt;$E52,0,IF(BS$4&gt;=$F52,1,IF(VLOOKUP(BS$4,CALENDARIO!$B:$C,2,0)=FALSE, BR52,(1/IF($D52=0,1,$D52))+BR52))))</f>
        <v>0</v>
      </c>
      <c r="BT52" s="33">
        <f>IF(IF(BT$4&lt;$E52,0,IF(BT$4&gt;=$F52,1,IF(VLOOKUP(BT$4,CALENDARIO!$B:$C,2,0)=FALSE, BS52,(1/IF($D52=0,1,$D52))+BS52)))&gt;1,100%,IF(BT$4&lt;$E52,0,IF(BT$4&gt;=$F52,1,IF(VLOOKUP(BT$4,CALENDARIO!$B:$C,2,0)=FALSE, BS52,(1/IF($D52=0,1,$D52))+BS52))))</f>
        <v>0</v>
      </c>
      <c r="BU52" s="33">
        <f>IF(IF(BU$4&lt;$E52,0,IF(BU$4&gt;=$F52,1,IF(VLOOKUP(BU$4,CALENDARIO!$B:$C,2,0)=FALSE, BT52,(1/IF($D52=0,1,$D52))+BT52)))&gt;1,100%,IF(BU$4&lt;$E52,0,IF(BU$4&gt;=$F52,1,IF(VLOOKUP(BU$4,CALENDARIO!$B:$C,2,0)=FALSE, BT52,(1/IF($D52=0,1,$D52))+BT52))))</f>
        <v>0</v>
      </c>
      <c r="BV52" s="33">
        <f>IF(IF(BV$4&lt;$E52,0,IF(BV$4&gt;=$F52,1,IF(VLOOKUP(BV$4,CALENDARIO!$B:$C,2,0)=FALSE, BU52,(1/IF($D52=0,1,$D52))+BU52)))&gt;1,100%,IF(BV$4&lt;$E52,0,IF(BV$4&gt;=$F52,1,IF(VLOOKUP(BV$4,CALENDARIO!$B:$C,2,0)=FALSE, BU52,(1/IF($D52=0,1,$D52))+BU52))))</f>
        <v>0</v>
      </c>
      <c r="BW52" s="33">
        <f>IF(IF(BW$4&lt;$E52,0,IF(BW$4&gt;=$F52,1,IF(VLOOKUP(BW$4,CALENDARIO!$B:$C,2,0)=FALSE, BV52,(1/IF($D52=0,1,$D52))+BV52)))&gt;1,100%,IF(BW$4&lt;$E52,0,IF(BW$4&gt;=$F52,1,IF(VLOOKUP(BW$4,CALENDARIO!$B:$C,2,0)=FALSE, BV52,(1/IF($D52=0,1,$D52))+BV52))))</f>
        <v>0</v>
      </c>
      <c r="BX52" s="33">
        <f>IF(IF(BX$4&lt;$E52,0,IF(BX$4&gt;=$F52,1,IF(VLOOKUP(BX$4,CALENDARIO!$B:$C,2,0)=FALSE, BW52,(1/IF($D52=0,1,$D52))+BW52)))&gt;1,100%,IF(BX$4&lt;$E52,0,IF(BX$4&gt;=$F52,1,IF(VLOOKUP(BX$4,CALENDARIO!$B:$C,2,0)=FALSE, BW52,(1/IF($D52=0,1,$D52))+BW52))))</f>
        <v>0</v>
      </c>
      <c r="BY52" s="33">
        <f>IF(IF(BY$4&lt;$E52,0,IF(BY$4&gt;=$F52,1,IF(VLOOKUP(BY$4,CALENDARIO!$B:$C,2,0)=FALSE, BX52,(1/IF($D52=0,1,$D52))+BX52)))&gt;1,100%,IF(BY$4&lt;$E52,0,IF(BY$4&gt;=$F52,1,IF(VLOOKUP(BY$4,CALENDARIO!$B:$C,2,0)=FALSE, BX52,(1/IF($D52=0,1,$D52))+BX52))))</f>
        <v>0</v>
      </c>
      <c r="BZ52" s="33">
        <f>IF(IF(BZ$4&lt;$E52,0,IF(BZ$4&gt;=$F52,1,IF(VLOOKUP(BZ$4,CALENDARIO!$B:$C,2,0)=FALSE, BY52,(1/IF($D52=0,1,$D52))+BY52)))&gt;1,100%,IF(BZ$4&lt;$E52,0,IF(BZ$4&gt;=$F52,1,IF(VLOOKUP(BZ$4,CALENDARIO!$B:$C,2,0)=FALSE, BY52,(1/IF($D52=0,1,$D52))+BY52))))</f>
        <v>0</v>
      </c>
      <c r="CA52" s="33">
        <f>IF(IF(CA$4&lt;$E52,0,IF(CA$4&gt;=$F52,1,IF(VLOOKUP(CA$4,CALENDARIO!$B:$C,2,0)=FALSE, BZ52,(1/IF($D52=0,1,$D52))+BZ52)))&gt;1,100%,IF(CA$4&lt;$E52,0,IF(CA$4&gt;=$F52,1,IF(VLOOKUP(CA$4,CALENDARIO!$B:$C,2,0)=FALSE, BZ52,(1/IF($D52=0,1,$D52))+BZ52))))</f>
        <v>0</v>
      </c>
      <c r="CB52" s="33">
        <f>IF(IF(CB$4&lt;$E52,0,IF(CB$4&gt;=$F52,1,IF(VLOOKUP(CB$4,CALENDARIO!$B:$C,2,0)=FALSE, CA52,(1/IF($D52=0,1,$D52))+CA52)))&gt;1,100%,IF(CB$4&lt;$E52,0,IF(CB$4&gt;=$F52,1,IF(VLOOKUP(CB$4,CALENDARIO!$B:$C,2,0)=FALSE, CA52,(1/IF($D52=0,1,$D52))+CA52))))</f>
        <v>0</v>
      </c>
      <c r="CC52" s="33">
        <f>IF(IF(CC$4&lt;$E52,0,IF(CC$4&gt;=$F52,1,IF(VLOOKUP(CC$4,CALENDARIO!$B:$C,2,0)=FALSE, CB52,(1/IF($D52=0,1,$D52))+CB52)))&gt;1,100%,IF(CC$4&lt;$E52,0,IF(CC$4&gt;=$F52,1,IF(VLOOKUP(CC$4,CALENDARIO!$B:$C,2,0)=FALSE, CB52,(1/IF($D52=0,1,$D52))+CB52))))</f>
        <v>0</v>
      </c>
      <c r="CD52" s="33">
        <f>IF(IF(CD$4&lt;$E52,0,IF(CD$4&gt;=$F52,1,IF(VLOOKUP(CD$4,CALENDARIO!$B:$C,2,0)=FALSE, CC52,(1/IF($D52=0,1,$D52))+CC52)))&gt;1,100%,IF(CD$4&lt;$E52,0,IF(CD$4&gt;=$F52,1,IF(VLOOKUP(CD$4,CALENDARIO!$B:$C,2,0)=FALSE, CC52,(1/IF($D52=0,1,$D52))+CC52))))</f>
        <v>0</v>
      </c>
      <c r="CE52" s="33">
        <f>IF(IF(CE$4&lt;$E52,0,IF(CE$4&gt;=$F52,1,IF(VLOOKUP(CE$4,CALENDARIO!$B:$C,2,0)=FALSE, CD52,(1/IF($D52=0,1,$D52))+CD52)))&gt;1,100%,IF(CE$4&lt;$E52,0,IF(CE$4&gt;=$F52,1,IF(VLOOKUP(CE$4,CALENDARIO!$B:$C,2,0)=FALSE, CD52,(1/IF($D52=0,1,$D52))+CD52))))</f>
        <v>0</v>
      </c>
      <c r="CF52" s="33">
        <f>IF(IF(CF$4&lt;$E52,0,IF(CF$4&gt;=$F52,1,IF(VLOOKUP(CF$4,CALENDARIO!$B:$C,2,0)=FALSE, CE52,(1/IF($D52=0,1,$D52))+CE52)))&gt;1,100%,IF(CF$4&lt;$E52,0,IF(CF$4&gt;=$F52,1,IF(VLOOKUP(CF$4,CALENDARIO!$B:$C,2,0)=FALSE, CE52,(1/IF($D52=0,1,$D52))+CE52))))</f>
        <v>0</v>
      </c>
      <c r="CG52" s="33">
        <f>IF(IF(CG$4&lt;$E52,0,IF(CG$4&gt;=$F52,1,IF(VLOOKUP(CG$4,CALENDARIO!$B:$C,2,0)=FALSE, CF52,(1/IF($D52=0,1,$D52))+CF52)))&gt;1,100%,IF(CG$4&lt;$E52,0,IF(CG$4&gt;=$F52,1,IF(VLOOKUP(CG$4,CALENDARIO!$B:$C,2,0)=FALSE, CF52,(1/IF($D52=0,1,$D52))+CF52))))</f>
        <v>0</v>
      </c>
      <c r="CH52" s="33">
        <f>IF(IF(CH$4&lt;$E52,0,IF(CH$4&gt;=$F52,1,IF(VLOOKUP(CH$4,CALENDARIO!$B:$C,2,0)=FALSE, CG52,(1/IF($D52=0,1,$D52))+CG52)))&gt;1,100%,IF(CH$4&lt;$E52,0,IF(CH$4&gt;=$F52,1,IF(VLOOKUP(CH$4,CALENDARIO!$B:$C,2,0)=FALSE, CG52,(1/IF($D52=0,1,$D52))+CG52))))</f>
        <v>0</v>
      </c>
      <c r="CI52" s="33">
        <f>IF(IF(CI$4&lt;$E52,0,IF(CI$4&gt;=$F52,1,IF(VLOOKUP(CI$4,CALENDARIO!$B:$C,2,0)=FALSE, CH52,(1/IF($D52=0,1,$D52))+CH52)))&gt;1,100%,IF(CI$4&lt;$E52,0,IF(CI$4&gt;=$F52,1,IF(VLOOKUP(CI$4,CALENDARIO!$B:$C,2,0)=FALSE, CH52,(1/IF($D52=0,1,$D52))+CH52))))</f>
        <v>0</v>
      </c>
      <c r="CJ52" s="33">
        <f>IF(IF(CJ$4&lt;$E52,0,IF(CJ$4&gt;=$F52,1,IF(VLOOKUP(CJ$4,CALENDARIO!$B:$C,2,0)=FALSE, CI52,(1/IF($D52=0,1,$D52))+CI52)))&gt;1,100%,IF(CJ$4&lt;$E52,0,IF(CJ$4&gt;=$F52,1,IF(VLOOKUP(CJ$4,CALENDARIO!$B:$C,2,0)=FALSE, CI52,(1/IF($D52=0,1,$D52))+CI52))))</f>
        <v>0</v>
      </c>
      <c r="CK52" s="33">
        <f>IF(IF(CK$4&lt;$E52,0,IF(CK$4&gt;=$F52,1,IF(VLOOKUP(CK$4,CALENDARIO!$B:$C,2,0)=FALSE, CJ52,(1/IF($D52=0,1,$D52))+CJ52)))&gt;1,100%,IF(CK$4&lt;$E52,0,IF(CK$4&gt;=$F52,1,IF(VLOOKUP(CK$4,CALENDARIO!$B:$C,2,0)=FALSE, CJ52,(1/IF($D52=0,1,$D52))+CJ52))))</f>
        <v>0</v>
      </c>
      <c r="CL52" s="33">
        <f>IF(IF(CL$4&lt;$E52,0,IF(CL$4&gt;=$F52,1,IF(VLOOKUP(CL$4,CALENDARIO!$B:$C,2,0)=FALSE, CK52,(1/IF($D52=0,1,$D52))+CK52)))&gt;1,100%,IF(CL$4&lt;$E52,0,IF(CL$4&gt;=$F52,1,IF(VLOOKUP(CL$4,CALENDARIO!$B:$C,2,0)=FALSE, CK52,(1/IF($D52=0,1,$D52))+CK52))))</f>
        <v>0</v>
      </c>
      <c r="CM52" s="33">
        <f>IF(IF(CM$4&lt;$E52,0,IF(CM$4&gt;=$F52,1,IF(VLOOKUP(CM$4,CALENDARIO!$B:$C,2,0)=FALSE, CL52,(1/IF($D52=0,1,$D52))+CL52)))&gt;1,100%,IF(CM$4&lt;$E52,0,IF(CM$4&gt;=$F52,1,IF(VLOOKUP(CM$4,CALENDARIO!$B:$C,2,0)=FALSE, CL52,(1/IF($D52=0,1,$D52))+CL52))))</f>
        <v>0</v>
      </c>
      <c r="CN52" s="33">
        <f>IF(IF(CN$4&lt;$E52,0,IF(CN$4&gt;=$F52,1,IF(VLOOKUP(CN$4,CALENDARIO!$B:$C,2,0)=FALSE, CM52,(1/IF($D52=0,1,$D52))+CM52)))&gt;1,100%,IF(CN$4&lt;$E52,0,IF(CN$4&gt;=$F52,1,IF(VLOOKUP(CN$4,CALENDARIO!$B:$C,2,0)=FALSE, CM52,(1/IF($D52=0,1,$D52))+CM52))))</f>
        <v>0</v>
      </c>
      <c r="CO52" s="33">
        <f>IF(IF(CO$4&lt;$E52,0,IF(CO$4&gt;=$F52,1,IF(VLOOKUP(CO$4,CALENDARIO!$B:$C,2,0)=FALSE, CN52,(1/IF($D52=0,1,$D52))+CN52)))&gt;1,100%,IF(CO$4&lt;$E52,0,IF(CO$4&gt;=$F52,1,IF(VLOOKUP(CO$4,CALENDARIO!$B:$C,2,0)=FALSE, CN52,(1/IF($D52=0,1,$D52))+CN52))))</f>
        <v>0</v>
      </c>
      <c r="CP52" s="33">
        <f>IF(IF(CP$4&lt;$E52,0,IF(CP$4&gt;=$F52,1,IF(VLOOKUP(CP$4,CALENDARIO!$B:$C,2,0)=FALSE, CO52,(1/IF($D52=0,1,$D52))+CO52)))&gt;1,100%,IF(CP$4&lt;$E52,0,IF(CP$4&gt;=$F52,1,IF(VLOOKUP(CP$4,CALENDARIO!$B:$C,2,0)=FALSE, CO52,(1/IF($D52=0,1,$D52))+CO52))))</f>
        <v>0</v>
      </c>
      <c r="CQ52" s="33">
        <f>IF(IF(CQ$4&lt;$E52,0,IF(CQ$4&gt;=$F52,1,IF(VLOOKUP(CQ$4,CALENDARIO!$B:$C,2,0)=FALSE, CP52,(1/IF($D52=0,1,$D52))+CP52)))&gt;1,100%,IF(CQ$4&lt;$E52,0,IF(CQ$4&gt;=$F52,1,IF(VLOOKUP(CQ$4,CALENDARIO!$B:$C,2,0)=FALSE, CP52,(1/IF($D52=0,1,$D52))+CP52))))</f>
        <v>0</v>
      </c>
      <c r="CR52" s="33">
        <f>IF(IF(CR$4&lt;$E52,0,IF(CR$4&gt;=$F52,1,IF(VLOOKUP(CR$4,CALENDARIO!$B:$C,2,0)=FALSE, CQ52,(1/IF($D52=0,1,$D52))+CQ52)))&gt;1,100%,IF(CR$4&lt;$E52,0,IF(CR$4&gt;=$F52,1,IF(VLOOKUP(CR$4,CALENDARIO!$B:$C,2,0)=FALSE, CQ52,(1/IF($D52=0,1,$D52))+CQ52))))</f>
        <v>0</v>
      </c>
      <c r="CS52" s="33">
        <f>IF(IF(CS$4&lt;$E52,0,IF(CS$4&gt;=$F52,1,IF(VLOOKUP(CS$4,CALENDARIO!$B:$C,2,0)=FALSE, CR52,(1/IF($D52=0,1,$D52))+CR52)))&gt;1,100%,IF(CS$4&lt;$E52,0,IF(CS$4&gt;=$F52,1,IF(VLOOKUP(CS$4,CALENDARIO!$B:$C,2,0)=FALSE, CR52,(1/IF($D52=0,1,$D52))+CR52))))</f>
        <v>0</v>
      </c>
      <c r="CT52" s="33">
        <f>IF(IF(CT$4&lt;$E52,0,IF(CT$4&gt;=$F52,1,IF(VLOOKUP(CT$4,CALENDARIO!$B:$C,2,0)=FALSE, CS52,(1/IF($D52=0,1,$D52))+CS52)))&gt;1,100%,IF(CT$4&lt;$E52,0,IF(CT$4&gt;=$F52,1,IF(VLOOKUP(CT$4,CALENDARIO!$B:$C,2,0)=FALSE, CS52,(1/IF($D52=0,1,$D52))+CS52))))</f>
        <v>0</v>
      </c>
      <c r="CU52" s="33">
        <f>IF(IF(CU$4&lt;$E52,0,IF(CU$4&gt;=$F52,1,IF(VLOOKUP(CU$4,CALENDARIO!$B:$C,2,0)=FALSE, CT52,(1/IF($D52=0,1,$D52))+CT52)))&gt;1,100%,IF(CU$4&lt;$E52,0,IF(CU$4&gt;=$F52,1,IF(VLOOKUP(CU$4,CALENDARIO!$B:$C,2,0)=FALSE, CT52,(1/IF($D52=0,1,$D52))+CT52))))</f>
        <v>0</v>
      </c>
      <c r="CV52" s="33">
        <f>IF(IF(CV$4&lt;$E52,0,IF(CV$4&gt;=$F52,1,IF(VLOOKUP(CV$4,CALENDARIO!$B:$C,2,0)=FALSE, CU52,(1/IF($D52=0,1,$D52))+CU52)))&gt;1,100%,IF(CV$4&lt;$E52,0,IF(CV$4&gt;=$F52,1,IF(VLOOKUP(CV$4,CALENDARIO!$B:$C,2,0)=FALSE, CU52,(1/IF($D52=0,1,$D52))+CU52))))</f>
        <v>0</v>
      </c>
      <c r="CW52" s="33">
        <f>IF(IF(CW$4&lt;$E52,0,IF(CW$4&gt;=$F52,1,IF(VLOOKUP(CW$4,CALENDARIO!$B:$C,2,0)=FALSE, CV52,(1/IF($D52=0,1,$D52))+CV52)))&gt;1,100%,IF(CW$4&lt;$E52,0,IF(CW$4&gt;=$F52,1,IF(VLOOKUP(CW$4,CALENDARIO!$B:$C,2,0)=FALSE, CV52,(1/IF($D52=0,1,$D52))+CV52))))</f>
        <v>0</v>
      </c>
      <c r="CX52" s="33">
        <f>IF(IF(CX$4&lt;$E52,0,IF(CX$4&gt;=$F52,1,IF(VLOOKUP(CX$4,CALENDARIO!$B:$C,2,0)=FALSE, CW52,(1/IF($D52=0,1,$D52))+CW52)))&gt;1,100%,IF(CX$4&lt;$E52,0,IF(CX$4&gt;=$F52,1,IF(VLOOKUP(CX$4,CALENDARIO!$B:$C,2,0)=FALSE, CW52,(1/IF($D52=0,1,$D52))+CW52))))</f>
        <v>0</v>
      </c>
      <c r="CY52" s="33">
        <f>IF(IF(CY$4&lt;$E52,0,IF(CY$4&gt;=$F52,1,IF(VLOOKUP(CY$4,CALENDARIO!$B:$C,2,0)=FALSE, CX52,(1/IF($D52=0,1,$D52))+CX52)))&gt;1,100%,IF(CY$4&lt;$E52,0,IF(CY$4&gt;=$F52,1,IF(VLOOKUP(CY$4,CALENDARIO!$B:$C,2,0)=FALSE, CX52,(1/IF($D52=0,1,$D52))+CX52))))</f>
        <v>0</v>
      </c>
      <c r="CZ52" s="33">
        <f>IF(IF(CZ$4&lt;$E52,0,IF(CZ$4&gt;=$F52,1,IF(VLOOKUP(CZ$4,CALENDARIO!$B:$C,2,0)=FALSE, CY52,(1/IF($D52=0,1,$D52))+CY52)))&gt;1,100%,IF(CZ$4&lt;$E52,0,IF(CZ$4&gt;=$F52,1,IF(VLOOKUP(CZ$4,CALENDARIO!$B:$C,2,0)=FALSE, CY52,(1/IF($D52=0,1,$D52))+CY52))))</f>
        <v>0</v>
      </c>
      <c r="DA52" s="33">
        <f>IF(IF(DA$4&lt;$E52,0,IF(DA$4&gt;=$F52,1,IF(VLOOKUP(DA$4,CALENDARIO!$B:$C,2,0)=FALSE, CZ52,(1/IF($D52=0,1,$D52))+CZ52)))&gt;1,100%,IF(DA$4&lt;$E52,0,IF(DA$4&gt;=$F52,1,IF(VLOOKUP(DA$4,CALENDARIO!$B:$C,2,0)=FALSE, CZ52,(1/IF($D52=0,1,$D52))+CZ52))))</f>
        <v>0</v>
      </c>
      <c r="DB52" s="33">
        <f>IF(IF(DB$4&lt;$E52,0,IF(DB$4&gt;=$F52,1,IF(VLOOKUP(DB$4,CALENDARIO!$B:$C,2,0)=FALSE, DA52,(1/IF($D52=0,1,$D52))+DA52)))&gt;1,100%,IF(DB$4&lt;$E52,0,IF(DB$4&gt;=$F52,1,IF(VLOOKUP(DB$4,CALENDARIO!$B:$C,2,0)=FALSE, DA52,(1/IF($D52=0,1,$D52))+DA52))))</f>
        <v>0</v>
      </c>
      <c r="DC52" s="33">
        <f>IF(IF(DC$4&lt;$E52,0,IF(DC$4&gt;=$F52,1,IF(VLOOKUP(DC$4,CALENDARIO!$B:$C,2,0)=FALSE, DB52,(1/IF($D52=0,1,$D52))+DB52)))&gt;1,100%,IF(DC$4&lt;$E52,0,IF(DC$4&gt;=$F52,1,IF(VLOOKUP(DC$4,CALENDARIO!$B:$C,2,0)=FALSE, DB52,(1/IF($D52=0,1,$D52))+DB52))))</f>
        <v>0</v>
      </c>
      <c r="DD52" s="33">
        <f>IF(IF(DD$4&lt;$E52,0,IF(DD$4&gt;=$F52,1,IF(VLOOKUP(DD$4,CALENDARIO!$B:$C,2,0)=FALSE, DC52,(1/IF($D52=0,1,$D52))+DC52)))&gt;1,100%,IF(DD$4&lt;$E52,0,IF(DD$4&gt;=$F52,1,IF(VLOOKUP(DD$4,CALENDARIO!$B:$C,2,0)=FALSE, DC52,(1/IF($D52=0,1,$D52))+DC52))))</f>
        <v>0</v>
      </c>
      <c r="DE52" s="33">
        <f>IF(IF(DE$4&lt;$E52,0,IF(DE$4&gt;=$F52,1,IF(VLOOKUP(DE$4,CALENDARIO!$B:$C,2,0)=FALSE, DD52,(1/IF($D52=0,1,$D52))+DD52)))&gt;1,100%,IF(DE$4&lt;$E52,0,IF(DE$4&gt;=$F52,1,IF(VLOOKUP(DE$4,CALENDARIO!$B:$C,2,0)=FALSE, DD52,(1/IF($D52=0,1,$D52))+DD52))))</f>
        <v>0</v>
      </c>
      <c r="DF52" s="33">
        <f>IF(IF(DF$4&lt;$E52,0,IF(DF$4&gt;=$F52,1,IF(VLOOKUP(DF$4,CALENDARIO!$B:$C,2,0)=FALSE, DE52,(1/IF($D52=0,1,$D52))+DE52)))&gt;1,100%,IF(DF$4&lt;$E52,0,IF(DF$4&gt;=$F52,1,IF(VLOOKUP(DF$4,CALENDARIO!$B:$C,2,0)=FALSE, DE52,(1/IF($D52=0,1,$D52))+DE52))))</f>
        <v>0.5</v>
      </c>
      <c r="DG52" s="33">
        <f>IF(IF(DG$4&lt;$E52,0,IF(DG$4&gt;=$F52,1,IF(VLOOKUP(DG$4,CALENDARIO!$B:$C,2,0)=FALSE, DF52,(1/IF($D52=0,1,$D52))+DF52)))&gt;1,100%,IF(DG$4&lt;$E52,0,IF(DG$4&gt;=$F52,1,IF(VLOOKUP(DG$4,CALENDARIO!$B:$C,2,0)=FALSE, DF52,(1/IF($D52=0,1,$D52))+DF52))))</f>
        <v>1</v>
      </c>
      <c r="DH52" s="33">
        <f>IF(IF(DH$4&lt;$E52,0,IF(DH$4&gt;=$F52,1,IF(VLOOKUP(DH$4,CALENDARIO!$B:$C,2,0)=FALSE, DG52,(1/IF($D52=0,1,$D52))+DG52)))&gt;1,100%,IF(DH$4&lt;$E52,0,IF(DH$4&gt;=$F52,1,IF(VLOOKUP(DH$4,CALENDARIO!$B:$C,2,0)=FALSE, DG52,(1/IF($D52=0,1,$D52))+DG52))))</f>
        <v>1</v>
      </c>
      <c r="DI52" s="33">
        <f>IF(IF(DI$4&lt;$E52,0,IF(DI$4&gt;=$F52,1,IF(VLOOKUP(DI$4,CALENDARIO!$B:$C,2,0)=FALSE, DH52,(1/IF($D52=0,1,$D52))+DH52)))&gt;1,100%,IF(DI$4&lt;$E52,0,IF(DI$4&gt;=$F52,1,IF(VLOOKUP(DI$4,CALENDARIO!$B:$C,2,0)=FALSE, DH52,(1/IF($D52=0,1,$D52))+DH52))))</f>
        <v>1</v>
      </c>
      <c r="DJ52" s="33">
        <f>IF(IF(DJ$4&lt;$E52,0,IF(DJ$4&gt;=$F52,1,IF(VLOOKUP(DJ$4,CALENDARIO!$B:$C,2,0)=FALSE, DI52,(1/IF($D52=0,1,$D52))+DI52)))&gt;1,100%,IF(DJ$4&lt;$E52,0,IF(DJ$4&gt;=$F52,1,IF(VLOOKUP(DJ$4,CALENDARIO!$B:$C,2,0)=FALSE, DI52,(1/IF($D52=0,1,$D52))+DI52))))</f>
        <v>1</v>
      </c>
      <c r="DK52" s="33">
        <f>IF(IF(DK$4&lt;$E52,0,IF(DK$4&gt;=$F52,1,IF(VLOOKUP(DK$4,CALENDARIO!$B:$C,2,0)=FALSE, DJ52,(1/IF($D52=0,1,$D52))+DJ52)))&gt;1,100%,IF(DK$4&lt;$E52,0,IF(DK$4&gt;=$F52,1,IF(VLOOKUP(DK$4,CALENDARIO!$B:$C,2,0)=FALSE, DJ52,(1/IF($D52=0,1,$D52))+DJ52))))</f>
        <v>1</v>
      </c>
      <c r="DL52" s="33">
        <f>IF(IF(DL$4&lt;$E52,0,IF(DL$4&gt;=$F52,1,IF(VLOOKUP(DL$4,CALENDARIO!$B:$C,2,0)=FALSE, DK52,(1/IF($D52=0,1,$D52))+DK52)))&gt;1,100%,IF(DL$4&lt;$E52,0,IF(DL$4&gt;=$F52,1,IF(VLOOKUP(DL$4,CALENDARIO!$B:$C,2,0)=FALSE, DK52,(1/IF($D52=0,1,$D52))+DK52))))</f>
        <v>1</v>
      </c>
      <c r="DM52" s="33">
        <f>IF(IF(DM$4&lt;$E52,0,IF(DM$4&gt;=$F52,1,IF(VLOOKUP(DM$4,CALENDARIO!$B:$C,2,0)=FALSE, DL52,(1/IF($D52=0,1,$D52))+DL52)))&gt;1,100%,IF(DM$4&lt;$E52,0,IF(DM$4&gt;=$F52,1,IF(VLOOKUP(DM$4,CALENDARIO!$B:$C,2,0)=FALSE, DL52,(1/IF($D52=0,1,$D52))+DL52))))</f>
        <v>1</v>
      </c>
      <c r="DN52" s="33">
        <f>IF(IF(DN$4&lt;$E52,0,IF(DN$4&gt;=$F52,1,IF(VLOOKUP(DN$4,CALENDARIO!$B:$C,2,0)=FALSE, DM52,(1/IF($D52=0,1,$D52))+DM52)))&gt;1,100%,IF(DN$4&lt;$E52,0,IF(DN$4&gt;=$F52,1,IF(VLOOKUP(DN$4,CALENDARIO!$B:$C,2,0)=FALSE, DM52,(1/IF($D52=0,1,$D52))+DM52))))</f>
        <v>1</v>
      </c>
      <c r="DO52" s="33">
        <f>IF(IF(DO$4&lt;$E52,0,IF(DO$4&gt;=$F52,1,IF(VLOOKUP(DO$4,CALENDARIO!$B:$C,2,0)=FALSE, DN52,(1/IF($D52=0,1,$D52))+DN52)))&gt;1,100%,IF(DO$4&lt;$E52,0,IF(DO$4&gt;=$F52,1,IF(VLOOKUP(DO$4,CALENDARIO!$B:$C,2,0)=FALSE, DN52,(1/IF($D52=0,1,$D52))+DN52))))</f>
        <v>1</v>
      </c>
      <c r="DP52" s="33">
        <f>IF(IF(DP$4&lt;$E52,0,IF(DP$4&gt;=$F52,1,IF(VLOOKUP(DP$4,CALENDARIO!$B:$C,2,0)=FALSE, DO52,(1/IF($D52=0,1,$D52))+DO52)))&gt;1,100%,IF(DP$4&lt;$E52,0,IF(DP$4&gt;=$F52,1,IF(VLOOKUP(DP$4,CALENDARIO!$B:$C,2,0)=FALSE, DO52,(1/IF($D52=0,1,$D52))+DO52))))</f>
        <v>1</v>
      </c>
      <c r="DQ52" s="33">
        <f>IF(IF(DQ$4&lt;$E52,0,IF(DQ$4&gt;=$F52,1,IF(VLOOKUP(DQ$4,CALENDARIO!$B:$C,2,0)=FALSE, DP52,(1/IF($D52=0,1,$D52))+DP52)))&gt;1,100%,IF(DQ$4&lt;$E52,0,IF(DQ$4&gt;=$F52,1,IF(VLOOKUP(DQ$4,CALENDARIO!$B:$C,2,0)=FALSE, DP52,(1/IF($D52=0,1,$D52))+DP52))))</f>
        <v>1</v>
      </c>
      <c r="DR52" s="33">
        <f>IF(IF(DR$4&lt;$E52,0,IF(DR$4&gt;=$F52,1,IF(VLOOKUP(DR$4,CALENDARIO!$B:$C,2,0)=FALSE, DQ52,(1/IF($D52=0,1,$D52))+DQ52)))&gt;1,100%,IF(DR$4&lt;$E52,0,IF(DR$4&gt;=$F52,1,IF(VLOOKUP(DR$4,CALENDARIO!$B:$C,2,0)=FALSE, DQ52,(1/IF($D52=0,1,$D52))+DQ52))))</f>
        <v>1</v>
      </c>
      <c r="DS52" s="33">
        <f>IF(IF(DS$4&lt;$E52,0,IF(DS$4&gt;=$F52,1,IF(VLOOKUP(DS$4,CALENDARIO!$B:$C,2,0)=FALSE, DR52,(1/IF($D52=0,1,$D52))+DR52)))&gt;1,100%,IF(DS$4&lt;$E52,0,IF(DS$4&gt;=$F52,1,IF(VLOOKUP(DS$4,CALENDARIO!$B:$C,2,0)=FALSE, DR52,(1/IF($D52=0,1,$D52))+DR52))))</f>
        <v>1</v>
      </c>
      <c r="DT52" s="33">
        <f>IF(IF(DT$4&lt;$E52,0,IF(DT$4&gt;=$F52,1,IF(VLOOKUP(DT$4,CALENDARIO!$B:$C,2,0)=FALSE, DS52,(1/IF($D52=0,1,$D52))+DS52)))&gt;1,100%,IF(DT$4&lt;$E52,0,IF(DT$4&gt;=$F52,1,IF(VLOOKUP(DT$4,CALENDARIO!$B:$C,2,0)=FALSE, DS52,(1/IF($D52=0,1,$D52))+DS52))))</f>
        <v>1</v>
      </c>
      <c r="DU52" s="33">
        <f>IF(IF(DU$4&lt;$E52,0,IF(DU$4&gt;=$F52,1,IF(VLOOKUP(DU$4,CALENDARIO!$B:$C,2,0)=FALSE, DT52,(1/IF($D52=0,1,$D52))+DT52)))&gt;1,100%,IF(DU$4&lt;$E52,0,IF(DU$4&gt;=$F52,1,IF(VLOOKUP(DU$4,CALENDARIO!$B:$C,2,0)=FALSE, DT52,(1/IF($D52=0,1,$D52))+DT52))))</f>
        <v>1</v>
      </c>
      <c r="DV52" s="33">
        <f>IF(IF(DV$4&lt;$E52,0,IF(DV$4&gt;=$F52,1,IF(VLOOKUP(DV$4,CALENDARIO!$B:$C,2,0)=FALSE, DU52,(1/IF($D52=0,1,$D52))+DU52)))&gt;1,100%,IF(DV$4&lt;$E52,0,IF(DV$4&gt;=$F52,1,IF(VLOOKUP(DV$4,CALENDARIO!$B:$C,2,0)=FALSE, DU52,(1/IF($D52=0,1,$D52))+DU52))))</f>
        <v>1</v>
      </c>
      <c r="DW52" s="33">
        <f>IF(IF(DW$4&lt;$E52,0,IF(DW$4&gt;=$F52,1,IF(VLOOKUP(DW$4,CALENDARIO!$B:$C,2,0)=FALSE, DV52,(1/IF($D52=0,1,$D52))+DV52)))&gt;1,100%,IF(DW$4&lt;$E52,0,IF(DW$4&gt;=$F52,1,IF(VLOOKUP(DW$4,CALENDARIO!$B:$C,2,0)=FALSE, DV52,(1/IF($D52=0,1,$D52))+DV52))))</f>
        <v>1</v>
      </c>
      <c r="DX52" s="33">
        <f>IF(IF(DX$4&lt;$E52,0,IF(DX$4&gt;=$F52,1,IF(VLOOKUP(DX$4,CALENDARIO!$B:$C,2,0)=FALSE, DW52,(1/IF($D52=0,1,$D52))+DW52)))&gt;1,100%,IF(DX$4&lt;$E52,0,IF(DX$4&gt;=$F52,1,IF(VLOOKUP(DX$4,CALENDARIO!$B:$C,2,0)=FALSE, DW52,(1/IF($D52=0,1,$D52))+DW52))))</f>
        <v>1</v>
      </c>
      <c r="DY52" s="33">
        <f>IF(IF(DY$4&lt;$E52,0,IF(DY$4&gt;=$F52,1,IF(VLOOKUP(DY$4,CALENDARIO!$B:$C,2,0)=FALSE, DX52,(1/IF($D52=0,1,$D52))+DX52)))&gt;1,100%,IF(DY$4&lt;$E52,0,IF(DY$4&gt;=$F52,1,IF(VLOOKUP(DY$4,CALENDARIO!$B:$C,2,0)=FALSE, DX52,(1/IF($D52=0,1,$D52))+DX52))))</f>
        <v>1</v>
      </c>
      <c r="DZ52" s="33">
        <f>IF(IF(DZ$4&lt;$E52,0,IF(DZ$4&gt;=$F52,1,IF(VLOOKUP(DZ$4,CALENDARIO!$B:$C,2,0)=FALSE, DY52,(1/IF($D52=0,1,$D52))+DY52)))&gt;1,100%,IF(DZ$4&lt;$E52,0,IF(DZ$4&gt;=$F52,1,IF(VLOOKUP(DZ$4,CALENDARIO!$B:$C,2,0)=FALSE, DY52,(1/IF($D52=0,1,$D52))+DY52))))</f>
        <v>1</v>
      </c>
      <c r="EA52" s="33">
        <f>IF(IF(EA$4&lt;$E52,0,IF(EA$4&gt;=$F52,1,IF(VLOOKUP(EA$4,CALENDARIO!$B:$C,2,0)=FALSE, DZ52,(1/IF($D52=0,1,$D52))+DZ52)))&gt;1,100%,IF(EA$4&lt;$E52,0,IF(EA$4&gt;=$F52,1,IF(VLOOKUP(EA$4,CALENDARIO!$B:$C,2,0)=FALSE, DZ52,(1/IF($D52=0,1,$D52))+DZ52))))</f>
        <v>1</v>
      </c>
      <c r="EB52" s="33">
        <f>IF(IF(EB$4&lt;$E52,0,IF(EB$4&gt;=$F52,1,IF(VLOOKUP(EB$4,CALENDARIO!$B:$C,2,0)=FALSE, EA52,(1/IF($D52=0,1,$D52))+EA52)))&gt;1,100%,IF(EB$4&lt;$E52,0,IF(EB$4&gt;=$F52,1,IF(VLOOKUP(EB$4,CALENDARIO!$B:$C,2,0)=FALSE, EA52,(1/IF($D52=0,1,$D52))+EA52))))</f>
        <v>1</v>
      </c>
      <c r="EC52" s="33">
        <f>IF(IF(EC$4&lt;$E52,0,IF(EC$4&gt;=$F52,1,IF(VLOOKUP(EC$4,CALENDARIO!$B:$C,2,0)=FALSE, EB52,(1/IF($D52=0,1,$D52))+EB52)))&gt;1,100%,IF(EC$4&lt;$E52,0,IF(EC$4&gt;=$F52,1,IF(VLOOKUP(EC$4,CALENDARIO!$B:$C,2,0)=FALSE, EB52,(1/IF($D52=0,1,$D52))+EB52))))</f>
        <v>1</v>
      </c>
      <c r="ED52" s="33">
        <f>IF(IF(ED$4&lt;$E52,0,IF(ED$4&gt;=$F52,1,IF(VLOOKUP(ED$4,CALENDARIO!$B:$C,2,0)=FALSE, EC52,(1/IF($D52=0,1,$D52))+EC52)))&gt;1,100%,IF(ED$4&lt;$E52,0,IF(ED$4&gt;=$F52,1,IF(VLOOKUP(ED$4,CALENDARIO!$B:$C,2,0)=FALSE, EC52,(1/IF($D52=0,1,$D52))+EC52))))</f>
        <v>1</v>
      </c>
      <c r="EE52" s="33">
        <f>IF(IF(EE$4&lt;$E52,0,IF(EE$4&gt;=$F52,1,IF(VLOOKUP(EE$4,CALENDARIO!$B:$C,2,0)=FALSE, ED52,(1/IF($D52=0,1,$D52))+ED52)))&gt;1,100%,IF(EE$4&lt;$E52,0,IF(EE$4&gt;=$F52,1,IF(VLOOKUP(EE$4,CALENDARIO!$B:$C,2,0)=FALSE, ED52,(1/IF($D52=0,1,$D52))+ED52))))</f>
        <v>1</v>
      </c>
      <c r="EF52" s="33">
        <f>IF(IF(EF$4&lt;$E52,0,IF(EF$4&gt;=$F52,1,IF(VLOOKUP(EF$4,CALENDARIO!$B:$C,2,0)=FALSE, EE52,(1/IF($D52=0,1,$D52))+EE52)))&gt;1,100%,IF(EF$4&lt;$E52,0,IF(EF$4&gt;=$F52,1,IF(VLOOKUP(EF$4,CALENDARIO!$B:$C,2,0)=FALSE, EE52,(1/IF($D52=0,1,$D52))+EE52))))</f>
        <v>1</v>
      </c>
      <c r="EG52" s="33">
        <f>IF(IF(EG$4&lt;$E52,0,IF(EG$4&gt;=$F52,1,IF(VLOOKUP(EG$4,CALENDARIO!$B:$C,2,0)=FALSE, EF52,(1/IF($D52=0,1,$D52))+EF52)))&gt;1,100%,IF(EG$4&lt;$E52,0,IF(EG$4&gt;=$F52,1,IF(VLOOKUP(EG$4,CALENDARIO!$B:$C,2,0)=FALSE, EF52,(1/IF($D52=0,1,$D52))+EF52))))</f>
        <v>1</v>
      </c>
      <c r="EH52" s="33">
        <f>IF(IF(EH$4&lt;$E52,0,IF(EH$4&gt;=$F52,1,IF(VLOOKUP(EH$4,CALENDARIO!$B:$C,2,0)=FALSE, EG52,(1/IF($D52=0,1,$D52))+EG52)))&gt;1,100%,IF(EH$4&lt;$E52,0,IF(EH$4&gt;=$F52,1,IF(VLOOKUP(EH$4,CALENDARIO!$B:$C,2,0)=FALSE, EG52,(1/IF($D52=0,1,$D52))+EG52))))</f>
        <v>1</v>
      </c>
      <c r="EI52" s="33">
        <f>IF(IF(EI$4&lt;$E52,0,IF(EI$4&gt;=$F52,1,IF(VLOOKUP(EI$4,CALENDARIO!$B:$C,2,0)=FALSE, EH52,(1/IF($D52=0,1,$D52))+EH52)))&gt;1,100%,IF(EI$4&lt;$E52,0,IF(EI$4&gt;=$F52,1,IF(VLOOKUP(EI$4,CALENDARIO!$B:$C,2,0)=FALSE, EH52,(1/IF($D52=0,1,$D52))+EH52))))</f>
        <v>1</v>
      </c>
      <c r="EJ52" s="33">
        <f>IF(IF(EJ$4&lt;$E52,0,IF(EJ$4&gt;=$F52,1,IF(VLOOKUP(EJ$4,CALENDARIO!$B:$C,2,0)=FALSE, EI52,(1/IF($D52=0,1,$D52))+EI52)))&gt;1,100%,IF(EJ$4&lt;$E52,0,IF(EJ$4&gt;=$F52,1,IF(VLOOKUP(EJ$4,CALENDARIO!$B:$C,2,0)=FALSE, EI52,(1/IF($D52=0,1,$D52))+EI52))))</f>
        <v>1</v>
      </c>
      <c r="EK52" s="33">
        <f>IF(IF(EK$4&lt;$E52,0,IF(EK$4&gt;=$F52,1,IF(VLOOKUP(EK$4,CALENDARIO!$B:$C,2,0)=FALSE, EJ52,(1/IF($D52=0,1,$D52))+EJ52)))&gt;1,100%,IF(EK$4&lt;$E52,0,IF(EK$4&gt;=$F52,1,IF(VLOOKUP(EK$4,CALENDARIO!$B:$C,2,0)=FALSE, EJ52,(1/IF($D52=0,1,$D52))+EJ52))))</f>
        <v>1</v>
      </c>
      <c r="EL52" s="33">
        <f>IF(IF(EL$4&lt;$E52,0,IF(EL$4&gt;=$F52,1,IF(VLOOKUP(EL$4,CALENDARIO!$B:$C,2,0)=FALSE, EK52,(1/IF($D52=0,1,$D52))+EK52)))&gt;1,100%,IF(EL$4&lt;$E52,0,IF(EL$4&gt;=$F52,1,IF(VLOOKUP(EL$4,CALENDARIO!$B:$C,2,0)=FALSE, EK52,(1/IF($D52=0,1,$D52))+EK52))))</f>
        <v>1</v>
      </c>
      <c r="EM52" s="33">
        <f>IF(IF(EM$4&lt;$E52,0,IF(EM$4&gt;=$F52,1,IF(VLOOKUP(EM$4,CALENDARIO!$B:$C,2,0)=FALSE, EL52,(1/IF($D52=0,1,$D52))+EL52)))&gt;1,100%,IF(EM$4&lt;$E52,0,IF(EM$4&gt;=$F52,1,IF(VLOOKUP(EM$4,CALENDARIO!$B:$C,2,0)=FALSE, EL52,(1/IF($D52=0,1,$D52))+EL52))))</f>
        <v>1</v>
      </c>
      <c r="EN52" s="33">
        <f>IF(IF(EN$4&lt;$E52,0,IF(EN$4&gt;=$F52,1,IF(VLOOKUP(EN$4,CALENDARIO!$B:$C,2,0)=FALSE, EM52,(1/IF($D52=0,1,$D52))+EM52)))&gt;1,100%,IF(EN$4&lt;$E52,0,IF(EN$4&gt;=$F52,1,IF(VLOOKUP(EN$4,CALENDARIO!$B:$C,2,0)=FALSE, EM52,(1/IF($D52=0,1,$D52))+EM52))))</f>
        <v>1</v>
      </c>
      <c r="EO52" s="33">
        <f>IF(IF(EO$4&lt;$E52,0,IF(EO$4&gt;=$F52,1,IF(VLOOKUP(EO$4,CALENDARIO!$B:$C,2,0)=FALSE, EN52,(1/IF($D52=0,1,$D52))+EN52)))&gt;1,100%,IF(EO$4&lt;$E52,0,IF(EO$4&gt;=$F52,1,IF(VLOOKUP(EO$4,CALENDARIO!$B:$C,2,0)=FALSE, EN52,(1/IF($D52=0,1,$D52))+EN52))))</f>
        <v>1</v>
      </c>
      <c r="EP52" s="33">
        <f>IF(IF(EP$4&lt;$E52,0,IF(EP$4&gt;=$F52,1,IF(VLOOKUP(EP$4,CALENDARIO!$B:$C,2,0)=FALSE, EO52,(1/IF($D52=0,1,$D52))+EO52)))&gt;1,100%,IF(EP$4&lt;$E52,0,IF(EP$4&gt;=$F52,1,IF(VLOOKUP(EP$4,CALENDARIO!$B:$C,2,0)=FALSE, EO52,(1/IF($D52=0,1,$D52))+EO52))))</f>
        <v>1</v>
      </c>
      <c r="EQ52" s="33">
        <f>IF(IF(EQ$4&lt;$E52,0,IF(EQ$4&gt;=$F52,1,IF(VLOOKUP(EQ$4,CALENDARIO!$B:$C,2,0)=FALSE, EP52,(1/IF($D52=0,1,$D52))+EP52)))&gt;1,100%,IF(EQ$4&lt;$E52,0,IF(EQ$4&gt;=$F52,1,IF(VLOOKUP(EQ$4,CALENDARIO!$B:$C,2,0)=FALSE, EP52,(1/IF($D52=0,1,$D52))+EP52))))</f>
        <v>1</v>
      </c>
      <c r="ER52" s="33">
        <f>IF(IF(ER$4&lt;$E52,0,IF(ER$4&gt;=$F52,1,IF(VLOOKUP(ER$4,CALENDARIO!$B:$C,2,0)=FALSE, EQ52,(1/IF($D52=0,1,$D52))+EQ52)))&gt;1,100%,IF(ER$4&lt;$E52,0,IF(ER$4&gt;=$F52,1,IF(VLOOKUP(ER$4,CALENDARIO!$B:$C,2,0)=FALSE, EQ52,(1/IF($D52=0,1,$D52))+EQ52))))</f>
        <v>1</v>
      </c>
      <c r="ES52" s="33">
        <f>IF(IF(ES$4&lt;$E52,0,IF(ES$4&gt;=$F52,1,IF(VLOOKUP(ES$4,CALENDARIO!$B:$C,2,0)=FALSE, ER52,(1/IF($D52=0,1,$D52))+ER52)))&gt;1,100%,IF(ES$4&lt;$E52,0,IF(ES$4&gt;=$F52,1,IF(VLOOKUP(ES$4,CALENDARIO!$B:$C,2,0)=FALSE, ER52,(1/IF($D52=0,1,$D52))+ER52))))</f>
        <v>1</v>
      </c>
      <c r="ET52" s="33">
        <f>IF(IF(ET$4&lt;$E52,0,IF(ET$4&gt;=$F52,1,IF(VLOOKUP(ET$4,CALENDARIO!$B:$C,2,0)=FALSE, ES52,(1/IF($D52=0,1,$D52))+ES52)))&gt;1,100%,IF(ET$4&lt;$E52,0,IF(ET$4&gt;=$F52,1,IF(VLOOKUP(ET$4,CALENDARIO!$B:$C,2,0)=FALSE, ES52,(1/IF($D52=0,1,$D52))+ES52))))</f>
        <v>1</v>
      </c>
      <c r="EU52" s="33">
        <f>IF(IF(EU$4&lt;$E52,0,IF(EU$4&gt;=$F52,1,IF(VLOOKUP(EU$4,CALENDARIO!$B:$C,2,0)=FALSE, ET52,(1/IF($D52=0,1,$D52))+ET52)))&gt;1,100%,IF(EU$4&lt;$E52,0,IF(EU$4&gt;=$F52,1,IF(VLOOKUP(EU$4,CALENDARIO!$B:$C,2,0)=FALSE, ET52,(1/IF($D52=0,1,$D52))+ET52))))</f>
        <v>1</v>
      </c>
      <c r="EV52" s="33">
        <f>IF(IF(EV$4&lt;$E52,0,IF(EV$4&gt;=$F52,1,IF(VLOOKUP(EV$4,CALENDARIO!$B:$C,2,0)=FALSE, EU52,(1/IF($D52=0,1,$D52))+EU52)))&gt;1,100%,IF(EV$4&lt;$E52,0,IF(EV$4&gt;=$F52,1,IF(VLOOKUP(EV$4,CALENDARIO!$B:$C,2,0)=FALSE, EU52,(1/IF($D52=0,1,$D52))+EU52))))</f>
        <v>1</v>
      </c>
    </row>
    <row r="53" spans="1:152" x14ac:dyDescent="0.3">
      <c r="A53" s="78">
        <v>3</v>
      </c>
      <c r="B53" s="78">
        <v>47</v>
      </c>
      <c r="C53" s="117" t="s">
        <v>86</v>
      </c>
      <c r="D53" s="108">
        <v>5</v>
      </c>
      <c r="E53" s="113">
        <v>40609</v>
      </c>
      <c r="F53" s="113">
        <v>40616</v>
      </c>
      <c r="G53" s="109" t="s">
        <v>91</v>
      </c>
      <c r="H53" s="73">
        <v>5</v>
      </c>
      <c r="I53" s="74">
        <v>5.7077625570776259E-2</v>
      </c>
      <c r="J53" s="108">
        <v>100</v>
      </c>
      <c r="K53" s="77"/>
      <c r="L53" s="133"/>
      <c r="M53" s="133"/>
      <c r="O53" s="33">
        <f>IF(IF(O$4&lt;$E53,0,IF(O$4&gt;=$F53,1,IF(VLOOKUP(O$4,CALENDARIO!$B:$C,2,0)=FALSE, 0%,(1/$D53))))&gt;1,100%,IF(O$4&lt;$E53,0,IF(O$4&gt;=$F53,1,IF(VLOOKUP(O$4,CALENDARIO!$B:$C,2,0)=FALSE,0%,(1/$D53)))))</f>
        <v>0</v>
      </c>
      <c r="P53" s="33">
        <f>IF(IF(P$4&lt;$E53,0,IF(P$4&gt;=$F53,1,IF(VLOOKUP(P$4,CALENDARIO!$B:$C,2,0)=FALSE, O53,(1/IF($D53=0,1,$D53))+O53)))&gt;1,100%,IF(P$4&lt;$E53,0,IF(P$4&gt;=$F53,1,IF(VLOOKUP(P$4,CALENDARIO!$B:$C,2,0)=FALSE, O53,(1/IF($D53=0,1,$D53))+O53))))</f>
        <v>0</v>
      </c>
      <c r="Q53" s="33">
        <f>IF(IF(Q$4&lt;$E53,0,IF(Q$4&gt;=$F53,1,IF(VLOOKUP(Q$4,CALENDARIO!$B:$C,2,0)=FALSE, P53,(1/IF($D53=0,1,$D53))+P53)))&gt;1,100%,IF(Q$4&lt;$E53,0,IF(Q$4&gt;=$F53,1,IF(VLOOKUP(Q$4,CALENDARIO!$B:$C,2,0)=FALSE, P53,(1/IF($D53=0,1,$D53))+P53))))</f>
        <v>0</v>
      </c>
      <c r="R53" s="33">
        <f>IF(IF(R$4&lt;$E53,0,IF(R$4&gt;=$F53,1,IF(VLOOKUP(R$4,CALENDARIO!$B:$C,2,0)=FALSE, Q53,(1/IF($D53=0,1,$D53))+Q53)))&gt;1,100%,IF(R$4&lt;$E53,0,IF(R$4&gt;=$F53,1,IF(VLOOKUP(R$4,CALENDARIO!$B:$C,2,0)=FALSE, Q53,(1/IF($D53=0,1,$D53))+Q53))))</f>
        <v>0</v>
      </c>
      <c r="S53" s="33">
        <f>IF(IF(S$4&lt;$E53,0,IF(S$4&gt;=$F53,1,IF(VLOOKUP(S$4,CALENDARIO!$B:$C,2,0)=FALSE, R53,(1/IF($D53=0,1,$D53))+R53)))&gt;1,100%,IF(S$4&lt;$E53,0,IF(S$4&gt;=$F53,1,IF(VLOOKUP(S$4,CALENDARIO!$B:$C,2,0)=FALSE, R53,(1/IF($D53=0,1,$D53))+R53))))</f>
        <v>0</v>
      </c>
      <c r="T53" s="33">
        <f>IF(IF(T$4&lt;$E53,0,IF(T$4&gt;=$F53,1,IF(VLOOKUP(T$4,CALENDARIO!$B:$C,2,0)=FALSE, S53,(1/IF($D53=0,1,$D53))+S53)))&gt;1,100%,IF(T$4&lt;$E53,0,IF(T$4&gt;=$F53,1,IF(VLOOKUP(T$4,CALENDARIO!$B:$C,2,0)=FALSE, S53,(1/IF($D53=0,1,$D53))+S53))))</f>
        <v>0</v>
      </c>
      <c r="U53" s="33">
        <f>IF(IF(U$4&lt;$E53,0,IF(U$4&gt;=$F53,1,IF(VLOOKUP(U$4,CALENDARIO!$B:$C,2,0)=FALSE, T53,(1/IF($D53=0,1,$D53))+T53)))&gt;1,100%,IF(U$4&lt;$E53,0,IF(U$4&gt;=$F53,1,IF(VLOOKUP(U$4,CALENDARIO!$B:$C,2,0)=FALSE, T53,(1/IF($D53=0,1,$D53))+T53))))</f>
        <v>0</v>
      </c>
      <c r="V53" s="33">
        <f>IF(IF(V$4&lt;$E53,0,IF(V$4&gt;=$F53,1,IF(VLOOKUP(V$4,CALENDARIO!$B:$C,2,0)=FALSE, U53,(1/IF($D53=0,1,$D53))+U53)))&gt;1,100%,IF(V$4&lt;$E53,0,IF(V$4&gt;=$F53,1,IF(VLOOKUP(V$4,CALENDARIO!$B:$C,2,0)=FALSE, U53,(1/IF($D53=0,1,$D53))+U53))))</f>
        <v>0</v>
      </c>
      <c r="W53" s="33">
        <f>IF(IF(W$4&lt;$E53,0,IF(W$4&gt;=$F53,1,IF(VLOOKUP(W$4,CALENDARIO!$B:$C,2,0)=FALSE, V53,(1/IF($D53=0,1,$D53))+V53)))&gt;1,100%,IF(W$4&lt;$E53,0,IF(W$4&gt;=$F53,1,IF(VLOOKUP(W$4,CALENDARIO!$B:$C,2,0)=FALSE, V53,(1/IF($D53=0,1,$D53))+V53))))</f>
        <v>0</v>
      </c>
      <c r="X53" s="33">
        <f>IF(IF(X$4&lt;$E53,0,IF(X$4&gt;=$F53,1,IF(VLOOKUP(X$4,CALENDARIO!$B:$C,2,0)=FALSE, W53,(1/IF($D53=0,1,$D53))+W53)))&gt;1,100%,IF(X$4&lt;$E53,0,IF(X$4&gt;=$F53,1,IF(VLOOKUP(X$4,CALENDARIO!$B:$C,2,0)=FALSE, W53,(1/IF($D53=0,1,$D53))+W53))))</f>
        <v>0</v>
      </c>
      <c r="Y53" s="33">
        <f>IF(IF(Y$4&lt;$E53,0,IF(Y$4&gt;=$F53,1,IF(VLOOKUP(Y$4,CALENDARIO!$B:$C,2,0)=FALSE, X53,(1/IF($D53=0,1,$D53))+X53)))&gt;1,100%,IF(Y$4&lt;$E53,0,IF(Y$4&gt;=$F53,1,IF(VLOOKUP(Y$4,CALENDARIO!$B:$C,2,0)=FALSE, X53,(1/IF($D53=0,1,$D53))+X53))))</f>
        <v>0</v>
      </c>
      <c r="Z53" s="33">
        <f>IF(IF(Z$4&lt;$E53,0,IF(Z$4&gt;=$F53,1,IF(VLOOKUP(Z$4,CALENDARIO!$B:$C,2,0)=FALSE, Y53,(1/IF($D53=0,1,$D53))+Y53)))&gt;1,100%,IF(Z$4&lt;$E53,0,IF(Z$4&gt;=$F53,1,IF(VLOOKUP(Z$4,CALENDARIO!$B:$C,2,0)=FALSE, Y53,(1/IF($D53=0,1,$D53))+Y53))))</f>
        <v>0</v>
      </c>
      <c r="AA53" s="33">
        <f>IF(IF(AA$4&lt;$E53,0,IF(AA$4&gt;=$F53,1,IF(VLOOKUP(AA$4,CALENDARIO!$B:$C,2,0)=FALSE, Z53,(1/IF($D53=0,1,$D53))+Z53)))&gt;1,100%,IF(AA$4&lt;$E53,0,IF(AA$4&gt;=$F53,1,IF(VLOOKUP(AA$4,CALENDARIO!$B:$C,2,0)=FALSE, Z53,(1/IF($D53=0,1,$D53))+Z53))))</f>
        <v>0</v>
      </c>
      <c r="AB53" s="33">
        <f>IF(IF(AB$4&lt;$E53,0,IF(AB$4&gt;=$F53,1,IF(VLOOKUP(AB$4,CALENDARIO!$B:$C,2,0)=FALSE, AA53,(1/IF($D53=0,1,$D53))+AA53)))&gt;1,100%,IF(AB$4&lt;$E53,0,IF(AB$4&gt;=$F53,1,IF(VLOOKUP(AB$4,CALENDARIO!$B:$C,2,0)=FALSE, AA53,(1/IF($D53=0,1,$D53))+AA53))))</f>
        <v>0</v>
      </c>
      <c r="AC53" s="33">
        <f>IF(IF(AC$4&lt;$E53,0,IF(AC$4&gt;=$F53,1,IF(VLOOKUP(AC$4,CALENDARIO!$B:$C,2,0)=FALSE, AB53,(1/IF($D53=0,1,$D53))+AB53)))&gt;1,100%,IF(AC$4&lt;$E53,0,IF(AC$4&gt;=$F53,1,IF(VLOOKUP(AC$4,CALENDARIO!$B:$C,2,0)=FALSE, AB53,(1/IF($D53=0,1,$D53))+AB53))))</f>
        <v>0</v>
      </c>
      <c r="AD53" s="33">
        <f>IF(IF(AD$4&lt;$E53,0,IF(AD$4&gt;=$F53,1,IF(VLOOKUP(AD$4,CALENDARIO!$B:$C,2,0)=FALSE, AC53,(1/IF($D53=0,1,$D53))+AC53)))&gt;1,100%,IF(AD$4&lt;$E53,0,IF(AD$4&gt;=$F53,1,IF(VLOOKUP(AD$4,CALENDARIO!$B:$C,2,0)=FALSE, AC53,(1/IF($D53=0,1,$D53))+AC53))))</f>
        <v>0</v>
      </c>
      <c r="AE53" s="33">
        <f>IF(IF(AE$4&lt;$E53,0,IF(AE$4&gt;=$F53,1,IF(VLOOKUP(AE$4,CALENDARIO!$B:$C,2,0)=FALSE, AD53,(1/IF($D53=0,1,$D53))+AD53)))&gt;1,100%,IF(AE$4&lt;$E53,0,IF(AE$4&gt;=$F53,1,IF(VLOOKUP(AE$4,CALENDARIO!$B:$C,2,0)=FALSE, AD53,(1/IF($D53=0,1,$D53))+AD53))))</f>
        <v>0</v>
      </c>
      <c r="AF53" s="33">
        <f>IF(IF(AF$4&lt;$E53,0,IF(AF$4&gt;=$F53,1,IF(VLOOKUP(AF$4,CALENDARIO!$B:$C,2,0)=FALSE, AE53,(1/IF($D53=0,1,$D53))+AE53)))&gt;1,100%,IF(AF$4&lt;$E53,0,IF(AF$4&gt;=$F53,1,IF(VLOOKUP(AF$4,CALENDARIO!$B:$C,2,0)=FALSE, AE53,(1/IF($D53=0,1,$D53))+AE53))))</f>
        <v>0</v>
      </c>
      <c r="AG53" s="33">
        <f>IF(IF(AG$4&lt;$E53,0,IF(AG$4&gt;=$F53,1,IF(VLOOKUP(AG$4,CALENDARIO!$B:$C,2,0)=FALSE, AF53,(1/IF($D53=0,1,$D53))+AF53)))&gt;1,100%,IF(AG$4&lt;$E53,0,IF(AG$4&gt;=$F53,1,IF(VLOOKUP(AG$4,CALENDARIO!$B:$C,2,0)=FALSE, AF53,(1/IF($D53=0,1,$D53))+AF53))))</f>
        <v>0</v>
      </c>
      <c r="AH53" s="33">
        <f>IF(IF(AH$4&lt;$E53,0,IF(AH$4&gt;=$F53,1,IF(VLOOKUP(AH$4,CALENDARIO!$B:$C,2,0)=FALSE, AG53,(1/IF($D53=0,1,$D53))+AG53)))&gt;1,100%,IF(AH$4&lt;$E53,0,IF(AH$4&gt;=$F53,1,IF(VLOOKUP(AH$4,CALENDARIO!$B:$C,2,0)=FALSE, AG53,(1/IF($D53=0,1,$D53))+AG53))))</f>
        <v>0</v>
      </c>
      <c r="AI53" s="33">
        <f>IF(IF(AI$4&lt;$E53,0,IF(AI$4&gt;=$F53,1,IF(VLOOKUP(AI$4,CALENDARIO!$B:$C,2,0)=FALSE, AH53,(1/IF($D53=0,1,$D53))+AH53)))&gt;1,100%,IF(AI$4&lt;$E53,0,IF(AI$4&gt;=$F53,1,IF(VLOOKUP(AI$4,CALENDARIO!$B:$C,2,0)=FALSE, AH53,(1/IF($D53=0,1,$D53))+AH53))))</f>
        <v>0</v>
      </c>
      <c r="AJ53" s="33">
        <f>IF(IF(AJ$4&lt;$E53,0,IF(AJ$4&gt;=$F53,1,IF(VLOOKUP(AJ$4,CALENDARIO!$B:$C,2,0)=FALSE, AI53,(1/IF($D53=0,1,$D53))+AI53)))&gt;1,100%,IF(AJ$4&lt;$E53,0,IF(AJ$4&gt;=$F53,1,IF(VLOOKUP(AJ$4,CALENDARIO!$B:$C,2,0)=FALSE, AI53,(1/IF($D53=0,1,$D53))+AI53))))</f>
        <v>0</v>
      </c>
      <c r="AK53" s="33">
        <f>IF(IF(AK$4&lt;$E53,0,IF(AK$4&gt;=$F53,1,IF(VLOOKUP(AK$4,CALENDARIO!$B:$C,2,0)=FALSE, AJ53,(1/IF($D53=0,1,$D53))+AJ53)))&gt;1,100%,IF(AK$4&lt;$E53,0,IF(AK$4&gt;=$F53,1,IF(VLOOKUP(AK$4,CALENDARIO!$B:$C,2,0)=FALSE, AJ53,(1/IF($D53=0,1,$D53))+AJ53))))</f>
        <v>0</v>
      </c>
      <c r="AL53" s="33">
        <f>IF(IF(AL$4&lt;$E53,0,IF(AL$4&gt;=$F53,1,IF(VLOOKUP(AL$4,CALENDARIO!$B:$C,2,0)=FALSE, AK53,(1/IF($D53=0,1,$D53))+AK53)))&gt;1,100%,IF(AL$4&lt;$E53,0,IF(AL$4&gt;=$F53,1,IF(VLOOKUP(AL$4,CALENDARIO!$B:$C,2,0)=FALSE, AK53,(1/IF($D53=0,1,$D53))+AK53))))</f>
        <v>0</v>
      </c>
      <c r="AM53" s="33">
        <f>IF(IF(AM$4&lt;$E53,0,IF(AM$4&gt;=$F53,1,IF(VLOOKUP(AM$4,CALENDARIO!$B:$C,2,0)=FALSE, AL53,(1/IF($D53=0,1,$D53))+AL53)))&gt;1,100%,IF(AM$4&lt;$E53,0,IF(AM$4&gt;=$F53,1,IF(VLOOKUP(AM$4,CALENDARIO!$B:$C,2,0)=FALSE, AL53,(1/IF($D53=0,1,$D53))+AL53))))</f>
        <v>0</v>
      </c>
      <c r="AN53" s="33">
        <f>IF(IF(AN$4&lt;$E53,0,IF(AN$4&gt;=$F53,1,IF(VLOOKUP(AN$4,CALENDARIO!$B:$C,2,0)=FALSE, AM53,(1/IF($D53=0,1,$D53))+AM53)))&gt;1,100%,IF(AN$4&lt;$E53,0,IF(AN$4&gt;=$F53,1,IF(VLOOKUP(AN$4,CALENDARIO!$B:$C,2,0)=FALSE, AM53,(1/IF($D53=0,1,$D53))+AM53))))</f>
        <v>0</v>
      </c>
      <c r="AO53" s="33">
        <f>IF(IF(AO$4&lt;$E53,0,IF(AO$4&gt;=$F53,1,IF(VLOOKUP(AO$4,CALENDARIO!$B:$C,2,0)=FALSE, AN53,(1/IF($D53=0,1,$D53))+AN53)))&gt;1,100%,IF(AO$4&lt;$E53,0,IF(AO$4&gt;=$F53,1,IF(VLOOKUP(AO$4,CALENDARIO!$B:$C,2,0)=FALSE, AN53,(1/IF($D53=0,1,$D53))+AN53))))</f>
        <v>0</v>
      </c>
      <c r="AP53" s="33">
        <f>IF(IF(AP$4&lt;$E53,0,IF(AP$4&gt;=$F53,1,IF(VLOOKUP(AP$4,CALENDARIO!$B:$C,2,0)=FALSE, AO53,(1/IF($D53=0,1,$D53))+AO53)))&gt;1,100%,IF(AP$4&lt;$E53,0,IF(AP$4&gt;=$F53,1,IF(VLOOKUP(AP$4,CALENDARIO!$B:$C,2,0)=FALSE, AO53,(1/IF($D53=0,1,$D53))+AO53))))</f>
        <v>0</v>
      </c>
      <c r="AQ53" s="33">
        <f>IF(IF(AQ$4&lt;$E53,0,IF(AQ$4&gt;=$F53,1,IF(VLOOKUP(AQ$4,CALENDARIO!$B:$C,2,0)=FALSE, AP53,(1/IF($D53=0,1,$D53))+AP53)))&gt;1,100%,IF(AQ$4&lt;$E53,0,IF(AQ$4&gt;=$F53,1,IF(VLOOKUP(AQ$4,CALENDARIO!$B:$C,2,0)=FALSE, AP53,(1/IF($D53=0,1,$D53))+AP53))))</f>
        <v>0</v>
      </c>
      <c r="AR53" s="33">
        <f>IF(IF(AR$4&lt;$E53,0,IF(AR$4&gt;=$F53,1,IF(VLOOKUP(AR$4,CALENDARIO!$B:$C,2,0)=FALSE, AQ53,(1/IF($D53=0,1,$D53))+AQ53)))&gt;1,100%,IF(AR$4&lt;$E53,0,IF(AR$4&gt;=$F53,1,IF(VLOOKUP(AR$4,CALENDARIO!$B:$C,2,0)=FALSE, AQ53,(1/IF($D53=0,1,$D53))+AQ53))))</f>
        <v>0</v>
      </c>
      <c r="AS53" s="33">
        <f>IF(IF(AS$4&lt;$E53,0,IF(AS$4&gt;=$F53,1,IF(VLOOKUP(AS$4,CALENDARIO!$B:$C,2,0)=FALSE, AR53,(1/IF($D53=0,1,$D53))+AR53)))&gt;1,100%,IF(AS$4&lt;$E53,0,IF(AS$4&gt;=$F53,1,IF(VLOOKUP(AS$4,CALENDARIO!$B:$C,2,0)=FALSE, AR53,(1/IF($D53=0,1,$D53))+AR53))))</f>
        <v>0</v>
      </c>
      <c r="AT53" s="33">
        <f>IF(IF(AT$4&lt;$E53,0,IF(AT$4&gt;=$F53,1,IF(VLOOKUP(AT$4,CALENDARIO!$B:$C,2,0)=FALSE, AS53,(1/IF($D53=0,1,$D53))+AS53)))&gt;1,100%,IF(AT$4&lt;$E53,0,IF(AT$4&gt;=$F53,1,IF(VLOOKUP(AT$4,CALENDARIO!$B:$C,2,0)=FALSE, AS53,(1/IF($D53=0,1,$D53))+AS53))))</f>
        <v>0</v>
      </c>
      <c r="AU53" s="33">
        <f>IF(IF(AU$4&lt;$E53,0,IF(AU$4&gt;=$F53,1,IF(VLOOKUP(AU$4,CALENDARIO!$B:$C,2,0)=FALSE, AT53,(1/IF($D53=0,1,$D53))+AT53)))&gt;1,100%,IF(AU$4&lt;$E53,0,IF(AU$4&gt;=$F53,1,IF(VLOOKUP(AU$4,CALENDARIO!$B:$C,2,0)=FALSE, AT53,(1/IF($D53=0,1,$D53))+AT53))))</f>
        <v>0</v>
      </c>
      <c r="AV53" s="33">
        <f>IF(IF(AV$4&lt;$E53,0,IF(AV$4&gt;=$F53,1,IF(VLOOKUP(AV$4,CALENDARIO!$B:$C,2,0)=FALSE, AU53,(1/IF($D53=0,1,$D53))+AU53)))&gt;1,100%,IF(AV$4&lt;$E53,0,IF(AV$4&gt;=$F53,1,IF(VLOOKUP(AV$4,CALENDARIO!$B:$C,2,0)=FALSE, AU53,(1/IF($D53=0,1,$D53))+AU53))))</f>
        <v>0</v>
      </c>
      <c r="AW53" s="33">
        <f>IF(IF(AW$4&lt;$E53,0,IF(AW$4&gt;=$F53,1,IF(VLOOKUP(AW$4,CALENDARIO!$B:$C,2,0)=FALSE, AV53,(1/IF($D53=0,1,$D53))+AV53)))&gt;1,100%,IF(AW$4&lt;$E53,0,IF(AW$4&gt;=$F53,1,IF(VLOOKUP(AW$4,CALENDARIO!$B:$C,2,0)=FALSE, AV53,(1/IF($D53=0,1,$D53))+AV53))))</f>
        <v>0</v>
      </c>
      <c r="AX53" s="33">
        <f>IF(IF(AX$4&lt;$E53,0,IF(AX$4&gt;=$F53,1,IF(VLOOKUP(AX$4,CALENDARIO!$B:$C,2,0)=FALSE, AW53,(1/IF($D53=0,1,$D53))+AW53)))&gt;1,100%,IF(AX$4&lt;$E53,0,IF(AX$4&gt;=$F53,1,IF(VLOOKUP(AX$4,CALENDARIO!$B:$C,2,0)=FALSE, AW53,(1/IF($D53=0,1,$D53))+AW53))))</f>
        <v>0</v>
      </c>
      <c r="AY53" s="33">
        <f>IF(IF(AY$4&lt;$E53,0,IF(AY$4&gt;=$F53,1,IF(VLOOKUP(AY$4,CALENDARIO!$B:$C,2,0)=FALSE, AX53,(1/IF($D53=0,1,$D53))+AX53)))&gt;1,100%,IF(AY$4&lt;$E53,0,IF(AY$4&gt;=$F53,1,IF(VLOOKUP(AY$4,CALENDARIO!$B:$C,2,0)=FALSE, AX53,(1/IF($D53=0,1,$D53))+AX53))))</f>
        <v>0</v>
      </c>
      <c r="AZ53" s="33">
        <f>IF(IF(AZ$4&lt;$E53,0,IF(AZ$4&gt;=$F53,1,IF(VLOOKUP(AZ$4,CALENDARIO!$B:$C,2,0)=FALSE, AY53,(1/IF($D53=0,1,$D53))+AY53)))&gt;1,100%,IF(AZ$4&lt;$E53,0,IF(AZ$4&gt;=$F53,1,IF(VLOOKUP(AZ$4,CALENDARIO!$B:$C,2,0)=FALSE, AY53,(1/IF($D53=0,1,$D53))+AY53))))</f>
        <v>0</v>
      </c>
      <c r="BA53" s="33">
        <f>IF(IF(BA$4&lt;$E53,0,IF(BA$4&gt;=$F53,1,IF(VLOOKUP(BA$4,CALENDARIO!$B:$C,2,0)=FALSE, AZ53,(1/IF($D53=0,1,$D53))+AZ53)))&gt;1,100%,IF(BA$4&lt;$E53,0,IF(BA$4&gt;=$F53,1,IF(VLOOKUP(BA$4,CALENDARIO!$B:$C,2,0)=FALSE, AZ53,(1/IF($D53=0,1,$D53))+AZ53))))</f>
        <v>0</v>
      </c>
      <c r="BB53" s="33">
        <f>IF(IF(BB$4&lt;$E53,0,IF(BB$4&gt;=$F53,1,IF(VLOOKUP(BB$4,CALENDARIO!$B:$C,2,0)=FALSE, BA53,(1/IF($D53=0,1,$D53))+BA53)))&gt;1,100%,IF(BB$4&lt;$E53,0,IF(BB$4&gt;=$F53,1,IF(VLOOKUP(BB$4,CALENDARIO!$B:$C,2,0)=FALSE, BA53,(1/IF($D53=0,1,$D53))+BA53))))</f>
        <v>0</v>
      </c>
      <c r="BC53" s="33">
        <f>IF(IF(BC$4&lt;$E53,0,IF(BC$4&gt;=$F53,1,IF(VLOOKUP(BC$4,CALENDARIO!$B:$C,2,0)=FALSE, BB53,(1/IF($D53=0,1,$D53))+BB53)))&gt;1,100%,IF(BC$4&lt;$E53,0,IF(BC$4&gt;=$F53,1,IF(VLOOKUP(BC$4,CALENDARIO!$B:$C,2,0)=FALSE, BB53,(1/IF($D53=0,1,$D53))+BB53))))</f>
        <v>0</v>
      </c>
      <c r="BD53" s="33">
        <f>IF(IF(BD$4&lt;$E53,0,IF(BD$4&gt;=$F53,1,IF(VLOOKUP(BD$4,CALENDARIO!$B:$C,2,0)=FALSE, BC53,(1/IF($D53=0,1,$D53))+BC53)))&gt;1,100%,IF(BD$4&lt;$E53,0,IF(BD$4&gt;=$F53,1,IF(VLOOKUP(BD$4,CALENDARIO!$B:$C,2,0)=FALSE, BC53,(1/IF($D53=0,1,$D53))+BC53))))</f>
        <v>0</v>
      </c>
      <c r="BE53" s="33">
        <f>IF(IF(BE$4&lt;$E53,0,IF(BE$4&gt;=$F53,1,IF(VLOOKUP(BE$4,CALENDARIO!$B:$C,2,0)=FALSE, BD53,(1/IF($D53=0,1,$D53))+BD53)))&gt;1,100%,IF(BE$4&lt;$E53,0,IF(BE$4&gt;=$F53,1,IF(VLOOKUP(BE$4,CALENDARIO!$B:$C,2,0)=FALSE, BD53,(1/IF($D53=0,1,$D53))+BD53))))</f>
        <v>0</v>
      </c>
      <c r="BF53" s="33">
        <f>IF(IF(BF$4&lt;$E53,0,IF(BF$4&gt;=$F53,1,IF(VLOOKUP(BF$4,CALENDARIO!$B:$C,2,0)=FALSE, BE53,(1/IF($D53=0,1,$D53))+BE53)))&gt;1,100%,IF(BF$4&lt;$E53,0,IF(BF$4&gt;=$F53,1,IF(VLOOKUP(BF$4,CALENDARIO!$B:$C,2,0)=FALSE, BE53,(1/IF($D53=0,1,$D53))+BE53))))</f>
        <v>0</v>
      </c>
      <c r="BG53" s="33">
        <f>IF(IF(BG$4&lt;$E53,0,IF(BG$4&gt;=$F53,1,IF(VLOOKUP(BG$4,CALENDARIO!$B:$C,2,0)=FALSE, BF53,(1/IF($D53=0,1,$D53))+BF53)))&gt;1,100%,IF(BG$4&lt;$E53,0,IF(BG$4&gt;=$F53,1,IF(VLOOKUP(BG$4,CALENDARIO!$B:$C,2,0)=FALSE, BF53,(1/IF($D53=0,1,$D53))+BF53))))</f>
        <v>0</v>
      </c>
      <c r="BH53" s="33">
        <f>IF(IF(BH$4&lt;$E53,0,IF(BH$4&gt;=$F53,1,IF(VLOOKUP(BH$4,CALENDARIO!$B:$C,2,0)=FALSE, BG53,(1/IF($D53=0,1,$D53))+BG53)))&gt;1,100%,IF(BH$4&lt;$E53,0,IF(BH$4&gt;=$F53,1,IF(VLOOKUP(BH$4,CALENDARIO!$B:$C,2,0)=FALSE, BG53,(1/IF($D53=0,1,$D53))+BG53))))</f>
        <v>0</v>
      </c>
      <c r="BI53" s="33">
        <f>IF(IF(BI$4&lt;$E53,0,IF(BI$4&gt;=$F53,1,IF(VLOOKUP(BI$4,CALENDARIO!$B:$C,2,0)=FALSE, BH53,(1/IF($D53=0,1,$D53))+BH53)))&gt;1,100%,IF(BI$4&lt;$E53,0,IF(BI$4&gt;=$F53,1,IF(VLOOKUP(BI$4,CALENDARIO!$B:$C,2,0)=FALSE, BH53,(1/IF($D53=0,1,$D53))+BH53))))</f>
        <v>0</v>
      </c>
      <c r="BJ53" s="33">
        <f>IF(IF(BJ$4&lt;$E53,0,IF(BJ$4&gt;=$F53,1,IF(VLOOKUP(BJ$4,CALENDARIO!$B:$C,2,0)=FALSE, BI53,(1/IF($D53=0,1,$D53))+BI53)))&gt;1,100%,IF(BJ$4&lt;$E53,0,IF(BJ$4&gt;=$F53,1,IF(VLOOKUP(BJ$4,CALENDARIO!$B:$C,2,0)=FALSE, BI53,(1/IF($D53=0,1,$D53))+BI53))))</f>
        <v>0</v>
      </c>
      <c r="BK53" s="33">
        <f>IF(IF(BK$4&lt;$E53,0,IF(BK$4&gt;=$F53,1,IF(VLOOKUP(BK$4,CALENDARIO!$B:$C,2,0)=FALSE, BJ53,(1/IF($D53=0,1,$D53))+BJ53)))&gt;1,100%,IF(BK$4&lt;$E53,0,IF(BK$4&gt;=$F53,1,IF(VLOOKUP(BK$4,CALENDARIO!$B:$C,2,0)=FALSE, BJ53,(1/IF($D53=0,1,$D53))+BJ53))))</f>
        <v>0</v>
      </c>
      <c r="BL53" s="33">
        <f>IF(IF(BL$4&lt;$E53,0,IF(BL$4&gt;=$F53,1,IF(VLOOKUP(BL$4,CALENDARIO!$B:$C,2,0)=FALSE, BK53,(1/IF($D53=0,1,$D53))+BK53)))&gt;1,100%,IF(BL$4&lt;$E53,0,IF(BL$4&gt;=$F53,1,IF(VLOOKUP(BL$4,CALENDARIO!$B:$C,2,0)=FALSE, BK53,(1/IF($D53=0,1,$D53))+BK53))))</f>
        <v>0</v>
      </c>
      <c r="BM53" s="33">
        <f>IF(IF(BM$4&lt;$E53,0,IF(BM$4&gt;=$F53,1,IF(VLOOKUP(BM$4,CALENDARIO!$B:$C,2,0)=FALSE, BL53,(1/IF($D53=0,1,$D53))+BL53)))&gt;1,100%,IF(BM$4&lt;$E53,0,IF(BM$4&gt;=$F53,1,IF(VLOOKUP(BM$4,CALENDARIO!$B:$C,2,0)=FALSE, BL53,(1/IF($D53=0,1,$D53))+BL53))))</f>
        <v>0</v>
      </c>
      <c r="BN53" s="33">
        <f>IF(IF(BN$4&lt;$E53,0,IF(BN$4&gt;=$F53,1,IF(VLOOKUP(BN$4,CALENDARIO!$B:$C,2,0)=FALSE, BM53,(1/IF($D53=0,1,$D53))+BM53)))&gt;1,100%,IF(BN$4&lt;$E53,0,IF(BN$4&gt;=$F53,1,IF(VLOOKUP(BN$4,CALENDARIO!$B:$C,2,0)=FALSE, BM53,(1/IF($D53=0,1,$D53))+BM53))))</f>
        <v>0</v>
      </c>
      <c r="BO53" s="33">
        <f>IF(IF(BO$4&lt;$E53,0,IF(BO$4&gt;=$F53,1,IF(VLOOKUP(BO$4,CALENDARIO!$B:$C,2,0)=FALSE, BN53,(1/IF($D53=0,1,$D53))+BN53)))&gt;1,100%,IF(BO$4&lt;$E53,0,IF(BO$4&gt;=$F53,1,IF(VLOOKUP(BO$4,CALENDARIO!$B:$C,2,0)=FALSE, BN53,(1/IF($D53=0,1,$D53))+BN53))))</f>
        <v>0</v>
      </c>
      <c r="BP53" s="33">
        <f>IF(IF(BP$4&lt;$E53,0,IF(BP$4&gt;=$F53,1,IF(VLOOKUP(BP$4,CALENDARIO!$B:$C,2,0)=FALSE, BO53,(1/IF($D53=0,1,$D53))+BO53)))&gt;1,100%,IF(BP$4&lt;$E53,0,IF(BP$4&gt;=$F53,1,IF(VLOOKUP(BP$4,CALENDARIO!$B:$C,2,0)=FALSE, BO53,(1/IF($D53=0,1,$D53))+BO53))))</f>
        <v>0</v>
      </c>
      <c r="BQ53" s="33">
        <f>IF(IF(BQ$4&lt;$E53,0,IF(BQ$4&gt;=$F53,1,IF(VLOOKUP(BQ$4,CALENDARIO!$B:$C,2,0)=FALSE, BP53,(1/IF($D53=0,1,$D53))+BP53)))&gt;1,100%,IF(BQ$4&lt;$E53,0,IF(BQ$4&gt;=$F53,1,IF(VLOOKUP(BQ$4,CALENDARIO!$B:$C,2,0)=FALSE, BP53,(1/IF($D53=0,1,$D53))+BP53))))</f>
        <v>0</v>
      </c>
      <c r="BR53" s="33">
        <f>IF(IF(BR$4&lt;$E53,0,IF(BR$4&gt;=$F53,1,IF(VLOOKUP(BR$4,CALENDARIO!$B:$C,2,0)=FALSE, BQ53,(1/IF($D53=0,1,$D53))+BQ53)))&gt;1,100%,IF(BR$4&lt;$E53,0,IF(BR$4&gt;=$F53,1,IF(VLOOKUP(BR$4,CALENDARIO!$B:$C,2,0)=FALSE, BQ53,(1/IF($D53=0,1,$D53))+BQ53))))</f>
        <v>0</v>
      </c>
      <c r="BS53" s="33">
        <f>IF(IF(BS$4&lt;$E53,0,IF(BS$4&gt;=$F53,1,IF(VLOOKUP(BS$4,CALENDARIO!$B:$C,2,0)=FALSE, BR53,(1/IF($D53=0,1,$D53))+BR53)))&gt;1,100%,IF(BS$4&lt;$E53,0,IF(BS$4&gt;=$F53,1,IF(VLOOKUP(BS$4,CALENDARIO!$B:$C,2,0)=FALSE, BR53,(1/IF($D53=0,1,$D53))+BR53))))</f>
        <v>0</v>
      </c>
      <c r="BT53" s="33">
        <f>IF(IF(BT$4&lt;$E53,0,IF(BT$4&gt;=$F53,1,IF(VLOOKUP(BT$4,CALENDARIO!$B:$C,2,0)=FALSE, BS53,(1/IF($D53=0,1,$D53))+BS53)))&gt;1,100%,IF(BT$4&lt;$E53,0,IF(BT$4&gt;=$F53,1,IF(VLOOKUP(BT$4,CALENDARIO!$B:$C,2,0)=FALSE, BS53,(1/IF($D53=0,1,$D53))+BS53))))</f>
        <v>0</v>
      </c>
      <c r="BU53" s="33">
        <f>IF(IF(BU$4&lt;$E53,0,IF(BU$4&gt;=$F53,1,IF(VLOOKUP(BU$4,CALENDARIO!$B:$C,2,0)=FALSE, BT53,(1/IF($D53=0,1,$D53))+BT53)))&gt;1,100%,IF(BU$4&lt;$E53,0,IF(BU$4&gt;=$F53,1,IF(VLOOKUP(BU$4,CALENDARIO!$B:$C,2,0)=FALSE, BT53,(1/IF($D53=0,1,$D53))+BT53))))</f>
        <v>0</v>
      </c>
      <c r="BV53" s="33">
        <f>IF(IF(BV$4&lt;$E53,0,IF(BV$4&gt;=$F53,1,IF(VLOOKUP(BV$4,CALENDARIO!$B:$C,2,0)=FALSE, BU53,(1/IF($D53=0,1,$D53))+BU53)))&gt;1,100%,IF(BV$4&lt;$E53,0,IF(BV$4&gt;=$F53,1,IF(VLOOKUP(BV$4,CALENDARIO!$B:$C,2,0)=FALSE, BU53,(1/IF($D53=0,1,$D53))+BU53))))</f>
        <v>0</v>
      </c>
      <c r="BW53" s="33">
        <f>IF(IF(BW$4&lt;$E53,0,IF(BW$4&gt;=$F53,1,IF(VLOOKUP(BW$4,CALENDARIO!$B:$C,2,0)=FALSE, BV53,(1/IF($D53=0,1,$D53))+BV53)))&gt;1,100%,IF(BW$4&lt;$E53,0,IF(BW$4&gt;=$F53,1,IF(VLOOKUP(BW$4,CALENDARIO!$B:$C,2,0)=FALSE, BV53,(1/IF($D53=0,1,$D53))+BV53))))</f>
        <v>0</v>
      </c>
      <c r="BX53" s="33">
        <f>IF(IF(BX$4&lt;$E53,0,IF(BX$4&gt;=$F53,1,IF(VLOOKUP(BX$4,CALENDARIO!$B:$C,2,0)=FALSE, BW53,(1/IF($D53=0,1,$D53))+BW53)))&gt;1,100%,IF(BX$4&lt;$E53,0,IF(BX$4&gt;=$F53,1,IF(VLOOKUP(BX$4,CALENDARIO!$B:$C,2,0)=FALSE, BW53,(1/IF($D53=0,1,$D53))+BW53))))</f>
        <v>0</v>
      </c>
      <c r="BY53" s="33">
        <f>IF(IF(BY$4&lt;$E53,0,IF(BY$4&gt;=$F53,1,IF(VLOOKUP(BY$4,CALENDARIO!$B:$C,2,0)=FALSE, BX53,(1/IF($D53=0,1,$D53))+BX53)))&gt;1,100%,IF(BY$4&lt;$E53,0,IF(BY$4&gt;=$F53,1,IF(VLOOKUP(BY$4,CALENDARIO!$B:$C,2,0)=FALSE, BX53,(1/IF($D53=0,1,$D53))+BX53))))</f>
        <v>0</v>
      </c>
      <c r="BZ53" s="33">
        <f>IF(IF(BZ$4&lt;$E53,0,IF(BZ$4&gt;=$F53,1,IF(VLOOKUP(BZ$4,CALENDARIO!$B:$C,2,0)=FALSE, BY53,(1/IF($D53=0,1,$D53))+BY53)))&gt;1,100%,IF(BZ$4&lt;$E53,0,IF(BZ$4&gt;=$F53,1,IF(VLOOKUP(BZ$4,CALENDARIO!$B:$C,2,0)=FALSE, BY53,(1/IF($D53=0,1,$D53))+BY53))))</f>
        <v>0</v>
      </c>
      <c r="CA53" s="33">
        <f>IF(IF(CA$4&lt;$E53,0,IF(CA$4&gt;=$F53,1,IF(VLOOKUP(CA$4,CALENDARIO!$B:$C,2,0)=FALSE, BZ53,(1/IF($D53=0,1,$D53))+BZ53)))&gt;1,100%,IF(CA$4&lt;$E53,0,IF(CA$4&gt;=$F53,1,IF(VLOOKUP(CA$4,CALENDARIO!$B:$C,2,0)=FALSE, BZ53,(1/IF($D53=0,1,$D53))+BZ53))))</f>
        <v>0</v>
      </c>
      <c r="CB53" s="33">
        <f>IF(IF(CB$4&lt;$E53,0,IF(CB$4&gt;=$F53,1,IF(VLOOKUP(CB$4,CALENDARIO!$B:$C,2,0)=FALSE, CA53,(1/IF($D53=0,1,$D53))+CA53)))&gt;1,100%,IF(CB$4&lt;$E53,0,IF(CB$4&gt;=$F53,1,IF(VLOOKUP(CB$4,CALENDARIO!$B:$C,2,0)=FALSE, CA53,(1/IF($D53=0,1,$D53))+CA53))))</f>
        <v>0</v>
      </c>
      <c r="CC53" s="33">
        <f>IF(IF(CC$4&lt;$E53,0,IF(CC$4&gt;=$F53,1,IF(VLOOKUP(CC$4,CALENDARIO!$B:$C,2,0)=FALSE, CB53,(1/IF($D53=0,1,$D53))+CB53)))&gt;1,100%,IF(CC$4&lt;$E53,0,IF(CC$4&gt;=$F53,1,IF(VLOOKUP(CC$4,CALENDARIO!$B:$C,2,0)=FALSE, CB53,(1/IF($D53=0,1,$D53))+CB53))))</f>
        <v>0</v>
      </c>
      <c r="CD53" s="33">
        <f>IF(IF(CD$4&lt;$E53,0,IF(CD$4&gt;=$F53,1,IF(VLOOKUP(CD$4,CALENDARIO!$B:$C,2,0)=FALSE, CC53,(1/IF($D53=0,1,$D53))+CC53)))&gt;1,100%,IF(CD$4&lt;$E53,0,IF(CD$4&gt;=$F53,1,IF(VLOOKUP(CD$4,CALENDARIO!$B:$C,2,0)=FALSE, CC53,(1/IF($D53=0,1,$D53))+CC53))))</f>
        <v>0</v>
      </c>
      <c r="CE53" s="33">
        <f>IF(IF(CE$4&lt;$E53,0,IF(CE$4&gt;=$F53,1,IF(VLOOKUP(CE$4,CALENDARIO!$B:$C,2,0)=FALSE, CD53,(1/IF($D53=0,1,$D53))+CD53)))&gt;1,100%,IF(CE$4&lt;$E53,0,IF(CE$4&gt;=$F53,1,IF(VLOOKUP(CE$4,CALENDARIO!$B:$C,2,0)=FALSE, CD53,(1/IF($D53=0,1,$D53))+CD53))))</f>
        <v>0</v>
      </c>
      <c r="CF53" s="33">
        <f>IF(IF(CF$4&lt;$E53,0,IF(CF$4&gt;=$F53,1,IF(VLOOKUP(CF$4,CALENDARIO!$B:$C,2,0)=FALSE, CE53,(1/IF($D53=0,1,$D53))+CE53)))&gt;1,100%,IF(CF$4&lt;$E53,0,IF(CF$4&gt;=$F53,1,IF(VLOOKUP(CF$4,CALENDARIO!$B:$C,2,0)=FALSE, CE53,(1/IF($D53=0,1,$D53))+CE53))))</f>
        <v>0</v>
      </c>
      <c r="CG53" s="33">
        <f>IF(IF(CG$4&lt;$E53,0,IF(CG$4&gt;=$F53,1,IF(VLOOKUP(CG$4,CALENDARIO!$B:$C,2,0)=FALSE, CF53,(1/IF($D53=0,1,$D53))+CF53)))&gt;1,100%,IF(CG$4&lt;$E53,0,IF(CG$4&gt;=$F53,1,IF(VLOOKUP(CG$4,CALENDARIO!$B:$C,2,0)=FALSE, CF53,(1/IF($D53=0,1,$D53))+CF53))))</f>
        <v>0</v>
      </c>
      <c r="CH53" s="33">
        <f>IF(IF(CH$4&lt;$E53,0,IF(CH$4&gt;=$F53,1,IF(VLOOKUP(CH$4,CALENDARIO!$B:$C,2,0)=FALSE, CG53,(1/IF($D53=0,1,$D53))+CG53)))&gt;1,100%,IF(CH$4&lt;$E53,0,IF(CH$4&gt;=$F53,1,IF(VLOOKUP(CH$4,CALENDARIO!$B:$C,2,0)=FALSE, CG53,(1/IF($D53=0,1,$D53))+CG53))))</f>
        <v>0</v>
      </c>
      <c r="CI53" s="33">
        <f>IF(IF(CI$4&lt;$E53,0,IF(CI$4&gt;=$F53,1,IF(VLOOKUP(CI$4,CALENDARIO!$B:$C,2,0)=FALSE, CH53,(1/IF($D53=0,1,$D53))+CH53)))&gt;1,100%,IF(CI$4&lt;$E53,0,IF(CI$4&gt;=$F53,1,IF(VLOOKUP(CI$4,CALENDARIO!$B:$C,2,0)=FALSE, CH53,(1/IF($D53=0,1,$D53))+CH53))))</f>
        <v>0</v>
      </c>
      <c r="CJ53" s="33">
        <f>IF(IF(CJ$4&lt;$E53,0,IF(CJ$4&gt;=$F53,1,IF(VLOOKUP(CJ$4,CALENDARIO!$B:$C,2,0)=FALSE, CI53,(1/IF($D53=0,1,$D53))+CI53)))&gt;1,100%,IF(CJ$4&lt;$E53,0,IF(CJ$4&gt;=$F53,1,IF(VLOOKUP(CJ$4,CALENDARIO!$B:$C,2,0)=FALSE, CI53,(1/IF($D53=0,1,$D53))+CI53))))</f>
        <v>0</v>
      </c>
      <c r="CK53" s="33">
        <f>IF(IF(CK$4&lt;$E53,0,IF(CK$4&gt;=$F53,1,IF(VLOOKUP(CK$4,CALENDARIO!$B:$C,2,0)=FALSE, CJ53,(1/IF($D53=0,1,$D53))+CJ53)))&gt;1,100%,IF(CK$4&lt;$E53,0,IF(CK$4&gt;=$F53,1,IF(VLOOKUP(CK$4,CALENDARIO!$B:$C,2,0)=FALSE, CJ53,(1/IF($D53=0,1,$D53))+CJ53))))</f>
        <v>0</v>
      </c>
      <c r="CL53" s="33">
        <f>IF(IF(CL$4&lt;$E53,0,IF(CL$4&gt;=$F53,1,IF(VLOOKUP(CL$4,CALENDARIO!$B:$C,2,0)=FALSE, CK53,(1/IF($D53=0,1,$D53))+CK53)))&gt;1,100%,IF(CL$4&lt;$E53,0,IF(CL$4&gt;=$F53,1,IF(VLOOKUP(CL$4,CALENDARIO!$B:$C,2,0)=FALSE, CK53,(1/IF($D53=0,1,$D53))+CK53))))</f>
        <v>0</v>
      </c>
      <c r="CM53" s="33">
        <f>IF(IF(CM$4&lt;$E53,0,IF(CM$4&gt;=$F53,1,IF(VLOOKUP(CM$4,CALENDARIO!$B:$C,2,0)=FALSE, CL53,(1/IF($D53=0,1,$D53))+CL53)))&gt;1,100%,IF(CM$4&lt;$E53,0,IF(CM$4&gt;=$F53,1,IF(VLOOKUP(CM$4,CALENDARIO!$B:$C,2,0)=FALSE, CL53,(1/IF($D53=0,1,$D53))+CL53))))</f>
        <v>0</v>
      </c>
      <c r="CN53" s="33">
        <f>IF(IF(CN$4&lt;$E53,0,IF(CN$4&gt;=$F53,1,IF(VLOOKUP(CN$4,CALENDARIO!$B:$C,2,0)=FALSE, CM53,(1/IF($D53=0,1,$D53))+CM53)))&gt;1,100%,IF(CN$4&lt;$E53,0,IF(CN$4&gt;=$F53,1,IF(VLOOKUP(CN$4,CALENDARIO!$B:$C,2,0)=FALSE, CM53,(1/IF($D53=0,1,$D53))+CM53))))</f>
        <v>0</v>
      </c>
      <c r="CO53" s="33">
        <f>IF(IF(CO$4&lt;$E53,0,IF(CO$4&gt;=$F53,1,IF(VLOOKUP(CO$4,CALENDARIO!$B:$C,2,0)=FALSE, CN53,(1/IF($D53=0,1,$D53))+CN53)))&gt;1,100%,IF(CO$4&lt;$E53,0,IF(CO$4&gt;=$F53,1,IF(VLOOKUP(CO$4,CALENDARIO!$B:$C,2,0)=FALSE, CN53,(1/IF($D53=0,1,$D53))+CN53))))</f>
        <v>0</v>
      </c>
      <c r="CP53" s="33">
        <f>IF(IF(CP$4&lt;$E53,0,IF(CP$4&gt;=$F53,1,IF(VLOOKUP(CP$4,CALENDARIO!$B:$C,2,0)=FALSE, CO53,(1/IF($D53=0,1,$D53))+CO53)))&gt;1,100%,IF(CP$4&lt;$E53,0,IF(CP$4&gt;=$F53,1,IF(VLOOKUP(CP$4,CALENDARIO!$B:$C,2,0)=FALSE, CO53,(1/IF($D53=0,1,$D53))+CO53))))</f>
        <v>0</v>
      </c>
      <c r="CQ53" s="33">
        <f>IF(IF(CQ$4&lt;$E53,0,IF(CQ$4&gt;=$F53,1,IF(VLOOKUP(CQ$4,CALENDARIO!$B:$C,2,0)=FALSE, CP53,(1/IF($D53=0,1,$D53))+CP53)))&gt;1,100%,IF(CQ$4&lt;$E53,0,IF(CQ$4&gt;=$F53,1,IF(VLOOKUP(CQ$4,CALENDARIO!$B:$C,2,0)=FALSE, CP53,(1/IF($D53=0,1,$D53))+CP53))))</f>
        <v>0</v>
      </c>
      <c r="CR53" s="33">
        <f>IF(IF(CR$4&lt;$E53,0,IF(CR$4&gt;=$F53,1,IF(VLOOKUP(CR$4,CALENDARIO!$B:$C,2,0)=FALSE, CQ53,(1/IF($D53=0,1,$D53))+CQ53)))&gt;1,100%,IF(CR$4&lt;$E53,0,IF(CR$4&gt;=$F53,1,IF(VLOOKUP(CR$4,CALENDARIO!$B:$C,2,0)=FALSE, CQ53,(1/IF($D53=0,1,$D53))+CQ53))))</f>
        <v>0</v>
      </c>
      <c r="CS53" s="33">
        <f>IF(IF(CS$4&lt;$E53,0,IF(CS$4&gt;=$F53,1,IF(VLOOKUP(CS$4,CALENDARIO!$B:$C,2,0)=FALSE, CR53,(1/IF($D53=0,1,$D53))+CR53)))&gt;1,100%,IF(CS$4&lt;$E53,0,IF(CS$4&gt;=$F53,1,IF(VLOOKUP(CS$4,CALENDARIO!$B:$C,2,0)=FALSE, CR53,(1/IF($D53=0,1,$D53))+CR53))))</f>
        <v>0</v>
      </c>
      <c r="CT53" s="33">
        <f>IF(IF(CT$4&lt;$E53,0,IF(CT$4&gt;=$F53,1,IF(VLOOKUP(CT$4,CALENDARIO!$B:$C,2,0)=FALSE, CS53,(1/IF($D53=0,1,$D53))+CS53)))&gt;1,100%,IF(CT$4&lt;$E53,0,IF(CT$4&gt;=$F53,1,IF(VLOOKUP(CT$4,CALENDARIO!$B:$C,2,0)=FALSE, CS53,(1/IF($D53=0,1,$D53))+CS53))))</f>
        <v>0</v>
      </c>
      <c r="CU53" s="33">
        <f>IF(IF(CU$4&lt;$E53,0,IF(CU$4&gt;=$F53,1,IF(VLOOKUP(CU$4,CALENDARIO!$B:$C,2,0)=FALSE, CT53,(1/IF($D53=0,1,$D53))+CT53)))&gt;1,100%,IF(CU$4&lt;$E53,0,IF(CU$4&gt;=$F53,1,IF(VLOOKUP(CU$4,CALENDARIO!$B:$C,2,0)=FALSE, CT53,(1/IF($D53=0,1,$D53))+CT53))))</f>
        <v>0</v>
      </c>
      <c r="CV53" s="33">
        <f>IF(IF(CV$4&lt;$E53,0,IF(CV$4&gt;=$F53,1,IF(VLOOKUP(CV$4,CALENDARIO!$B:$C,2,0)=FALSE, CU53,(1/IF($D53=0,1,$D53))+CU53)))&gt;1,100%,IF(CV$4&lt;$E53,0,IF(CV$4&gt;=$F53,1,IF(VLOOKUP(CV$4,CALENDARIO!$B:$C,2,0)=FALSE, CU53,(1/IF($D53=0,1,$D53))+CU53))))</f>
        <v>0</v>
      </c>
      <c r="CW53" s="33">
        <f>IF(IF(CW$4&lt;$E53,0,IF(CW$4&gt;=$F53,1,IF(VLOOKUP(CW$4,CALENDARIO!$B:$C,2,0)=FALSE, CV53,(1/IF($D53=0,1,$D53))+CV53)))&gt;1,100%,IF(CW$4&lt;$E53,0,IF(CW$4&gt;=$F53,1,IF(VLOOKUP(CW$4,CALENDARIO!$B:$C,2,0)=FALSE, CV53,(1/IF($D53=0,1,$D53))+CV53))))</f>
        <v>0</v>
      </c>
      <c r="CX53" s="33">
        <f>IF(IF(CX$4&lt;$E53,0,IF(CX$4&gt;=$F53,1,IF(VLOOKUP(CX$4,CALENDARIO!$B:$C,2,0)=FALSE, CW53,(1/IF($D53=0,1,$D53))+CW53)))&gt;1,100%,IF(CX$4&lt;$E53,0,IF(CX$4&gt;=$F53,1,IF(VLOOKUP(CX$4,CALENDARIO!$B:$C,2,0)=FALSE, CW53,(1/IF($D53=0,1,$D53))+CW53))))</f>
        <v>0</v>
      </c>
      <c r="CY53" s="33">
        <f>IF(IF(CY$4&lt;$E53,0,IF(CY$4&gt;=$F53,1,IF(VLOOKUP(CY$4,CALENDARIO!$B:$C,2,0)=FALSE, CX53,(1/IF($D53=0,1,$D53))+CX53)))&gt;1,100%,IF(CY$4&lt;$E53,0,IF(CY$4&gt;=$F53,1,IF(VLOOKUP(CY$4,CALENDARIO!$B:$C,2,0)=FALSE, CX53,(1/IF($D53=0,1,$D53))+CX53))))</f>
        <v>0</v>
      </c>
      <c r="CZ53" s="33">
        <f>IF(IF(CZ$4&lt;$E53,0,IF(CZ$4&gt;=$F53,1,IF(VLOOKUP(CZ$4,CALENDARIO!$B:$C,2,0)=FALSE, CY53,(1/IF($D53=0,1,$D53))+CY53)))&gt;1,100%,IF(CZ$4&lt;$E53,0,IF(CZ$4&gt;=$F53,1,IF(VLOOKUP(CZ$4,CALENDARIO!$B:$C,2,0)=FALSE, CY53,(1/IF($D53=0,1,$D53))+CY53))))</f>
        <v>0</v>
      </c>
      <c r="DA53" s="33">
        <f>IF(IF(DA$4&lt;$E53,0,IF(DA$4&gt;=$F53,1,IF(VLOOKUP(DA$4,CALENDARIO!$B:$C,2,0)=FALSE, CZ53,(1/IF($D53=0,1,$D53))+CZ53)))&gt;1,100%,IF(DA$4&lt;$E53,0,IF(DA$4&gt;=$F53,1,IF(VLOOKUP(DA$4,CALENDARIO!$B:$C,2,0)=FALSE, CZ53,(1/IF($D53=0,1,$D53))+CZ53))))</f>
        <v>0</v>
      </c>
      <c r="DB53" s="33">
        <f>IF(IF(DB$4&lt;$E53,0,IF(DB$4&gt;=$F53,1,IF(VLOOKUP(DB$4,CALENDARIO!$B:$C,2,0)=FALSE, DA53,(1/IF($D53=0,1,$D53))+DA53)))&gt;1,100%,IF(DB$4&lt;$E53,0,IF(DB$4&gt;=$F53,1,IF(VLOOKUP(DB$4,CALENDARIO!$B:$C,2,0)=FALSE, DA53,(1/IF($D53=0,1,$D53))+DA53))))</f>
        <v>0</v>
      </c>
      <c r="DC53" s="33">
        <f>IF(IF(DC$4&lt;$E53,0,IF(DC$4&gt;=$F53,1,IF(VLOOKUP(DC$4,CALENDARIO!$B:$C,2,0)=FALSE, DB53,(1/IF($D53=0,1,$D53))+DB53)))&gt;1,100%,IF(DC$4&lt;$E53,0,IF(DC$4&gt;=$F53,1,IF(VLOOKUP(DC$4,CALENDARIO!$B:$C,2,0)=FALSE, DB53,(1/IF($D53=0,1,$D53))+DB53))))</f>
        <v>0</v>
      </c>
      <c r="DD53" s="33">
        <f>IF(IF(DD$4&lt;$E53,0,IF(DD$4&gt;=$F53,1,IF(VLOOKUP(DD$4,CALENDARIO!$B:$C,2,0)=FALSE, DC53,(1/IF($D53=0,1,$D53))+DC53)))&gt;1,100%,IF(DD$4&lt;$E53,0,IF(DD$4&gt;=$F53,1,IF(VLOOKUP(DD$4,CALENDARIO!$B:$C,2,0)=FALSE, DC53,(1/IF($D53=0,1,$D53))+DC53))))</f>
        <v>0</v>
      </c>
      <c r="DE53" s="33">
        <f>IF(IF(DE$4&lt;$E53,0,IF(DE$4&gt;=$F53,1,IF(VLOOKUP(DE$4,CALENDARIO!$B:$C,2,0)=FALSE, DD53,(1/IF($D53=0,1,$D53))+DD53)))&gt;1,100%,IF(DE$4&lt;$E53,0,IF(DE$4&gt;=$F53,1,IF(VLOOKUP(DE$4,CALENDARIO!$B:$C,2,0)=FALSE, DD53,(1/IF($D53=0,1,$D53))+DD53))))</f>
        <v>0</v>
      </c>
      <c r="DF53" s="33">
        <f>IF(IF(DF$4&lt;$E53,0,IF(DF$4&gt;=$F53,1,IF(VLOOKUP(DF$4,CALENDARIO!$B:$C,2,0)=FALSE, DE53,(1/IF($D53=0,1,$D53))+DE53)))&gt;1,100%,IF(DF$4&lt;$E53,0,IF(DF$4&gt;=$F53,1,IF(VLOOKUP(DF$4,CALENDARIO!$B:$C,2,0)=FALSE, DE53,(1/IF($D53=0,1,$D53))+DE53))))</f>
        <v>0</v>
      </c>
      <c r="DG53" s="33">
        <f>IF(IF(DG$4&lt;$E53,0,IF(DG$4&gt;=$F53,1,IF(VLOOKUP(DG$4,CALENDARIO!$B:$C,2,0)=FALSE, DF53,(1/IF($D53=0,1,$D53))+DF53)))&gt;1,100%,IF(DG$4&lt;$E53,0,IF(DG$4&gt;=$F53,1,IF(VLOOKUP(DG$4,CALENDARIO!$B:$C,2,0)=FALSE, DF53,(1/IF($D53=0,1,$D53))+DF53))))</f>
        <v>0</v>
      </c>
      <c r="DH53" s="33">
        <f>IF(IF(DH$4&lt;$E53,0,IF(DH$4&gt;=$F53,1,IF(VLOOKUP(DH$4,CALENDARIO!$B:$C,2,0)=FALSE, DG53,(1/IF($D53=0,1,$D53))+DG53)))&gt;1,100%,IF(DH$4&lt;$E53,0,IF(DH$4&gt;=$F53,1,IF(VLOOKUP(DH$4,CALENDARIO!$B:$C,2,0)=FALSE, DG53,(1/IF($D53=0,1,$D53))+DG53))))</f>
        <v>0</v>
      </c>
      <c r="DI53" s="33">
        <f>IF(IF(DI$4&lt;$E53,0,IF(DI$4&gt;=$F53,1,IF(VLOOKUP(DI$4,CALENDARIO!$B:$C,2,0)=FALSE, DH53,(1/IF($D53=0,1,$D53))+DH53)))&gt;1,100%,IF(DI$4&lt;$E53,0,IF(DI$4&gt;=$F53,1,IF(VLOOKUP(DI$4,CALENDARIO!$B:$C,2,0)=FALSE, DH53,(1/IF($D53=0,1,$D53))+DH53))))</f>
        <v>0</v>
      </c>
      <c r="DJ53" s="33">
        <f>IF(IF(DJ$4&lt;$E53,0,IF(DJ$4&gt;=$F53,1,IF(VLOOKUP(DJ$4,CALENDARIO!$B:$C,2,0)=FALSE, DI53,(1/IF($D53=0,1,$D53))+DI53)))&gt;1,100%,IF(DJ$4&lt;$E53,0,IF(DJ$4&gt;=$F53,1,IF(VLOOKUP(DJ$4,CALENDARIO!$B:$C,2,0)=FALSE, DI53,(1/IF($D53=0,1,$D53))+DI53))))</f>
        <v>0.2</v>
      </c>
      <c r="DK53" s="33">
        <f>IF(IF(DK$4&lt;$E53,0,IF(DK$4&gt;=$F53,1,IF(VLOOKUP(DK$4,CALENDARIO!$B:$C,2,0)=FALSE, DJ53,(1/IF($D53=0,1,$D53))+DJ53)))&gt;1,100%,IF(DK$4&lt;$E53,0,IF(DK$4&gt;=$F53,1,IF(VLOOKUP(DK$4,CALENDARIO!$B:$C,2,0)=FALSE, DJ53,(1/IF($D53=0,1,$D53))+DJ53))))</f>
        <v>0.4</v>
      </c>
      <c r="DL53" s="33">
        <f>IF(IF(DL$4&lt;$E53,0,IF(DL$4&gt;=$F53,1,IF(VLOOKUP(DL$4,CALENDARIO!$B:$C,2,0)=FALSE, DK53,(1/IF($D53=0,1,$D53))+DK53)))&gt;1,100%,IF(DL$4&lt;$E53,0,IF(DL$4&gt;=$F53,1,IF(VLOOKUP(DL$4,CALENDARIO!$B:$C,2,0)=FALSE, DK53,(1/IF($D53=0,1,$D53))+DK53))))</f>
        <v>0.60000000000000009</v>
      </c>
      <c r="DM53" s="33">
        <f>IF(IF(DM$4&lt;$E53,0,IF(DM$4&gt;=$F53,1,IF(VLOOKUP(DM$4,CALENDARIO!$B:$C,2,0)=FALSE, DL53,(1/IF($D53=0,1,$D53))+DL53)))&gt;1,100%,IF(DM$4&lt;$E53,0,IF(DM$4&gt;=$F53,1,IF(VLOOKUP(DM$4,CALENDARIO!$B:$C,2,0)=FALSE, DL53,(1/IF($D53=0,1,$D53))+DL53))))</f>
        <v>0.8</v>
      </c>
      <c r="DN53" s="33">
        <f>IF(IF(DN$4&lt;$E53,0,IF(DN$4&gt;=$F53,1,IF(VLOOKUP(DN$4,CALENDARIO!$B:$C,2,0)=FALSE, DM53,(1/IF($D53=0,1,$D53))+DM53)))&gt;1,100%,IF(DN$4&lt;$E53,0,IF(DN$4&gt;=$F53,1,IF(VLOOKUP(DN$4,CALENDARIO!$B:$C,2,0)=FALSE, DM53,(1/IF($D53=0,1,$D53))+DM53))))</f>
        <v>1</v>
      </c>
      <c r="DO53" s="33">
        <f>IF(IF(DO$4&lt;$E53,0,IF(DO$4&gt;=$F53,1,IF(VLOOKUP(DO$4,CALENDARIO!$B:$C,2,0)=FALSE, DN53,(1/IF($D53=0,1,$D53))+DN53)))&gt;1,100%,IF(DO$4&lt;$E53,0,IF(DO$4&gt;=$F53,1,IF(VLOOKUP(DO$4,CALENDARIO!$B:$C,2,0)=FALSE, DN53,(1/IF($D53=0,1,$D53))+DN53))))</f>
        <v>1</v>
      </c>
      <c r="DP53" s="33">
        <f>IF(IF(DP$4&lt;$E53,0,IF(DP$4&gt;=$F53,1,IF(VLOOKUP(DP$4,CALENDARIO!$B:$C,2,0)=FALSE, DO53,(1/IF($D53=0,1,$D53))+DO53)))&gt;1,100%,IF(DP$4&lt;$E53,0,IF(DP$4&gt;=$F53,1,IF(VLOOKUP(DP$4,CALENDARIO!$B:$C,2,0)=FALSE, DO53,(1/IF($D53=0,1,$D53))+DO53))))</f>
        <v>1</v>
      </c>
      <c r="DQ53" s="33">
        <f>IF(IF(DQ$4&lt;$E53,0,IF(DQ$4&gt;=$F53,1,IF(VLOOKUP(DQ$4,CALENDARIO!$B:$C,2,0)=FALSE, DP53,(1/IF($D53=0,1,$D53))+DP53)))&gt;1,100%,IF(DQ$4&lt;$E53,0,IF(DQ$4&gt;=$F53,1,IF(VLOOKUP(DQ$4,CALENDARIO!$B:$C,2,0)=FALSE, DP53,(1/IF($D53=0,1,$D53))+DP53))))</f>
        <v>1</v>
      </c>
      <c r="DR53" s="33">
        <f>IF(IF(DR$4&lt;$E53,0,IF(DR$4&gt;=$F53,1,IF(VLOOKUP(DR$4,CALENDARIO!$B:$C,2,0)=FALSE, DQ53,(1/IF($D53=0,1,$D53))+DQ53)))&gt;1,100%,IF(DR$4&lt;$E53,0,IF(DR$4&gt;=$F53,1,IF(VLOOKUP(DR$4,CALENDARIO!$B:$C,2,0)=FALSE, DQ53,(1/IF($D53=0,1,$D53))+DQ53))))</f>
        <v>1</v>
      </c>
      <c r="DS53" s="33">
        <f>IF(IF(DS$4&lt;$E53,0,IF(DS$4&gt;=$F53,1,IF(VLOOKUP(DS$4,CALENDARIO!$B:$C,2,0)=FALSE, DR53,(1/IF($D53=0,1,$D53))+DR53)))&gt;1,100%,IF(DS$4&lt;$E53,0,IF(DS$4&gt;=$F53,1,IF(VLOOKUP(DS$4,CALENDARIO!$B:$C,2,0)=FALSE, DR53,(1/IF($D53=0,1,$D53))+DR53))))</f>
        <v>1</v>
      </c>
      <c r="DT53" s="33">
        <f>IF(IF(DT$4&lt;$E53,0,IF(DT$4&gt;=$F53,1,IF(VLOOKUP(DT$4,CALENDARIO!$B:$C,2,0)=FALSE, DS53,(1/IF($D53=0,1,$D53))+DS53)))&gt;1,100%,IF(DT$4&lt;$E53,0,IF(DT$4&gt;=$F53,1,IF(VLOOKUP(DT$4,CALENDARIO!$B:$C,2,0)=FALSE, DS53,(1/IF($D53=0,1,$D53))+DS53))))</f>
        <v>1</v>
      </c>
      <c r="DU53" s="33">
        <f>IF(IF(DU$4&lt;$E53,0,IF(DU$4&gt;=$F53,1,IF(VLOOKUP(DU$4,CALENDARIO!$B:$C,2,0)=FALSE, DT53,(1/IF($D53=0,1,$D53))+DT53)))&gt;1,100%,IF(DU$4&lt;$E53,0,IF(DU$4&gt;=$F53,1,IF(VLOOKUP(DU$4,CALENDARIO!$B:$C,2,0)=FALSE, DT53,(1/IF($D53=0,1,$D53))+DT53))))</f>
        <v>1</v>
      </c>
      <c r="DV53" s="33">
        <f>IF(IF(DV$4&lt;$E53,0,IF(DV$4&gt;=$F53,1,IF(VLOOKUP(DV$4,CALENDARIO!$B:$C,2,0)=FALSE, DU53,(1/IF($D53=0,1,$D53))+DU53)))&gt;1,100%,IF(DV$4&lt;$E53,0,IF(DV$4&gt;=$F53,1,IF(VLOOKUP(DV$4,CALENDARIO!$B:$C,2,0)=FALSE, DU53,(1/IF($D53=0,1,$D53))+DU53))))</f>
        <v>1</v>
      </c>
      <c r="DW53" s="33">
        <f>IF(IF(DW$4&lt;$E53,0,IF(DW$4&gt;=$F53,1,IF(VLOOKUP(DW$4,CALENDARIO!$B:$C,2,0)=FALSE, DV53,(1/IF($D53=0,1,$D53))+DV53)))&gt;1,100%,IF(DW$4&lt;$E53,0,IF(DW$4&gt;=$F53,1,IF(VLOOKUP(DW$4,CALENDARIO!$B:$C,2,0)=FALSE, DV53,(1/IF($D53=0,1,$D53))+DV53))))</f>
        <v>1</v>
      </c>
      <c r="DX53" s="33">
        <f>IF(IF(DX$4&lt;$E53,0,IF(DX$4&gt;=$F53,1,IF(VLOOKUP(DX$4,CALENDARIO!$B:$C,2,0)=FALSE, DW53,(1/IF($D53=0,1,$D53))+DW53)))&gt;1,100%,IF(DX$4&lt;$E53,0,IF(DX$4&gt;=$F53,1,IF(VLOOKUP(DX$4,CALENDARIO!$B:$C,2,0)=FALSE, DW53,(1/IF($D53=0,1,$D53))+DW53))))</f>
        <v>1</v>
      </c>
      <c r="DY53" s="33">
        <f>IF(IF(DY$4&lt;$E53,0,IF(DY$4&gt;=$F53,1,IF(VLOOKUP(DY$4,CALENDARIO!$B:$C,2,0)=FALSE, DX53,(1/IF($D53=0,1,$D53))+DX53)))&gt;1,100%,IF(DY$4&lt;$E53,0,IF(DY$4&gt;=$F53,1,IF(VLOOKUP(DY$4,CALENDARIO!$B:$C,2,0)=FALSE, DX53,(1/IF($D53=0,1,$D53))+DX53))))</f>
        <v>1</v>
      </c>
      <c r="DZ53" s="33">
        <f>IF(IF(DZ$4&lt;$E53,0,IF(DZ$4&gt;=$F53,1,IF(VLOOKUP(DZ$4,CALENDARIO!$B:$C,2,0)=FALSE, DY53,(1/IF($D53=0,1,$D53))+DY53)))&gt;1,100%,IF(DZ$4&lt;$E53,0,IF(DZ$4&gt;=$F53,1,IF(VLOOKUP(DZ$4,CALENDARIO!$B:$C,2,0)=FALSE, DY53,(1/IF($D53=0,1,$D53))+DY53))))</f>
        <v>1</v>
      </c>
      <c r="EA53" s="33">
        <f>IF(IF(EA$4&lt;$E53,0,IF(EA$4&gt;=$F53,1,IF(VLOOKUP(EA$4,CALENDARIO!$B:$C,2,0)=FALSE, DZ53,(1/IF($D53=0,1,$D53))+DZ53)))&gt;1,100%,IF(EA$4&lt;$E53,0,IF(EA$4&gt;=$F53,1,IF(VLOOKUP(EA$4,CALENDARIO!$B:$C,2,0)=FALSE, DZ53,(1/IF($D53=0,1,$D53))+DZ53))))</f>
        <v>1</v>
      </c>
      <c r="EB53" s="33">
        <f>IF(IF(EB$4&lt;$E53,0,IF(EB$4&gt;=$F53,1,IF(VLOOKUP(EB$4,CALENDARIO!$B:$C,2,0)=FALSE, EA53,(1/IF($D53=0,1,$D53))+EA53)))&gt;1,100%,IF(EB$4&lt;$E53,0,IF(EB$4&gt;=$F53,1,IF(VLOOKUP(EB$4,CALENDARIO!$B:$C,2,0)=FALSE, EA53,(1/IF($D53=0,1,$D53))+EA53))))</f>
        <v>1</v>
      </c>
      <c r="EC53" s="33">
        <f>IF(IF(EC$4&lt;$E53,0,IF(EC$4&gt;=$F53,1,IF(VLOOKUP(EC$4,CALENDARIO!$B:$C,2,0)=FALSE, EB53,(1/IF($D53=0,1,$D53))+EB53)))&gt;1,100%,IF(EC$4&lt;$E53,0,IF(EC$4&gt;=$F53,1,IF(VLOOKUP(EC$4,CALENDARIO!$B:$C,2,0)=FALSE, EB53,(1/IF($D53=0,1,$D53))+EB53))))</f>
        <v>1</v>
      </c>
      <c r="ED53" s="33">
        <f>IF(IF(ED$4&lt;$E53,0,IF(ED$4&gt;=$F53,1,IF(VLOOKUP(ED$4,CALENDARIO!$B:$C,2,0)=FALSE, EC53,(1/IF($D53=0,1,$D53))+EC53)))&gt;1,100%,IF(ED$4&lt;$E53,0,IF(ED$4&gt;=$F53,1,IF(VLOOKUP(ED$4,CALENDARIO!$B:$C,2,0)=FALSE, EC53,(1/IF($D53=0,1,$D53))+EC53))))</f>
        <v>1</v>
      </c>
      <c r="EE53" s="33">
        <f>IF(IF(EE$4&lt;$E53,0,IF(EE$4&gt;=$F53,1,IF(VLOOKUP(EE$4,CALENDARIO!$B:$C,2,0)=FALSE, ED53,(1/IF($D53=0,1,$D53))+ED53)))&gt;1,100%,IF(EE$4&lt;$E53,0,IF(EE$4&gt;=$F53,1,IF(VLOOKUP(EE$4,CALENDARIO!$B:$C,2,0)=FALSE, ED53,(1/IF($D53=0,1,$D53))+ED53))))</f>
        <v>1</v>
      </c>
      <c r="EF53" s="33">
        <f>IF(IF(EF$4&lt;$E53,0,IF(EF$4&gt;=$F53,1,IF(VLOOKUP(EF$4,CALENDARIO!$B:$C,2,0)=FALSE, EE53,(1/IF($D53=0,1,$D53))+EE53)))&gt;1,100%,IF(EF$4&lt;$E53,0,IF(EF$4&gt;=$F53,1,IF(VLOOKUP(EF$4,CALENDARIO!$B:$C,2,0)=FALSE, EE53,(1/IF($D53=0,1,$D53))+EE53))))</f>
        <v>1</v>
      </c>
      <c r="EG53" s="33">
        <f>IF(IF(EG$4&lt;$E53,0,IF(EG$4&gt;=$F53,1,IF(VLOOKUP(EG$4,CALENDARIO!$B:$C,2,0)=FALSE, EF53,(1/IF($D53=0,1,$D53))+EF53)))&gt;1,100%,IF(EG$4&lt;$E53,0,IF(EG$4&gt;=$F53,1,IF(VLOOKUP(EG$4,CALENDARIO!$B:$C,2,0)=FALSE, EF53,(1/IF($D53=0,1,$D53))+EF53))))</f>
        <v>1</v>
      </c>
      <c r="EH53" s="33">
        <f>IF(IF(EH$4&lt;$E53,0,IF(EH$4&gt;=$F53,1,IF(VLOOKUP(EH$4,CALENDARIO!$B:$C,2,0)=FALSE, EG53,(1/IF($D53=0,1,$D53))+EG53)))&gt;1,100%,IF(EH$4&lt;$E53,0,IF(EH$4&gt;=$F53,1,IF(VLOOKUP(EH$4,CALENDARIO!$B:$C,2,0)=FALSE, EG53,(1/IF($D53=0,1,$D53))+EG53))))</f>
        <v>1</v>
      </c>
      <c r="EI53" s="33">
        <f>IF(IF(EI$4&lt;$E53,0,IF(EI$4&gt;=$F53,1,IF(VLOOKUP(EI$4,CALENDARIO!$B:$C,2,0)=FALSE, EH53,(1/IF($D53=0,1,$D53))+EH53)))&gt;1,100%,IF(EI$4&lt;$E53,0,IF(EI$4&gt;=$F53,1,IF(VLOOKUP(EI$4,CALENDARIO!$B:$C,2,0)=FALSE, EH53,(1/IF($D53=0,1,$D53))+EH53))))</f>
        <v>1</v>
      </c>
      <c r="EJ53" s="33">
        <f>IF(IF(EJ$4&lt;$E53,0,IF(EJ$4&gt;=$F53,1,IF(VLOOKUP(EJ$4,CALENDARIO!$B:$C,2,0)=FALSE, EI53,(1/IF($D53=0,1,$D53))+EI53)))&gt;1,100%,IF(EJ$4&lt;$E53,0,IF(EJ$4&gt;=$F53,1,IF(VLOOKUP(EJ$4,CALENDARIO!$B:$C,2,0)=FALSE, EI53,(1/IF($D53=0,1,$D53))+EI53))))</f>
        <v>1</v>
      </c>
      <c r="EK53" s="33">
        <f>IF(IF(EK$4&lt;$E53,0,IF(EK$4&gt;=$F53,1,IF(VLOOKUP(EK$4,CALENDARIO!$B:$C,2,0)=FALSE, EJ53,(1/IF($D53=0,1,$D53))+EJ53)))&gt;1,100%,IF(EK$4&lt;$E53,0,IF(EK$4&gt;=$F53,1,IF(VLOOKUP(EK$4,CALENDARIO!$B:$C,2,0)=FALSE, EJ53,(1/IF($D53=0,1,$D53))+EJ53))))</f>
        <v>1</v>
      </c>
      <c r="EL53" s="33">
        <f>IF(IF(EL$4&lt;$E53,0,IF(EL$4&gt;=$F53,1,IF(VLOOKUP(EL$4,CALENDARIO!$B:$C,2,0)=FALSE, EK53,(1/IF($D53=0,1,$D53))+EK53)))&gt;1,100%,IF(EL$4&lt;$E53,0,IF(EL$4&gt;=$F53,1,IF(VLOOKUP(EL$4,CALENDARIO!$B:$C,2,0)=FALSE, EK53,(1/IF($D53=0,1,$D53))+EK53))))</f>
        <v>1</v>
      </c>
      <c r="EM53" s="33">
        <f>IF(IF(EM$4&lt;$E53,0,IF(EM$4&gt;=$F53,1,IF(VLOOKUP(EM$4,CALENDARIO!$B:$C,2,0)=FALSE, EL53,(1/IF($D53=0,1,$D53))+EL53)))&gt;1,100%,IF(EM$4&lt;$E53,0,IF(EM$4&gt;=$F53,1,IF(VLOOKUP(EM$4,CALENDARIO!$B:$C,2,0)=FALSE, EL53,(1/IF($D53=0,1,$D53))+EL53))))</f>
        <v>1</v>
      </c>
      <c r="EN53" s="33">
        <f>IF(IF(EN$4&lt;$E53,0,IF(EN$4&gt;=$F53,1,IF(VLOOKUP(EN$4,CALENDARIO!$B:$C,2,0)=FALSE, EM53,(1/IF($D53=0,1,$D53))+EM53)))&gt;1,100%,IF(EN$4&lt;$E53,0,IF(EN$4&gt;=$F53,1,IF(VLOOKUP(EN$4,CALENDARIO!$B:$C,2,0)=FALSE, EM53,(1/IF($D53=0,1,$D53))+EM53))))</f>
        <v>1</v>
      </c>
      <c r="EO53" s="33">
        <f>IF(IF(EO$4&lt;$E53,0,IF(EO$4&gt;=$F53,1,IF(VLOOKUP(EO$4,CALENDARIO!$B:$C,2,0)=FALSE, EN53,(1/IF($D53=0,1,$D53))+EN53)))&gt;1,100%,IF(EO$4&lt;$E53,0,IF(EO$4&gt;=$F53,1,IF(VLOOKUP(EO$4,CALENDARIO!$B:$C,2,0)=FALSE, EN53,(1/IF($D53=0,1,$D53))+EN53))))</f>
        <v>1</v>
      </c>
      <c r="EP53" s="33">
        <f>IF(IF(EP$4&lt;$E53,0,IF(EP$4&gt;=$F53,1,IF(VLOOKUP(EP$4,CALENDARIO!$B:$C,2,0)=FALSE, EO53,(1/IF($D53=0,1,$D53))+EO53)))&gt;1,100%,IF(EP$4&lt;$E53,0,IF(EP$4&gt;=$F53,1,IF(VLOOKUP(EP$4,CALENDARIO!$B:$C,2,0)=FALSE, EO53,(1/IF($D53=0,1,$D53))+EO53))))</f>
        <v>1</v>
      </c>
      <c r="EQ53" s="33">
        <f>IF(IF(EQ$4&lt;$E53,0,IF(EQ$4&gt;=$F53,1,IF(VLOOKUP(EQ$4,CALENDARIO!$B:$C,2,0)=FALSE, EP53,(1/IF($D53=0,1,$D53))+EP53)))&gt;1,100%,IF(EQ$4&lt;$E53,0,IF(EQ$4&gt;=$F53,1,IF(VLOOKUP(EQ$4,CALENDARIO!$B:$C,2,0)=FALSE, EP53,(1/IF($D53=0,1,$D53))+EP53))))</f>
        <v>1</v>
      </c>
      <c r="ER53" s="33">
        <f>IF(IF(ER$4&lt;$E53,0,IF(ER$4&gt;=$F53,1,IF(VLOOKUP(ER$4,CALENDARIO!$B:$C,2,0)=FALSE, EQ53,(1/IF($D53=0,1,$D53))+EQ53)))&gt;1,100%,IF(ER$4&lt;$E53,0,IF(ER$4&gt;=$F53,1,IF(VLOOKUP(ER$4,CALENDARIO!$B:$C,2,0)=FALSE, EQ53,(1/IF($D53=0,1,$D53))+EQ53))))</f>
        <v>1</v>
      </c>
      <c r="ES53" s="33">
        <f>IF(IF(ES$4&lt;$E53,0,IF(ES$4&gt;=$F53,1,IF(VLOOKUP(ES$4,CALENDARIO!$B:$C,2,0)=FALSE, ER53,(1/IF($D53=0,1,$D53))+ER53)))&gt;1,100%,IF(ES$4&lt;$E53,0,IF(ES$4&gt;=$F53,1,IF(VLOOKUP(ES$4,CALENDARIO!$B:$C,2,0)=FALSE, ER53,(1/IF($D53=0,1,$D53))+ER53))))</f>
        <v>1</v>
      </c>
      <c r="ET53" s="33">
        <f>IF(IF(ET$4&lt;$E53,0,IF(ET$4&gt;=$F53,1,IF(VLOOKUP(ET$4,CALENDARIO!$B:$C,2,0)=FALSE, ES53,(1/IF($D53=0,1,$D53))+ES53)))&gt;1,100%,IF(ET$4&lt;$E53,0,IF(ET$4&gt;=$F53,1,IF(VLOOKUP(ET$4,CALENDARIO!$B:$C,2,0)=FALSE, ES53,(1/IF($D53=0,1,$D53))+ES53))))</f>
        <v>1</v>
      </c>
      <c r="EU53" s="33">
        <f>IF(IF(EU$4&lt;$E53,0,IF(EU$4&gt;=$F53,1,IF(VLOOKUP(EU$4,CALENDARIO!$B:$C,2,0)=FALSE, ET53,(1/IF($D53=0,1,$D53))+ET53)))&gt;1,100%,IF(EU$4&lt;$E53,0,IF(EU$4&gt;=$F53,1,IF(VLOOKUP(EU$4,CALENDARIO!$B:$C,2,0)=FALSE, ET53,(1/IF($D53=0,1,$D53))+ET53))))</f>
        <v>1</v>
      </c>
      <c r="EV53" s="33">
        <f>IF(IF(EV$4&lt;$E53,0,IF(EV$4&gt;=$F53,1,IF(VLOOKUP(EV$4,CALENDARIO!$B:$C,2,0)=FALSE, EU53,(1/IF($D53=0,1,$D53))+EU53)))&gt;1,100%,IF(EV$4&lt;$E53,0,IF(EV$4&gt;=$F53,1,IF(VLOOKUP(EV$4,CALENDARIO!$B:$C,2,0)=FALSE, EU53,(1/IF($D53=0,1,$D53))+EU53))))</f>
        <v>1</v>
      </c>
    </row>
    <row r="54" spans="1:152" x14ac:dyDescent="0.3">
      <c r="A54" s="78">
        <v>3</v>
      </c>
      <c r="B54" s="78">
        <v>48</v>
      </c>
      <c r="C54" s="117" t="s">
        <v>87</v>
      </c>
      <c r="D54" s="108">
        <v>0</v>
      </c>
      <c r="E54" s="113">
        <v>40616</v>
      </c>
      <c r="F54" s="113">
        <v>40616</v>
      </c>
      <c r="G54" s="109" t="s">
        <v>91</v>
      </c>
      <c r="H54" s="73">
        <v>0</v>
      </c>
      <c r="I54" s="74">
        <v>9.9999999999999986E-10</v>
      </c>
      <c r="J54" s="108">
        <v>100</v>
      </c>
      <c r="K54" s="77"/>
      <c r="L54" s="133"/>
      <c r="M54" s="133"/>
      <c r="O54" s="33">
        <f>IF(IF(O$4&lt;$E54,0,IF(O$4&gt;=$F54,1,IF(VLOOKUP(O$4,CALENDARIO!$B:$C,2,0)=FALSE, 0%,(1/$D54))))&gt;1,100%,IF(O$4&lt;$E54,0,IF(O$4&gt;=$F54,1,IF(VLOOKUP(O$4,CALENDARIO!$B:$C,2,0)=FALSE,0%,(1/$D54)))))</f>
        <v>0</v>
      </c>
      <c r="P54" s="33">
        <f>IF(IF(P$4&lt;$E54,0,IF(P$4&gt;=$F54,1,IF(VLOOKUP(P$4,CALENDARIO!$B:$C,2,0)=FALSE, O54,(1/IF($D54=0,1,$D54))+O54)))&gt;1,100%,IF(P$4&lt;$E54,0,IF(P$4&gt;=$F54,1,IF(VLOOKUP(P$4,CALENDARIO!$B:$C,2,0)=FALSE, O54,(1/IF($D54=0,1,$D54))+O54))))</f>
        <v>0</v>
      </c>
      <c r="Q54" s="33">
        <f>IF(IF(Q$4&lt;$E54,0,IF(Q$4&gt;=$F54,1,IF(VLOOKUP(Q$4,CALENDARIO!$B:$C,2,0)=FALSE, P54,(1/IF($D54=0,1,$D54))+P54)))&gt;1,100%,IF(Q$4&lt;$E54,0,IF(Q$4&gt;=$F54,1,IF(VLOOKUP(Q$4,CALENDARIO!$B:$C,2,0)=FALSE, P54,(1/IF($D54=0,1,$D54))+P54))))</f>
        <v>0</v>
      </c>
      <c r="R54" s="33">
        <f>IF(IF(R$4&lt;$E54,0,IF(R$4&gt;=$F54,1,IF(VLOOKUP(R$4,CALENDARIO!$B:$C,2,0)=FALSE, Q54,(1/IF($D54=0,1,$D54))+Q54)))&gt;1,100%,IF(R$4&lt;$E54,0,IF(R$4&gt;=$F54,1,IF(VLOOKUP(R$4,CALENDARIO!$B:$C,2,0)=FALSE, Q54,(1/IF($D54=0,1,$D54))+Q54))))</f>
        <v>0</v>
      </c>
      <c r="S54" s="33">
        <f>IF(IF(S$4&lt;$E54,0,IF(S$4&gt;=$F54,1,IF(VLOOKUP(S$4,CALENDARIO!$B:$C,2,0)=FALSE, R54,(1/IF($D54=0,1,$D54))+R54)))&gt;1,100%,IF(S$4&lt;$E54,0,IF(S$4&gt;=$F54,1,IF(VLOOKUP(S$4,CALENDARIO!$B:$C,2,0)=FALSE, R54,(1/IF($D54=0,1,$D54))+R54))))</f>
        <v>0</v>
      </c>
      <c r="T54" s="33">
        <f>IF(IF(T$4&lt;$E54,0,IF(T$4&gt;=$F54,1,IF(VLOOKUP(T$4,CALENDARIO!$B:$C,2,0)=FALSE, S54,(1/IF($D54=0,1,$D54))+S54)))&gt;1,100%,IF(T$4&lt;$E54,0,IF(T$4&gt;=$F54,1,IF(VLOOKUP(T$4,CALENDARIO!$B:$C,2,0)=FALSE, S54,(1/IF($D54=0,1,$D54))+S54))))</f>
        <v>0</v>
      </c>
      <c r="U54" s="33">
        <f>IF(IF(U$4&lt;$E54,0,IF(U$4&gt;=$F54,1,IF(VLOOKUP(U$4,CALENDARIO!$B:$C,2,0)=FALSE, T54,(1/IF($D54=0,1,$D54))+T54)))&gt;1,100%,IF(U$4&lt;$E54,0,IF(U$4&gt;=$F54,1,IF(VLOOKUP(U$4,CALENDARIO!$B:$C,2,0)=FALSE, T54,(1/IF($D54=0,1,$D54))+T54))))</f>
        <v>0</v>
      </c>
      <c r="V54" s="33">
        <f>IF(IF(V$4&lt;$E54,0,IF(V$4&gt;=$F54,1,IF(VLOOKUP(V$4,CALENDARIO!$B:$C,2,0)=FALSE, U54,(1/IF($D54=0,1,$D54))+U54)))&gt;1,100%,IF(V$4&lt;$E54,0,IF(V$4&gt;=$F54,1,IF(VLOOKUP(V$4,CALENDARIO!$B:$C,2,0)=FALSE, U54,(1/IF($D54=0,1,$D54))+U54))))</f>
        <v>0</v>
      </c>
      <c r="W54" s="33">
        <f>IF(IF(W$4&lt;$E54,0,IF(W$4&gt;=$F54,1,IF(VLOOKUP(W$4,CALENDARIO!$B:$C,2,0)=FALSE, V54,(1/IF($D54=0,1,$D54))+V54)))&gt;1,100%,IF(W$4&lt;$E54,0,IF(W$4&gt;=$F54,1,IF(VLOOKUP(W$4,CALENDARIO!$B:$C,2,0)=FALSE, V54,(1/IF($D54=0,1,$D54))+V54))))</f>
        <v>0</v>
      </c>
      <c r="X54" s="33">
        <f>IF(IF(X$4&lt;$E54,0,IF(X$4&gt;=$F54,1,IF(VLOOKUP(X$4,CALENDARIO!$B:$C,2,0)=FALSE, W54,(1/IF($D54=0,1,$D54))+W54)))&gt;1,100%,IF(X$4&lt;$E54,0,IF(X$4&gt;=$F54,1,IF(VLOOKUP(X$4,CALENDARIO!$B:$C,2,0)=FALSE, W54,(1/IF($D54=0,1,$D54))+W54))))</f>
        <v>0</v>
      </c>
      <c r="Y54" s="33">
        <f>IF(IF(Y$4&lt;$E54,0,IF(Y$4&gt;=$F54,1,IF(VLOOKUP(Y$4,CALENDARIO!$B:$C,2,0)=FALSE, X54,(1/IF($D54=0,1,$D54))+X54)))&gt;1,100%,IF(Y$4&lt;$E54,0,IF(Y$4&gt;=$F54,1,IF(VLOOKUP(Y$4,CALENDARIO!$B:$C,2,0)=FALSE, X54,(1/IF($D54=0,1,$D54))+X54))))</f>
        <v>0</v>
      </c>
      <c r="Z54" s="33">
        <f>IF(IF(Z$4&lt;$E54,0,IF(Z$4&gt;=$F54,1,IF(VLOOKUP(Z$4,CALENDARIO!$B:$C,2,0)=FALSE, Y54,(1/IF($D54=0,1,$D54))+Y54)))&gt;1,100%,IF(Z$4&lt;$E54,0,IF(Z$4&gt;=$F54,1,IF(VLOOKUP(Z$4,CALENDARIO!$B:$C,2,0)=FALSE, Y54,(1/IF($D54=0,1,$D54))+Y54))))</f>
        <v>0</v>
      </c>
      <c r="AA54" s="33">
        <f>IF(IF(AA$4&lt;$E54,0,IF(AA$4&gt;=$F54,1,IF(VLOOKUP(AA$4,CALENDARIO!$B:$C,2,0)=FALSE, Z54,(1/IF($D54=0,1,$D54))+Z54)))&gt;1,100%,IF(AA$4&lt;$E54,0,IF(AA$4&gt;=$F54,1,IF(VLOOKUP(AA$4,CALENDARIO!$B:$C,2,0)=FALSE, Z54,(1/IF($D54=0,1,$D54))+Z54))))</f>
        <v>0</v>
      </c>
      <c r="AB54" s="33">
        <f>IF(IF(AB$4&lt;$E54,0,IF(AB$4&gt;=$F54,1,IF(VLOOKUP(AB$4,CALENDARIO!$B:$C,2,0)=FALSE, AA54,(1/IF($D54=0,1,$D54))+AA54)))&gt;1,100%,IF(AB$4&lt;$E54,0,IF(AB$4&gt;=$F54,1,IF(VLOOKUP(AB$4,CALENDARIO!$B:$C,2,0)=FALSE, AA54,(1/IF($D54=0,1,$D54))+AA54))))</f>
        <v>0</v>
      </c>
      <c r="AC54" s="33">
        <f>IF(IF(AC$4&lt;$E54,0,IF(AC$4&gt;=$F54,1,IF(VLOOKUP(AC$4,CALENDARIO!$B:$C,2,0)=FALSE, AB54,(1/IF($D54=0,1,$D54))+AB54)))&gt;1,100%,IF(AC$4&lt;$E54,0,IF(AC$4&gt;=$F54,1,IF(VLOOKUP(AC$4,CALENDARIO!$B:$C,2,0)=FALSE, AB54,(1/IF($D54=0,1,$D54))+AB54))))</f>
        <v>0</v>
      </c>
      <c r="AD54" s="33">
        <f>IF(IF(AD$4&lt;$E54,0,IF(AD$4&gt;=$F54,1,IF(VLOOKUP(AD$4,CALENDARIO!$B:$C,2,0)=FALSE, AC54,(1/IF($D54=0,1,$D54))+AC54)))&gt;1,100%,IF(AD$4&lt;$E54,0,IF(AD$4&gt;=$F54,1,IF(VLOOKUP(AD$4,CALENDARIO!$B:$C,2,0)=FALSE, AC54,(1/IF($D54=0,1,$D54))+AC54))))</f>
        <v>0</v>
      </c>
      <c r="AE54" s="33">
        <f>IF(IF(AE$4&lt;$E54,0,IF(AE$4&gt;=$F54,1,IF(VLOOKUP(AE$4,CALENDARIO!$B:$C,2,0)=FALSE, AD54,(1/IF($D54=0,1,$D54))+AD54)))&gt;1,100%,IF(AE$4&lt;$E54,0,IF(AE$4&gt;=$F54,1,IF(VLOOKUP(AE$4,CALENDARIO!$B:$C,2,0)=FALSE, AD54,(1/IF($D54=0,1,$D54))+AD54))))</f>
        <v>0</v>
      </c>
      <c r="AF54" s="33">
        <f>IF(IF(AF$4&lt;$E54,0,IF(AF$4&gt;=$F54,1,IF(VLOOKUP(AF$4,CALENDARIO!$B:$C,2,0)=FALSE, AE54,(1/IF($D54=0,1,$D54))+AE54)))&gt;1,100%,IF(AF$4&lt;$E54,0,IF(AF$4&gt;=$F54,1,IF(VLOOKUP(AF$4,CALENDARIO!$B:$C,2,0)=FALSE, AE54,(1/IF($D54=0,1,$D54))+AE54))))</f>
        <v>0</v>
      </c>
      <c r="AG54" s="33">
        <f>IF(IF(AG$4&lt;$E54,0,IF(AG$4&gt;=$F54,1,IF(VLOOKUP(AG$4,CALENDARIO!$B:$C,2,0)=FALSE, AF54,(1/IF($D54=0,1,$D54))+AF54)))&gt;1,100%,IF(AG$4&lt;$E54,0,IF(AG$4&gt;=$F54,1,IF(VLOOKUP(AG$4,CALENDARIO!$B:$C,2,0)=FALSE, AF54,(1/IF($D54=0,1,$D54))+AF54))))</f>
        <v>0</v>
      </c>
      <c r="AH54" s="33">
        <f>IF(IF(AH$4&lt;$E54,0,IF(AH$4&gt;=$F54,1,IF(VLOOKUP(AH$4,CALENDARIO!$B:$C,2,0)=FALSE, AG54,(1/IF($D54=0,1,$D54))+AG54)))&gt;1,100%,IF(AH$4&lt;$E54,0,IF(AH$4&gt;=$F54,1,IF(VLOOKUP(AH$4,CALENDARIO!$B:$C,2,0)=FALSE, AG54,(1/IF($D54=0,1,$D54))+AG54))))</f>
        <v>0</v>
      </c>
      <c r="AI54" s="33">
        <f>IF(IF(AI$4&lt;$E54,0,IF(AI$4&gt;=$F54,1,IF(VLOOKUP(AI$4,CALENDARIO!$B:$C,2,0)=FALSE, AH54,(1/IF($D54=0,1,$D54))+AH54)))&gt;1,100%,IF(AI$4&lt;$E54,0,IF(AI$4&gt;=$F54,1,IF(VLOOKUP(AI$4,CALENDARIO!$B:$C,2,0)=FALSE, AH54,(1/IF($D54=0,1,$D54))+AH54))))</f>
        <v>0</v>
      </c>
      <c r="AJ54" s="33">
        <f>IF(IF(AJ$4&lt;$E54,0,IF(AJ$4&gt;=$F54,1,IF(VLOOKUP(AJ$4,CALENDARIO!$B:$C,2,0)=FALSE, AI54,(1/IF($D54=0,1,$D54))+AI54)))&gt;1,100%,IF(AJ$4&lt;$E54,0,IF(AJ$4&gt;=$F54,1,IF(VLOOKUP(AJ$4,CALENDARIO!$B:$C,2,0)=FALSE, AI54,(1/IF($D54=0,1,$D54))+AI54))))</f>
        <v>0</v>
      </c>
      <c r="AK54" s="33">
        <f>IF(IF(AK$4&lt;$E54,0,IF(AK$4&gt;=$F54,1,IF(VLOOKUP(AK$4,CALENDARIO!$B:$C,2,0)=FALSE, AJ54,(1/IF($D54=0,1,$D54))+AJ54)))&gt;1,100%,IF(AK$4&lt;$E54,0,IF(AK$4&gt;=$F54,1,IF(VLOOKUP(AK$4,CALENDARIO!$B:$C,2,0)=FALSE, AJ54,(1/IF($D54=0,1,$D54))+AJ54))))</f>
        <v>0</v>
      </c>
      <c r="AL54" s="33">
        <f>IF(IF(AL$4&lt;$E54,0,IF(AL$4&gt;=$F54,1,IF(VLOOKUP(AL$4,CALENDARIO!$B:$C,2,0)=FALSE, AK54,(1/IF($D54=0,1,$D54))+AK54)))&gt;1,100%,IF(AL$4&lt;$E54,0,IF(AL$4&gt;=$F54,1,IF(VLOOKUP(AL$4,CALENDARIO!$B:$C,2,0)=FALSE, AK54,(1/IF($D54=0,1,$D54))+AK54))))</f>
        <v>0</v>
      </c>
      <c r="AM54" s="33">
        <f>IF(IF(AM$4&lt;$E54,0,IF(AM$4&gt;=$F54,1,IF(VLOOKUP(AM$4,CALENDARIO!$B:$C,2,0)=FALSE, AL54,(1/IF($D54=0,1,$D54))+AL54)))&gt;1,100%,IF(AM$4&lt;$E54,0,IF(AM$4&gt;=$F54,1,IF(VLOOKUP(AM$4,CALENDARIO!$B:$C,2,0)=FALSE, AL54,(1/IF($D54=0,1,$D54))+AL54))))</f>
        <v>0</v>
      </c>
      <c r="AN54" s="33">
        <f>IF(IF(AN$4&lt;$E54,0,IF(AN$4&gt;=$F54,1,IF(VLOOKUP(AN$4,CALENDARIO!$B:$C,2,0)=FALSE, AM54,(1/IF($D54=0,1,$D54))+AM54)))&gt;1,100%,IF(AN$4&lt;$E54,0,IF(AN$4&gt;=$F54,1,IF(VLOOKUP(AN$4,CALENDARIO!$B:$C,2,0)=FALSE, AM54,(1/IF($D54=0,1,$D54))+AM54))))</f>
        <v>0</v>
      </c>
      <c r="AO54" s="33">
        <f>IF(IF(AO$4&lt;$E54,0,IF(AO$4&gt;=$F54,1,IF(VLOOKUP(AO$4,CALENDARIO!$B:$C,2,0)=FALSE, AN54,(1/IF($D54=0,1,$D54))+AN54)))&gt;1,100%,IF(AO$4&lt;$E54,0,IF(AO$4&gt;=$F54,1,IF(VLOOKUP(AO$4,CALENDARIO!$B:$C,2,0)=FALSE, AN54,(1/IF($D54=0,1,$D54))+AN54))))</f>
        <v>0</v>
      </c>
      <c r="AP54" s="33">
        <f>IF(IF(AP$4&lt;$E54,0,IF(AP$4&gt;=$F54,1,IF(VLOOKUP(AP$4,CALENDARIO!$B:$C,2,0)=FALSE, AO54,(1/IF($D54=0,1,$D54))+AO54)))&gt;1,100%,IF(AP$4&lt;$E54,0,IF(AP$4&gt;=$F54,1,IF(VLOOKUP(AP$4,CALENDARIO!$B:$C,2,0)=FALSE, AO54,(1/IF($D54=0,1,$D54))+AO54))))</f>
        <v>0</v>
      </c>
      <c r="AQ54" s="33">
        <f>IF(IF(AQ$4&lt;$E54,0,IF(AQ$4&gt;=$F54,1,IF(VLOOKUP(AQ$4,CALENDARIO!$B:$C,2,0)=FALSE, AP54,(1/IF($D54=0,1,$D54))+AP54)))&gt;1,100%,IF(AQ$4&lt;$E54,0,IF(AQ$4&gt;=$F54,1,IF(VLOOKUP(AQ$4,CALENDARIO!$B:$C,2,0)=FALSE, AP54,(1/IF($D54=0,1,$D54))+AP54))))</f>
        <v>0</v>
      </c>
      <c r="AR54" s="33">
        <f>IF(IF(AR$4&lt;$E54,0,IF(AR$4&gt;=$F54,1,IF(VLOOKUP(AR$4,CALENDARIO!$B:$C,2,0)=FALSE, AQ54,(1/IF($D54=0,1,$D54))+AQ54)))&gt;1,100%,IF(AR$4&lt;$E54,0,IF(AR$4&gt;=$F54,1,IF(VLOOKUP(AR$4,CALENDARIO!$B:$C,2,0)=FALSE, AQ54,(1/IF($D54=0,1,$D54))+AQ54))))</f>
        <v>0</v>
      </c>
      <c r="AS54" s="33">
        <f>IF(IF(AS$4&lt;$E54,0,IF(AS$4&gt;=$F54,1,IF(VLOOKUP(AS$4,CALENDARIO!$B:$C,2,0)=FALSE, AR54,(1/IF($D54=0,1,$D54))+AR54)))&gt;1,100%,IF(AS$4&lt;$E54,0,IF(AS$4&gt;=$F54,1,IF(VLOOKUP(AS$4,CALENDARIO!$B:$C,2,0)=FALSE, AR54,(1/IF($D54=0,1,$D54))+AR54))))</f>
        <v>0</v>
      </c>
      <c r="AT54" s="33">
        <f>IF(IF(AT$4&lt;$E54,0,IF(AT$4&gt;=$F54,1,IF(VLOOKUP(AT$4,CALENDARIO!$B:$C,2,0)=FALSE, AS54,(1/IF($D54=0,1,$D54))+AS54)))&gt;1,100%,IF(AT$4&lt;$E54,0,IF(AT$4&gt;=$F54,1,IF(VLOOKUP(AT$4,CALENDARIO!$B:$C,2,0)=FALSE, AS54,(1/IF($D54=0,1,$D54))+AS54))))</f>
        <v>0</v>
      </c>
      <c r="AU54" s="33">
        <f>IF(IF(AU$4&lt;$E54,0,IF(AU$4&gt;=$F54,1,IF(VLOOKUP(AU$4,CALENDARIO!$B:$C,2,0)=FALSE, AT54,(1/IF($D54=0,1,$D54))+AT54)))&gt;1,100%,IF(AU$4&lt;$E54,0,IF(AU$4&gt;=$F54,1,IF(VLOOKUP(AU$4,CALENDARIO!$B:$C,2,0)=FALSE, AT54,(1/IF($D54=0,1,$D54))+AT54))))</f>
        <v>0</v>
      </c>
      <c r="AV54" s="33">
        <f>IF(IF(AV$4&lt;$E54,0,IF(AV$4&gt;=$F54,1,IF(VLOOKUP(AV$4,CALENDARIO!$B:$C,2,0)=FALSE, AU54,(1/IF($D54=0,1,$D54))+AU54)))&gt;1,100%,IF(AV$4&lt;$E54,0,IF(AV$4&gt;=$F54,1,IF(VLOOKUP(AV$4,CALENDARIO!$B:$C,2,0)=FALSE, AU54,(1/IF($D54=0,1,$D54))+AU54))))</f>
        <v>0</v>
      </c>
      <c r="AW54" s="33">
        <f>IF(IF(AW$4&lt;$E54,0,IF(AW$4&gt;=$F54,1,IF(VLOOKUP(AW$4,CALENDARIO!$B:$C,2,0)=FALSE, AV54,(1/IF($D54=0,1,$D54))+AV54)))&gt;1,100%,IF(AW$4&lt;$E54,0,IF(AW$4&gt;=$F54,1,IF(VLOOKUP(AW$4,CALENDARIO!$B:$C,2,0)=FALSE, AV54,(1/IF($D54=0,1,$D54))+AV54))))</f>
        <v>0</v>
      </c>
      <c r="AX54" s="33">
        <f>IF(IF(AX$4&lt;$E54,0,IF(AX$4&gt;=$F54,1,IF(VLOOKUP(AX$4,CALENDARIO!$B:$C,2,0)=FALSE, AW54,(1/IF($D54=0,1,$D54))+AW54)))&gt;1,100%,IF(AX$4&lt;$E54,0,IF(AX$4&gt;=$F54,1,IF(VLOOKUP(AX$4,CALENDARIO!$B:$C,2,0)=FALSE, AW54,(1/IF($D54=0,1,$D54))+AW54))))</f>
        <v>0</v>
      </c>
      <c r="AY54" s="33">
        <f>IF(IF(AY$4&lt;$E54,0,IF(AY$4&gt;=$F54,1,IF(VLOOKUP(AY$4,CALENDARIO!$B:$C,2,0)=FALSE, AX54,(1/IF($D54=0,1,$D54))+AX54)))&gt;1,100%,IF(AY$4&lt;$E54,0,IF(AY$4&gt;=$F54,1,IF(VLOOKUP(AY$4,CALENDARIO!$B:$C,2,0)=FALSE, AX54,(1/IF($D54=0,1,$D54))+AX54))))</f>
        <v>0</v>
      </c>
      <c r="AZ54" s="33">
        <f>IF(IF(AZ$4&lt;$E54,0,IF(AZ$4&gt;=$F54,1,IF(VLOOKUP(AZ$4,CALENDARIO!$B:$C,2,0)=FALSE, AY54,(1/IF($D54=0,1,$D54))+AY54)))&gt;1,100%,IF(AZ$4&lt;$E54,0,IF(AZ$4&gt;=$F54,1,IF(VLOOKUP(AZ$4,CALENDARIO!$B:$C,2,0)=FALSE, AY54,(1/IF($D54=0,1,$D54))+AY54))))</f>
        <v>0</v>
      </c>
      <c r="BA54" s="33">
        <f>IF(IF(BA$4&lt;$E54,0,IF(BA$4&gt;=$F54,1,IF(VLOOKUP(BA$4,CALENDARIO!$B:$C,2,0)=FALSE, AZ54,(1/IF($D54=0,1,$D54))+AZ54)))&gt;1,100%,IF(BA$4&lt;$E54,0,IF(BA$4&gt;=$F54,1,IF(VLOOKUP(BA$4,CALENDARIO!$B:$C,2,0)=FALSE, AZ54,(1/IF($D54=0,1,$D54))+AZ54))))</f>
        <v>0</v>
      </c>
      <c r="BB54" s="33">
        <f>IF(IF(BB$4&lt;$E54,0,IF(BB$4&gt;=$F54,1,IF(VLOOKUP(BB$4,CALENDARIO!$B:$C,2,0)=FALSE, BA54,(1/IF($D54=0,1,$D54))+BA54)))&gt;1,100%,IF(BB$4&lt;$E54,0,IF(BB$4&gt;=$F54,1,IF(VLOOKUP(BB$4,CALENDARIO!$B:$C,2,0)=FALSE, BA54,(1/IF($D54=0,1,$D54))+BA54))))</f>
        <v>0</v>
      </c>
      <c r="BC54" s="33">
        <f>IF(IF(BC$4&lt;$E54,0,IF(BC$4&gt;=$F54,1,IF(VLOOKUP(BC$4,CALENDARIO!$B:$C,2,0)=FALSE, BB54,(1/IF($D54=0,1,$D54))+BB54)))&gt;1,100%,IF(BC$4&lt;$E54,0,IF(BC$4&gt;=$F54,1,IF(VLOOKUP(BC$4,CALENDARIO!$B:$C,2,0)=FALSE, BB54,(1/IF($D54=0,1,$D54))+BB54))))</f>
        <v>0</v>
      </c>
      <c r="BD54" s="33">
        <f>IF(IF(BD$4&lt;$E54,0,IF(BD$4&gt;=$F54,1,IF(VLOOKUP(BD$4,CALENDARIO!$B:$C,2,0)=FALSE, BC54,(1/IF($D54=0,1,$D54))+BC54)))&gt;1,100%,IF(BD$4&lt;$E54,0,IF(BD$4&gt;=$F54,1,IF(VLOOKUP(BD$4,CALENDARIO!$B:$C,2,0)=FALSE, BC54,(1/IF($D54=0,1,$D54))+BC54))))</f>
        <v>0</v>
      </c>
      <c r="BE54" s="33">
        <f>IF(IF(BE$4&lt;$E54,0,IF(BE$4&gt;=$F54,1,IF(VLOOKUP(BE$4,CALENDARIO!$B:$C,2,0)=FALSE, BD54,(1/IF($D54=0,1,$D54))+BD54)))&gt;1,100%,IF(BE$4&lt;$E54,0,IF(BE$4&gt;=$F54,1,IF(VLOOKUP(BE$4,CALENDARIO!$B:$C,2,0)=FALSE, BD54,(1/IF($D54=0,1,$D54))+BD54))))</f>
        <v>0</v>
      </c>
      <c r="BF54" s="33">
        <f>IF(IF(BF$4&lt;$E54,0,IF(BF$4&gt;=$F54,1,IF(VLOOKUP(BF$4,CALENDARIO!$B:$C,2,0)=FALSE, BE54,(1/IF($D54=0,1,$D54))+BE54)))&gt;1,100%,IF(BF$4&lt;$E54,0,IF(BF$4&gt;=$F54,1,IF(VLOOKUP(BF$4,CALENDARIO!$B:$C,2,0)=FALSE, BE54,(1/IF($D54=0,1,$D54))+BE54))))</f>
        <v>0</v>
      </c>
      <c r="BG54" s="33">
        <f>IF(IF(BG$4&lt;$E54,0,IF(BG$4&gt;=$F54,1,IF(VLOOKUP(BG$4,CALENDARIO!$B:$C,2,0)=FALSE, BF54,(1/IF($D54=0,1,$D54))+BF54)))&gt;1,100%,IF(BG$4&lt;$E54,0,IF(BG$4&gt;=$F54,1,IF(VLOOKUP(BG$4,CALENDARIO!$B:$C,2,0)=FALSE, BF54,(1/IF($D54=0,1,$D54))+BF54))))</f>
        <v>0</v>
      </c>
      <c r="BH54" s="33">
        <f>IF(IF(BH$4&lt;$E54,0,IF(BH$4&gt;=$F54,1,IF(VLOOKUP(BH$4,CALENDARIO!$B:$C,2,0)=FALSE, BG54,(1/IF($D54=0,1,$D54))+BG54)))&gt;1,100%,IF(BH$4&lt;$E54,0,IF(BH$4&gt;=$F54,1,IF(VLOOKUP(BH$4,CALENDARIO!$B:$C,2,0)=FALSE, BG54,(1/IF($D54=0,1,$D54))+BG54))))</f>
        <v>0</v>
      </c>
      <c r="BI54" s="33">
        <f>IF(IF(BI$4&lt;$E54,0,IF(BI$4&gt;=$F54,1,IF(VLOOKUP(BI$4,CALENDARIO!$B:$C,2,0)=FALSE, BH54,(1/IF($D54=0,1,$D54))+BH54)))&gt;1,100%,IF(BI$4&lt;$E54,0,IF(BI$4&gt;=$F54,1,IF(VLOOKUP(BI$4,CALENDARIO!$B:$C,2,0)=FALSE, BH54,(1/IF($D54=0,1,$D54))+BH54))))</f>
        <v>0</v>
      </c>
      <c r="BJ54" s="33">
        <f>IF(IF(BJ$4&lt;$E54,0,IF(BJ$4&gt;=$F54,1,IF(VLOOKUP(BJ$4,CALENDARIO!$B:$C,2,0)=FALSE, BI54,(1/IF($D54=0,1,$D54))+BI54)))&gt;1,100%,IF(BJ$4&lt;$E54,0,IF(BJ$4&gt;=$F54,1,IF(VLOOKUP(BJ$4,CALENDARIO!$B:$C,2,0)=FALSE, BI54,(1/IF($D54=0,1,$D54))+BI54))))</f>
        <v>0</v>
      </c>
      <c r="BK54" s="33">
        <f>IF(IF(BK$4&lt;$E54,0,IF(BK$4&gt;=$F54,1,IF(VLOOKUP(BK$4,CALENDARIO!$B:$C,2,0)=FALSE, BJ54,(1/IF($D54=0,1,$D54))+BJ54)))&gt;1,100%,IF(BK$4&lt;$E54,0,IF(BK$4&gt;=$F54,1,IF(VLOOKUP(BK$4,CALENDARIO!$B:$C,2,0)=FALSE, BJ54,(1/IF($D54=0,1,$D54))+BJ54))))</f>
        <v>0</v>
      </c>
      <c r="BL54" s="33">
        <f>IF(IF(BL$4&lt;$E54,0,IF(BL$4&gt;=$F54,1,IF(VLOOKUP(BL$4,CALENDARIO!$B:$C,2,0)=FALSE, BK54,(1/IF($D54=0,1,$D54))+BK54)))&gt;1,100%,IF(BL$4&lt;$E54,0,IF(BL$4&gt;=$F54,1,IF(VLOOKUP(BL$4,CALENDARIO!$B:$C,2,0)=FALSE, BK54,(1/IF($D54=0,1,$D54))+BK54))))</f>
        <v>0</v>
      </c>
      <c r="BM54" s="33">
        <f>IF(IF(BM$4&lt;$E54,0,IF(BM$4&gt;=$F54,1,IF(VLOOKUP(BM$4,CALENDARIO!$B:$C,2,0)=FALSE, BL54,(1/IF($D54=0,1,$D54))+BL54)))&gt;1,100%,IF(BM$4&lt;$E54,0,IF(BM$4&gt;=$F54,1,IF(VLOOKUP(BM$4,CALENDARIO!$B:$C,2,0)=FALSE, BL54,(1/IF($D54=0,1,$D54))+BL54))))</f>
        <v>0</v>
      </c>
      <c r="BN54" s="33">
        <f>IF(IF(BN$4&lt;$E54,0,IF(BN$4&gt;=$F54,1,IF(VLOOKUP(BN$4,CALENDARIO!$B:$C,2,0)=FALSE, BM54,(1/IF($D54=0,1,$D54))+BM54)))&gt;1,100%,IF(BN$4&lt;$E54,0,IF(BN$4&gt;=$F54,1,IF(VLOOKUP(BN$4,CALENDARIO!$B:$C,2,0)=FALSE, BM54,(1/IF($D54=0,1,$D54))+BM54))))</f>
        <v>0</v>
      </c>
      <c r="BO54" s="33">
        <f>IF(IF(BO$4&lt;$E54,0,IF(BO$4&gt;=$F54,1,IF(VLOOKUP(BO$4,CALENDARIO!$B:$C,2,0)=FALSE, BN54,(1/IF($D54=0,1,$D54))+BN54)))&gt;1,100%,IF(BO$4&lt;$E54,0,IF(BO$4&gt;=$F54,1,IF(VLOOKUP(BO$4,CALENDARIO!$B:$C,2,0)=FALSE, BN54,(1/IF($D54=0,1,$D54))+BN54))))</f>
        <v>0</v>
      </c>
      <c r="BP54" s="33">
        <f>IF(IF(BP$4&lt;$E54,0,IF(BP$4&gt;=$F54,1,IF(VLOOKUP(BP$4,CALENDARIO!$B:$C,2,0)=FALSE, BO54,(1/IF($D54=0,1,$D54))+BO54)))&gt;1,100%,IF(BP$4&lt;$E54,0,IF(BP$4&gt;=$F54,1,IF(VLOOKUP(BP$4,CALENDARIO!$B:$C,2,0)=FALSE, BO54,(1/IF($D54=0,1,$D54))+BO54))))</f>
        <v>0</v>
      </c>
      <c r="BQ54" s="33">
        <f>IF(IF(BQ$4&lt;$E54,0,IF(BQ$4&gt;=$F54,1,IF(VLOOKUP(BQ$4,CALENDARIO!$B:$C,2,0)=FALSE, BP54,(1/IF($D54=0,1,$D54))+BP54)))&gt;1,100%,IF(BQ$4&lt;$E54,0,IF(BQ$4&gt;=$F54,1,IF(VLOOKUP(BQ$4,CALENDARIO!$B:$C,2,0)=FALSE, BP54,(1/IF($D54=0,1,$D54))+BP54))))</f>
        <v>0</v>
      </c>
      <c r="BR54" s="33">
        <f>IF(IF(BR$4&lt;$E54,0,IF(BR$4&gt;=$F54,1,IF(VLOOKUP(BR$4,CALENDARIO!$B:$C,2,0)=FALSE, BQ54,(1/IF($D54=0,1,$D54))+BQ54)))&gt;1,100%,IF(BR$4&lt;$E54,0,IF(BR$4&gt;=$F54,1,IF(VLOOKUP(BR$4,CALENDARIO!$B:$C,2,0)=FALSE, BQ54,(1/IF($D54=0,1,$D54))+BQ54))))</f>
        <v>0</v>
      </c>
      <c r="BS54" s="33">
        <f>IF(IF(BS$4&lt;$E54,0,IF(BS$4&gt;=$F54,1,IF(VLOOKUP(BS$4,CALENDARIO!$B:$C,2,0)=FALSE, BR54,(1/IF($D54=0,1,$D54))+BR54)))&gt;1,100%,IF(BS$4&lt;$E54,0,IF(BS$4&gt;=$F54,1,IF(VLOOKUP(BS$4,CALENDARIO!$B:$C,2,0)=FALSE, BR54,(1/IF($D54=0,1,$D54))+BR54))))</f>
        <v>0</v>
      </c>
      <c r="BT54" s="33">
        <f>IF(IF(BT$4&lt;$E54,0,IF(BT$4&gt;=$F54,1,IF(VLOOKUP(BT$4,CALENDARIO!$B:$C,2,0)=FALSE, BS54,(1/IF($D54=0,1,$D54))+BS54)))&gt;1,100%,IF(BT$4&lt;$E54,0,IF(BT$4&gt;=$F54,1,IF(VLOOKUP(BT$4,CALENDARIO!$B:$C,2,0)=FALSE, BS54,(1/IF($D54=0,1,$D54))+BS54))))</f>
        <v>0</v>
      </c>
      <c r="BU54" s="33">
        <f>IF(IF(BU$4&lt;$E54,0,IF(BU$4&gt;=$F54,1,IF(VLOOKUP(BU$4,CALENDARIO!$B:$C,2,0)=FALSE, BT54,(1/IF($D54=0,1,$D54))+BT54)))&gt;1,100%,IF(BU$4&lt;$E54,0,IF(BU$4&gt;=$F54,1,IF(VLOOKUP(BU$4,CALENDARIO!$B:$C,2,0)=FALSE, BT54,(1/IF($D54=0,1,$D54))+BT54))))</f>
        <v>0</v>
      </c>
      <c r="BV54" s="33">
        <f>IF(IF(BV$4&lt;$E54,0,IF(BV$4&gt;=$F54,1,IF(VLOOKUP(BV$4,CALENDARIO!$B:$C,2,0)=FALSE, BU54,(1/IF($D54=0,1,$D54))+BU54)))&gt;1,100%,IF(BV$4&lt;$E54,0,IF(BV$4&gt;=$F54,1,IF(VLOOKUP(BV$4,CALENDARIO!$B:$C,2,0)=FALSE, BU54,(1/IF($D54=0,1,$D54))+BU54))))</f>
        <v>0</v>
      </c>
      <c r="BW54" s="33">
        <f>IF(IF(BW$4&lt;$E54,0,IF(BW$4&gt;=$F54,1,IF(VLOOKUP(BW$4,CALENDARIO!$B:$C,2,0)=FALSE, BV54,(1/IF($D54=0,1,$D54))+BV54)))&gt;1,100%,IF(BW$4&lt;$E54,0,IF(BW$4&gt;=$F54,1,IF(VLOOKUP(BW$4,CALENDARIO!$B:$C,2,0)=FALSE, BV54,(1/IF($D54=0,1,$D54))+BV54))))</f>
        <v>0</v>
      </c>
      <c r="BX54" s="33">
        <f>IF(IF(BX$4&lt;$E54,0,IF(BX$4&gt;=$F54,1,IF(VLOOKUP(BX$4,CALENDARIO!$B:$C,2,0)=FALSE, BW54,(1/IF($D54=0,1,$D54))+BW54)))&gt;1,100%,IF(BX$4&lt;$E54,0,IF(BX$4&gt;=$F54,1,IF(VLOOKUP(BX$4,CALENDARIO!$B:$C,2,0)=FALSE, BW54,(1/IF($D54=0,1,$D54))+BW54))))</f>
        <v>0</v>
      </c>
      <c r="BY54" s="33">
        <f>IF(IF(BY$4&lt;$E54,0,IF(BY$4&gt;=$F54,1,IF(VLOOKUP(BY$4,CALENDARIO!$B:$C,2,0)=FALSE, BX54,(1/IF($D54=0,1,$D54))+BX54)))&gt;1,100%,IF(BY$4&lt;$E54,0,IF(BY$4&gt;=$F54,1,IF(VLOOKUP(BY$4,CALENDARIO!$B:$C,2,0)=FALSE, BX54,(1/IF($D54=0,1,$D54))+BX54))))</f>
        <v>0</v>
      </c>
      <c r="BZ54" s="33">
        <f>IF(IF(BZ$4&lt;$E54,0,IF(BZ$4&gt;=$F54,1,IF(VLOOKUP(BZ$4,CALENDARIO!$B:$C,2,0)=FALSE, BY54,(1/IF($D54=0,1,$D54))+BY54)))&gt;1,100%,IF(BZ$4&lt;$E54,0,IF(BZ$4&gt;=$F54,1,IF(VLOOKUP(BZ$4,CALENDARIO!$B:$C,2,0)=FALSE, BY54,(1/IF($D54=0,1,$D54))+BY54))))</f>
        <v>0</v>
      </c>
      <c r="CA54" s="33">
        <f>IF(IF(CA$4&lt;$E54,0,IF(CA$4&gt;=$F54,1,IF(VLOOKUP(CA$4,CALENDARIO!$B:$C,2,0)=FALSE, BZ54,(1/IF($D54=0,1,$D54))+BZ54)))&gt;1,100%,IF(CA$4&lt;$E54,0,IF(CA$4&gt;=$F54,1,IF(VLOOKUP(CA$4,CALENDARIO!$B:$C,2,0)=FALSE, BZ54,(1/IF($D54=0,1,$D54))+BZ54))))</f>
        <v>0</v>
      </c>
      <c r="CB54" s="33">
        <f>IF(IF(CB$4&lt;$E54,0,IF(CB$4&gt;=$F54,1,IF(VLOOKUP(CB$4,CALENDARIO!$B:$C,2,0)=FALSE, CA54,(1/IF($D54=0,1,$D54))+CA54)))&gt;1,100%,IF(CB$4&lt;$E54,0,IF(CB$4&gt;=$F54,1,IF(VLOOKUP(CB$4,CALENDARIO!$B:$C,2,0)=FALSE, CA54,(1/IF($D54=0,1,$D54))+CA54))))</f>
        <v>0</v>
      </c>
      <c r="CC54" s="33">
        <f>IF(IF(CC$4&lt;$E54,0,IF(CC$4&gt;=$F54,1,IF(VLOOKUP(CC$4,CALENDARIO!$B:$C,2,0)=FALSE, CB54,(1/IF($D54=0,1,$D54))+CB54)))&gt;1,100%,IF(CC$4&lt;$E54,0,IF(CC$4&gt;=$F54,1,IF(VLOOKUP(CC$4,CALENDARIO!$B:$C,2,0)=FALSE, CB54,(1/IF($D54=0,1,$D54))+CB54))))</f>
        <v>0</v>
      </c>
      <c r="CD54" s="33">
        <f>IF(IF(CD$4&lt;$E54,0,IF(CD$4&gt;=$F54,1,IF(VLOOKUP(CD$4,CALENDARIO!$B:$C,2,0)=FALSE, CC54,(1/IF($D54=0,1,$D54))+CC54)))&gt;1,100%,IF(CD$4&lt;$E54,0,IF(CD$4&gt;=$F54,1,IF(VLOOKUP(CD$4,CALENDARIO!$B:$C,2,0)=FALSE, CC54,(1/IF($D54=0,1,$D54))+CC54))))</f>
        <v>0</v>
      </c>
      <c r="CE54" s="33">
        <f>IF(IF(CE$4&lt;$E54,0,IF(CE$4&gt;=$F54,1,IF(VLOOKUP(CE$4,CALENDARIO!$B:$C,2,0)=FALSE, CD54,(1/IF($D54=0,1,$D54))+CD54)))&gt;1,100%,IF(CE$4&lt;$E54,0,IF(CE$4&gt;=$F54,1,IF(VLOOKUP(CE$4,CALENDARIO!$B:$C,2,0)=FALSE, CD54,(1/IF($D54=0,1,$D54))+CD54))))</f>
        <v>0</v>
      </c>
      <c r="CF54" s="33">
        <f>IF(IF(CF$4&lt;$E54,0,IF(CF$4&gt;=$F54,1,IF(VLOOKUP(CF$4,CALENDARIO!$B:$C,2,0)=FALSE, CE54,(1/IF($D54=0,1,$D54))+CE54)))&gt;1,100%,IF(CF$4&lt;$E54,0,IF(CF$4&gt;=$F54,1,IF(VLOOKUP(CF$4,CALENDARIO!$B:$C,2,0)=FALSE, CE54,(1/IF($D54=0,1,$D54))+CE54))))</f>
        <v>0</v>
      </c>
      <c r="CG54" s="33">
        <f>IF(IF(CG$4&lt;$E54,0,IF(CG$4&gt;=$F54,1,IF(VLOOKUP(CG$4,CALENDARIO!$B:$C,2,0)=FALSE, CF54,(1/IF($D54=0,1,$D54))+CF54)))&gt;1,100%,IF(CG$4&lt;$E54,0,IF(CG$4&gt;=$F54,1,IF(VLOOKUP(CG$4,CALENDARIO!$B:$C,2,0)=FALSE, CF54,(1/IF($D54=0,1,$D54))+CF54))))</f>
        <v>0</v>
      </c>
      <c r="CH54" s="33">
        <f>IF(IF(CH$4&lt;$E54,0,IF(CH$4&gt;=$F54,1,IF(VLOOKUP(CH$4,CALENDARIO!$B:$C,2,0)=FALSE, CG54,(1/IF($D54=0,1,$D54))+CG54)))&gt;1,100%,IF(CH$4&lt;$E54,0,IF(CH$4&gt;=$F54,1,IF(VLOOKUP(CH$4,CALENDARIO!$B:$C,2,0)=FALSE, CG54,(1/IF($D54=0,1,$D54))+CG54))))</f>
        <v>0</v>
      </c>
      <c r="CI54" s="33">
        <f>IF(IF(CI$4&lt;$E54,0,IF(CI$4&gt;=$F54,1,IF(VLOOKUP(CI$4,CALENDARIO!$B:$C,2,0)=FALSE, CH54,(1/IF($D54=0,1,$D54))+CH54)))&gt;1,100%,IF(CI$4&lt;$E54,0,IF(CI$4&gt;=$F54,1,IF(VLOOKUP(CI$4,CALENDARIO!$B:$C,2,0)=FALSE, CH54,(1/IF($D54=0,1,$D54))+CH54))))</f>
        <v>0</v>
      </c>
      <c r="CJ54" s="33">
        <f>IF(IF(CJ$4&lt;$E54,0,IF(CJ$4&gt;=$F54,1,IF(VLOOKUP(CJ$4,CALENDARIO!$B:$C,2,0)=FALSE, CI54,(1/IF($D54=0,1,$D54))+CI54)))&gt;1,100%,IF(CJ$4&lt;$E54,0,IF(CJ$4&gt;=$F54,1,IF(VLOOKUP(CJ$4,CALENDARIO!$B:$C,2,0)=FALSE, CI54,(1/IF($D54=0,1,$D54))+CI54))))</f>
        <v>0</v>
      </c>
      <c r="CK54" s="33">
        <f>IF(IF(CK$4&lt;$E54,0,IF(CK$4&gt;=$F54,1,IF(VLOOKUP(CK$4,CALENDARIO!$B:$C,2,0)=FALSE, CJ54,(1/IF($D54=0,1,$D54))+CJ54)))&gt;1,100%,IF(CK$4&lt;$E54,0,IF(CK$4&gt;=$F54,1,IF(VLOOKUP(CK$4,CALENDARIO!$B:$C,2,0)=FALSE, CJ54,(1/IF($D54=0,1,$D54))+CJ54))))</f>
        <v>0</v>
      </c>
      <c r="CL54" s="33">
        <f>IF(IF(CL$4&lt;$E54,0,IF(CL$4&gt;=$F54,1,IF(VLOOKUP(CL$4,CALENDARIO!$B:$C,2,0)=FALSE, CK54,(1/IF($D54=0,1,$D54))+CK54)))&gt;1,100%,IF(CL$4&lt;$E54,0,IF(CL$4&gt;=$F54,1,IF(VLOOKUP(CL$4,CALENDARIO!$B:$C,2,0)=FALSE, CK54,(1/IF($D54=0,1,$D54))+CK54))))</f>
        <v>0</v>
      </c>
      <c r="CM54" s="33">
        <f>IF(IF(CM$4&lt;$E54,0,IF(CM$4&gt;=$F54,1,IF(VLOOKUP(CM$4,CALENDARIO!$B:$C,2,0)=FALSE, CL54,(1/IF($D54=0,1,$D54))+CL54)))&gt;1,100%,IF(CM$4&lt;$E54,0,IF(CM$4&gt;=$F54,1,IF(VLOOKUP(CM$4,CALENDARIO!$B:$C,2,0)=FALSE, CL54,(1/IF($D54=0,1,$D54))+CL54))))</f>
        <v>0</v>
      </c>
      <c r="CN54" s="33">
        <f>IF(IF(CN$4&lt;$E54,0,IF(CN$4&gt;=$F54,1,IF(VLOOKUP(CN$4,CALENDARIO!$B:$C,2,0)=FALSE, CM54,(1/IF($D54=0,1,$D54))+CM54)))&gt;1,100%,IF(CN$4&lt;$E54,0,IF(CN$4&gt;=$F54,1,IF(VLOOKUP(CN$4,CALENDARIO!$B:$C,2,0)=FALSE, CM54,(1/IF($D54=0,1,$D54))+CM54))))</f>
        <v>0</v>
      </c>
      <c r="CO54" s="33">
        <f>IF(IF(CO$4&lt;$E54,0,IF(CO$4&gt;=$F54,1,IF(VLOOKUP(CO$4,CALENDARIO!$B:$C,2,0)=FALSE, CN54,(1/IF($D54=0,1,$D54))+CN54)))&gt;1,100%,IF(CO$4&lt;$E54,0,IF(CO$4&gt;=$F54,1,IF(VLOOKUP(CO$4,CALENDARIO!$B:$C,2,0)=FALSE, CN54,(1/IF($D54=0,1,$D54))+CN54))))</f>
        <v>0</v>
      </c>
      <c r="CP54" s="33">
        <f>IF(IF(CP$4&lt;$E54,0,IF(CP$4&gt;=$F54,1,IF(VLOOKUP(CP$4,CALENDARIO!$B:$C,2,0)=FALSE, CO54,(1/IF($D54=0,1,$D54))+CO54)))&gt;1,100%,IF(CP$4&lt;$E54,0,IF(CP$4&gt;=$F54,1,IF(VLOOKUP(CP$4,CALENDARIO!$B:$C,2,0)=FALSE, CO54,(1/IF($D54=0,1,$D54))+CO54))))</f>
        <v>0</v>
      </c>
      <c r="CQ54" s="33">
        <f>IF(IF(CQ$4&lt;$E54,0,IF(CQ$4&gt;=$F54,1,IF(VLOOKUP(CQ$4,CALENDARIO!$B:$C,2,0)=FALSE, CP54,(1/IF($D54=0,1,$D54))+CP54)))&gt;1,100%,IF(CQ$4&lt;$E54,0,IF(CQ$4&gt;=$F54,1,IF(VLOOKUP(CQ$4,CALENDARIO!$B:$C,2,0)=FALSE, CP54,(1/IF($D54=0,1,$D54))+CP54))))</f>
        <v>0</v>
      </c>
      <c r="CR54" s="33">
        <f>IF(IF(CR$4&lt;$E54,0,IF(CR$4&gt;=$F54,1,IF(VLOOKUP(CR$4,CALENDARIO!$B:$C,2,0)=FALSE, CQ54,(1/IF($D54=0,1,$D54))+CQ54)))&gt;1,100%,IF(CR$4&lt;$E54,0,IF(CR$4&gt;=$F54,1,IF(VLOOKUP(CR$4,CALENDARIO!$B:$C,2,0)=FALSE, CQ54,(1/IF($D54=0,1,$D54))+CQ54))))</f>
        <v>0</v>
      </c>
      <c r="CS54" s="33">
        <f>IF(IF(CS$4&lt;$E54,0,IF(CS$4&gt;=$F54,1,IF(VLOOKUP(CS$4,CALENDARIO!$B:$C,2,0)=FALSE, CR54,(1/IF($D54=0,1,$D54))+CR54)))&gt;1,100%,IF(CS$4&lt;$E54,0,IF(CS$4&gt;=$F54,1,IF(VLOOKUP(CS$4,CALENDARIO!$B:$C,2,0)=FALSE, CR54,(1/IF($D54=0,1,$D54))+CR54))))</f>
        <v>0</v>
      </c>
      <c r="CT54" s="33">
        <f>IF(IF(CT$4&lt;$E54,0,IF(CT$4&gt;=$F54,1,IF(VLOOKUP(CT$4,CALENDARIO!$B:$C,2,0)=FALSE, CS54,(1/IF($D54=0,1,$D54))+CS54)))&gt;1,100%,IF(CT$4&lt;$E54,0,IF(CT$4&gt;=$F54,1,IF(VLOOKUP(CT$4,CALENDARIO!$B:$C,2,0)=FALSE, CS54,(1/IF($D54=0,1,$D54))+CS54))))</f>
        <v>0</v>
      </c>
      <c r="CU54" s="33">
        <f>IF(IF(CU$4&lt;$E54,0,IF(CU$4&gt;=$F54,1,IF(VLOOKUP(CU$4,CALENDARIO!$B:$C,2,0)=FALSE, CT54,(1/IF($D54=0,1,$D54))+CT54)))&gt;1,100%,IF(CU$4&lt;$E54,0,IF(CU$4&gt;=$F54,1,IF(VLOOKUP(CU$4,CALENDARIO!$B:$C,2,0)=FALSE, CT54,(1/IF($D54=0,1,$D54))+CT54))))</f>
        <v>0</v>
      </c>
      <c r="CV54" s="33">
        <f>IF(IF(CV$4&lt;$E54,0,IF(CV$4&gt;=$F54,1,IF(VLOOKUP(CV$4,CALENDARIO!$B:$C,2,0)=FALSE, CU54,(1/IF($D54=0,1,$D54))+CU54)))&gt;1,100%,IF(CV$4&lt;$E54,0,IF(CV$4&gt;=$F54,1,IF(VLOOKUP(CV$4,CALENDARIO!$B:$C,2,0)=FALSE, CU54,(1/IF($D54=0,1,$D54))+CU54))))</f>
        <v>0</v>
      </c>
      <c r="CW54" s="33">
        <f>IF(IF(CW$4&lt;$E54,0,IF(CW$4&gt;=$F54,1,IF(VLOOKUP(CW$4,CALENDARIO!$B:$C,2,0)=FALSE, CV54,(1/IF($D54=0,1,$D54))+CV54)))&gt;1,100%,IF(CW$4&lt;$E54,0,IF(CW$4&gt;=$F54,1,IF(VLOOKUP(CW$4,CALENDARIO!$B:$C,2,0)=FALSE, CV54,(1/IF($D54=0,1,$D54))+CV54))))</f>
        <v>0</v>
      </c>
      <c r="CX54" s="33">
        <f>IF(IF(CX$4&lt;$E54,0,IF(CX$4&gt;=$F54,1,IF(VLOOKUP(CX$4,CALENDARIO!$B:$C,2,0)=FALSE, CW54,(1/IF($D54=0,1,$D54))+CW54)))&gt;1,100%,IF(CX$4&lt;$E54,0,IF(CX$4&gt;=$F54,1,IF(VLOOKUP(CX$4,CALENDARIO!$B:$C,2,0)=FALSE, CW54,(1/IF($D54=0,1,$D54))+CW54))))</f>
        <v>0</v>
      </c>
      <c r="CY54" s="33">
        <f>IF(IF(CY$4&lt;$E54,0,IF(CY$4&gt;=$F54,1,IF(VLOOKUP(CY$4,CALENDARIO!$B:$C,2,0)=FALSE, CX54,(1/IF($D54=0,1,$D54))+CX54)))&gt;1,100%,IF(CY$4&lt;$E54,0,IF(CY$4&gt;=$F54,1,IF(VLOOKUP(CY$4,CALENDARIO!$B:$C,2,0)=FALSE, CX54,(1/IF($D54=0,1,$D54))+CX54))))</f>
        <v>0</v>
      </c>
      <c r="CZ54" s="33">
        <f>IF(IF(CZ$4&lt;$E54,0,IF(CZ$4&gt;=$F54,1,IF(VLOOKUP(CZ$4,CALENDARIO!$B:$C,2,0)=FALSE, CY54,(1/IF($D54=0,1,$D54))+CY54)))&gt;1,100%,IF(CZ$4&lt;$E54,0,IF(CZ$4&gt;=$F54,1,IF(VLOOKUP(CZ$4,CALENDARIO!$B:$C,2,0)=FALSE, CY54,(1/IF($D54=0,1,$D54))+CY54))))</f>
        <v>0</v>
      </c>
      <c r="DA54" s="33">
        <f>IF(IF(DA$4&lt;$E54,0,IF(DA$4&gt;=$F54,1,IF(VLOOKUP(DA$4,CALENDARIO!$B:$C,2,0)=FALSE, CZ54,(1/IF($D54=0,1,$D54))+CZ54)))&gt;1,100%,IF(DA$4&lt;$E54,0,IF(DA$4&gt;=$F54,1,IF(VLOOKUP(DA$4,CALENDARIO!$B:$C,2,0)=FALSE, CZ54,(1/IF($D54=0,1,$D54))+CZ54))))</f>
        <v>0</v>
      </c>
      <c r="DB54" s="33">
        <f>IF(IF(DB$4&lt;$E54,0,IF(DB$4&gt;=$F54,1,IF(VLOOKUP(DB$4,CALENDARIO!$B:$C,2,0)=FALSE, DA54,(1/IF($D54=0,1,$D54))+DA54)))&gt;1,100%,IF(DB$4&lt;$E54,0,IF(DB$4&gt;=$F54,1,IF(VLOOKUP(DB$4,CALENDARIO!$B:$C,2,0)=FALSE, DA54,(1/IF($D54=0,1,$D54))+DA54))))</f>
        <v>0</v>
      </c>
      <c r="DC54" s="33">
        <f>IF(IF(DC$4&lt;$E54,0,IF(DC$4&gt;=$F54,1,IF(VLOOKUP(DC$4,CALENDARIO!$B:$C,2,0)=FALSE, DB54,(1/IF($D54=0,1,$D54))+DB54)))&gt;1,100%,IF(DC$4&lt;$E54,0,IF(DC$4&gt;=$F54,1,IF(VLOOKUP(DC$4,CALENDARIO!$B:$C,2,0)=FALSE, DB54,(1/IF($D54=0,1,$D54))+DB54))))</f>
        <v>0</v>
      </c>
      <c r="DD54" s="33">
        <f>IF(IF(DD$4&lt;$E54,0,IF(DD$4&gt;=$F54,1,IF(VLOOKUP(DD$4,CALENDARIO!$B:$C,2,0)=FALSE, DC54,(1/IF($D54=0,1,$D54))+DC54)))&gt;1,100%,IF(DD$4&lt;$E54,0,IF(DD$4&gt;=$F54,1,IF(VLOOKUP(DD$4,CALENDARIO!$B:$C,2,0)=FALSE, DC54,(1/IF($D54=0,1,$D54))+DC54))))</f>
        <v>0</v>
      </c>
      <c r="DE54" s="33">
        <f>IF(IF(DE$4&lt;$E54,0,IF(DE$4&gt;=$F54,1,IF(VLOOKUP(DE$4,CALENDARIO!$B:$C,2,0)=FALSE, DD54,(1/IF($D54=0,1,$D54))+DD54)))&gt;1,100%,IF(DE$4&lt;$E54,0,IF(DE$4&gt;=$F54,1,IF(VLOOKUP(DE$4,CALENDARIO!$B:$C,2,0)=FALSE, DD54,(1/IF($D54=0,1,$D54))+DD54))))</f>
        <v>0</v>
      </c>
      <c r="DF54" s="33">
        <f>IF(IF(DF$4&lt;$E54,0,IF(DF$4&gt;=$F54,1,IF(VLOOKUP(DF$4,CALENDARIO!$B:$C,2,0)=FALSE, DE54,(1/IF($D54=0,1,$D54))+DE54)))&gt;1,100%,IF(DF$4&lt;$E54,0,IF(DF$4&gt;=$F54,1,IF(VLOOKUP(DF$4,CALENDARIO!$B:$C,2,0)=FALSE, DE54,(1/IF($D54=0,1,$D54))+DE54))))</f>
        <v>0</v>
      </c>
      <c r="DG54" s="33">
        <f>IF(IF(DG$4&lt;$E54,0,IF(DG$4&gt;=$F54,1,IF(VLOOKUP(DG$4,CALENDARIO!$B:$C,2,0)=FALSE, DF54,(1/IF($D54=0,1,$D54))+DF54)))&gt;1,100%,IF(DG$4&lt;$E54,0,IF(DG$4&gt;=$F54,1,IF(VLOOKUP(DG$4,CALENDARIO!$B:$C,2,0)=FALSE, DF54,(1/IF($D54=0,1,$D54))+DF54))))</f>
        <v>0</v>
      </c>
      <c r="DH54" s="33">
        <f>IF(IF(DH$4&lt;$E54,0,IF(DH$4&gt;=$F54,1,IF(VLOOKUP(DH$4,CALENDARIO!$B:$C,2,0)=FALSE, DG54,(1/IF($D54=0,1,$D54))+DG54)))&gt;1,100%,IF(DH$4&lt;$E54,0,IF(DH$4&gt;=$F54,1,IF(VLOOKUP(DH$4,CALENDARIO!$B:$C,2,0)=FALSE, DG54,(1/IF($D54=0,1,$D54))+DG54))))</f>
        <v>0</v>
      </c>
      <c r="DI54" s="33">
        <f>IF(IF(DI$4&lt;$E54,0,IF(DI$4&gt;=$F54,1,IF(VLOOKUP(DI$4,CALENDARIO!$B:$C,2,0)=FALSE, DH54,(1/IF($D54=0,1,$D54))+DH54)))&gt;1,100%,IF(DI$4&lt;$E54,0,IF(DI$4&gt;=$F54,1,IF(VLOOKUP(DI$4,CALENDARIO!$B:$C,2,0)=FALSE, DH54,(1/IF($D54=0,1,$D54))+DH54))))</f>
        <v>0</v>
      </c>
      <c r="DJ54" s="33">
        <f>IF(IF(DJ$4&lt;$E54,0,IF(DJ$4&gt;=$F54,1,IF(VLOOKUP(DJ$4,CALENDARIO!$B:$C,2,0)=FALSE, DI54,(1/IF($D54=0,1,$D54))+DI54)))&gt;1,100%,IF(DJ$4&lt;$E54,0,IF(DJ$4&gt;=$F54,1,IF(VLOOKUP(DJ$4,CALENDARIO!$B:$C,2,0)=FALSE, DI54,(1/IF($D54=0,1,$D54))+DI54))))</f>
        <v>0</v>
      </c>
      <c r="DK54" s="33">
        <f>IF(IF(DK$4&lt;$E54,0,IF(DK$4&gt;=$F54,1,IF(VLOOKUP(DK$4,CALENDARIO!$B:$C,2,0)=FALSE, DJ54,(1/IF($D54=0,1,$D54))+DJ54)))&gt;1,100%,IF(DK$4&lt;$E54,0,IF(DK$4&gt;=$F54,1,IF(VLOOKUP(DK$4,CALENDARIO!$B:$C,2,0)=FALSE, DJ54,(1/IF($D54=0,1,$D54))+DJ54))))</f>
        <v>0</v>
      </c>
      <c r="DL54" s="33">
        <f>IF(IF(DL$4&lt;$E54,0,IF(DL$4&gt;=$F54,1,IF(VLOOKUP(DL$4,CALENDARIO!$B:$C,2,0)=FALSE, DK54,(1/IF($D54=0,1,$D54))+DK54)))&gt;1,100%,IF(DL$4&lt;$E54,0,IF(DL$4&gt;=$F54,1,IF(VLOOKUP(DL$4,CALENDARIO!$B:$C,2,0)=FALSE, DK54,(1/IF($D54=0,1,$D54))+DK54))))</f>
        <v>0</v>
      </c>
      <c r="DM54" s="33">
        <f>IF(IF(DM$4&lt;$E54,0,IF(DM$4&gt;=$F54,1,IF(VLOOKUP(DM$4,CALENDARIO!$B:$C,2,0)=FALSE, DL54,(1/IF($D54=0,1,$D54))+DL54)))&gt;1,100%,IF(DM$4&lt;$E54,0,IF(DM$4&gt;=$F54,1,IF(VLOOKUP(DM$4,CALENDARIO!$B:$C,2,0)=FALSE, DL54,(1/IF($D54=0,1,$D54))+DL54))))</f>
        <v>0</v>
      </c>
      <c r="DN54" s="33">
        <f>IF(IF(DN$4&lt;$E54,0,IF(DN$4&gt;=$F54,1,IF(VLOOKUP(DN$4,CALENDARIO!$B:$C,2,0)=FALSE, DM54,(1/IF($D54=0,1,$D54))+DM54)))&gt;1,100%,IF(DN$4&lt;$E54,0,IF(DN$4&gt;=$F54,1,IF(VLOOKUP(DN$4,CALENDARIO!$B:$C,2,0)=FALSE, DM54,(1/IF($D54=0,1,$D54))+DM54))))</f>
        <v>0</v>
      </c>
      <c r="DO54" s="33">
        <f>IF(IF(DO$4&lt;$E54,0,IF(DO$4&gt;=$F54,1,IF(VLOOKUP(DO$4,CALENDARIO!$B:$C,2,0)=FALSE, DN54,(1/IF($D54=0,1,$D54))+DN54)))&gt;1,100%,IF(DO$4&lt;$E54,0,IF(DO$4&gt;=$F54,1,IF(VLOOKUP(DO$4,CALENDARIO!$B:$C,2,0)=FALSE, DN54,(1/IF($D54=0,1,$D54))+DN54))))</f>
        <v>0</v>
      </c>
      <c r="DP54" s="33">
        <f>IF(IF(DP$4&lt;$E54,0,IF(DP$4&gt;=$F54,1,IF(VLOOKUP(DP$4,CALENDARIO!$B:$C,2,0)=FALSE, DO54,(1/IF($D54=0,1,$D54))+DO54)))&gt;1,100%,IF(DP$4&lt;$E54,0,IF(DP$4&gt;=$F54,1,IF(VLOOKUP(DP$4,CALENDARIO!$B:$C,2,0)=FALSE, DO54,(1/IF($D54=0,1,$D54))+DO54))))</f>
        <v>0</v>
      </c>
      <c r="DQ54" s="33">
        <f>IF(IF(DQ$4&lt;$E54,0,IF(DQ$4&gt;=$F54,1,IF(VLOOKUP(DQ$4,CALENDARIO!$B:$C,2,0)=FALSE, DP54,(1/IF($D54=0,1,$D54))+DP54)))&gt;1,100%,IF(DQ$4&lt;$E54,0,IF(DQ$4&gt;=$F54,1,IF(VLOOKUP(DQ$4,CALENDARIO!$B:$C,2,0)=FALSE, DP54,(1/IF($D54=0,1,$D54))+DP54))))</f>
        <v>1</v>
      </c>
      <c r="DR54" s="33">
        <f>IF(IF(DR$4&lt;$E54,0,IF(DR$4&gt;=$F54,1,IF(VLOOKUP(DR$4,CALENDARIO!$B:$C,2,0)=FALSE, DQ54,(1/IF($D54=0,1,$D54))+DQ54)))&gt;1,100%,IF(DR$4&lt;$E54,0,IF(DR$4&gt;=$F54,1,IF(VLOOKUP(DR$4,CALENDARIO!$B:$C,2,0)=FALSE, DQ54,(1/IF($D54=0,1,$D54))+DQ54))))</f>
        <v>1</v>
      </c>
      <c r="DS54" s="33">
        <f>IF(IF(DS$4&lt;$E54,0,IF(DS$4&gt;=$F54,1,IF(VLOOKUP(DS$4,CALENDARIO!$B:$C,2,0)=FALSE, DR54,(1/IF($D54=0,1,$D54))+DR54)))&gt;1,100%,IF(DS$4&lt;$E54,0,IF(DS$4&gt;=$F54,1,IF(VLOOKUP(DS$4,CALENDARIO!$B:$C,2,0)=FALSE, DR54,(1/IF($D54=0,1,$D54))+DR54))))</f>
        <v>1</v>
      </c>
      <c r="DT54" s="33">
        <f>IF(IF(DT$4&lt;$E54,0,IF(DT$4&gt;=$F54,1,IF(VLOOKUP(DT$4,CALENDARIO!$B:$C,2,0)=FALSE, DS54,(1/IF($D54=0,1,$D54))+DS54)))&gt;1,100%,IF(DT$4&lt;$E54,0,IF(DT$4&gt;=$F54,1,IF(VLOOKUP(DT$4,CALENDARIO!$B:$C,2,0)=FALSE, DS54,(1/IF($D54=0,1,$D54))+DS54))))</f>
        <v>1</v>
      </c>
      <c r="DU54" s="33">
        <f>IF(IF(DU$4&lt;$E54,0,IF(DU$4&gt;=$F54,1,IF(VLOOKUP(DU$4,CALENDARIO!$B:$C,2,0)=FALSE, DT54,(1/IF($D54=0,1,$D54))+DT54)))&gt;1,100%,IF(DU$4&lt;$E54,0,IF(DU$4&gt;=$F54,1,IF(VLOOKUP(DU$4,CALENDARIO!$B:$C,2,0)=FALSE, DT54,(1/IF($D54=0,1,$D54))+DT54))))</f>
        <v>1</v>
      </c>
      <c r="DV54" s="33">
        <f>IF(IF(DV$4&lt;$E54,0,IF(DV$4&gt;=$F54,1,IF(VLOOKUP(DV$4,CALENDARIO!$B:$C,2,0)=FALSE, DU54,(1/IF($D54=0,1,$D54))+DU54)))&gt;1,100%,IF(DV$4&lt;$E54,0,IF(DV$4&gt;=$F54,1,IF(VLOOKUP(DV$4,CALENDARIO!$B:$C,2,0)=FALSE, DU54,(1/IF($D54=0,1,$D54))+DU54))))</f>
        <v>1</v>
      </c>
      <c r="DW54" s="33">
        <f>IF(IF(DW$4&lt;$E54,0,IF(DW$4&gt;=$F54,1,IF(VLOOKUP(DW$4,CALENDARIO!$B:$C,2,0)=FALSE, DV54,(1/IF($D54=0,1,$D54))+DV54)))&gt;1,100%,IF(DW$4&lt;$E54,0,IF(DW$4&gt;=$F54,1,IF(VLOOKUP(DW$4,CALENDARIO!$B:$C,2,0)=FALSE, DV54,(1/IF($D54=0,1,$D54))+DV54))))</f>
        <v>1</v>
      </c>
      <c r="DX54" s="33">
        <f>IF(IF(DX$4&lt;$E54,0,IF(DX$4&gt;=$F54,1,IF(VLOOKUP(DX$4,CALENDARIO!$B:$C,2,0)=FALSE, DW54,(1/IF($D54=0,1,$D54))+DW54)))&gt;1,100%,IF(DX$4&lt;$E54,0,IF(DX$4&gt;=$F54,1,IF(VLOOKUP(DX$4,CALENDARIO!$B:$C,2,0)=FALSE, DW54,(1/IF($D54=0,1,$D54))+DW54))))</f>
        <v>1</v>
      </c>
      <c r="DY54" s="33">
        <f>IF(IF(DY$4&lt;$E54,0,IF(DY$4&gt;=$F54,1,IF(VLOOKUP(DY$4,CALENDARIO!$B:$C,2,0)=FALSE, DX54,(1/IF($D54=0,1,$D54))+DX54)))&gt;1,100%,IF(DY$4&lt;$E54,0,IF(DY$4&gt;=$F54,1,IF(VLOOKUP(DY$4,CALENDARIO!$B:$C,2,0)=FALSE, DX54,(1/IF($D54=0,1,$D54))+DX54))))</f>
        <v>1</v>
      </c>
      <c r="DZ54" s="33">
        <f>IF(IF(DZ$4&lt;$E54,0,IF(DZ$4&gt;=$F54,1,IF(VLOOKUP(DZ$4,CALENDARIO!$B:$C,2,0)=FALSE, DY54,(1/IF($D54=0,1,$D54))+DY54)))&gt;1,100%,IF(DZ$4&lt;$E54,0,IF(DZ$4&gt;=$F54,1,IF(VLOOKUP(DZ$4,CALENDARIO!$B:$C,2,0)=FALSE, DY54,(1/IF($D54=0,1,$D54))+DY54))))</f>
        <v>1</v>
      </c>
      <c r="EA54" s="33">
        <f>IF(IF(EA$4&lt;$E54,0,IF(EA$4&gt;=$F54,1,IF(VLOOKUP(EA$4,CALENDARIO!$B:$C,2,0)=FALSE, DZ54,(1/IF($D54=0,1,$D54))+DZ54)))&gt;1,100%,IF(EA$4&lt;$E54,0,IF(EA$4&gt;=$F54,1,IF(VLOOKUP(EA$4,CALENDARIO!$B:$C,2,0)=FALSE, DZ54,(1/IF($D54=0,1,$D54))+DZ54))))</f>
        <v>1</v>
      </c>
      <c r="EB54" s="33">
        <f>IF(IF(EB$4&lt;$E54,0,IF(EB$4&gt;=$F54,1,IF(VLOOKUP(EB$4,CALENDARIO!$B:$C,2,0)=FALSE, EA54,(1/IF($D54=0,1,$D54))+EA54)))&gt;1,100%,IF(EB$4&lt;$E54,0,IF(EB$4&gt;=$F54,1,IF(VLOOKUP(EB$4,CALENDARIO!$B:$C,2,0)=FALSE, EA54,(1/IF($D54=0,1,$D54))+EA54))))</f>
        <v>1</v>
      </c>
      <c r="EC54" s="33">
        <f>IF(IF(EC$4&lt;$E54,0,IF(EC$4&gt;=$F54,1,IF(VLOOKUP(EC$4,CALENDARIO!$B:$C,2,0)=FALSE, EB54,(1/IF($D54=0,1,$D54))+EB54)))&gt;1,100%,IF(EC$4&lt;$E54,0,IF(EC$4&gt;=$F54,1,IF(VLOOKUP(EC$4,CALENDARIO!$B:$C,2,0)=FALSE, EB54,(1/IF($D54=0,1,$D54))+EB54))))</f>
        <v>1</v>
      </c>
      <c r="ED54" s="33">
        <f>IF(IF(ED$4&lt;$E54,0,IF(ED$4&gt;=$F54,1,IF(VLOOKUP(ED$4,CALENDARIO!$B:$C,2,0)=FALSE, EC54,(1/IF($D54=0,1,$D54))+EC54)))&gt;1,100%,IF(ED$4&lt;$E54,0,IF(ED$4&gt;=$F54,1,IF(VLOOKUP(ED$4,CALENDARIO!$B:$C,2,0)=FALSE, EC54,(1/IF($D54=0,1,$D54))+EC54))))</f>
        <v>1</v>
      </c>
      <c r="EE54" s="33">
        <f>IF(IF(EE$4&lt;$E54,0,IF(EE$4&gt;=$F54,1,IF(VLOOKUP(EE$4,CALENDARIO!$B:$C,2,0)=FALSE, ED54,(1/IF($D54=0,1,$D54))+ED54)))&gt;1,100%,IF(EE$4&lt;$E54,0,IF(EE$4&gt;=$F54,1,IF(VLOOKUP(EE$4,CALENDARIO!$B:$C,2,0)=FALSE, ED54,(1/IF($D54=0,1,$D54))+ED54))))</f>
        <v>1</v>
      </c>
      <c r="EF54" s="33">
        <f>IF(IF(EF$4&lt;$E54,0,IF(EF$4&gt;=$F54,1,IF(VLOOKUP(EF$4,CALENDARIO!$B:$C,2,0)=FALSE, EE54,(1/IF($D54=0,1,$D54))+EE54)))&gt;1,100%,IF(EF$4&lt;$E54,0,IF(EF$4&gt;=$F54,1,IF(VLOOKUP(EF$4,CALENDARIO!$B:$C,2,0)=FALSE, EE54,(1/IF($D54=0,1,$D54))+EE54))))</f>
        <v>1</v>
      </c>
      <c r="EG54" s="33">
        <f>IF(IF(EG$4&lt;$E54,0,IF(EG$4&gt;=$F54,1,IF(VLOOKUP(EG$4,CALENDARIO!$B:$C,2,0)=FALSE, EF54,(1/IF($D54=0,1,$D54))+EF54)))&gt;1,100%,IF(EG$4&lt;$E54,0,IF(EG$4&gt;=$F54,1,IF(VLOOKUP(EG$4,CALENDARIO!$B:$C,2,0)=FALSE, EF54,(1/IF($D54=0,1,$D54))+EF54))))</f>
        <v>1</v>
      </c>
      <c r="EH54" s="33">
        <f>IF(IF(EH$4&lt;$E54,0,IF(EH$4&gt;=$F54,1,IF(VLOOKUP(EH$4,CALENDARIO!$B:$C,2,0)=FALSE, EG54,(1/IF($D54=0,1,$D54))+EG54)))&gt;1,100%,IF(EH$4&lt;$E54,0,IF(EH$4&gt;=$F54,1,IF(VLOOKUP(EH$4,CALENDARIO!$B:$C,2,0)=FALSE, EG54,(1/IF($D54=0,1,$D54))+EG54))))</f>
        <v>1</v>
      </c>
      <c r="EI54" s="33">
        <f>IF(IF(EI$4&lt;$E54,0,IF(EI$4&gt;=$F54,1,IF(VLOOKUP(EI$4,CALENDARIO!$B:$C,2,0)=FALSE, EH54,(1/IF($D54=0,1,$D54))+EH54)))&gt;1,100%,IF(EI$4&lt;$E54,0,IF(EI$4&gt;=$F54,1,IF(VLOOKUP(EI$4,CALENDARIO!$B:$C,2,0)=FALSE, EH54,(1/IF($D54=0,1,$D54))+EH54))))</f>
        <v>1</v>
      </c>
      <c r="EJ54" s="33">
        <f>IF(IF(EJ$4&lt;$E54,0,IF(EJ$4&gt;=$F54,1,IF(VLOOKUP(EJ$4,CALENDARIO!$B:$C,2,0)=FALSE, EI54,(1/IF($D54=0,1,$D54))+EI54)))&gt;1,100%,IF(EJ$4&lt;$E54,0,IF(EJ$4&gt;=$F54,1,IF(VLOOKUP(EJ$4,CALENDARIO!$B:$C,2,0)=FALSE, EI54,(1/IF($D54=0,1,$D54))+EI54))))</f>
        <v>1</v>
      </c>
      <c r="EK54" s="33">
        <f>IF(IF(EK$4&lt;$E54,0,IF(EK$4&gt;=$F54,1,IF(VLOOKUP(EK$4,CALENDARIO!$B:$C,2,0)=FALSE, EJ54,(1/IF($D54=0,1,$D54))+EJ54)))&gt;1,100%,IF(EK$4&lt;$E54,0,IF(EK$4&gt;=$F54,1,IF(VLOOKUP(EK$4,CALENDARIO!$B:$C,2,0)=FALSE, EJ54,(1/IF($D54=0,1,$D54))+EJ54))))</f>
        <v>1</v>
      </c>
      <c r="EL54" s="33">
        <f>IF(IF(EL$4&lt;$E54,0,IF(EL$4&gt;=$F54,1,IF(VLOOKUP(EL$4,CALENDARIO!$B:$C,2,0)=FALSE, EK54,(1/IF($D54=0,1,$D54))+EK54)))&gt;1,100%,IF(EL$4&lt;$E54,0,IF(EL$4&gt;=$F54,1,IF(VLOOKUP(EL$4,CALENDARIO!$B:$C,2,0)=FALSE, EK54,(1/IF($D54=0,1,$D54))+EK54))))</f>
        <v>1</v>
      </c>
      <c r="EM54" s="33">
        <f>IF(IF(EM$4&lt;$E54,0,IF(EM$4&gt;=$F54,1,IF(VLOOKUP(EM$4,CALENDARIO!$B:$C,2,0)=FALSE, EL54,(1/IF($D54=0,1,$D54))+EL54)))&gt;1,100%,IF(EM$4&lt;$E54,0,IF(EM$4&gt;=$F54,1,IF(VLOOKUP(EM$4,CALENDARIO!$B:$C,2,0)=FALSE, EL54,(1/IF($D54=0,1,$D54))+EL54))))</f>
        <v>1</v>
      </c>
      <c r="EN54" s="33">
        <f>IF(IF(EN$4&lt;$E54,0,IF(EN$4&gt;=$F54,1,IF(VLOOKUP(EN$4,CALENDARIO!$B:$C,2,0)=FALSE, EM54,(1/IF($D54=0,1,$D54))+EM54)))&gt;1,100%,IF(EN$4&lt;$E54,0,IF(EN$4&gt;=$F54,1,IF(VLOOKUP(EN$4,CALENDARIO!$B:$C,2,0)=FALSE, EM54,(1/IF($D54=0,1,$D54))+EM54))))</f>
        <v>1</v>
      </c>
      <c r="EO54" s="33">
        <f>IF(IF(EO$4&lt;$E54,0,IF(EO$4&gt;=$F54,1,IF(VLOOKUP(EO$4,CALENDARIO!$B:$C,2,0)=FALSE, EN54,(1/IF($D54=0,1,$D54))+EN54)))&gt;1,100%,IF(EO$4&lt;$E54,0,IF(EO$4&gt;=$F54,1,IF(VLOOKUP(EO$4,CALENDARIO!$B:$C,2,0)=FALSE, EN54,(1/IF($D54=0,1,$D54))+EN54))))</f>
        <v>1</v>
      </c>
      <c r="EP54" s="33">
        <f>IF(IF(EP$4&lt;$E54,0,IF(EP$4&gt;=$F54,1,IF(VLOOKUP(EP$4,CALENDARIO!$B:$C,2,0)=FALSE, EO54,(1/IF($D54=0,1,$D54))+EO54)))&gt;1,100%,IF(EP$4&lt;$E54,0,IF(EP$4&gt;=$F54,1,IF(VLOOKUP(EP$4,CALENDARIO!$B:$C,2,0)=FALSE, EO54,(1/IF($D54=0,1,$D54))+EO54))))</f>
        <v>1</v>
      </c>
      <c r="EQ54" s="33">
        <f>IF(IF(EQ$4&lt;$E54,0,IF(EQ$4&gt;=$F54,1,IF(VLOOKUP(EQ$4,CALENDARIO!$B:$C,2,0)=FALSE, EP54,(1/IF($D54=0,1,$D54))+EP54)))&gt;1,100%,IF(EQ$4&lt;$E54,0,IF(EQ$4&gt;=$F54,1,IF(VLOOKUP(EQ$4,CALENDARIO!$B:$C,2,0)=FALSE, EP54,(1/IF($D54=0,1,$D54))+EP54))))</f>
        <v>1</v>
      </c>
      <c r="ER54" s="33">
        <f>IF(IF(ER$4&lt;$E54,0,IF(ER$4&gt;=$F54,1,IF(VLOOKUP(ER$4,CALENDARIO!$B:$C,2,0)=FALSE, EQ54,(1/IF($D54=0,1,$D54))+EQ54)))&gt;1,100%,IF(ER$4&lt;$E54,0,IF(ER$4&gt;=$F54,1,IF(VLOOKUP(ER$4,CALENDARIO!$B:$C,2,0)=FALSE, EQ54,(1/IF($D54=0,1,$D54))+EQ54))))</f>
        <v>1</v>
      </c>
      <c r="ES54" s="33">
        <f>IF(IF(ES$4&lt;$E54,0,IF(ES$4&gt;=$F54,1,IF(VLOOKUP(ES$4,CALENDARIO!$B:$C,2,0)=FALSE, ER54,(1/IF($D54=0,1,$D54))+ER54)))&gt;1,100%,IF(ES$4&lt;$E54,0,IF(ES$4&gt;=$F54,1,IF(VLOOKUP(ES$4,CALENDARIO!$B:$C,2,0)=FALSE, ER54,(1/IF($D54=0,1,$D54))+ER54))))</f>
        <v>1</v>
      </c>
      <c r="ET54" s="33">
        <f>IF(IF(ET$4&lt;$E54,0,IF(ET$4&gt;=$F54,1,IF(VLOOKUP(ET$4,CALENDARIO!$B:$C,2,0)=FALSE, ES54,(1/IF($D54=0,1,$D54))+ES54)))&gt;1,100%,IF(ET$4&lt;$E54,0,IF(ET$4&gt;=$F54,1,IF(VLOOKUP(ET$4,CALENDARIO!$B:$C,2,0)=FALSE, ES54,(1/IF($D54=0,1,$D54))+ES54))))</f>
        <v>1</v>
      </c>
      <c r="EU54" s="33">
        <f>IF(IF(EU$4&lt;$E54,0,IF(EU$4&gt;=$F54,1,IF(VLOOKUP(EU$4,CALENDARIO!$B:$C,2,0)=FALSE, ET54,(1/IF($D54=0,1,$D54))+ET54)))&gt;1,100%,IF(EU$4&lt;$E54,0,IF(EU$4&gt;=$F54,1,IF(VLOOKUP(EU$4,CALENDARIO!$B:$C,2,0)=FALSE, ET54,(1/IF($D54=0,1,$D54))+ET54))))</f>
        <v>1</v>
      </c>
      <c r="EV54" s="33">
        <f>IF(IF(EV$4&lt;$E54,0,IF(EV$4&gt;=$F54,1,IF(VLOOKUP(EV$4,CALENDARIO!$B:$C,2,0)=FALSE, EU54,(1/IF($D54=0,1,$D54))+EU54)))&gt;1,100%,IF(EV$4&lt;$E54,0,IF(EV$4&gt;=$F54,1,IF(VLOOKUP(EV$4,CALENDARIO!$B:$C,2,0)=FALSE, EU54,(1/IF($D54=0,1,$D54))+EU54))))</f>
        <v>1</v>
      </c>
    </row>
    <row r="55" spans="1:152" x14ac:dyDescent="0.3">
      <c r="A55" s="78">
        <v>2</v>
      </c>
      <c r="B55" s="78">
        <v>49</v>
      </c>
      <c r="C55" s="116" t="s">
        <v>88</v>
      </c>
      <c r="D55" s="108">
        <v>0</v>
      </c>
      <c r="E55" s="113">
        <v>40616</v>
      </c>
      <c r="F55" s="113">
        <v>40616</v>
      </c>
      <c r="G55" s="109" t="s">
        <v>91</v>
      </c>
      <c r="H55" s="73">
        <v>0</v>
      </c>
      <c r="I55" s="74">
        <v>9.9999999999999986E-10</v>
      </c>
      <c r="J55" s="108">
        <v>100</v>
      </c>
      <c r="K55" s="77"/>
      <c r="L55" s="142"/>
      <c r="M55" s="142"/>
      <c r="N55" s="120"/>
      <c r="O55" s="143">
        <f>IF(IF(O$4&lt;$E55,0,IF(O$4&gt;=$F55,1,IF(VLOOKUP(O$4,CALENDARIO!$B:$C,2,0)=FALSE, 0%,(1/$D55))))&gt;1,100%,IF(O$4&lt;$E55,0,IF(O$4&gt;=$F55,1,IF(VLOOKUP(O$4,CALENDARIO!$B:$C,2,0)=FALSE,0%,(1/$D55)))))</f>
        <v>0</v>
      </c>
      <c r="P55" s="33">
        <f>IF(IF(P$4&lt;$E55,0,IF(P$4&gt;=$F55,1,IF(VLOOKUP(P$4,CALENDARIO!$B:$C,2,0)=FALSE, O55,(1/IF($D55=0,1,$D55))+O55)))&gt;1,100%,IF(P$4&lt;$E55,0,IF(P$4&gt;=$F55,1,IF(VLOOKUP(P$4,CALENDARIO!$B:$C,2,0)=FALSE, O55,(1/IF($D55=0,1,$D55))+O55))))</f>
        <v>0</v>
      </c>
      <c r="Q55" s="33">
        <f>IF(IF(Q$4&lt;$E55,0,IF(Q$4&gt;=$F55,1,IF(VLOOKUP(Q$4,CALENDARIO!$B:$C,2,0)=FALSE, P55,(1/IF($D55=0,1,$D55))+P55)))&gt;1,100%,IF(Q$4&lt;$E55,0,IF(Q$4&gt;=$F55,1,IF(VLOOKUP(Q$4,CALENDARIO!$B:$C,2,0)=FALSE, P55,(1/IF($D55=0,1,$D55))+P55))))</f>
        <v>0</v>
      </c>
      <c r="R55" s="33">
        <f>IF(IF(R$4&lt;$E55,0,IF(R$4&gt;=$F55,1,IF(VLOOKUP(R$4,CALENDARIO!$B:$C,2,0)=FALSE, Q55,(1/IF($D55=0,1,$D55))+Q55)))&gt;1,100%,IF(R$4&lt;$E55,0,IF(R$4&gt;=$F55,1,IF(VLOOKUP(R$4,CALENDARIO!$B:$C,2,0)=FALSE, Q55,(1/IF($D55=0,1,$D55))+Q55))))</f>
        <v>0</v>
      </c>
      <c r="S55" s="33">
        <f>IF(IF(S$4&lt;$E55,0,IF(S$4&gt;=$F55,1,IF(VLOOKUP(S$4,CALENDARIO!$B:$C,2,0)=FALSE, R55,(1/IF($D55=0,1,$D55))+R55)))&gt;1,100%,IF(S$4&lt;$E55,0,IF(S$4&gt;=$F55,1,IF(VLOOKUP(S$4,CALENDARIO!$B:$C,2,0)=FALSE, R55,(1/IF($D55=0,1,$D55))+R55))))</f>
        <v>0</v>
      </c>
      <c r="T55" s="33">
        <f>IF(IF(T$4&lt;$E55,0,IF(T$4&gt;=$F55,1,IF(VLOOKUP(T$4,CALENDARIO!$B:$C,2,0)=FALSE, S55,(1/IF($D55=0,1,$D55))+S55)))&gt;1,100%,IF(T$4&lt;$E55,0,IF(T$4&gt;=$F55,1,IF(VLOOKUP(T$4,CALENDARIO!$B:$C,2,0)=FALSE, S55,(1/IF($D55=0,1,$D55))+S55))))</f>
        <v>0</v>
      </c>
      <c r="U55" s="33">
        <f>IF(IF(U$4&lt;$E55,0,IF(U$4&gt;=$F55,1,IF(VLOOKUP(U$4,CALENDARIO!$B:$C,2,0)=FALSE, T55,(1/IF($D55=0,1,$D55))+T55)))&gt;1,100%,IF(U$4&lt;$E55,0,IF(U$4&gt;=$F55,1,IF(VLOOKUP(U$4,CALENDARIO!$B:$C,2,0)=FALSE, T55,(1/IF($D55=0,1,$D55))+T55))))</f>
        <v>0</v>
      </c>
      <c r="V55" s="33">
        <f>IF(IF(V$4&lt;$E55,0,IF(V$4&gt;=$F55,1,IF(VLOOKUP(V$4,CALENDARIO!$B:$C,2,0)=FALSE, U55,(1/IF($D55=0,1,$D55))+U55)))&gt;1,100%,IF(V$4&lt;$E55,0,IF(V$4&gt;=$F55,1,IF(VLOOKUP(V$4,CALENDARIO!$B:$C,2,0)=FALSE, U55,(1/IF($D55=0,1,$D55))+U55))))</f>
        <v>0</v>
      </c>
      <c r="W55" s="33">
        <f>IF(IF(W$4&lt;$E55,0,IF(W$4&gt;=$F55,1,IF(VLOOKUP(W$4,CALENDARIO!$B:$C,2,0)=FALSE, V55,(1/IF($D55=0,1,$D55))+V55)))&gt;1,100%,IF(W$4&lt;$E55,0,IF(W$4&gt;=$F55,1,IF(VLOOKUP(W$4,CALENDARIO!$B:$C,2,0)=FALSE, V55,(1/IF($D55=0,1,$D55))+V55))))</f>
        <v>0</v>
      </c>
      <c r="X55" s="33">
        <f>IF(IF(X$4&lt;$E55,0,IF(X$4&gt;=$F55,1,IF(VLOOKUP(X$4,CALENDARIO!$B:$C,2,0)=FALSE, W55,(1/IF($D55=0,1,$D55))+W55)))&gt;1,100%,IF(X$4&lt;$E55,0,IF(X$4&gt;=$F55,1,IF(VLOOKUP(X$4,CALENDARIO!$B:$C,2,0)=FALSE, W55,(1/IF($D55=0,1,$D55))+W55))))</f>
        <v>0</v>
      </c>
      <c r="Y55" s="33">
        <f>IF(IF(Y$4&lt;$E55,0,IF(Y$4&gt;=$F55,1,IF(VLOOKUP(Y$4,CALENDARIO!$B:$C,2,0)=FALSE, X55,(1/IF($D55=0,1,$D55))+X55)))&gt;1,100%,IF(Y$4&lt;$E55,0,IF(Y$4&gt;=$F55,1,IF(VLOOKUP(Y$4,CALENDARIO!$B:$C,2,0)=FALSE, X55,(1/IF($D55=0,1,$D55))+X55))))</f>
        <v>0</v>
      </c>
      <c r="Z55" s="33">
        <f>IF(IF(Z$4&lt;$E55,0,IF(Z$4&gt;=$F55,1,IF(VLOOKUP(Z$4,CALENDARIO!$B:$C,2,0)=FALSE, Y55,(1/IF($D55=0,1,$D55))+Y55)))&gt;1,100%,IF(Z$4&lt;$E55,0,IF(Z$4&gt;=$F55,1,IF(VLOOKUP(Z$4,CALENDARIO!$B:$C,2,0)=FALSE, Y55,(1/IF($D55=0,1,$D55))+Y55))))</f>
        <v>0</v>
      </c>
      <c r="AA55" s="33">
        <f>IF(IF(AA$4&lt;$E55,0,IF(AA$4&gt;=$F55,1,IF(VLOOKUP(AA$4,CALENDARIO!$B:$C,2,0)=FALSE, Z55,(1/IF($D55=0,1,$D55))+Z55)))&gt;1,100%,IF(AA$4&lt;$E55,0,IF(AA$4&gt;=$F55,1,IF(VLOOKUP(AA$4,CALENDARIO!$B:$C,2,0)=FALSE, Z55,(1/IF($D55=0,1,$D55))+Z55))))</f>
        <v>0</v>
      </c>
      <c r="AB55" s="33">
        <f>IF(IF(AB$4&lt;$E55,0,IF(AB$4&gt;=$F55,1,IF(VLOOKUP(AB$4,CALENDARIO!$B:$C,2,0)=FALSE, AA55,(1/IF($D55=0,1,$D55))+AA55)))&gt;1,100%,IF(AB$4&lt;$E55,0,IF(AB$4&gt;=$F55,1,IF(VLOOKUP(AB$4,CALENDARIO!$B:$C,2,0)=FALSE, AA55,(1/IF($D55=0,1,$D55))+AA55))))</f>
        <v>0</v>
      </c>
      <c r="AC55" s="33">
        <f>IF(IF(AC$4&lt;$E55,0,IF(AC$4&gt;=$F55,1,IF(VLOOKUP(AC$4,CALENDARIO!$B:$C,2,0)=FALSE, AB55,(1/IF($D55=0,1,$D55))+AB55)))&gt;1,100%,IF(AC$4&lt;$E55,0,IF(AC$4&gt;=$F55,1,IF(VLOOKUP(AC$4,CALENDARIO!$B:$C,2,0)=FALSE, AB55,(1/IF($D55=0,1,$D55))+AB55))))</f>
        <v>0</v>
      </c>
      <c r="AD55" s="33">
        <f>IF(IF(AD$4&lt;$E55,0,IF(AD$4&gt;=$F55,1,IF(VLOOKUP(AD$4,CALENDARIO!$B:$C,2,0)=FALSE, AC55,(1/IF($D55=0,1,$D55))+AC55)))&gt;1,100%,IF(AD$4&lt;$E55,0,IF(AD$4&gt;=$F55,1,IF(VLOOKUP(AD$4,CALENDARIO!$B:$C,2,0)=FALSE, AC55,(1/IF($D55=0,1,$D55))+AC55))))</f>
        <v>0</v>
      </c>
      <c r="AE55" s="33">
        <f>IF(IF(AE$4&lt;$E55,0,IF(AE$4&gt;=$F55,1,IF(VLOOKUP(AE$4,CALENDARIO!$B:$C,2,0)=FALSE, AD55,(1/IF($D55=0,1,$D55))+AD55)))&gt;1,100%,IF(AE$4&lt;$E55,0,IF(AE$4&gt;=$F55,1,IF(VLOOKUP(AE$4,CALENDARIO!$B:$C,2,0)=FALSE, AD55,(1/IF($D55=0,1,$D55))+AD55))))</f>
        <v>0</v>
      </c>
      <c r="AF55" s="33">
        <f>IF(IF(AF$4&lt;$E55,0,IF(AF$4&gt;=$F55,1,IF(VLOOKUP(AF$4,CALENDARIO!$B:$C,2,0)=FALSE, AE55,(1/IF($D55=0,1,$D55))+AE55)))&gt;1,100%,IF(AF$4&lt;$E55,0,IF(AF$4&gt;=$F55,1,IF(VLOOKUP(AF$4,CALENDARIO!$B:$C,2,0)=FALSE, AE55,(1/IF($D55=0,1,$D55))+AE55))))</f>
        <v>0</v>
      </c>
      <c r="AG55" s="33">
        <f>IF(IF(AG$4&lt;$E55,0,IF(AG$4&gt;=$F55,1,IF(VLOOKUP(AG$4,CALENDARIO!$B:$C,2,0)=FALSE, AF55,(1/IF($D55=0,1,$D55))+AF55)))&gt;1,100%,IF(AG$4&lt;$E55,0,IF(AG$4&gt;=$F55,1,IF(VLOOKUP(AG$4,CALENDARIO!$B:$C,2,0)=FALSE, AF55,(1/IF($D55=0,1,$D55))+AF55))))</f>
        <v>0</v>
      </c>
      <c r="AH55" s="33">
        <f>IF(IF(AH$4&lt;$E55,0,IF(AH$4&gt;=$F55,1,IF(VLOOKUP(AH$4,CALENDARIO!$B:$C,2,0)=FALSE, AG55,(1/IF($D55=0,1,$D55))+AG55)))&gt;1,100%,IF(AH$4&lt;$E55,0,IF(AH$4&gt;=$F55,1,IF(VLOOKUP(AH$4,CALENDARIO!$B:$C,2,0)=FALSE, AG55,(1/IF($D55=0,1,$D55))+AG55))))</f>
        <v>0</v>
      </c>
      <c r="AI55" s="33">
        <f>IF(IF(AI$4&lt;$E55,0,IF(AI$4&gt;=$F55,1,IF(VLOOKUP(AI$4,CALENDARIO!$B:$C,2,0)=FALSE, AH55,(1/IF($D55=0,1,$D55))+AH55)))&gt;1,100%,IF(AI$4&lt;$E55,0,IF(AI$4&gt;=$F55,1,IF(VLOOKUP(AI$4,CALENDARIO!$B:$C,2,0)=FALSE, AH55,(1/IF($D55=0,1,$D55))+AH55))))</f>
        <v>0</v>
      </c>
      <c r="AJ55" s="33">
        <f>IF(IF(AJ$4&lt;$E55,0,IF(AJ$4&gt;=$F55,1,IF(VLOOKUP(AJ$4,CALENDARIO!$B:$C,2,0)=FALSE, AI55,(1/IF($D55=0,1,$D55))+AI55)))&gt;1,100%,IF(AJ$4&lt;$E55,0,IF(AJ$4&gt;=$F55,1,IF(VLOOKUP(AJ$4,CALENDARIO!$B:$C,2,0)=FALSE, AI55,(1/IF($D55=0,1,$D55))+AI55))))</f>
        <v>0</v>
      </c>
      <c r="AK55" s="33">
        <f>IF(IF(AK$4&lt;$E55,0,IF(AK$4&gt;=$F55,1,IF(VLOOKUP(AK$4,CALENDARIO!$B:$C,2,0)=FALSE, AJ55,(1/IF($D55=0,1,$D55))+AJ55)))&gt;1,100%,IF(AK$4&lt;$E55,0,IF(AK$4&gt;=$F55,1,IF(VLOOKUP(AK$4,CALENDARIO!$B:$C,2,0)=FALSE, AJ55,(1/IF($D55=0,1,$D55))+AJ55))))</f>
        <v>0</v>
      </c>
      <c r="AL55" s="33">
        <f>IF(IF(AL$4&lt;$E55,0,IF(AL$4&gt;=$F55,1,IF(VLOOKUP(AL$4,CALENDARIO!$B:$C,2,0)=FALSE, AK55,(1/IF($D55=0,1,$D55))+AK55)))&gt;1,100%,IF(AL$4&lt;$E55,0,IF(AL$4&gt;=$F55,1,IF(VLOOKUP(AL$4,CALENDARIO!$B:$C,2,0)=FALSE, AK55,(1/IF($D55=0,1,$D55))+AK55))))</f>
        <v>0</v>
      </c>
      <c r="AM55" s="33">
        <f>IF(IF(AM$4&lt;$E55,0,IF(AM$4&gt;=$F55,1,IF(VLOOKUP(AM$4,CALENDARIO!$B:$C,2,0)=FALSE, AL55,(1/IF($D55=0,1,$D55))+AL55)))&gt;1,100%,IF(AM$4&lt;$E55,0,IF(AM$4&gt;=$F55,1,IF(VLOOKUP(AM$4,CALENDARIO!$B:$C,2,0)=FALSE, AL55,(1/IF($D55=0,1,$D55))+AL55))))</f>
        <v>0</v>
      </c>
      <c r="AN55" s="33">
        <f>IF(IF(AN$4&lt;$E55,0,IF(AN$4&gt;=$F55,1,IF(VLOOKUP(AN$4,CALENDARIO!$B:$C,2,0)=FALSE, AM55,(1/IF($D55=0,1,$D55))+AM55)))&gt;1,100%,IF(AN$4&lt;$E55,0,IF(AN$4&gt;=$F55,1,IF(VLOOKUP(AN$4,CALENDARIO!$B:$C,2,0)=FALSE, AM55,(1/IF($D55=0,1,$D55))+AM55))))</f>
        <v>0</v>
      </c>
      <c r="AO55" s="33">
        <f>IF(IF(AO$4&lt;$E55,0,IF(AO$4&gt;=$F55,1,IF(VLOOKUP(AO$4,CALENDARIO!$B:$C,2,0)=FALSE, AN55,(1/IF($D55=0,1,$D55))+AN55)))&gt;1,100%,IF(AO$4&lt;$E55,0,IF(AO$4&gt;=$F55,1,IF(VLOOKUP(AO$4,CALENDARIO!$B:$C,2,0)=FALSE, AN55,(1/IF($D55=0,1,$D55))+AN55))))</f>
        <v>0</v>
      </c>
      <c r="AP55" s="33">
        <f>IF(IF(AP$4&lt;$E55,0,IF(AP$4&gt;=$F55,1,IF(VLOOKUP(AP$4,CALENDARIO!$B:$C,2,0)=FALSE, AO55,(1/IF($D55=0,1,$D55))+AO55)))&gt;1,100%,IF(AP$4&lt;$E55,0,IF(AP$4&gt;=$F55,1,IF(VLOOKUP(AP$4,CALENDARIO!$B:$C,2,0)=FALSE, AO55,(1/IF($D55=0,1,$D55))+AO55))))</f>
        <v>0</v>
      </c>
      <c r="AQ55" s="33">
        <f>IF(IF(AQ$4&lt;$E55,0,IF(AQ$4&gt;=$F55,1,IF(VLOOKUP(AQ$4,CALENDARIO!$B:$C,2,0)=FALSE, AP55,(1/IF($D55=0,1,$D55))+AP55)))&gt;1,100%,IF(AQ$4&lt;$E55,0,IF(AQ$4&gt;=$F55,1,IF(VLOOKUP(AQ$4,CALENDARIO!$B:$C,2,0)=FALSE, AP55,(1/IF($D55=0,1,$D55))+AP55))))</f>
        <v>0</v>
      </c>
      <c r="AR55" s="33">
        <f>IF(IF(AR$4&lt;$E55,0,IF(AR$4&gt;=$F55,1,IF(VLOOKUP(AR$4,CALENDARIO!$B:$C,2,0)=FALSE, AQ55,(1/IF($D55=0,1,$D55))+AQ55)))&gt;1,100%,IF(AR$4&lt;$E55,0,IF(AR$4&gt;=$F55,1,IF(VLOOKUP(AR$4,CALENDARIO!$B:$C,2,0)=FALSE, AQ55,(1/IF($D55=0,1,$D55))+AQ55))))</f>
        <v>0</v>
      </c>
      <c r="AS55" s="33">
        <f>IF(IF(AS$4&lt;$E55,0,IF(AS$4&gt;=$F55,1,IF(VLOOKUP(AS$4,CALENDARIO!$B:$C,2,0)=FALSE, AR55,(1/IF($D55=0,1,$D55))+AR55)))&gt;1,100%,IF(AS$4&lt;$E55,0,IF(AS$4&gt;=$F55,1,IF(VLOOKUP(AS$4,CALENDARIO!$B:$C,2,0)=FALSE, AR55,(1/IF($D55=0,1,$D55))+AR55))))</f>
        <v>0</v>
      </c>
      <c r="AT55" s="33">
        <f>IF(IF(AT$4&lt;$E55,0,IF(AT$4&gt;=$F55,1,IF(VLOOKUP(AT$4,CALENDARIO!$B:$C,2,0)=FALSE, AS55,(1/IF($D55=0,1,$D55))+AS55)))&gt;1,100%,IF(AT$4&lt;$E55,0,IF(AT$4&gt;=$F55,1,IF(VLOOKUP(AT$4,CALENDARIO!$B:$C,2,0)=FALSE, AS55,(1/IF($D55=0,1,$D55))+AS55))))</f>
        <v>0</v>
      </c>
      <c r="AU55" s="33">
        <f>IF(IF(AU$4&lt;$E55,0,IF(AU$4&gt;=$F55,1,IF(VLOOKUP(AU$4,CALENDARIO!$B:$C,2,0)=FALSE, AT55,(1/IF($D55=0,1,$D55))+AT55)))&gt;1,100%,IF(AU$4&lt;$E55,0,IF(AU$4&gt;=$F55,1,IF(VLOOKUP(AU$4,CALENDARIO!$B:$C,2,0)=FALSE, AT55,(1/IF($D55=0,1,$D55))+AT55))))</f>
        <v>0</v>
      </c>
      <c r="AV55" s="33">
        <f>IF(IF(AV$4&lt;$E55,0,IF(AV$4&gt;=$F55,1,IF(VLOOKUP(AV$4,CALENDARIO!$B:$C,2,0)=FALSE, AU55,(1/IF($D55=0,1,$D55))+AU55)))&gt;1,100%,IF(AV$4&lt;$E55,0,IF(AV$4&gt;=$F55,1,IF(VLOOKUP(AV$4,CALENDARIO!$B:$C,2,0)=FALSE, AU55,(1/IF($D55=0,1,$D55))+AU55))))</f>
        <v>0</v>
      </c>
      <c r="AW55" s="33">
        <f>IF(IF(AW$4&lt;$E55,0,IF(AW$4&gt;=$F55,1,IF(VLOOKUP(AW$4,CALENDARIO!$B:$C,2,0)=FALSE, AV55,(1/IF($D55=0,1,$D55))+AV55)))&gt;1,100%,IF(AW$4&lt;$E55,0,IF(AW$4&gt;=$F55,1,IF(VLOOKUP(AW$4,CALENDARIO!$B:$C,2,0)=FALSE, AV55,(1/IF($D55=0,1,$D55))+AV55))))</f>
        <v>0</v>
      </c>
      <c r="AX55" s="33">
        <f>IF(IF(AX$4&lt;$E55,0,IF(AX$4&gt;=$F55,1,IF(VLOOKUP(AX$4,CALENDARIO!$B:$C,2,0)=FALSE, AW55,(1/IF($D55=0,1,$D55))+AW55)))&gt;1,100%,IF(AX$4&lt;$E55,0,IF(AX$4&gt;=$F55,1,IF(VLOOKUP(AX$4,CALENDARIO!$B:$C,2,0)=FALSE, AW55,(1/IF($D55=0,1,$D55))+AW55))))</f>
        <v>0</v>
      </c>
      <c r="AY55" s="33">
        <f>IF(IF(AY$4&lt;$E55,0,IF(AY$4&gt;=$F55,1,IF(VLOOKUP(AY$4,CALENDARIO!$B:$C,2,0)=FALSE, AX55,(1/IF($D55=0,1,$D55))+AX55)))&gt;1,100%,IF(AY$4&lt;$E55,0,IF(AY$4&gt;=$F55,1,IF(VLOOKUP(AY$4,CALENDARIO!$B:$C,2,0)=FALSE, AX55,(1/IF($D55=0,1,$D55))+AX55))))</f>
        <v>0</v>
      </c>
      <c r="AZ55" s="33">
        <f>IF(IF(AZ$4&lt;$E55,0,IF(AZ$4&gt;=$F55,1,IF(VLOOKUP(AZ$4,CALENDARIO!$B:$C,2,0)=FALSE, AY55,(1/IF($D55=0,1,$D55))+AY55)))&gt;1,100%,IF(AZ$4&lt;$E55,0,IF(AZ$4&gt;=$F55,1,IF(VLOOKUP(AZ$4,CALENDARIO!$B:$C,2,0)=FALSE, AY55,(1/IF($D55=0,1,$D55))+AY55))))</f>
        <v>0</v>
      </c>
      <c r="BA55" s="33">
        <f>IF(IF(BA$4&lt;$E55,0,IF(BA$4&gt;=$F55,1,IF(VLOOKUP(BA$4,CALENDARIO!$B:$C,2,0)=FALSE, AZ55,(1/IF($D55=0,1,$D55))+AZ55)))&gt;1,100%,IF(BA$4&lt;$E55,0,IF(BA$4&gt;=$F55,1,IF(VLOOKUP(BA$4,CALENDARIO!$B:$C,2,0)=FALSE, AZ55,(1/IF($D55=0,1,$D55))+AZ55))))</f>
        <v>0</v>
      </c>
      <c r="BB55" s="33">
        <f>IF(IF(BB$4&lt;$E55,0,IF(BB$4&gt;=$F55,1,IF(VLOOKUP(BB$4,CALENDARIO!$B:$C,2,0)=FALSE, BA55,(1/IF($D55=0,1,$D55))+BA55)))&gt;1,100%,IF(BB$4&lt;$E55,0,IF(BB$4&gt;=$F55,1,IF(VLOOKUP(BB$4,CALENDARIO!$B:$C,2,0)=FALSE, BA55,(1/IF($D55=0,1,$D55))+BA55))))</f>
        <v>0</v>
      </c>
      <c r="BC55" s="33">
        <f>IF(IF(BC$4&lt;$E55,0,IF(BC$4&gt;=$F55,1,IF(VLOOKUP(BC$4,CALENDARIO!$B:$C,2,0)=FALSE, BB55,(1/IF($D55=0,1,$D55))+BB55)))&gt;1,100%,IF(BC$4&lt;$E55,0,IF(BC$4&gt;=$F55,1,IF(VLOOKUP(BC$4,CALENDARIO!$B:$C,2,0)=FALSE, BB55,(1/IF($D55=0,1,$D55))+BB55))))</f>
        <v>0</v>
      </c>
      <c r="BD55" s="33">
        <f>IF(IF(BD$4&lt;$E55,0,IF(BD$4&gt;=$F55,1,IF(VLOOKUP(BD$4,CALENDARIO!$B:$C,2,0)=FALSE, BC55,(1/IF($D55=0,1,$D55))+BC55)))&gt;1,100%,IF(BD$4&lt;$E55,0,IF(BD$4&gt;=$F55,1,IF(VLOOKUP(BD$4,CALENDARIO!$B:$C,2,0)=FALSE, BC55,(1/IF($D55=0,1,$D55))+BC55))))</f>
        <v>0</v>
      </c>
      <c r="BE55" s="33">
        <f>IF(IF(BE$4&lt;$E55,0,IF(BE$4&gt;=$F55,1,IF(VLOOKUP(BE$4,CALENDARIO!$B:$C,2,0)=FALSE, BD55,(1/IF($D55=0,1,$D55))+BD55)))&gt;1,100%,IF(BE$4&lt;$E55,0,IF(BE$4&gt;=$F55,1,IF(VLOOKUP(BE$4,CALENDARIO!$B:$C,2,0)=FALSE, BD55,(1/IF($D55=0,1,$D55))+BD55))))</f>
        <v>0</v>
      </c>
      <c r="BF55" s="33">
        <f>IF(IF(BF$4&lt;$E55,0,IF(BF$4&gt;=$F55,1,IF(VLOOKUP(BF$4,CALENDARIO!$B:$C,2,0)=FALSE, BE55,(1/IF($D55=0,1,$D55))+BE55)))&gt;1,100%,IF(BF$4&lt;$E55,0,IF(BF$4&gt;=$F55,1,IF(VLOOKUP(BF$4,CALENDARIO!$B:$C,2,0)=FALSE, BE55,(1/IF($D55=0,1,$D55))+BE55))))</f>
        <v>0</v>
      </c>
      <c r="BG55" s="33">
        <f>IF(IF(BG$4&lt;$E55,0,IF(BG$4&gt;=$F55,1,IF(VLOOKUP(BG$4,CALENDARIO!$B:$C,2,0)=FALSE, BF55,(1/IF($D55=0,1,$D55))+BF55)))&gt;1,100%,IF(BG$4&lt;$E55,0,IF(BG$4&gt;=$F55,1,IF(VLOOKUP(BG$4,CALENDARIO!$B:$C,2,0)=FALSE, BF55,(1/IF($D55=0,1,$D55))+BF55))))</f>
        <v>0</v>
      </c>
      <c r="BH55" s="33">
        <f>IF(IF(BH$4&lt;$E55,0,IF(BH$4&gt;=$F55,1,IF(VLOOKUP(BH$4,CALENDARIO!$B:$C,2,0)=FALSE, BG55,(1/IF($D55=0,1,$D55))+BG55)))&gt;1,100%,IF(BH$4&lt;$E55,0,IF(BH$4&gt;=$F55,1,IF(VLOOKUP(BH$4,CALENDARIO!$B:$C,2,0)=FALSE, BG55,(1/IF($D55=0,1,$D55))+BG55))))</f>
        <v>0</v>
      </c>
      <c r="BI55" s="33">
        <f>IF(IF(BI$4&lt;$E55,0,IF(BI$4&gt;=$F55,1,IF(VLOOKUP(BI$4,CALENDARIO!$B:$C,2,0)=FALSE, BH55,(1/IF($D55=0,1,$D55))+BH55)))&gt;1,100%,IF(BI$4&lt;$E55,0,IF(BI$4&gt;=$F55,1,IF(VLOOKUP(BI$4,CALENDARIO!$B:$C,2,0)=FALSE, BH55,(1/IF($D55=0,1,$D55))+BH55))))</f>
        <v>0</v>
      </c>
      <c r="BJ55" s="33">
        <f>IF(IF(BJ$4&lt;$E55,0,IF(BJ$4&gt;=$F55,1,IF(VLOOKUP(BJ$4,CALENDARIO!$B:$C,2,0)=FALSE, BI55,(1/IF($D55=0,1,$D55))+BI55)))&gt;1,100%,IF(BJ$4&lt;$E55,0,IF(BJ$4&gt;=$F55,1,IF(VLOOKUP(BJ$4,CALENDARIO!$B:$C,2,0)=FALSE, BI55,(1/IF($D55=0,1,$D55))+BI55))))</f>
        <v>0</v>
      </c>
      <c r="BK55" s="33">
        <f>IF(IF(BK$4&lt;$E55,0,IF(BK$4&gt;=$F55,1,IF(VLOOKUP(BK$4,CALENDARIO!$B:$C,2,0)=FALSE, BJ55,(1/IF($D55=0,1,$D55))+BJ55)))&gt;1,100%,IF(BK$4&lt;$E55,0,IF(BK$4&gt;=$F55,1,IF(VLOOKUP(BK$4,CALENDARIO!$B:$C,2,0)=FALSE, BJ55,(1/IF($D55=0,1,$D55))+BJ55))))</f>
        <v>0</v>
      </c>
      <c r="BL55" s="33">
        <f>IF(IF(BL$4&lt;$E55,0,IF(BL$4&gt;=$F55,1,IF(VLOOKUP(BL$4,CALENDARIO!$B:$C,2,0)=FALSE, BK55,(1/IF($D55=0,1,$D55))+BK55)))&gt;1,100%,IF(BL$4&lt;$E55,0,IF(BL$4&gt;=$F55,1,IF(VLOOKUP(BL$4,CALENDARIO!$B:$C,2,0)=FALSE, BK55,(1/IF($D55=0,1,$D55))+BK55))))</f>
        <v>0</v>
      </c>
      <c r="BM55" s="33">
        <f>IF(IF(BM$4&lt;$E55,0,IF(BM$4&gt;=$F55,1,IF(VLOOKUP(BM$4,CALENDARIO!$B:$C,2,0)=FALSE, BL55,(1/IF($D55=0,1,$D55))+BL55)))&gt;1,100%,IF(BM$4&lt;$E55,0,IF(BM$4&gt;=$F55,1,IF(VLOOKUP(BM$4,CALENDARIO!$B:$C,2,0)=FALSE, BL55,(1/IF($D55=0,1,$D55))+BL55))))</f>
        <v>0</v>
      </c>
      <c r="BN55" s="33">
        <f>IF(IF(BN$4&lt;$E55,0,IF(BN$4&gt;=$F55,1,IF(VLOOKUP(BN$4,CALENDARIO!$B:$C,2,0)=FALSE, BM55,(1/IF($D55=0,1,$D55))+BM55)))&gt;1,100%,IF(BN$4&lt;$E55,0,IF(BN$4&gt;=$F55,1,IF(VLOOKUP(BN$4,CALENDARIO!$B:$C,2,0)=FALSE, BM55,(1/IF($D55=0,1,$D55))+BM55))))</f>
        <v>0</v>
      </c>
      <c r="BO55" s="33">
        <f>IF(IF(BO$4&lt;$E55,0,IF(BO$4&gt;=$F55,1,IF(VLOOKUP(BO$4,CALENDARIO!$B:$C,2,0)=FALSE, BN55,(1/IF($D55=0,1,$D55))+BN55)))&gt;1,100%,IF(BO$4&lt;$E55,0,IF(BO$4&gt;=$F55,1,IF(VLOOKUP(BO$4,CALENDARIO!$B:$C,2,0)=FALSE, BN55,(1/IF($D55=0,1,$D55))+BN55))))</f>
        <v>0</v>
      </c>
      <c r="BP55" s="33">
        <f>IF(IF(BP$4&lt;$E55,0,IF(BP$4&gt;=$F55,1,IF(VLOOKUP(BP$4,CALENDARIO!$B:$C,2,0)=FALSE, BO55,(1/IF($D55=0,1,$D55))+BO55)))&gt;1,100%,IF(BP$4&lt;$E55,0,IF(BP$4&gt;=$F55,1,IF(VLOOKUP(BP$4,CALENDARIO!$B:$C,2,0)=FALSE, BO55,(1/IF($D55=0,1,$D55))+BO55))))</f>
        <v>0</v>
      </c>
      <c r="BQ55" s="33">
        <f>IF(IF(BQ$4&lt;$E55,0,IF(BQ$4&gt;=$F55,1,IF(VLOOKUP(BQ$4,CALENDARIO!$B:$C,2,0)=FALSE, BP55,(1/IF($D55=0,1,$D55))+BP55)))&gt;1,100%,IF(BQ$4&lt;$E55,0,IF(BQ$4&gt;=$F55,1,IF(VLOOKUP(BQ$4,CALENDARIO!$B:$C,2,0)=FALSE, BP55,(1/IF($D55=0,1,$D55))+BP55))))</f>
        <v>0</v>
      </c>
      <c r="BR55" s="33">
        <f>IF(IF(BR$4&lt;$E55,0,IF(BR$4&gt;=$F55,1,IF(VLOOKUP(BR$4,CALENDARIO!$B:$C,2,0)=FALSE, BQ55,(1/IF($D55=0,1,$D55))+BQ55)))&gt;1,100%,IF(BR$4&lt;$E55,0,IF(BR$4&gt;=$F55,1,IF(VLOOKUP(BR$4,CALENDARIO!$B:$C,2,0)=FALSE, BQ55,(1/IF($D55=0,1,$D55))+BQ55))))</f>
        <v>0</v>
      </c>
      <c r="BS55" s="33">
        <f>IF(IF(BS$4&lt;$E55,0,IF(BS$4&gt;=$F55,1,IF(VLOOKUP(BS$4,CALENDARIO!$B:$C,2,0)=FALSE, BR55,(1/IF($D55=0,1,$D55))+BR55)))&gt;1,100%,IF(BS$4&lt;$E55,0,IF(BS$4&gt;=$F55,1,IF(VLOOKUP(BS$4,CALENDARIO!$B:$C,2,0)=FALSE, BR55,(1/IF($D55=0,1,$D55))+BR55))))</f>
        <v>0</v>
      </c>
      <c r="BT55" s="33">
        <f>IF(IF(BT$4&lt;$E55,0,IF(BT$4&gt;=$F55,1,IF(VLOOKUP(BT$4,CALENDARIO!$B:$C,2,0)=FALSE, BS55,(1/IF($D55=0,1,$D55))+BS55)))&gt;1,100%,IF(BT$4&lt;$E55,0,IF(BT$4&gt;=$F55,1,IF(VLOOKUP(BT$4,CALENDARIO!$B:$C,2,0)=FALSE, BS55,(1/IF($D55=0,1,$D55))+BS55))))</f>
        <v>0</v>
      </c>
      <c r="BU55" s="33">
        <f>IF(IF(BU$4&lt;$E55,0,IF(BU$4&gt;=$F55,1,IF(VLOOKUP(BU$4,CALENDARIO!$B:$C,2,0)=FALSE, BT55,(1/IF($D55=0,1,$D55))+BT55)))&gt;1,100%,IF(BU$4&lt;$E55,0,IF(BU$4&gt;=$F55,1,IF(VLOOKUP(BU$4,CALENDARIO!$B:$C,2,0)=FALSE, BT55,(1/IF($D55=0,1,$D55))+BT55))))</f>
        <v>0</v>
      </c>
      <c r="BV55" s="33">
        <f>IF(IF(BV$4&lt;$E55,0,IF(BV$4&gt;=$F55,1,IF(VLOOKUP(BV$4,CALENDARIO!$B:$C,2,0)=FALSE, BU55,(1/IF($D55=0,1,$D55))+BU55)))&gt;1,100%,IF(BV$4&lt;$E55,0,IF(BV$4&gt;=$F55,1,IF(VLOOKUP(BV$4,CALENDARIO!$B:$C,2,0)=FALSE, BU55,(1/IF($D55=0,1,$D55))+BU55))))</f>
        <v>0</v>
      </c>
      <c r="BW55" s="33">
        <f>IF(IF(BW$4&lt;$E55,0,IF(BW$4&gt;=$F55,1,IF(VLOOKUP(BW$4,CALENDARIO!$B:$C,2,0)=FALSE, BV55,(1/IF($D55=0,1,$D55))+BV55)))&gt;1,100%,IF(BW$4&lt;$E55,0,IF(BW$4&gt;=$F55,1,IF(VLOOKUP(BW$4,CALENDARIO!$B:$C,2,0)=FALSE, BV55,(1/IF($D55=0,1,$D55))+BV55))))</f>
        <v>0</v>
      </c>
      <c r="BX55" s="33">
        <f>IF(IF(BX$4&lt;$E55,0,IF(BX$4&gt;=$F55,1,IF(VLOOKUP(BX$4,CALENDARIO!$B:$C,2,0)=FALSE, BW55,(1/IF($D55=0,1,$D55))+BW55)))&gt;1,100%,IF(BX$4&lt;$E55,0,IF(BX$4&gt;=$F55,1,IF(VLOOKUP(BX$4,CALENDARIO!$B:$C,2,0)=FALSE, BW55,(1/IF($D55=0,1,$D55))+BW55))))</f>
        <v>0</v>
      </c>
      <c r="BY55" s="33">
        <f>IF(IF(BY$4&lt;$E55,0,IF(BY$4&gt;=$F55,1,IF(VLOOKUP(BY$4,CALENDARIO!$B:$C,2,0)=FALSE, BX55,(1/IF($D55=0,1,$D55))+BX55)))&gt;1,100%,IF(BY$4&lt;$E55,0,IF(BY$4&gt;=$F55,1,IF(VLOOKUP(BY$4,CALENDARIO!$B:$C,2,0)=FALSE, BX55,(1/IF($D55=0,1,$D55))+BX55))))</f>
        <v>0</v>
      </c>
      <c r="BZ55" s="33">
        <f>IF(IF(BZ$4&lt;$E55,0,IF(BZ$4&gt;=$F55,1,IF(VLOOKUP(BZ$4,CALENDARIO!$B:$C,2,0)=FALSE, BY55,(1/IF($D55=0,1,$D55))+BY55)))&gt;1,100%,IF(BZ$4&lt;$E55,0,IF(BZ$4&gt;=$F55,1,IF(VLOOKUP(BZ$4,CALENDARIO!$B:$C,2,0)=FALSE, BY55,(1/IF($D55=0,1,$D55))+BY55))))</f>
        <v>0</v>
      </c>
      <c r="CA55" s="33">
        <f>IF(IF(CA$4&lt;$E55,0,IF(CA$4&gt;=$F55,1,IF(VLOOKUP(CA$4,CALENDARIO!$B:$C,2,0)=FALSE, BZ55,(1/IF($D55=0,1,$D55))+BZ55)))&gt;1,100%,IF(CA$4&lt;$E55,0,IF(CA$4&gt;=$F55,1,IF(VLOOKUP(CA$4,CALENDARIO!$B:$C,2,0)=FALSE, BZ55,(1/IF($D55=0,1,$D55))+BZ55))))</f>
        <v>0</v>
      </c>
      <c r="CB55" s="33">
        <f>IF(IF(CB$4&lt;$E55,0,IF(CB$4&gt;=$F55,1,IF(VLOOKUP(CB$4,CALENDARIO!$B:$C,2,0)=FALSE, CA55,(1/IF($D55=0,1,$D55))+CA55)))&gt;1,100%,IF(CB$4&lt;$E55,0,IF(CB$4&gt;=$F55,1,IF(VLOOKUP(CB$4,CALENDARIO!$B:$C,2,0)=FALSE, CA55,(1/IF($D55=0,1,$D55))+CA55))))</f>
        <v>0</v>
      </c>
      <c r="CC55" s="33">
        <f>IF(IF(CC$4&lt;$E55,0,IF(CC$4&gt;=$F55,1,IF(VLOOKUP(CC$4,CALENDARIO!$B:$C,2,0)=FALSE, CB55,(1/IF($D55=0,1,$D55))+CB55)))&gt;1,100%,IF(CC$4&lt;$E55,0,IF(CC$4&gt;=$F55,1,IF(VLOOKUP(CC$4,CALENDARIO!$B:$C,2,0)=FALSE, CB55,(1/IF($D55=0,1,$D55))+CB55))))</f>
        <v>0</v>
      </c>
      <c r="CD55" s="33">
        <f>IF(IF(CD$4&lt;$E55,0,IF(CD$4&gt;=$F55,1,IF(VLOOKUP(CD$4,CALENDARIO!$B:$C,2,0)=FALSE, CC55,(1/IF($D55=0,1,$D55))+CC55)))&gt;1,100%,IF(CD$4&lt;$E55,0,IF(CD$4&gt;=$F55,1,IF(VLOOKUP(CD$4,CALENDARIO!$B:$C,2,0)=FALSE, CC55,(1/IF($D55=0,1,$D55))+CC55))))</f>
        <v>0</v>
      </c>
      <c r="CE55" s="33">
        <f>IF(IF(CE$4&lt;$E55,0,IF(CE$4&gt;=$F55,1,IF(VLOOKUP(CE$4,CALENDARIO!$B:$C,2,0)=FALSE, CD55,(1/IF($D55=0,1,$D55))+CD55)))&gt;1,100%,IF(CE$4&lt;$E55,0,IF(CE$4&gt;=$F55,1,IF(VLOOKUP(CE$4,CALENDARIO!$B:$C,2,0)=FALSE, CD55,(1/IF($D55=0,1,$D55))+CD55))))</f>
        <v>0</v>
      </c>
      <c r="CF55" s="33">
        <f>IF(IF(CF$4&lt;$E55,0,IF(CF$4&gt;=$F55,1,IF(VLOOKUP(CF$4,CALENDARIO!$B:$C,2,0)=FALSE, CE55,(1/IF($D55=0,1,$D55))+CE55)))&gt;1,100%,IF(CF$4&lt;$E55,0,IF(CF$4&gt;=$F55,1,IF(VLOOKUP(CF$4,CALENDARIO!$B:$C,2,0)=FALSE, CE55,(1/IF($D55=0,1,$D55))+CE55))))</f>
        <v>0</v>
      </c>
      <c r="CG55" s="33">
        <f>IF(IF(CG$4&lt;$E55,0,IF(CG$4&gt;=$F55,1,IF(VLOOKUP(CG$4,CALENDARIO!$B:$C,2,0)=FALSE, CF55,(1/IF($D55=0,1,$D55))+CF55)))&gt;1,100%,IF(CG$4&lt;$E55,0,IF(CG$4&gt;=$F55,1,IF(VLOOKUP(CG$4,CALENDARIO!$B:$C,2,0)=FALSE, CF55,(1/IF($D55=0,1,$D55))+CF55))))</f>
        <v>0</v>
      </c>
      <c r="CH55" s="33">
        <f>IF(IF(CH$4&lt;$E55,0,IF(CH$4&gt;=$F55,1,IF(VLOOKUP(CH$4,CALENDARIO!$B:$C,2,0)=FALSE, CG55,(1/IF($D55=0,1,$D55))+CG55)))&gt;1,100%,IF(CH$4&lt;$E55,0,IF(CH$4&gt;=$F55,1,IF(VLOOKUP(CH$4,CALENDARIO!$B:$C,2,0)=FALSE, CG55,(1/IF($D55=0,1,$D55))+CG55))))</f>
        <v>0</v>
      </c>
      <c r="CI55" s="33">
        <f>IF(IF(CI$4&lt;$E55,0,IF(CI$4&gt;=$F55,1,IF(VLOOKUP(CI$4,CALENDARIO!$B:$C,2,0)=FALSE, CH55,(1/IF($D55=0,1,$D55))+CH55)))&gt;1,100%,IF(CI$4&lt;$E55,0,IF(CI$4&gt;=$F55,1,IF(VLOOKUP(CI$4,CALENDARIO!$B:$C,2,0)=FALSE, CH55,(1/IF($D55=0,1,$D55))+CH55))))</f>
        <v>0</v>
      </c>
      <c r="CJ55" s="33">
        <f>IF(IF(CJ$4&lt;$E55,0,IF(CJ$4&gt;=$F55,1,IF(VLOOKUP(CJ$4,CALENDARIO!$B:$C,2,0)=FALSE, CI55,(1/IF($D55=0,1,$D55))+CI55)))&gt;1,100%,IF(CJ$4&lt;$E55,0,IF(CJ$4&gt;=$F55,1,IF(VLOOKUP(CJ$4,CALENDARIO!$B:$C,2,0)=FALSE, CI55,(1/IF($D55=0,1,$D55))+CI55))))</f>
        <v>0</v>
      </c>
      <c r="CK55" s="33">
        <f>IF(IF(CK$4&lt;$E55,0,IF(CK$4&gt;=$F55,1,IF(VLOOKUP(CK$4,CALENDARIO!$B:$C,2,0)=FALSE, CJ55,(1/IF($D55=0,1,$D55))+CJ55)))&gt;1,100%,IF(CK$4&lt;$E55,0,IF(CK$4&gt;=$F55,1,IF(VLOOKUP(CK$4,CALENDARIO!$B:$C,2,0)=FALSE, CJ55,(1/IF($D55=0,1,$D55))+CJ55))))</f>
        <v>0</v>
      </c>
      <c r="CL55" s="33">
        <f>IF(IF(CL$4&lt;$E55,0,IF(CL$4&gt;=$F55,1,IF(VLOOKUP(CL$4,CALENDARIO!$B:$C,2,0)=FALSE, CK55,(1/IF($D55=0,1,$D55))+CK55)))&gt;1,100%,IF(CL$4&lt;$E55,0,IF(CL$4&gt;=$F55,1,IF(VLOOKUP(CL$4,CALENDARIO!$B:$C,2,0)=FALSE, CK55,(1/IF($D55=0,1,$D55))+CK55))))</f>
        <v>0</v>
      </c>
      <c r="CM55" s="33">
        <f>IF(IF(CM$4&lt;$E55,0,IF(CM$4&gt;=$F55,1,IF(VLOOKUP(CM$4,CALENDARIO!$B:$C,2,0)=FALSE, CL55,(1/IF($D55=0,1,$D55))+CL55)))&gt;1,100%,IF(CM$4&lt;$E55,0,IF(CM$4&gt;=$F55,1,IF(VLOOKUP(CM$4,CALENDARIO!$B:$C,2,0)=FALSE, CL55,(1/IF($D55=0,1,$D55))+CL55))))</f>
        <v>0</v>
      </c>
      <c r="CN55" s="33">
        <f>IF(IF(CN$4&lt;$E55,0,IF(CN$4&gt;=$F55,1,IF(VLOOKUP(CN$4,CALENDARIO!$B:$C,2,0)=FALSE, CM55,(1/IF($D55=0,1,$D55))+CM55)))&gt;1,100%,IF(CN$4&lt;$E55,0,IF(CN$4&gt;=$F55,1,IF(VLOOKUP(CN$4,CALENDARIO!$B:$C,2,0)=FALSE, CM55,(1/IF($D55=0,1,$D55))+CM55))))</f>
        <v>0</v>
      </c>
      <c r="CO55" s="33">
        <f>IF(IF(CO$4&lt;$E55,0,IF(CO$4&gt;=$F55,1,IF(VLOOKUP(CO$4,CALENDARIO!$B:$C,2,0)=FALSE, CN55,(1/IF($D55=0,1,$D55))+CN55)))&gt;1,100%,IF(CO$4&lt;$E55,0,IF(CO$4&gt;=$F55,1,IF(VLOOKUP(CO$4,CALENDARIO!$B:$C,2,0)=FALSE, CN55,(1/IF($D55=0,1,$D55))+CN55))))</f>
        <v>0</v>
      </c>
      <c r="CP55" s="33">
        <f>IF(IF(CP$4&lt;$E55,0,IF(CP$4&gt;=$F55,1,IF(VLOOKUP(CP$4,CALENDARIO!$B:$C,2,0)=FALSE, CO55,(1/IF($D55=0,1,$D55))+CO55)))&gt;1,100%,IF(CP$4&lt;$E55,0,IF(CP$4&gt;=$F55,1,IF(VLOOKUP(CP$4,CALENDARIO!$B:$C,2,0)=FALSE, CO55,(1/IF($D55=0,1,$D55))+CO55))))</f>
        <v>0</v>
      </c>
      <c r="CQ55" s="33">
        <f>IF(IF(CQ$4&lt;$E55,0,IF(CQ$4&gt;=$F55,1,IF(VLOOKUP(CQ$4,CALENDARIO!$B:$C,2,0)=FALSE, CP55,(1/IF($D55=0,1,$D55))+CP55)))&gt;1,100%,IF(CQ$4&lt;$E55,0,IF(CQ$4&gt;=$F55,1,IF(VLOOKUP(CQ$4,CALENDARIO!$B:$C,2,0)=FALSE, CP55,(1/IF($D55=0,1,$D55))+CP55))))</f>
        <v>0</v>
      </c>
      <c r="CR55" s="33">
        <f>IF(IF(CR$4&lt;$E55,0,IF(CR$4&gt;=$F55,1,IF(VLOOKUP(CR$4,CALENDARIO!$B:$C,2,0)=FALSE, CQ55,(1/IF($D55=0,1,$D55))+CQ55)))&gt;1,100%,IF(CR$4&lt;$E55,0,IF(CR$4&gt;=$F55,1,IF(VLOOKUP(CR$4,CALENDARIO!$B:$C,2,0)=FALSE, CQ55,(1/IF($D55=0,1,$D55))+CQ55))))</f>
        <v>0</v>
      </c>
      <c r="CS55" s="33">
        <f>IF(IF(CS$4&lt;$E55,0,IF(CS$4&gt;=$F55,1,IF(VLOOKUP(CS$4,CALENDARIO!$B:$C,2,0)=FALSE, CR55,(1/IF($D55=0,1,$D55))+CR55)))&gt;1,100%,IF(CS$4&lt;$E55,0,IF(CS$4&gt;=$F55,1,IF(VLOOKUP(CS$4,CALENDARIO!$B:$C,2,0)=FALSE, CR55,(1/IF($D55=0,1,$D55))+CR55))))</f>
        <v>0</v>
      </c>
      <c r="CT55" s="33">
        <f>IF(IF(CT$4&lt;$E55,0,IF(CT$4&gt;=$F55,1,IF(VLOOKUP(CT$4,CALENDARIO!$B:$C,2,0)=FALSE, CS55,(1/IF($D55=0,1,$D55))+CS55)))&gt;1,100%,IF(CT$4&lt;$E55,0,IF(CT$4&gt;=$F55,1,IF(VLOOKUP(CT$4,CALENDARIO!$B:$C,2,0)=FALSE, CS55,(1/IF($D55=0,1,$D55))+CS55))))</f>
        <v>0</v>
      </c>
      <c r="CU55" s="33">
        <f>IF(IF(CU$4&lt;$E55,0,IF(CU$4&gt;=$F55,1,IF(VLOOKUP(CU$4,CALENDARIO!$B:$C,2,0)=FALSE, CT55,(1/IF($D55=0,1,$D55))+CT55)))&gt;1,100%,IF(CU$4&lt;$E55,0,IF(CU$4&gt;=$F55,1,IF(VLOOKUP(CU$4,CALENDARIO!$B:$C,2,0)=FALSE, CT55,(1/IF($D55=0,1,$D55))+CT55))))</f>
        <v>0</v>
      </c>
      <c r="CV55" s="33">
        <f>IF(IF(CV$4&lt;$E55,0,IF(CV$4&gt;=$F55,1,IF(VLOOKUP(CV$4,CALENDARIO!$B:$C,2,0)=FALSE, CU55,(1/IF($D55=0,1,$D55))+CU55)))&gt;1,100%,IF(CV$4&lt;$E55,0,IF(CV$4&gt;=$F55,1,IF(VLOOKUP(CV$4,CALENDARIO!$B:$C,2,0)=FALSE, CU55,(1/IF($D55=0,1,$D55))+CU55))))</f>
        <v>0</v>
      </c>
      <c r="CW55" s="33">
        <f>IF(IF(CW$4&lt;$E55,0,IF(CW$4&gt;=$F55,1,IF(VLOOKUP(CW$4,CALENDARIO!$B:$C,2,0)=FALSE, CV55,(1/IF($D55=0,1,$D55))+CV55)))&gt;1,100%,IF(CW$4&lt;$E55,0,IF(CW$4&gt;=$F55,1,IF(VLOOKUP(CW$4,CALENDARIO!$B:$C,2,0)=FALSE, CV55,(1/IF($D55=0,1,$D55))+CV55))))</f>
        <v>0</v>
      </c>
      <c r="CX55" s="33">
        <f>IF(IF(CX$4&lt;$E55,0,IF(CX$4&gt;=$F55,1,IF(VLOOKUP(CX$4,CALENDARIO!$B:$C,2,0)=FALSE, CW55,(1/IF($D55=0,1,$D55))+CW55)))&gt;1,100%,IF(CX$4&lt;$E55,0,IF(CX$4&gt;=$F55,1,IF(VLOOKUP(CX$4,CALENDARIO!$B:$C,2,0)=FALSE, CW55,(1/IF($D55=0,1,$D55))+CW55))))</f>
        <v>0</v>
      </c>
      <c r="CY55" s="33">
        <f>IF(IF(CY$4&lt;$E55,0,IF(CY$4&gt;=$F55,1,IF(VLOOKUP(CY$4,CALENDARIO!$B:$C,2,0)=FALSE, CX55,(1/IF($D55=0,1,$D55))+CX55)))&gt;1,100%,IF(CY$4&lt;$E55,0,IF(CY$4&gt;=$F55,1,IF(VLOOKUP(CY$4,CALENDARIO!$B:$C,2,0)=FALSE, CX55,(1/IF($D55=0,1,$D55))+CX55))))</f>
        <v>0</v>
      </c>
      <c r="CZ55" s="33">
        <f>IF(IF(CZ$4&lt;$E55,0,IF(CZ$4&gt;=$F55,1,IF(VLOOKUP(CZ$4,CALENDARIO!$B:$C,2,0)=FALSE, CY55,(1/IF($D55=0,1,$D55))+CY55)))&gt;1,100%,IF(CZ$4&lt;$E55,0,IF(CZ$4&gt;=$F55,1,IF(VLOOKUP(CZ$4,CALENDARIO!$B:$C,2,0)=FALSE, CY55,(1/IF($D55=0,1,$D55))+CY55))))</f>
        <v>0</v>
      </c>
      <c r="DA55" s="33">
        <f>IF(IF(DA$4&lt;$E55,0,IF(DA$4&gt;=$F55,1,IF(VLOOKUP(DA$4,CALENDARIO!$B:$C,2,0)=FALSE, CZ55,(1/IF($D55=0,1,$D55))+CZ55)))&gt;1,100%,IF(DA$4&lt;$E55,0,IF(DA$4&gt;=$F55,1,IF(VLOOKUP(DA$4,CALENDARIO!$B:$C,2,0)=FALSE, CZ55,(1/IF($D55=0,1,$D55))+CZ55))))</f>
        <v>0</v>
      </c>
      <c r="DB55" s="33">
        <f>IF(IF(DB$4&lt;$E55,0,IF(DB$4&gt;=$F55,1,IF(VLOOKUP(DB$4,CALENDARIO!$B:$C,2,0)=FALSE, DA55,(1/IF($D55=0,1,$D55))+DA55)))&gt;1,100%,IF(DB$4&lt;$E55,0,IF(DB$4&gt;=$F55,1,IF(VLOOKUP(DB$4,CALENDARIO!$B:$C,2,0)=FALSE, DA55,(1/IF($D55=0,1,$D55))+DA55))))</f>
        <v>0</v>
      </c>
      <c r="DC55" s="33">
        <f>IF(IF(DC$4&lt;$E55,0,IF(DC$4&gt;=$F55,1,IF(VLOOKUP(DC$4,CALENDARIO!$B:$C,2,0)=FALSE, DB55,(1/IF($D55=0,1,$D55))+DB55)))&gt;1,100%,IF(DC$4&lt;$E55,0,IF(DC$4&gt;=$F55,1,IF(VLOOKUP(DC$4,CALENDARIO!$B:$C,2,0)=FALSE, DB55,(1/IF($D55=0,1,$D55))+DB55))))</f>
        <v>0</v>
      </c>
      <c r="DD55" s="33">
        <f>IF(IF(DD$4&lt;$E55,0,IF(DD$4&gt;=$F55,1,IF(VLOOKUP(DD$4,CALENDARIO!$B:$C,2,0)=FALSE, DC55,(1/IF($D55=0,1,$D55))+DC55)))&gt;1,100%,IF(DD$4&lt;$E55,0,IF(DD$4&gt;=$F55,1,IF(VLOOKUP(DD$4,CALENDARIO!$B:$C,2,0)=FALSE, DC55,(1/IF($D55=0,1,$D55))+DC55))))</f>
        <v>0</v>
      </c>
      <c r="DE55" s="33">
        <f>IF(IF(DE$4&lt;$E55,0,IF(DE$4&gt;=$F55,1,IF(VLOOKUP(DE$4,CALENDARIO!$B:$C,2,0)=FALSE, DD55,(1/IF($D55=0,1,$D55))+DD55)))&gt;1,100%,IF(DE$4&lt;$E55,0,IF(DE$4&gt;=$F55,1,IF(VLOOKUP(DE$4,CALENDARIO!$B:$C,2,0)=FALSE, DD55,(1/IF($D55=0,1,$D55))+DD55))))</f>
        <v>0</v>
      </c>
      <c r="DF55" s="33">
        <f>IF(IF(DF$4&lt;$E55,0,IF(DF$4&gt;=$F55,1,IF(VLOOKUP(DF$4,CALENDARIO!$B:$C,2,0)=FALSE, DE55,(1/IF($D55=0,1,$D55))+DE55)))&gt;1,100%,IF(DF$4&lt;$E55,0,IF(DF$4&gt;=$F55,1,IF(VLOOKUP(DF$4,CALENDARIO!$B:$C,2,0)=FALSE, DE55,(1/IF($D55=0,1,$D55))+DE55))))</f>
        <v>0</v>
      </c>
      <c r="DG55" s="33">
        <f>IF(IF(DG$4&lt;$E55,0,IF(DG$4&gt;=$F55,1,IF(VLOOKUP(DG$4,CALENDARIO!$B:$C,2,0)=FALSE, DF55,(1/IF($D55=0,1,$D55))+DF55)))&gt;1,100%,IF(DG$4&lt;$E55,0,IF(DG$4&gt;=$F55,1,IF(VLOOKUP(DG$4,CALENDARIO!$B:$C,2,0)=FALSE, DF55,(1/IF($D55=0,1,$D55))+DF55))))</f>
        <v>0</v>
      </c>
      <c r="DH55" s="33">
        <f>IF(IF(DH$4&lt;$E55,0,IF(DH$4&gt;=$F55,1,IF(VLOOKUP(DH$4,CALENDARIO!$B:$C,2,0)=FALSE, DG55,(1/IF($D55=0,1,$D55))+DG55)))&gt;1,100%,IF(DH$4&lt;$E55,0,IF(DH$4&gt;=$F55,1,IF(VLOOKUP(DH$4,CALENDARIO!$B:$C,2,0)=FALSE, DG55,(1/IF($D55=0,1,$D55))+DG55))))</f>
        <v>0</v>
      </c>
      <c r="DI55" s="33">
        <f>IF(IF(DI$4&lt;$E55,0,IF(DI$4&gt;=$F55,1,IF(VLOOKUP(DI$4,CALENDARIO!$B:$C,2,0)=FALSE, DH55,(1/IF($D55=0,1,$D55))+DH55)))&gt;1,100%,IF(DI$4&lt;$E55,0,IF(DI$4&gt;=$F55,1,IF(VLOOKUP(DI$4,CALENDARIO!$B:$C,2,0)=FALSE, DH55,(1/IF($D55=0,1,$D55))+DH55))))</f>
        <v>0</v>
      </c>
      <c r="DJ55" s="33">
        <f>IF(IF(DJ$4&lt;$E55,0,IF(DJ$4&gt;=$F55,1,IF(VLOOKUP(DJ$4,CALENDARIO!$B:$C,2,0)=FALSE, DI55,(1/IF($D55=0,1,$D55))+DI55)))&gt;1,100%,IF(DJ$4&lt;$E55,0,IF(DJ$4&gt;=$F55,1,IF(VLOOKUP(DJ$4,CALENDARIO!$B:$C,2,0)=FALSE, DI55,(1/IF($D55=0,1,$D55))+DI55))))</f>
        <v>0</v>
      </c>
      <c r="DK55" s="33">
        <f>IF(IF(DK$4&lt;$E55,0,IF(DK$4&gt;=$F55,1,IF(VLOOKUP(DK$4,CALENDARIO!$B:$C,2,0)=FALSE, DJ55,(1/IF($D55=0,1,$D55))+DJ55)))&gt;1,100%,IF(DK$4&lt;$E55,0,IF(DK$4&gt;=$F55,1,IF(VLOOKUP(DK$4,CALENDARIO!$B:$C,2,0)=FALSE, DJ55,(1/IF($D55=0,1,$D55))+DJ55))))</f>
        <v>0</v>
      </c>
      <c r="DL55" s="33">
        <f>IF(IF(DL$4&lt;$E55,0,IF(DL$4&gt;=$F55,1,IF(VLOOKUP(DL$4,CALENDARIO!$B:$C,2,0)=FALSE, DK55,(1/IF($D55=0,1,$D55))+DK55)))&gt;1,100%,IF(DL$4&lt;$E55,0,IF(DL$4&gt;=$F55,1,IF(VLOOKUP(DL$4,CALENDARIO!$B:$C,2,0)=FALSE, DK55,(1/IF($D55=0,1,$D55))+DK55))))</f>
        <v>0</v>
      </c>
      <c r="DM55" s="33">
        <f>IF(IF(DM$4&lt;$E55,0,IF(DM$4&gt;=$F55,1,IF(VLOOKUP(DM$4,CALENDARIO!$B:$C,2,0)=FALSE, DL55,(1/IF($D55=0,1,$D55))+DL55)))&gt;1,100%,IF(DM$4&lt;$E55,0,IF(DM$4&gt;=$F55,1,IF(VLOOKUP(DM$4,CALENDARIO!$B:$C,2,0)=FALSE, DL55,(1/IF($D55=0,1,$D55))+DL55))))</f>
        <v>0</v>
      </c>
      <c r="DN55" s="33">
        <f>IF(IF(DN$4&lt;$E55,0,IF(DN$4&gt;=$F55,1,IF(VLOOKUP(DN$4,CALENDARIO!$B:$C,2,0)=FALSE, DM55,(1/IF($D55=0,1,$D55))+DM55)))&gt;1,100%,IF(DN$4&lt;$E55,0,IF(DN$4&gt;=$F55,1,IF(VLOOKUP(DN$4,CALENDARIO!$B:$C,2,0)=FALSE, DM55,(1/IF($D55=0,1,$D55))+DM55))))</f>
        <v>0</v>
      </c>
      <c r="DO55" s="33">
        <f>IF(IF(DO$4&lt;$E55,0,IF(DO$4&gt;=$F55,1,IF(VLOOKUP(DO$4,CALENDARIO!$B:$C,2,0)=FALSE, DN55,(1/IF($D55=0,1,$D55))+DN55)))&gt;1,100%,IF(DO$4&lt;$E55,0,IF(DO$4&gt;=$F55,1,IF(VLOOKUP(DO$4,CALENDARIO!$B:$C,2,0)=FALSE, DN55,(1/IF($D55=0,1,$D55))+DN55))))</f>
        <v>0</v>
      </c>
      <c r="DP55" s="33">
        <f>IF(IF(DP$4&lt;$E55,0,IF(DP$4&gt;=$F55,1,IF(VLOOKUP(DP$4,CALENDARIO!$B:$C,2,0)=FALSE, DO55,(1/IF($D55=0,1,$D55))+DO55)))&gt;1,100%,IF(DP$4&lt;$E55,0,IF(DP$4&gt;=$F55,1,IF(VLOOKUP(DP$4,CALENDARIO!$B:$C,2,0)=FALSE, DO55,(1/IF($D55=0,1,$D55))+DO55))))</f>
        <v>0</v>
      </c>
      <c r="DQ55" s="33">
        <f>IF(IF(DQ$4&lt;$E55,0,IF(DQ$4&gt;=$F55,1,IF(VLOOKUP(DQ$4,CALENDARIO!$B:$C,2,0)=FALSE, DP55,(1/IF($D55=0,1,$D55))+DP55)))&gt;1,100%,IF(DQ$4&lt;$E55,0,IF(DQ$4&gt;=$F55,1,IF(VLOOKUP(DQ$4,CALENDARIO!$B:$C,2,0)=FALSE, DP55,(1/IF($D55=0,1,$D55))+DP55))))</f>
        <v>1</v>
      </c>
      <c r="DR55" s="33">
        <f>IF(IF(DR$4&lt;$E55,0,IF(DR$4&gt;=$F55,1,IF(VLOOKUP(DR$4,CALENDARIO!$B:$C,2,0)=FALSE, DQ55,(1/IF($D55=0,1,$D55))+DQ55)))&gt;1,100%,IF(DR$4&lt;$E55,0,IF(DR$4&gt;=$F55,1,IF(VLOOKUP(DR$4,CALENDARIO!$B:$C,2,0)=FALSE, DQ55,(1/IF($D55=0,1,$D55))+DQ55))))</f>
        <v>1</v>
      </c>
      <c r="DS55" s="33">
        <f>IF(IF(DS$4&lt;$E55,0,IF(DS$4&gt;=$F55,1,IF(VLOOKUP(DS$4,CALENDARIO!$B:$C,2,0)=FALSE, DR55,(1/IF($D55=0,1,$D55))+DR55)))&gt;1,100%,IF(DS$4&lt;$E55,0,IF(DS$4&gt;=$F55,1,IF(VLOOKUP(DS$4,CALENDARIO!$B:$C,2,0)=FALSE, DR55,(1/IF($D55=0,1,$D55))+DR55))))</f>
        <v>1</v>
      </c>
      <c r="DT55" s="33">
        <f>IF(IF(DT$4&lt;$E55,0,IF(DT$4&gt;=$F55,1,IF(VLOOKUP(DT$4,CALENDARIO!$B:$C,2,0)=FALSE, DS55,(1/IF($D55=0,1,$D55))+DS55)))&gt;1,100%,IF(DT$4&lt;$E55,0,IF(DT$4&gt;=$F55,1,IF(VLOOKUP(DT$4,CALENDARIO!$B:$C,2,0)=FALSE, DS55,(1/IF($D55=0,1,$D55))+DS55))))</f>
        <v>1</v>
      </c>
      <c r="DU55" s="33">
        <f>IF(IF(DU$4&lt;$E55,0,IF(DU$4&gt;=$F55,1,IF(VLOOKUP(DU$4,CALENDARIO!$B:$C,2,0)=FALSE, DT55,(1/IF($D55=0,1,$D55))+DT55)))&gt;1,100%,IF(DU$4&lt;$E55,0,IF(DU$4&gt;=$F55,1,IF(VLOOKUP(DU$4,CALENDARIO!$B:$C,2,0)=FALSE, DT55,(1/IF($D55=0,1,$D55))+DT55))))</f>
        <v>1</v>
      </c>
      <c r="DV55" s="33">
        <f>IF(IF(DV$4&lt;$E55,0,IF(DV$4&gt;=$F55,1,IF(VLOOKUP(DV$4,CALENDARIO!$B:$C,2,0)=FALSE, DU55,(1/IF($D55=0,1,$D55))+DU55)))&gt;1,100%,IF(DV$4&lt;$E55,0,IF(DV$4&gt;=$F55,1,IF(VLOOKUP(DV$4,CALENDARIO!$B:$C,2,0)=FALSE, DU55,(1/IF($D55=0,1,$D55))+DU55))))</f>
        <v>1</v>
      </c>
      <c r="DW55" s="33">
        <f>IF(IF(DW$4&lt;$E55,0,IF(DW$4&gt;=$F55,1,IF(VLOOKUP(DW$4,CALENDARIO!$B:$C,2,0)=FALSE, DV55,(1/IF($D55=0,1,$D55))+DV55)))&gt;1,100%,IF(DW$4&lt;$E55,0,IF(DW$4&gt;=$F55,1,IF(VLOOKUP(DW$4,CALENDARIO!$B:$C,2,0)=FALSE, DV55,(1/IF($D55=0,1,$D55))+DV55))))</f>
        <v>1</v>
      </c>
      <c r="DX55" s="33">
        <f>IF(IF(DX$4&lt;$E55,0,IF(DX$4&gt;=$F55,1,IF(VLOOKUP(DX$4,CALENDARIO!$B:$C,2,0)=FALSE, DW55,(1/IF($D55=0,1,$D55))+DW55)))&gt;1,100%,IF(DX$4&lt;$E55,0,IF(DX$4&gt;=$F55,1,IF(VLOOKUP(DX$4,CALENDARIO!$B:$C,2,0)=FALSE, DW55,(1/IF($D55=0,1,$D55))+DW55))))</f>
        <v>1</v>
      </c>
      <c r="DY55" s="33">
        <f>IF(IF(DY$4&lt;$E55,0,IF(DY$4&gt;=$F55,1,IF(VLOOKUP(DY$4,CALENDARIO!$B:$C,2,0)=FALSE, DX55,(1/IF($D55=0,1,$D55))+DX55)))&gt;1,100%,IF(DY$4&lt;$E55,0,IF(DY$4&gt;=$F55,1,IF(VLOOKUP(DY$4,CALENDARIO!$B:$C,2,0)=FALSE, DX55,(1/IF($D55=0,1,$D55))+DX55))))</f>
        <v>1</v>
      </c>
      <c r="DZ55" s="33">
        <f>IF(IF(DZ$4&lt;$E55,0,IF(DZ$4&gt;=$F55,1,IF(VLOOKUP(DZ$4,CALENDARIO!$B:$C,2,0)=FALSE, DY55,(1/IF($D55=0,1,$D55))+DY55)))&gt;1,100%,IF(DZ$4&lt;$E55,0,IF(DZ$4&gt;=$F55,1,IF(VLOOKUP(DZ$4,CALENDARIO!$B:$C,2,0)=FALSE, DY55,(1/IF($D55=0,1,$D55))+DY55))))</f>
        <v>1</v>
      </c>
      <c r="EA55" s="33">
        <f>IF(IF(EA$4&lt;$E55,0,IF(EA$4&gt;=$F55,1,IF(VLOOKUP(EA$4,CALENDARIO!$B:$C,2,0)=FALSE, DZ55,(1/IF($D55=0,1,$D55))+DZ55)))&gt;1,100%,IF(EA$4&lt;$E55,0,IF(EA$4&gt;=$F55,1,IF(VLOOKUP(EA$4,CALENDARIO!$B:$C,2,0)=FALSE, DZ55,(1/IF($D55=0,1,$D55))+DZ55))))</f>
        <v>1</v>
      </c>
      <c r="EB55" s="33">
        <f>IF(IF(EB$4&lt;$E55,0,IF(EB$4&gt;=$F55,1,IF(VLOOKUP(EB$4,CALENDARIO!$B:$C,2,0)=FALSE, EA55,(1/IF($D55=0,1,$D55))+EA55)))&gt;1,100%,IF(EB$4&lt;$E55,0,IF(EB$4&gt;=$F55,1,IF(VLOOKUP(EB$4,CALENDARIO!$B:$C,2,0)=FALSE, EA55,(1/IF($D55=0,1,$D55))+EA55))))</f>
        <v>1</v>
      </c>
      <c r="EC55" s="33">
        <f>IF(IF(EC$4&lt;$E55,0,IF(EC$4&gt;=$F55,1,IF(VLOOKUP(EC$4,CALENDARIO!$B:$C,2,0)=FALSE, EB55,(1/IF($D55=0,1,$D55))+EB55)))&gt;1,100%,IF(EC$4&lt;$E55,0,IF(EC$4&gt;=$F55,1,IF(VLOOKUP(EC$4,CALENDARIO!$B:$C,2,0)=FALSE, EB55,(1/IF($D55=0,1,$D55))+EB55))))</f>
        <v>1</v>
      </c>
      <c r="ED55" s="33">
        <f>IF(IF(ED$4&lt;$E55,0,IF(ED$4&gt;=$F55,1,IF(VLOOKUP(ED$4,CALENDARIO!$B:$C,2,0)=FALSE, EC55,(1/IF($D55=0,1,$D55))+EC55)))&gt;1,100%,IF(ED$4&lt;$E55,0,IF(ED$4&gt;=$F55,1,IF(VLOOKUP(ED$4,CALENDARIO!$B:$C,2,0)=FALSE, EC55,(1/IF($D55=0,1,$D55))+EC55))))</f>
        <v>1</v>
      </c>
      <c r="EE55" s="33">
        <f>IF(IF(EE$4&lt;$E55,0,IF(EE$4&gt;=$F55,1,IF(VLOOKUP(EE$4,CALENDARIO!$B:$C,2,0)=FALSE, ED55,(1/IF($D55=0,1,$D55))+ED55)))&gt;1,100%,IF(EE$4&lt;$E55,0,IF(EE$4&gt;=$F55,1,IF(VLOOKUP(EE$4,CALENDARIO!$B:$C,2,0)=FALSE, ED55,(1/IF($D55=0,1,$D55))+ED55))))</f>
        <v>1</v>
      </c>
      <c r="EF55" s="33">
        <f>IF(IF(EF$4&lt;$E55,0,IF(EF$4&gt;=$F55,1,IF(VLOOKUP(EF$4,CALENDARIO!$B:$C,2,0)=FALSE, EE55,(1/IF($D55=0,1,$D55))+EE55)))&gt;1,100%,IF(EF$4&lt;$E55,0,IF(EF$4&gt;=$F55,1,IF(VLOOKUP(EF$4,CALENDARIO!$B:$C,2,0)=FALSE, EE55,(1/IF($D55=0,1,$D55))+EE55))))</f>
        <v>1</v>
      </c>
      <c r="EG55" s="33">
        <f>IF(IF(EG$4&lt;$E55,0,IF(EG$4&gt;=$F55,1,IF(VLOOKUP(EG$4,CALENDARIO!$B:$C,2,0)=FALSE, EF55,(1/IF($D55=0,1,$D55))+EF55)))&gt;1,100%,IF(EG$4&lt;$E55,0,IF(EG$4&gt;=$F55,1,IF(VLOOKUP(EG$4,CALENDARIO!$B:$C,2,0)=FALSE, EF55,(1/IF($D55=0,1,$D55))+EF55))))</f>
        <v>1</v>
      </c>
      <c r="EH55" s="33">
        <f>IF(IF(EH$4&lt;$E55,0,IF(EH$4&gt;=$F55,1,IF(VLOOKUP(EH$4,CALENDARIO!$B:$C,2,0)=FALSE, EG55,(1/IF($D55=0,1,$D55))+EG55)))&gt;1,100%,IF(EH$4&lt;$E55,0,IF(EH$4&gt;=$F55,1,IF(VLOOKUP(EH$4,CALENDARIO!$B:$C,2,0)=FALSE, EG55,(1/IF($D55=0,1,$D55))+EG55))))</f>
        <v>1</v>
      </c>
      <c r="EI55" s="33">
        <f>IF(IF(EI$4&lt;$E55,0,IF(EI$4&gt;=$F55,1,IF(VLOOKUP(EI$4,CALENDARIO!$B:$C,2,0)=FALSE, EH55,(1/IF($D55=0,1,$D55))+EH55)))&gt;1,100%,IF(EI$4&lt;$E55,0,IF(EI$4&gt;=$F55,1,IF(VLOOKUP(EI$4,CALENDARIO!$B:$C,2,0)=FALSE, EH55,(1/IF($D55=0,1,$D55))+EH55))))</f>
        <v>1</v>
      </c>
      <c r="EJ55" s="33">
        <f>IF(IF(EJ$4&lt;$E55,0,IF(EJ$4&gt;=$F55,1,IF(VLOOKUP(EJ$4,CALENDARIO!$B:$C,2,0)=FALSE, EI55,(1/IF($D55=0,1,$D55))+EI55)))&gt;1,100%,IF(EJ$4&lt;$E55,0,IF(EJ$4&gt;=$F55,1,IF(VLOOKUP(EJ$4,CALENDARIO!$B:$C,2,0)=FALSE, EI55,(1/IF($D55=0,1,$D55))+EI55))))</f>
        <v>1</v>
      </c>
      <c r="EK55" s="33">
        <f>IF(IF(EK$4&lt;$E55,0,IF(EK$4&gt;=$F55,1,IF(VLOOKUP(EK$4,CALENDARIO!$B:$C,2,0)=FALSE, EJ55,(1/IF($D55=0,1,$D55))+EJ55)))&gt;1,100%,IF(EK$4&lt;$E55,0,IF(EK$4&gt;=$F55,1,IF(VLOOKUP(EK$4,CALENDARIO!$B:$C,2,0)=FALSE, EJ55,(1/IF($D55=0,1,$D55))+EJ55))))</f>
        <v>1</v>
      </c>
      <c r="EL55" s="33">
        <f>IF(IF(EL$4&lt;$E55,0,IF(EL$4&gt;=$F55,1,IF(VLOOKUP(EL$4,CALENDARIO!$B:$C,2,0)=FALSE, EK55,(1/IF($D55=0,1,$D55))+EK55)))&gt;1,100%,IF(EL$4&lt;$E55,0,IF(EL$4&gt;=$F55,1,IF(VLOOKUP(EL$4,CALENDARIO!$B:$C,2,0)=FALSE, EK55,(1/IF($D55=0,1,$D55))+EK55))))</f>
        <v>1</v>
      </c>
      <c r="EM55" s="33">
        <f>IF(IF(EM$4&lt;$E55,0,IF(EM$4&gt;=$F55,1,IF(VLOOKUP(EM$4,CALENDARIO!$B:$C,2,0)=FALSE, EL55,(1/IF($D55=0,1,$D55))+EL55)))&gt;1,100%,IF(EM$4&lt;$E55,0,IF(EM$4&gt;=$F55,1,IF(VLOOKUP(EM$4,CALENDARIO!$B:$C,2,0)=FALSE, EL55,(1/IF($D55=0,1,$D55))+EL55))))</f>
        <v>1</v>
      </c>
      <c r="EN55" s="33">
        <f>IF(IF(EN$4&lt;$E55,0,IF(EN$4&gt;=$F55,1,IF(VLOOKUP(EN$4,CALENDARIO!$B:$C,2,0)=FALSE, EM55,(1/IF($D55=0,1,$D55))+EM55)))&gt;1,100%,IF(EN$4&lt;$E55,0,IF(EN$4&gt;=$F55,1,IF(VLOOKUP(EN$4,CALENDARIO!$B:$C,2,0)=FALSE, EM55,(1/IF($D55=0,1,$D55))+EM55))))</f>
        <v>1</v>
      </c>
      <c r="EO55" s="33">
        <f>IF(IF(EO$4&lt;$E55,0,IF(EO$4&gt;=$F55,1,IF(VLOOKUP(EO$4,CALENDARIO!$B:$C,2,0)=FALSE, EN55,(1/IF($D55=0,1,$D55))+EN55)))&gt;1,100%,IF(EO$4&lt;$E55,0,IF(EO$4&gt;=$F55,1,IF(VLOOKUP(EO$4,CALENDARIO!$B:$C,2,0)=FALSE, EN55,(1/IF($D55=0,1,$D55))+EN55))))</f>
        <v>1</v>
      </c>
      <c r="EP55" s="33">
        <f>IF(IF(EP$4&lt;$E55,0,IF(EP$4&gt;=$F55,1,IF(VLOOKUP(EP$4,CALENDARIO!$B:$C,2,0)=FALSE, EO55,(1/IF($D55=0,1,$D55))+EO55)))&gt;1,100%,IF(EP$4&lt;$E55,0,IF(EP$4&gt;=$F55,1,IF(VLOOKUP(EP$4,CALENDARIO!$B:$C,2,0)=FALSE, EO55,(1/IF($D55=0,1,$D55))+EO55))))</f>
        <v>1</v>
      </c>
      <c r="EQ55" s="33">
        <f>IF(IF(EQ$4&lt;$E55,0,IF(EQ$4&gt;=$F55,1,IF(VLOOKUP(EQ$4,CALENDARIO!$B:$C,2,0)=FALSE, EP55,(1/IF($D55=0,1,$D55))+EP55)))&gt;1,100%,IF(EQ$4&lt;$E55,0,IF(EQ$4&gt;=$F55,1,IF(VLOOKUP(EQ$4,CALENDARIO!$B:$C,2,0)=FALSE, EP55,(1/IF($D55=0,1,$D55))+EP55))))</f>
        <v>1</v>
      </c>
      <c r="ER55" s="33">
        <f>IF(IF(ER$4&lt;$E55,0,IF(ER$4&gt;=$F55,1,IF(VLOOKUP(ER$4,CALENDARIO!$B:$C,2,0)=FALSE, EQ55,(1/IF($D55=0,1,$D55))+EQ55)))&gt;1,100%,IF(ER$4&lt;$E55,0,IF(ER$4&gt;=$F55,1,IF(VLOOKUP(ER$4,CALENDARIO!$B:$C,2,0)=FALSE, EQ55,(1/IF($D55=0,1,$D55))+EQ55))))</f>
        <v>1</v>
      </c>
      <c r="ES55" s="33">
        <f>IF(IF(ES$4&lt;$E55,0,IF(ES$4&gt;=$F55,1,IF(VLOOKUP(ES$4,CALENDARIO!$B:$C,2,0)=FALSE, ER55,(1/IF($D55=0,1,$D55))+ER55)))&gt;1,100%,IF(ES$4&lt;$E55,0,IF(ES$4&gt;=$F55,1,IF(VLOOKUP(ES$4,CALENDARIO!$B:$C,2,0)=FALSE, ER55,(1/IF($D55=0,1,$D55))+ER55))))</f>
        <v>1</v>
      </c>
      <c r="ET55" s="33">
        <f>IF(IF(ET$4&lt;$E55,0,IF(ET$4&gt;=$F55,1,IF(VLOOKUP(ET$4,CALENDARIO!$B:$C,2,0)=FALSE, ES55,(1/IF($D55=0,1,$D55))+ES55)))&gt;1,100%,IF(ET$4&lt;$E55,0,IF(ET$4&gt;=$F55,1,IF(VLOOKUP(ET$4,CALENDARIO!$B:$C,2,0)=FALSE, ES55,(1/IF($D55=0,1,$D55))+ES55))))</f>
        <v>1</v>
      </c>
      <c r="EU55" s="33">
        <f>IF(IF(EU$4&lt;$E55,0,IF(EU$4&gt;=$F55,1,IF(VLOOKUP(EU$4,CALENDARIO!$B:$C,2,0)=FALSE, ET55,(1/IF($D55=0,1,$D55))+ET55)))&gt;1,100%,IF(EU$4&lt;$E55,0,IF(EU$4&gt;=$F55,1,IF(VLOOKUP(EU$4,CALENDARIO!$B:$C,2,0)=FALSE, ET55,(1/IF($D55=0,1,$D55))+ET55))))</f>
        <v>1</v>
      </c>
      <c r="EV55" s="33">
        <f>IF(IF(EV$4&lt;$E55,0,IF(EV$4&gt;=$F55,1,IF(VLOOKUP(EV$4,CALENDARIO!$B:$C,2,0)=FALSE, EU55,(1/IF($D55=0,1,$D55))+EU55)))&gt;1,100%,IF(EV$4&lt;$E55,0,IF(EV$4&gt;=$F55,1,IF(VLOOKUP(EV$4,CALENDARIO!$B:$C,2,0)=FALSE, EU55,(1/IF($D55=0,1,$D55))+EU55))))</f>
        <v>1</v>
      </c>
    </row>
    <row r="56" spans="1:152" x14ac:dyDescent="0.3">
      <c r="A56" s="78"/>
      <c r="B56" s="78"/>
      <c r="C56" s="117"/>
      <c r="D56" s="108"/>
      <c r="E56" s="113"/>
      <c r="F56" s="113"/>
      <c r="G56" s="109"/>
      <c r="H56" s="73"/>
      <c r="I56" s="74"/>
      <c r="J56" s="108"/>
      <c r="K56" s="77"/>
      <c r="L56" s="142"/>
      <c r="M56" s="142"/>
      <c r="N56" s="120"/>
      <c r="O56" s="14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143"/>
      <c r="DK56" s="143"/>
      <c r="DL56" s="143"/>
      <c r="DM56" s="143"/>
      <c r="DN56" s="143"/>
      <c r="DO56" s="143"/>
      <c r="DP56" s="143"/>
      <c r="DQ56" s="143"/>
      <c r="DR56" s="143"/>
      <c r="DS56" s="143"/>
      <c r="DT56" s="143"/>
      <c r="DU56" s="143"/>
      <c r="DV56" s="143"/>
      <c r="DW56" s="143"/>
      <c r="DX56" s="143"/>
      <c r="DY56" s="143"/>
      <c r="DZ56" s="143"/>
      <c r="EA56" s="143"/>
      <c r="EB56" s="143"/>
      <c r="EC56" s="143"/>
      <c r="ED56" s="143"/>
      <c r="EE56" s="143"/>
      <c r="EF56" s="143"/>
    </row>
    <row r="57" spans="1:152" x14ac:dyDescent="0.3">
      <c r="A57" s="78"/>
      <c r="B57" s="78"/>
      <c r="C57" s="118"/>
      <c r="D57" s="108"/>
      <c r="E57" s="113"/>
      <c r="F57" s="113"/>
      <c r="G57" s="109"/>
      <c r="H57" s="73"/>
      <c r="I57" s="74"/>
      <c r="J57" s="108"/>
      <c r="K57" s="77"/>
      <c r="L57" s="133"/>
      <c r="M57" s="133"/>
      <c r="N57" s="134"/>
      <c r="O57" s="14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143"/>
      <c r="DK57" s="143"/>
      <c r="DL57" s="143"/>
      <c r="DM57" s="143"/>
      <c r="DN57" s="143"/>
      <c r="DO57" s="143"/>
      <c r="DP57" s="143"/>
      <c r="DQ57" s="143"/>
      <c r="DR57" s="143"/>
      <c r="DS57" s="143"/>
      <c r="DT57" s="143"/>
      <c r="DU57" s="143"/>
      <c r="DV57" s="143"/>
      <c r="DW57" s="143"/>
      <c r="DX57" s="143"/>
      <c r="DY57" s="143"/>
      <c r="DZ57" s="143"/>
      <c r="EA57" s="143"/>
      <c r="EB57" s="143"/>
      <c r="EC57" s="143"/>
      <c r="ED57" s="143"/>
      <c r="EE57" s="143"/>
      <c r="EF57" s="143"/>
    </row>
    <row r="58" spans="1:152" x14ac:dyDescent="0.3">
      <c r="A58" s="72"/>
      <c r="B58" s="72"/>
      <c r="C58" s="151"/>
      <c r="D58" s="122"/>
      <c r="E58" s="123"/>
      <c r="F58" s="123"/>
      <c r="G58" s="109"/>
      <c r="H58" s="125"/>
      <c r="I58" s="126"/>
      <c r="J58" s="122"/>
      <c r="K58" s="127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  <c r="EE58" s="136"/>
      <c r="EF58" s="136"/>
    </row>
    <row r="59" spans="1:152" x14ac:dyDescent="0.3">
      <c r="A59" s="72"/>
      <c r="B59" s="72"/>
      <c r="C59" s="148"/>
      <c r="D59" s="122"/>
      <c r="E59" s="123"/>
      <c r="F59" s="123"/>
      <c r="G59" s="109"/>
      <c r="H59" s="125"/>
      <c r="I59" s="126"/>
      <c r="J59" s="122"/>
      <c r="K59" s="127"/>
      <c r="L59" s="133"/>
      <c r="M59" s="1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136"/>
      <c r="DK59" s="136"/>
      <c r="DL59" s="136"/>
      <c r="DM59" s="136"/>
      <c r="DN59" s="136"/>
      <c r="DO59" s="136"/>
      <c r="DP59" s="136"/>
      <c r="DQ59" s="136"/>
      <c r="DR59" s="136"/>
      <c r="DS59" s="136"/>
      <c r="DT59" s="136"/>
      <c r="DU59" s="136"/>
      <c r="DV59" s="136"/>
      <c r="DW59" s="136"/>
      <c r="DX59" s="136"/>
      <c r="DY59" s="136"/>
      <c r="DZ59" s="136"/>
      <c r="EA59" s="136"/>
      <c r="EB59" s="136"/>
      <c r="EC59" s="136"/>
      <c r="ED59" s="136"/>
      <c r="EE59" s="136"/>
      <c r="EF59" s="136"/>
    </row>
    <row r="60" spans="1:152" x14ac:dyDescent="0.3">
      <c r="A60" s="72"/>
      <c r="B60" s="72"/>
      <c r="C60" s="151"/>
      <c r="D60" s="122"/>
      <c r="E60" s="123"/>
      <c r="F60" s="123"/>
      <c r="G60" s="109"/>
      <c r="H60" s="125"/>
      <c r="I60" s="126"/>
      <c r="J60" s="122"/>
      <c r="K60" s="127"/>
      <c r="L60" s="142"/>
      <c r="M60" s="142"/>
      <c r="N60" s="120"/>
      <c r="O60" s="14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144"/>
      <c r="DK60" s="144"/>
      <c r="DL60" s="144"/>
      <c r="DM60" s="144"/>
      <c r="DN60" s="144"/>
      <c r="DO60" s="144"/>
      <c r="DP60" s="144"/>
      <c r="DQ60" s="144"/>
      <c r="DR60" s="144"/>
      <c r="DS60" s="144"/>
      <c r="DT60" s="144"/>
      <c r="DU60" s="144"/>
      <c r="DV60" s="144"/>
      <c r="DW60" s="144"/>
      <c r="DX60" s="144"/>
      <c r="DY60" s="144"/>
      <c r="DZ60" s="144"/>
      <c r="EA60" s="144"/>
      <c r="EB60" s="144"/>
      <c r="EC60" s="144"/>
      <c r="ED60" s="144"/>
      <c r="EE60" s="144"/>
      <c r="EF60" s="144"/>
    </row>
    <row r="61" spans="1:152" x14ac:dyDescent="0.3">
      <c r="A61" s="72"/>
      <c r="B61" s="72"/>
      <c r="C61" s="151"/>
      <c r="D61" s="122"/>
      <c r="E61" s="123"/>
      <c r="F61" s="123"/>
      <c r="G61" s="109"/>
      <c r="H61" s="125"/>
      <c r="I61" s="126"/>
      <c r="J61" s="122"/>
      <c r="K61" s="127"/>
      <c r="L61" s="133"/>
      <c r="M61" s="1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136"/>
      <c r="DV61" s="136"/>
      <c r="DW61" s="136"/>
      <c r="DX61" s="136"/>
      <c r="DY61" s="136"/>
      <c r="DZ61" s="136"/>
      <c r="EA61" s="136"/>
      <c r="EB61" s="136"/>
      <c r="EC61" s="136"/>
      <c r="ED61" s="136"/>
      <c r="EE61" s="136"/>
      <c r="EF61" s="136"/>
    </row>
    <row r="62" spans="1:152" x14ac:dyDescent="0.3">
      <c r="A62" s="72"/>
      <c r="B62" s="72"/>
      <c r="C62" s="151"/>
      <c r="D62" s="122"/>
      <c r="E62" s="123"/>
      <c r="F62" s="123"/>
      <c r="G62" s="109"/>
      <c r="H62" s="125"/>
      <c r="I62" s="126"/>
      <c r="J62" s="122"/>
      <c r="K62" s="127"/>
      <c r="L62" s="133"/>
      <c r="M62" s="1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136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6"/>
      <c r="EC62" s="136"/>
      <c r="ED62" s="136"/>
      <c r="EE62" s="136"/>
      <c r="EF62" s="136"/>
    </row>
    <row r="63" spans="1:152" x14ac:dyDescent="0.3">
      <c r="A63" s="72"/>
      <c r="B63" s="72"/>
      <c r="C63" s="151"/>
      <c r="D63" s="122"/>
      <c r="E63" s="123"/>
      <c r="F63" s="123"/>
      <c r="G63" s="109"/>
      <c r="H63" s="125"/>
      <c r="I63" s="126"/>
      <c r="J63" s="122"/>
      <c r="K63" s="127"/>
      <c r="L63" s="142"/>
      <c r="M63" s="142"/>
      <c r="N63" s="120"/>
      <c r="O63" s="14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144"/>
      <c r="DK63" s="144"/>
      <c r="DL63" s="144"/>
      <c r="DM63" s="144"/>
      <c r="DN63" s="144"/>
      <c r="DO63" s="144"/>
      <c r="DP63" s="144"/>
      <c r="DQ63" s="144"/>
      <c r="DR63" s="144"/>
      <c r="DS63" s="144"/>
      <c r="DT63" s="144"/>
      <c r="DU63" s="144"/>
      <c r="DV63" s="144"/>
      <c r="DW63" s="144"/>
      <c r="DX63" s="144"/>
      <c r="DY63" s="144"/>
      <c r="DZ63" s="144"/>
      <c r="EA63" s="144"/>
      <c r="EB63" s="144"/>
      <c r="EC63" s="144"/>
      <c r="ED63" s="144"/>
      <c r="EE63" s="144"/>
      <c r="EF63" s="144"/>
    </row>
    <row r="64" spans="1:152" x14ac:dyDescent="0.3">
      <c r="A64" s="72"/>
      <c r="B64" s="72"/>
      <c r="C64" s="148"/>
      <c r="D64" s="122"/>
      <c r="E64" s="123"/>
      <c r="F64" s="123"/>
      <c r="G64" s="109"/>
      <c r="H64" s="125"/>
      <c r="I64" s="126"/>
      <c r="J64" s="122"/>
      <c r="K64" s="127"/>
      <c r="L64" s="142"/>
      <c r="M64" s="142"/>
      <c r="N64" s="120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136"/>
      <c r="DK64" s="136"/>
      <c r="DL64" s="136"/>
      <c r="DM64" s="136"/>
      <c r="DN64" s="136"/>
      <c r="DO64" s="136"/>
      <c r="DP64" s="136"/>
      <c r="DQ64" s="136"/>
      <c r="DR64" s="136"/>
      <c r="DS64" s="136"/>
      <c r="DT64" s="136"/>
      <c r="DU64" s="136"/>
      <c r="DV64" s="136"/>
      <c r="DW64" s="136"/>
      <c r="DX64" s="136"/>
      <c r="DY64" s="136"/>
      <c r="DZ64" s="136"/>
      <c r="EA64" s="136"/>
      <c r="EB64" s="136"/>
      <c r="EC64" s="136"/>
      <c r="ED64" s="136"/>
      <c r="EE64" s="136"/>
      <c r="EF64" s="136"/>
    </row>
    <row r="65" spans="1:136" x14ac:dyDescent="0.3">
      <c r="A65" s="72"/>
      <c r="B65" s="72"/>
      <c r="C65" s="151"/>
      <c r="D65" s="122"/>
      <c r="E65" s="123"/>
      <c r="F65" s="123"/>
      <c r="G65" s="109"/>
      <c r="H65" s="125"/>
      <c r="I65" s="126"/>
      <c r="J65" s="122"/>
      <c r="K65" s="127"/>
      <c r="L65" s="133"/>
      <c r="M65" s="1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136"/>
      <c r="DK65" s="136"/>
      <c r="DL65" s="136"/>
      <c r="DM65" s="136"/>
      <c r="DN65" s="136"/>
      <c r="DO65" s="136"/>
      <c r="DP65" s="136"/>
      <c r="DQ65" s="136"/>
      <c r="DR65" s="136"/>
      <c r="DS65" s="136"/>
      <c r="DT65" s="136"/>
      <c r="DU65" s="136"/>
      <c r="DV65" s="136"/>
      <c r="DW65" s="136"/>
      <c r="DX65" s="136"/>
      <c r="DY65" s="136"/>
      <c r="DZ65" s="136"/>
      <c r="EA65" s="136"/>
      <c r="EB65" s="136"/>
      <c r="EC65" s="136"/>
      <c r="ED65" s="136"/>
      <c r="EE65" s="136"/>
      <c r="EF65" s="136"/>
    </row>
    <row r="66" spans="1:136" x14ac:dyDescent="0.3">
      <c r="A66" s="72"/>
      <c r="B66" s="72"/>
      <c r="C66" s="151"/>
      <c r="D66" s="122"/>
      <c r="E66" s="123"/>
      <c r="F66" s="123"/>
      <c r="G66" s="124"/>
      <c r="H66" s="125"/>
      <c r="I66" s="126"/>
      <c r="J66" s="122"/>
      <c r="K66" s="127"/>
      <c r="L66" s="142"/>
      <c r="M66" s="142"/>
      <c r="N66" s="120"/>
      <c r="O66" s="14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144"/>
      <c r="DK66" s="144"/>
      <c r="DL66" s="144"/>
      <c r="DM66" s="144"/>
      <c r="DN66" s="144"/>
      <c r="DO66" s="144"/>
      <c r="DP66" s="144"/>
      <c r="DQ66" s="144"/>
      <c r="DR66" s="144"/>
      <c r="DS66" s="144"/>
      <c r="DT66" s="144"/>
      <c r="DU66" s="144"/>
      <c r="DV66" s="144"/>
      <c r="DW66" s="144"/>
      <c r="DX66" s="144"/>
      <c r="DY66" s="144"/>
      <c r="DZ66" s="144"/>
      <c r="EA66" s="144"/>
      <c r="EB66" s="144"/>
      <c r="EC66" s="144"/>
      <c r="ED66" s="144"/>
      <c r="EE66" s="144"/>
      <c r="EF66" s="144"/>
    </row>
    <row r="67" spans="1:136" x14ac:dyDescent="0.3">
      <c r="A67" s="72"/>
      <c r="B67" s="72"/>
      <c r="C67" s="145"/>
      <c r="D67" s="122"/>
      <c r="E67" s="123"/>
      <c r="F67" s="123"/>
      <c r="G67" s="124"/>
      <c r="H67" s="125"/>
      <c r="I67" s="126"/>
      <c r="J67" s="122"/>
      <c r="K67" s="127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136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6"/>
      <c r="EC67" s="136"/>
      <c r="ED67" s="136"/>
      <c r="EE67" s="136"/>
      <c r="EF67" s="136"/>
    </row>
    <row r="68" spans="1:136" x14ac:dyDescent="0.3">
      <c r="A68" s="72"/>
      <c r="B68" s="72"/>
      <c r="C68" s="148"/>
      <c r="D68" s="122"/>
      <c r="E68" s="123"/>
      <c r="F68" s="123"/>
      <c r="G68" s="124"/>
      <c r="H68" s="125"/>
      <c r="I68" s="126"/>
      <c r="J68" s="122"/>
      <c r="K68" s="127"/>
      <c r="L68" s="133"/>
      <c r="M68" s="1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136"/>
      <c r="DK68" s="136"/>
      <c r="DL68" s="136"/>
      <c r="DM68" s="136"/>
      <c r="DN68" s="136"/>
      <c r="DO68" s="136"/>
      <c r="DP68" s="136"/>
      <c r="DQ68" s="136"/>
      <c r="DR68" s="136"/>
      <c r="DS68" s="136"/>
      <c r="DT68" s="136"/>
      <c r="DU68" s="136"/>
      <c r="DV68" s="136"/>
      <c r="DW68" s="136"/>
      <c r="DX68" s="136"/>
      <c r="DY68" s="136"/>
      <c r="DZ68" s="136"/>
      <c r="EA68" s="136"/>
      <c r="EB68" s="136"/>
      <c r="EC68" s="136"/>
      <c r="ED68" s="136"/>
      <c r="EE68" s="136"/>
      <c r="EF68" s="136"/>
    </row>
    <row r="69" spans="1:136" x14ac:dyDescent="0.3">
      <c r="A69" s="72"/>
      <c r="B69" s="72"/>
      <c r="C69" s="148"/>
      <c r="D69" s="122"/>
      <c r="E69" s="123"/>
      <c r="F69" s="123"/>
      <c r="G69" s="124"/>
      <c r="H69" s="125"/>
      <c r="I69" s="126"/>
      <c r="J69" s="122"/>
      <c r="K69" s="127"/>
      <c r="L69" s="142"/>
      <c r="M69" s="142"/>
      <c r="N69" s="120"/>
      <c r="O69" s="14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144"/>
      <c r="DK69" s="144"/>
      <c r="DL69" s="144"/>
      <c r="DM69" s="144"/>
      <c r="DN69" s="144"/>
      <c r="DO69" s="144"/>
      <c r="DP69" s="144"/>
      <c r="DQ69" s="144"/>
      <c r="DR69" s="144"/>
      <c r="DS69" s="144"/>
      <c r="DT69" s="144"/>
      <c r="DU69" s="144"/>
      <c r="DV69" s="144"/>
      <c r="DW69" s="144"/>
      <c r="DX69" s="144"/>
      <c r="DY69" s="144"/>
      <c r="DZ69" s="144"/>
      <c r="EA69" s="144"/>
      <c r="EB69" s="144"/>
      <c r="EC69" s="144"/>
      <c r="ED69" s="144"/>
      <c r="EE69" s="144"/>
      <c r="EF69" s="144"/>
    </row>
    <row r="70" spans="1:136" x14ac:dyDescent="0.3">
      <c r="A70" s="72"/>
      <c r="B70" s="72"/>
      <c r="C70" s="148"/>
      <c r="D70" s="122"/>
      <c r="E70" s="123"/>
      <c r="F70" s="123"/>
      <c r="G70" s="124"/>
      <c r="H70" s="125"/>
      <c r="I70" s="126"/>
      <c r="J70" s="122"/>
      <c r="K70" s="127"/>
      <c r="L70" s="133"/>
      <c r="M70" s="1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136"/>
      <c r="DK70" s="136"/>
      <c r="DL70" s="136"/>
      <c r="DM70" s="136"/>
      <c r="DN70" s="136"/>
      <c r="DO70" s="136"/>
      <c r="DP70" s="136"/>
      <c r="DQ70" s="136"/>
      <c r="DR70" s="136"/>
      <c r="DS70" s="136"/>
      <c r="DT70" s="136"/>
      <c r="DU70" s="136"/>
      <c r="DV70" s="136"/>
      <c r="DW70" s="136"/>
      <c r="DX70" s="136"/>
      <c r="DY70" s="136"/>
      <c r="DZ70" s="136"/>
      <c r="EA70" s="136"/>
      <c r="EB70" s="136"/>
      <c r="EC70" s="136"/>
      <c r="ED70" s="136"/>
      <c r="EE70" s="136"/>
      <c r="EF70" s="136"/>
    </row>
    <row r="71" spans="1:136" x14ac:dyDescent="0.3">
      <c r="A71" s="72"/>
      <c r="B71" s="72"/>
      <c r="C71" s="148"/>
      <c r="D71" s="122"/>
      <c r="E71" s="123"/>
      <c r="F71" s="123"/>
      <c r="G71" s="124"/>
      <c r="H71" s="125"/>
      <c r="I71" s="126"/>
      <c r="J71" s="122"/>
      <c r="K71" s="127"/>
      <c r="L71" s="133"/>
      <c r="M71" s="1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136"/>
      <c r="DK71" s="136"/>
      <c r="DL71" s="136"/>
      <c r="DM71" s="136"/>
      <c r="DN71" s="136"/>
      <c r="DO71" s="136"/>
      <c r="DP71" s="136"/>
      <c r="DQ71" s="136"/>
      <c r="DR71" s="136"/>
      <c r="DS71" s="136"/>
      <c r="DT71" s="136"/>
      <c r="DU71" s="136"/>
      <c r="DV71" s="136"/>
      <c r="DW71" s="136"/>
      <c r="DX71" s="136"/>
      <c r="DY71" s="136"/>
      <c r="DZ71" s="136"/>
      <c r="EA71" s="136"/>
      <c r="EB71" s="136"/>
      <c r="EC71" s="136"/>
      <c r="ED71" s="136"/>
      <c r="EE71" s="136"/>
      <c r="EF71" s="136"/>
    </row>
    <row r="72" spans="1:136" x14ac:dyDescent="0.3">
      <c r="A72" s="72"/>
      <c r="B72" s="72"/>
      <c r="C72" s="157"/>
      <c r="D72" s="122"/>
      <c r="E72" s="123"/>
      <c r="F72" s="123"/>
      <c r="G72" s="124"/>
      <c r="H72" s="125"/>
      <c r="I72" s="126"/>
      <c r="J72" s="122"/>
      <c r="K72" s="127"/>
      <c r="L72" s="142"/>
      <c r="M72" s="142"/>
      <c r="N72" s="120"/>
      <c r="O72" s="14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144"/>
      <c r="DK72" s="144"/>
      <c r="DL72" s="144"/>
      <c r="DM72" s="144"/>
      <c r="DN72" s="144"/>
      <c r="DO72" s="144"/>
      <c r="DP72" s="144"/>
      <c r="DQ72" s="144"/>
      <c r="DR72" s="144"/>
      <c r="DS72" s="144"/>
      <c r="DT72" s="144"/>
      <c r="DU72" s="144"/>
      <c r="DV72" s="144"/>
      <c r="DW72" s="144"/>
      <c r="DX72" s="144"/>
      <c r="DY72" s="144"/>
      <c r="DZ72" s="144"/>
      <c r="EA72" s="144"/>
      <c r="EB72" s="144"/>
      <c r="EC72" s="144"/>
      <c r="ED72" s="144"/>
      <c r="EE72" s="144"/>
      <c r="EF72" s="144"/>
    </row>
    <row r="73" spans="1:136" x14ac:dyDescent="0.3">
      <c r="A73" s="72"/>
      <c r="B73" s="72"/>
      <c r="C73" s="151"/>
      <c r="D73" s="122"/>
      <c r="E73" s="123"/>
      <c r="F73" s="123"/>
      <c r="G73" s="124"/>
      <c r="H73" s="125"/>
      <c r="I73" s="126"/>
      <c r="J73" s="122"/>
      <c r="K73" s="127"/>
      <c r="L73" s="142"/>
      <c r="M73" s="142"/>
      <c r="N73" s="120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V73" s="136"/>
      <c r="AW73" s="136"/>
      <c r="AX73" s="136"/>
      <c r="AY73" s="136"/>
      <c r="AZ73" s="136"/>
      <c r="BA73" s="136"/>
      <c r="BB73" s="136"/>
      <c r="BC73" s="136"/>
      <c r="BD73" s="136"/>
      <c r="BE73" s="136"/>
      <c r="BF73" s="136"/>
      <c r="BG73" s="136"/>
      <c r="BH73" s="136"/>
      <c r="BI73" s="136"/>
      <c r="BJ73" s="136"/>
      <c r="BK73" s="136"/>
      <c r="BL73" s="136"/>
      <c r="BM73" s="136"/>
      <c r="BN73" s="136"/>
      <c r="BO73" s="136"/>
      <c r="BP73" s="136"/>
      <c r="BQ73" s="136"/>
      <c r="BR73" s="136"/>
      <c r="BS73" s="136"/>
      <c r="BT73" s="136"/>
      <c r="BU73" s="136"/>
      <c r="BV73" s="136"/>
      <c r="BW73" s="136"/>
      <c r="BX73" s="136"/>
      <c r="BY73" s="136"/>
      <c r="BZ73" s="136"/>
      <c r="CA73" s="136"/>
      <c r="CB73" s="136"/>
      <c r="CC73" s="136"/>
      <c r="CD73" s="136"/>
      <c r="CE73" s="136"/>
      <c r="CF73" s="136"/>
      <c r="CG73" s="136"/>
      <c r="CH73" s="136"/>
      <c r="CI73" s="136"/>
      <c r="CJ73" s="136"/>
      <c r="CK73" s="136"/>
      <c r="CL73" s="136"/>
      <c r="CM73" s="136"/>
      <c r="CN73" s="136"/>
      <c r="CO73" s="136"/>
      <c r="CP73" s="136"/>
      <c r="CQ73" s="136"/>
      <c r="CR73" s="136"/>
      <c r="CS73" s="136"/>
      <c r="CT73" s="136"/>
      <c r="CU73" s="136"/>
      <c r="CV73" s="136"/>
      <c r="CW73" s="136"/>
      <c r="CX73" s="136"/>
      <c r="CY73" s="136"/>
      <c r="CZ73" s="136"/>
      <c r="DA73" s="136"/>
      <c r="DB73" s="136"/>
      <c r="DC73" s="136"/>
      <c r="DD73" s="136"/>
      <c r="DE73" s="136"/>
      <c r="DF73" s="136"/>
      <c r="DG73" s="136"/>
      <c r="DH73" s="136"/>
      <c r="DI73" s="136"/>
      <c r="DJ73" s="136"/>
      <c r="DK73" s="136"/>
      <c r="DL73" s="136"/>
      <c r="DM73" s="136"/>
      <c r="DN73" s="136"/>
      <c r="DO73" s="136"/>
      <c r="DP73" s="136"/>
      <c r="DQ73" s="136"/>
      <c r="DR73" s="136"/>
      <c r="DS73" s="136"/>
      <c r="DT73" s="136"/>
      <c r="DU73" s="136"/>
      <c r="DV73" s="136"/>
      <c r="DW73" s="136"/>
      <c r="DX73" s="136"/>
      <c r="DY73" s="136"/>
      <c r="DZ73" s="136"/>
      <c r="EA73" s="136"/>
      <c r="EB73" s="136"/>
      <c r="EC73" s="136"/>
      <c r="ED73" s="136"/>
      <c r="EE73" s="136"/>
      <c r="EF73" s="136"/>
    </row>
    <row r="74" spans="1:136" x14ac:dyDescent="0.3">
      <c r="A74" s="72"/>
      <c r="B74" s="72"/>
      <c r="C74" s="151"/>
      <c r="D74" s="122"/>
      <c r="E74" s="123"/>
      <c r="F74" s="123"/>
      <c r="G74" s="124"/>
      <c r="H74" s="125"/>
      <c r="I74" s="126"/>
      <c r="J74" s="122"/>
      <c r="K74" s="127"/>
      <c r="L74" s="133"/>
      <c r="M74" s="133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6"/>
      <c r="AX74" s="136"/>
      <c r="AY74" s="136"/>
      <c r="AZ74" s="136"/>
      <c r="BA74" s="136"/>
      <c r="BB74" s="136"/>
      <c r="BC74" s="136"/>
      <c r="BD74" s="136"/>
      <c r="BE74" s="136"/>
      <c r="BF74" s="136"/>
      <c r="BG74" s="136"/>
      <c r="BH74" s="136"/>
      <c r="BI74" s="136"/>
      <c r="BJ74" s="136"/>
      <c r="BK74" s="136"/>
      <c r="BL74" s="136"/>
      <c r="BM74" s="136"/>
      <c r="BN74" s="136"/>
      <c r="BO74" s="136"/>
      <c r="BP74" s="136"/>
      <c r="BQ74" s="136"/>
      <c r="BR74" s="136"/>
      <c r="BS74" s="136"/>
      <c r="BT74" s="136"/>
      <c r="BU74" s="136"/>
      <c r="BV74" s="136"/>
      <c r="BW74" s="136"/>
      <c r="BX74" s="136"/>
      <c r="BY74" s="136"/>
      <c r="BZ74" s="136"/>
      <c r="CA74" s="136"/>
      <c r="CB74" s="136"/>
      <c r="CC74" s="136"/>
      <c r="CD74" s="136"/>
      <c r="CE74" s="136"/>
      <c r="CF74" s="136"/>
      <c r="CG74" s="136"/>
      <c r="CH74" s="136"/>
      <c r="CI74" s="136"/>
      <c r="CJ74" s="136"/>
      <c r="CK74" s="136"/>
      <c r="CL74" s="136"/>
      <c r="CM74" s="136"/>
      <c r="CN74" s="136"/>
      <c r="CO74" s="136"/>
      <c r="CP74" s="136"/>
      <c r="CQ74" s="136"/>
      <c r="CR74" s="136"/>
      <c r="CS74" s="136"/>
      <c r="CT74" s="136"/>
      <c r="CU74" s="136"/>
      <c r="CV74" s="136"/>
      <c r="CW74" s="136"/>
      <c r="CX74" s="136"/>
      <c r="CY74" s="136"/>
      <c r="CZ74" s="136"/>
      <c r="DA74" s="136"/>
      <c r="DB74" s="136"/>
      <c r="DC74" s="136"/>
      <c r="DD74" s="136"/>
      <c r="DE74" s="136"/>
      <c r="DF74" s="136"/>
      <c r="DG74" s="136"/>
      <c r="DH74" s="136"/>
      <c r="DI74" s="136"/>
      <c r="DJ74" s="136"/>
      <c r="DK74" s="136"/>
      <c r="DL74" s="136"/>
      <c r="DM74" s="136"/>
      <c r="DN74" s="136"/>
      <c r="DO74" s="136"/>
      <c r="DP74" s="136"/>
      <c r="DQ74" s="136"/>
      <c r="DR74" s="136"/>
      <c r="DS74" s="136"/>
      <c r="DT74" s="136"/>
      <c r="DU74" s="136"/>
      <c r="DV74" s="136"/>
      <c r="DW74" s="136"/>
      <c r="DX74" s="136"/>
      <c r="DY74" s="136"/>
      <c r="DZ74" s="136"/>
      <c r="EA74" s="136"/>
      <c r="EB74" s="136"/>
      <c r="EC74" s="136"/>
      <c r="ED74" s="136"/>
      <c r="EE74" s="136"/>
      <c r="EF74" s="136"/>
    </row>
    <row r="75" spans="1:136" x14ac:dyDescent="0.3">
      <c r="A75" s="138"/>
      <c r="B75" s="139"/>
      <c r="C75" s="147"/>
      <c r="D75" s="140"/>
      <c r="E75" s="138"/>
      <c r="F75" s="138"/>
      <c r="G75" s="124"/>
      <c r="H75" s="138"/>
      <c r="I75" s="138"/>
      <c r="J75" s="140"/>
      <c r="K75" s="138"/>
      <c r="L75" s="142"/>
      <c r="M75" s="142"/>
      <c r="N75" s="120"/>
      <c r="O75" s="143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4"/>
      <c r="CD75" s="144"/>
      <c r="CE75" s="144"/>
      <c r="CF75" s="144"/>
      <c r="CG75" s="144"/>
      <c r="CH75" s="144"/>
      <c r="CI75" s="144"/>
      <c r="CJ75" s="144"/>
      <c r="CK75" s="144"/>
      <c r="CL75" s="144"/>
      <c r="CM75" s="144"/>
      <c r="CN75" s="144"/>
      <c r="CO75" s="144"/>
      <c r="CP75" s="144"/>
      <c r="CQ75" s="144"/>
      <c r="CR75" s="144"/>
      <c r="CS75" s="144"/>
      <c r="CT75" s="144"/>
      <c r="CU75" s="144"/>
      <c r="CV75" s="144"/>
      <c r="CW75" s="144"/>
      <c r="CX75" s="144"/>
      <c r="CY75" s="144"/>
      <c r="CZ75" s="144"/>
      <c r="DA75" s="144"/>
      <c r="DB75" s="144"/>
      <c r="DC75" s="144"/>
      <c r="DD75" s="144"/>
      <c r="DE75" s="144"/>
      <c r="DF75" s="144"/>
      <c r="DG75" s="144"/>
      <c r="DH75" s="144"/>
      <c r="DI75" s="144"/>
      <c r="DJ75" s="144"/>
      <c r="DK75" s="144"/>
      <c r="DL75" s="144"/>
      <c r="DM75" s="144"/>
      <c r="DN75" s="144"/>
      <c r="DO75" s="144"/>
      <c r="DP75" s="144"/>
      <c r="DQ75" s="144"/>
      <c r="DR75" s="144"/>
      <c r="DS75" s="144"/>
      <c r="DT75" s="144"/>
      <c r="DU75" s="144"/>
      <c r="DV75" s="144"/>
      <c r="DW75" s="144"/>
      <c r="DX75" s="144"/>
      <c r="DY75" s="144"/>
      <c r="DZ75" s="144"/>
      <c r="EA75" s="144"/>
      <c r="EB75" s="144"/>
      <c r="EC75" s="144"/>
      <c r="ED75" s="144"/>
      <c r="EE75" s="144"/>
      <c r="EF75" s="144"/>
    </row>
    <row r="76" spans="1:136" x14ac:dyDescent="0.3">
      <c r="A76" s="72"/>
      <c r="B76" s="2"/>
      <c r="C76" s="145"/>
      <c r="D76" s="122"/>
      <c r="E76" s="123"/>
      <c r="F76" s="123"/>
      <c r="G76" s="124"/>
      <c r="H76" s="125"/>
      <c r="I76" s="126"/>
      <c r="J76" s="122"/>
      <c r="K76" s="127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</row>
    <row r="77" spans="1:136" x14ac:dyDescent="0.3">
      <c r="A77" s="128"/>
      <c r="B77" s="129"/>
      <c r="C77" s="146"/>
      <c r="D77" s="131"/>
      <c r="E77" s="128"/>
      <c r="F77" s="128"/>
      <c r="G77" s="124"/>
      <c r="H77" s="128"/>
      <c r="I77" s="128"/>
      <c r="J77" s="131"/>
      <c r="K77" s="128"/>
      <c r="L77" s="133"/>
      <c r="M77" s="1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</row>
    <row r="78" spans="1:136" x14ac:dyDescent="0.3">
      <c r="A78" s="138"/>
      <c r="B78" s="139"/>
      <c r="C78" s="147"/>
      <c r="D78" s="140"/>
      <c r="E78" s="138"/>
      <c r="F78" s="138"/>
      <c r="G78" s="124"/>
      <c r="H78" s="138"/>
      <c r="I78" s="138"/>
      <c r="J78" s="140"/>
      <c r="K78" s="138"/>
      <c r="L78" s="142"/>
      <c r="M78" s="142"/>
      <c r="N78" s="120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  <c r="BI78" s="143"/>
      <c r="BJ78" s="143"/>
      <c r="BK78" s="143"/>
      <c r="BL78" s="143"/>
      <c r="BM78" s="143"/>
      <c r="BN78" s="143"/>
      <c r="BO78" s="143"/>
      <c r="BP78" s="143"/>
      <c r="BQ78" s="143"/>
      <c r="BR78" s="143"/>
      <c r="BS78" s="143"/>
      <c r="BT78" s="143"/>
      <c r="BU78" s="143"/>
      <c r="BV78" s="143"/>
      <c r="BW78" s="143"/>
      <c r="BX78" s="143"/>
      <c r="BY78" s="143"/>
      <c r="BZ78" s="143"/>
      <c r="CA78" s="143"/>
      <c r="CB78" s="143"/>
      <c r="CC78" s="143"/>
      <c r="CD78" s="143"/>
      <c r="CE78" s="143"/>
      <c r="CF78" s="143"/>
      <c r="CG78" s="143"/>
      <c r="CH78" s="143"/>
      <c r="CI78" s="143"/>
      <c r="CJ78" s="143"/>
      <c r="CK78" s="143"/>
      <c r="CL78" s="143"/>
      <c r="CM78" s="143"/>
      <c r="CN78" s="143"/>
      <c r="CO78" s="143"/>
      <c r="CP78" s="143"/>
      <c r="CQ78" s="143"/>
      <c r="CR78" s="143"/>
      <c r="CS78" s="143"/>
      <c r="CT78" s="143"/>
      <c r="CU78" s="143"/>
      <c r="CV78" s="143"/>
      <c r="CW78" s="143"/>
      <c r="CX78" s="143"/>
      <c r="CY78" s="143"/>
      <c r="CZ78" s="143"/>
      <c r="DA78" s="143"/>
      <c r="DB78" s="143"/>
      <c r="DC78" s="143"/>
      <c r="DD78" s="143"/>
      <c r="DE78" s="143"/>
      <c r="DF78" s="143"/>
      <c r="DG78" s="143"/>
      <c r="DH78" s="143"/>
      <c r="DI78" s="143"/>
      <c r="DJ78" s="143"/>
      <c r="DK78" s="143"/>
      <c r="DL78" s="143"/>
      <c r="DM78" s="143"/>
      <c r="DN78" s="143"/>
      <c r="DO78" s="143"/>
      <c r="DP78" s="143"/>
      <c r="DQ78" s="143"/>
      <c r="DR78" s="143"/>
      <c r="DS78" s="143"/>
      <c r="DT78" s="143"/>
      <c r="DU78" s="143"/>
      <c r="DV78" s="143"/>
      <c r="DW78" s="143"/>
      <c r="DX78" s="143"/>
      <c r="DY78" s="143"/>
      <c r="DZ78" s="143"/>
      <c r="EA78" s="143"/>
      <c r="EB78" s="143"/>
      <c r="EC78" s="143"/>
      <c r="ED78" s="143"/>
      <c r="EE78" s="143"/>
      <c r="EF78" s="143"/>
    </row>
    <row r="79" spans="1:136" x14ac:dyDescent="0.3">
      <c r="A79" s="72"/>
      <c r="B79" s="2"/>
      <c r="C79" s="145"/>
      <c r="D79" s="122"/>
      <c r="E79" s="123"/>
      <c r="F79" s="123"/>
      <c r="G79" s="124"/>
      <c r="H79" s="125"/>
      <c r="I79" s="126"/>
      <c r="J79" s="122"/>
      <c r="K79" s="127"/>
      <c r="L79" s="133"/>
      <c r="M79" s="133"/>
      <c r="N79" s="134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</row>
    <row r="80" spans="1:136" x14ac:dyDescent="0.3">
      <c r="A80" s="128"/>
      <c r="B80" s="129"/>
      <c r="C80" s="146"/>
      <c r="D80" s="131"/>
      <c r="E80" s="128"/>
      <c r="F80" s="128"/>
      <c r="G80" s="124"/>
      <c r="H80" s="128"/>
      <c r="I80" s="128"/>
      <c r="J80" s="131"/>
      <c r="K80" s="128"/>
      <c r="L80" s="133"/>
      <c r="M80" s="1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</row>
    <row r="81" spans="1:136" x14ac:dyDescent="0.3">
      <c r="A81" s="138"/>
      <c r="B81" s="139"/>
      <c r="C81" s="147"/>
      <c r="D81" s="140"/>
      <c r="E81" s="138"/>
      <c r="F81" s="138"/>
      <c r="G81" s="124"/>
      <c r="H81" s="138"/>
      <c r="I81" s="138"/>
      <c r="J81" s="140"/>
      <c r="K81" s="138"/>
      <c r="L81" s="142"/>
      <c r="M81" s="142"/>
      <c r="N81" s="120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3"/>
      <c r="BD81" s="143"/>
      <c r="BE81" s="143"/>
      <c r="BF81" s="143"/>
      <c r="BG81" s="143"/>
      <c r="BH81" s="143"/>
      <c r="BI81" s="143"/>
      <c r="BJ81" s="143"/>
      <c r="BK81" s="143"/>
      <c r="BL81" s="143"/>
      <c r="BM81" s="143"/>
      <c r="BN81" s="143"/>
      <c r="BO81" s="143"/>
      <c r="BP81" s="143"/>
      <c r="BQ81" s="143"/>
      <c r="BR81" s="143"/>
      <c r="BS81" s="143"/>
      <c r="BT81" s="143"/>
      <c r="BU81" s="143"/>
      <c r="BV81" s="143"/>
      <c r="BW81" s="143"/>
      <c r="BX81" s="143"/>
      <c r="BY81" s="143"/>
      <c r="BZ81" s="143"/>
      <c r="CA81" s="143"/>
      <c r="CB81" s="143"/>
      <c r="CC81" s="143"/>
      <c r="CD81" s="143"/>
      <c r="CE81" s="143"/>
      <c r="CF81" s="143"/>
      <c r="CG81" s="143"/>
      <c r="CH81" s="143"/>
      <c r="CI81" s="143"/>
      <c r="CJ81" s="143"/>
      <c r="CK81" s="143"/>
      <c r="CL81" s="143"/>
      <c r="CM81" s="143"/>
      <c r="CN81" s="143"/>
      <c r="CO81" s="143"/>
      <c r="CP81" s="143"/>
      <c r="CQ81" s="143"/>
      <c r="CR81" s="143"/>
      <c r="CS81" s="143"/>
      <c r="CT81" s="143"/>
      <c r="CU81" s="143"/>
      <c r="CV81" s="143"/>
      <c r="CW81" s="143"/>
      <c r="CX81" s="143"/>
      <c r="CY81" s="143"/>
      <c r="CZ81" s="143"/>
      <c r="DA81" s="143"/>
      <c r="DB81" s="143"/>
      <c r="DC81" s="143"/>
      <c r="DD81" s="143"/>
      <c r="DE81" s="143"/>
      <c r="DF81" s="143"/>
      <c r="DG81" s="143"/>
      <c r="DH81" s="143"/>
      <c r="DI81" s="143"/>
      <c r="DJ81" s="143"/>
      <c r="DK81" s="143"/>
      <c r="DL81" s="143"/>
      <c r="DM81" s="143"/>
      <c r="DN81" s="143"/>
      <c r="DO81" s="143"/>
      <c r="DP81" s="143"/>
      <c r="DQ81" s="143"/>
      <c r="DR81" s="143"/>
      <c r="DS81" s="143"/>
      <c r="DT81" s="143"/>
      <c r="DU81" s="143"/>
      <c r="DV81" s="143"/>
      <c r="DW81" s="143"/>
      <c r="DX81" s="143"/>
      <c r="DY81" s="143"/>
      <c r="DZ81" s="143"/>
      <c r="EA81" s="143"/>
      <c r="EB81" s="143"/>
      <c r="EC81" s="143"/>
      <c r="ED81" s="143"/>
      <c r="EE81" s="143"/>
      <c r="EF81" s="143"/>
    </row>
    <row r="82" spans="1:136" x14ac:dyDescent="0.3">
      <c r="A82" s="72"/>
      <c r="B82" s="2"/>
      <c r="C82" s="135"/>
      <c r="D82" s="122"/>
      <c r="E82" s="123"/>
      <c r="F82" s="123"/>
      <c r="G82" s="124"/>
      <c r="H82" s="125"/>
      <c r="I82" s="126"/>
      <c r="J82" s="122"/>
      <c r="K82" s="127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</row>
    <row r="83" spans="1:136" x14ac:dyDescent="0.3">
      <c r="A83" s="128"/>
      <c r="B83" s="129"/>
      <c r="C83" s="137"/>
      <c r="D83" s="131"/>
      <c r="E83" s="128"/>
      <c r="F83" s="128"/>
      <c r="G83" s="132"/>
      <c r="H83" s="128"/>
      <c r="I83" s="128"/>
      <c r="J83" s="131"/>
      <c r="K83" s="128"/>
      <c r="L83" s="133"/>
      <c r="M83" s="133"/>
      <c r="N83" s="134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</row>
    <row r="84" spans="1:136" x14ac:dyDescent="0.3">
      <c r="A84" s="72"/>
      <c r="B84" s="2"/>
      <c r="C84" s="145"/>
      <c r="D84" s="122"/>
      <c r="E84" s="123"/>
      <c r="F84" s="123"/>
      <c r="G84" s="124"/>
      <c r="H84" s="125"/>
      <c r="I84" s="126"/>
      <c r="J84" s="122"/>
      <c r="K84" s="127"/>
      <c r="L84" s="133"/>
      <c r="M84" s="133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V84" s="136"/>
      <c r="AW84" s="136"/>
      <c r="AX84" s="136"/>
      <c r="AY84" s="136"/>
      <c r="AZ84" s="136"/>
      <c r="BA84" s="136"/>
      <c r="BB84" s="136"/>
      <c r="BC84" s="136"/>
      <c r="BD84" s="136"/>
      <c r="BE84" s="136"/>
      <c r="BF84" s="136"/>
      <c r="BG84" s="136"/>
      <c r="BH84" s="136"/>
      <c r="BI84" s="136"/>
      <c r="BJ84" s="136"/>
      <c r="BK84" s="136"/>
      <c r="BL84" s="136"/>
      <c r="BM84" s="136"/>
      <c r="BN84" s="136"/>
      <c r="BO84" s="136"/>
      <c r="BP84" s="136"/>
      <c r="BQ84" s="136"/>
      <c r="BR84" s="136"/>
      <c r="BS84" s="136"/>
      <c r="BT84" s="136"/>
      <c r="BU84" s="136"/>
      <c r="BV84" s="136"/>
      <c r="BW84" s="136"/>
      <c r="BX84" s="136"/>
      <c r="BY84" s="136"/>
      <c r="BZ84" s="136"/>
      <c r="CA84" s="136"/>
      <c r="CB84" s="136"/>
      <c r="CC84" s="136"/>
      <c r="CD84" s="136"/>
      <c r="CE84" s="136"/>
      <c r="CF84" s="136"/>
      <c r="CG84" s="136"/>
      <c r="CH84" s="136"/>
      <c r="CI84" s="136"/>
      <c r="CJ84" s="136"/>
      <c r="CK84" s="136"/>
      <c r="CL84" s="136"/>
      <c r="CM84" s="136"/>
      <c r="CN84" s="136"/>
      <c r="CO84" s="136"/>
      <c r="CP84" s="136"/>
      <c r="CQ84" s="136"/>
      <c r="CR84" s="136"/>
      <c r="CS84" s="136"/>
      <c r="CT84" s="136"/>
      <c r="CU84" s="136"/>
      <c r="CV84" s="136"/>
      <c r="CW84" s="136"/>
      <c r="CX84" s="136"/>
      <c r="CY84" s="136"/>
      <c r="CZ84" s="136"/>
      <c r="DA84" s="136"/>
      <c r="DB84" s="136"/>
      <c r="DC84" s="136"/>
      <c r="DD84" s="136"/>
      <c r="DE84" s="136"/>
      <c r="DF84" s="136"/>
      <c r="DG84" s="136"/>
      <c r="DH84" s="136"/>
      <c r="DI84" s="136"/>
      <c r="DJ84" s="136"/>
      <c r="DK84" s="136"/>
      <c r="DL84" s="136"/>
      <c r="DM84" s="136"/>
      <c r="DN84" s="136"/>
      <c r="DO84" s="136"/>
      <c r="DP84" s="136"/>
      <c r="DQ84" s="136"/>
      <c r="DR84" s="136"/>
      <c r="DS84" s="136"/>
      <c r="DT84" s="136"/>
      <c r="DU84" s="136"/>
      <c r="DV84" s="136"/>
      <c r="DW84" s="136"/>
      <c r="DX84" s="136"/>
      <c r="DY84" s="136"/>
      <c r="DZ84" s="136"/>
      <c r="EA84" s="136"/>
      <c r="EB84" s="136"/>
      <c r="EC84" s="136"/>
      <c r="ED84" s="136"/>
      <c r="EE84" s="136"/>
      <c r="EF84" s="136"/>
    </row>
    <row r="85" spans="1:136" x14ac:dyDescent="0.3">
      <c r="A85" s="128"/>
      <c r="B85" s="129"/>
      <c r="C85" s="146"/>
      <c r="D85" s="131"/>
      <c r="E85" s="128"/>
      <c r="F85" s="128"/>
      <c r="G85" s="132"/>
      <c r="H85" s="128"/>
      <c r="I85" s="128"/>
      <c r="J85" s="131"/>
      <c r="K85" s="128"/>
      <c r="L85" s="133"/>
      <c r="M85" s="133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6"/>
      <c r="AG85" s="136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V85" s="136"/>
      <c r="AW85" s="136"/>
      <c r="AX85" s="136"/>
      <c r="AY85" s="136"/>
      <c r="AZ85" s="136"/>
      <c r="BA85" s="136"/>
      <c r="BB85" s="136"/>
      <c r="BC85" s="136"/>
      <c r="BD85" s="136"/>
      <c r="BE85" s="136"/>
      <c r="BF85" s="136"/>
      <c r="BG85" s="136"/>
      <c r="BH85" s="136"/>
      <c r="BI85" s="136"/>
      <c r="BJ85" s="136"/>
      <c r="BK85" s="136"/>
      <c r="BL85" s="136"/>
      <c r="BM85" s="136"/>
      <c r="BN85" s="136"/>
      <c r="BO85" s="136"/>
      <c r="BP85" s="136"/>
      <c r="BQ85" s="136"/>
      <c r="BR85" s="136"/>
      <c r="BS85" s="136"/>
      <c r="BT85" s="136"/>
      <c r="BU85" s="136"/>
      <c r="BV85" s="136"/>
      <c r="BW85" s="136"/>
      <c r="BX85" s="136"/>
      <c r="BY85" s="136"/>
      <c r="BZ85" s="136"/>
      <c r="CA85" s="136"/>
      <c r="CB85" s="136"/>
      <c r="CC85" s="136"/>
      <c r="CD85" s="136"/>
      <c r="CE85" s="136"/>
      <c r="CF85" s="136"/>
      <c r="CG85" s="136"/>
      <c r="CH85" s="136"/>
      <c r="CI85" s="136"/>
      <c r="CJ85" s="136"/>
      <c r="CK85" s="136"/>
      <c r="CL85" s="136"/>
      <c r="CM85" s="136"/>
      <c r="CN85" s="136"/>
      <c r="CO85" s="136"/>
      <c r="CP85" s="136"/>
      <c r="CQ85" s="136"/>
      <c r="CR85" s="136"/>
      <c r="CS85" s="136"/>
      <c r="CT85" s="136"/>
      <c r="CU85" s="136"/>
      <c r="CV85" s="136"/>
      <c r="CW85" s="136"/>
      <c r="CX85" s="136"/>
      <c r="CY85" s="136"/>
      <c r="CZ85" s="136"/>
      <c r="DA85" s="136"/>
      <c r="DB85" s="136"/>
      <c r="DC85" s="136"/>
      <c r="DD85" s="136"/>
      <c r="DE85" s="136"/>
      <c r="DF85" s="136"/>
      <c r="DG85" s="136"/>
      <c r="DH85" s="136"/>
      <c r="DI85" s="136"/>
      <c r="DJ85" s="136"/>
      <c r="DK85" s="136"/>
      <c r="DL85" s="136"/>
      <c r="DM85" s="136"/>
      <c r="DN85" s="136"/>
      <c r="DO85" s="136"/>
      <c r="DP85" s="136"/>
      <c r="DQ85" s="136"/>
      <c r="DR85" s="136"/>
      <c r="DS85" s="136"/>
      <c r="DT85" s="136"/>
      <c r="DU85" s="136"/>
      <c r="DV85" s="136"/>
      <c r="DW85" s="136"/>
      <c r="DX85" s="136"/>
      <c r="DY85" s="136"/>
      <c r="DZ85" s="136"/>
      <c r="EA85" s="136"/>
      <c r="EB85" s="136"/>
      <c r="EC85" s="136"/>
      <c r="ED85" s="136"/>
      <c r="EE85" s="136"/>
      <c r="EF85" s="136"/>
    </row>
    <row r="86" spans="1:136" x14ac:dyDescent="0.3">
      <c r="A86" s="138"/>
      <c r="B86" s="139"/>
      <c r="C86" s="147"/>
      <c r="D86" s="140"/>
      <c r="E86" s="138"/>
      <c r="F86" s="138"/>
      <c r="G86" s="141"/>
      <c r="H86" s="138"/>
      <c r="I86" s="138"/>
      <c r="J86" s="140"/>
      <c r="K86" s="138"/>
      <c r="L86" s="142"/>
      <c r="M86" s="142"/>
      <c r="N86" s="120"/>
      <c r="O86" s="143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4"/>
      <c r="BP86" s="144"/>
      <c r="BQ86" s="144"/>
      <c r="BR86" s="144"/>
      <c r="BS86" s="144"/>
      <c r="BT86" s="144"/>
      <c r="BU86" s="144"/>
      <c r="BV86" s="144"/>
      <c r="BW86" s="144"/>
      <c r="BX86" s="144"/>
      <c r="BY86" s="144"/>
      <c r="BZ86" s="144"/>
      <c r="CA86" s="144"/>
      <c r="CB86" s="144"/>
      <c r="CC86" s="144"/>
      <c r="CD86" s="144"/>
      <c r="CE86" s="144"/>
      <c r="CF86" s="144"/>
      <c r="CG86" s="144"/>
      <c r="CH86" s="144"/>
      <c r="CI86" s="144"/>
      <c r="CJ86" s="144"/>
      <c r="CK86" s="144"/>
      <c r="CL86" s="144"/>
      <c r="CM86" s="144"/>
      <c r="CN86" s="144"/>
      <c r="CO86" s="144"/>
      <c r="CP86" s="144"/>
      <c r="CQ86" s="144"/>
      <c r="CR86" s="144"/>
      <c r="CS86" s="144"/>
      <c r="CT86" s="144"/>
      <c r="CU86" s="144"/>
      <c r="CV86" s="144"/>
      <c r="CW86" s="144"/>
      <c r="CX86" s="144"/>
      <c r="CY86" s="144"/>
      <c r="CZ86" s="144"/>
      <c r="DA86" s="144"/>
      <c r="DB86" s="144"/>
      <c r="DC86" s="144"/>
      <c r="DD86" s="144"/>
      <c r="DE86" s="144"/>
      <c r="DF86" s="144"/>
      <c r="DG86" s="144"/>
      <c r="DH86" s="144"/>
      <c r="DI86" s="144"/>
      <c r="DJ86" s="144"/>
      <c r="DK86" s="144"/>
      <c r="DL86" s="144"/>
      <c r="DM86" s="144"/>
      <c r="DN86" s="144"/>
      <c r="DO86" s="144"/>
      <c r="DP86" s="144"/>
      <c r="DQ86" s="144"/>
      <c r="DR86" s="144"/>
      <c r="DS86" s="144"/>
      <c r="DT86" s="144"/>
      <c r="DU86" s="144"/>
      <c r="DV86" s="144"/>
      <c r="DW86" s="144"/>
      <c r="DX86" s="144"/>
      <c r="DY86" s="144"/>
      <c r="DZ86" s="144"/>
      <c r="EA86" s="144"/>
      <c r="EB86" s="144"/>
      <c r="EC86" s="144"/>
      <c r="ED86" s="144"/>
      <c r="EE86" s="144"/>
      <c r="EF86" s="144"/>
    </row>
    <row r="87" spans="1:136" x14ac:dyDescent="0.3">
      <c r="A87" s="72"/>
      <c r="B87" s="2"/>
      <c r="C87" s="145"/>
      <c r="D87" s="122"/>
      <c r="E87" s="123"/>
      <c r="F87" s="123"/>
      <c r="G87" s="124"/>
      <c r="H87" s="125"/>
      <c r="I87" s="126"/>
      <c r="J87" s="122"/>
      <c r="K87" s="127"/>
      <c r="L87" s="142"/>
      <c r="M87" s="142"/>
      <c r="N87" s="120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V87" s="136"/>
      <c r="AW87" s="136"/>
      <c r="AX87" s="136"/>
      <c r="AY87" s="136"/>
      <c r="AZ87" s="136"/>
      <c r="BA87" s="136"/>
      <c r="BB87" s="136"/>
      <c r="BC87" s="136"/>
      <c r="BD87" s="136"/>
      <c r="BE87" s="136"/>
      <c r="BF87" s="136"/>
      <c r="BG87" s="136"/>
      <c r="BH87" s="136"/>
      <c r="BI87" s="136"/>
      <c r="BJ87" s="136"/>
      <c r="BK87" s="136"/>
      <c r="BL87" s="136"/>
      <c r="BM87" s="136"/>
      <c r="BN87" s="136"/>
      <c r="BO87" s="136"/>
      <c r="BP87" s="136"/>
      <c r="BQ87" s="136"/>
      <c r="BR87" s="136"/>
      <c r="BS87" s="136"/>
      <c r="BT87" s="136"/>
      <c r="BU87" s="136"/>
      <c r="BV87" s="136"/>
      <c r="BW87" s="136"/>
      <c r="BX87" s="136"/>
      <c r="BY87" s="136"/>
      <c r="BZ87" s="136"/>
      <c r="CA87" s="136"/>
      <c r="CB87" s="136"/>
      <c r="CC87" s="136"/>
      <c r="CD87" s="136"/>
      <c r="CE87" s="136"/>
      <c r="CF87" s="136"/>
      <c r="CG87" s="136"/>
      <c r="CH87" s="136"/>
      <c r="CI87" s="136"/>
      <c r="CJ87" s="136"/>
      <c r="CK87" s="136"/>
      <c r="CL87" s="136"/>
      <c r="CM87" s="136"/>
      <c r="CN87" s="136"/>
      <c r="CO87" s="136"/>
      <c r="CP87" s="136"/>
      <c r="CQ87" s="136"/>
      <c r="CR87" s="136"/>
      <c r="CS87" s="136"/>
      <c r="CT87" s="136"/>
      <c r="CU87" s="136"/>
      <c r="CV87" s="136"/>
      <c r="CW87" s="136"/>
      <c r="CX87" s="136"/>
      <c r="CY87" s="136"/>
      <c r="CZ87" s="136"/>
      <c r="DA87" s="136"/>
      <c r="DB87" s="136"/>
      <c r="DC87" s="136"/>
      <c r="DD87" s="136"/>
      <c r="DE87" s="136"/>
      <c r="DF87" s="136"/>
      <c r="DG87" s="136"/>
      <c r="DH87" s="136"/>
      <c r="DI87" s="136"/>
      <c r="DJ87" s="136"/>
      <c r="DK87" s="136"/>
      <c r="DL87" s="136"/>
      <c r="DM87" s="136"/>
      <c r="DN87" s="136"/>
      <c r="DO87" s="136"/>
      <c r="DP87" s="136"/>
      <c r="DQ87" s="136"/>
      <c r="DR87" s="136"/>
      <c r="DS87" s="136"/>
      <c r="DT87" s="136"/>
      <c r="DU87" s="136"/>
      <c r="DV87" s="136"/>
      <c r="DW87" s="136"/>
      <c r="DX87" s="136"/>
      <c r="DY87" s="136"/>
      <c r="DZ87" s="136"/>
      <c r="EA87" s="136"/>
      <c r="EB87" s="136"/>
      <c r="EC87" s="136"/>
      <c r="ED87" s="136"/>
      <c r="EE87" s="136"/>
      <c r="EF87" s="136"/>
    </row>
    <row r="88" spans="1:136" x14ac:dyDescent="0.3">
      <c r="A88" s="128"/>
      <c r="B88" s="129"/>
      <c r="C88" s="146"/>
      <c r="D88" s="131"/>
      <c r="E88" s="128"/>
      <c r="F88" s="128"/>
      <c r="G88" s="132"/>
      <c r="H88" s="128"/>
      <c r="I88" s="128"/>
      <c r="J88" s="131"/>
      <c r="K88" s="128"/>
      <c r="L88" s="133"/>
      <c r="M88" s="133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36"/>
      <c r="BK88" s="136"/>
      <c r="BL88" s="136"/>
      <c r="BM88" s="136"/>
      <c r="BN88" s="136"/>
      <c r="BO88" s="136"/>
      <c r="BP88" s="136"/>
      <c r="BQ88" s="136"/>
      <c r="BR88" s="136"/>
      <c r="BS88" s="136"/>
      <c r="BT88" s="136"/>
      <c r="BU88" s="136"/>
      <c r="BV88" s="136"/>
      <c r="BW88" s="136"/>
      <c r="BX88" s="136"/>
      <c r="BY88" s="136"/>
      <c r="BZ88" s="136"/>
      <c r="CA88" s="136"/>
      <c r="CB88" s="136"/>
      <c r="CC88" s="136"/>
      <c r="CD88" s="136"/>
      <c r="CE88" s="136"/>
      <c r="CF88" s="136"/>
      <c r="CG88" s="136"/>
      <c r="CH88" s="136"/>
      <c r="CI88" s="136"/>
      <c r="CJ88" s="136"/>
      <c r="CK88" s="136"/>
      <c r="CL88" s="136"/>
      <c r="CM88" s="136"/>
      <c r="CN88" s="136"/>
      <c r="CO88" s="136"/>
      <c r="CP88" s="136"/>
      <c r="CQ88" s="136"/>
      <c r="CR88" s="136"/>
      <c r="CS88" s="136"/>
      <c r="CT88" s="136"/>
      <c r="CU88" s="136"/>
      <c r="CV88" s="136"/>
      <c r="CW88" s="136"/>
      <c r="CX88" s="136"/>
      <c r="CY88" s="136"/>
      <c r="CZ88" s="136"/>
      <c r="DA88" s="136"/>
      <c r="DB88" s="136"/>
      <c r="DC88" s="136"/>
      <c r="DD88" s="136"/>
      <c r="DE88" s="136"/>
      <c r="DF88" s="136"/>
      <c r="DG88" s="136"/>
      <c r="DH88" s="136"/>
      <c r="DI88" s="136"/>
      <c r="DJ88" s="136"/>
      <c r="DK88" s="136"/>
      <c r="DL88" s="136"/>
      <c r="DM88" s="136"/>
      <c r="DN88" s="136"/>
      <c r="DO88" s="136"/>
      <c r="DP88" s="136"/>
      <c r="DQ88" s="136"/>
      <c r="DR88" s="136"/>
      <c r="DS88" s="136"/>
      <c r="DT88" s="136"/>
      <c r="DU88" s="136"/>
      <c r="DV88" s="136"/>
      <c r="DW88" s="136"/>
      <c r="DX88" s="136"/>
      <c r="DY88" s="136"/>
      <c r="DZ88" s="136"/>
      <c r="EA88" s="136"/>
      <c r="EB88" s="136"/>
      <c r="EC88" s="136"/>
      <c r="ED88" s="136"/>
      <c r="EE88" s="136"/>
      <c r="EF88" s="136"/>
    </row>
    <row r="89" spans="1:136" x14ac:dyDescent="0.3">
      <c r="A89" s="138"/>
      <c r="B89" s="139"/>
      <c r="C89" s="147"/>
      <c r="D89" s="140"/>
      <c r="E89" s="138"/>
      <c r="F89" s="138"/>
      <c r="G89" s="141"/>
      <c r="H89" s="138"/>
      <c r="I89" s="138"/>
      <c r="J89" s="140"/>
      <c r="K89" s="138"/>
      <c r="L89" s="142"/>
      <c r="M89" s="142"/>
      <c r="N89" s="120"/>
      <c r="O89" s="143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4"/>
      <c r="BR89" s="144"/>
      <c r="BS89" s="144"/>
      <c r="BT89" s="144"/>
      <c r="BU89" s="144"/>
      <c r="BV89" s="144"/>
      <c r="BW89" s="144"/>
      <c r="BX89" s="144"/>
      <c r="BY89" s="144"/>
      <c r="BZ89" s="144"/>
      <c r="CA89" s="144"/>
      <c r="CB89" s="144"/>
      <c r="CC89" s="144"/>
      <c r="CD89" s="144"/>
      <c r="CE89" s="144"/>
      <c r="CF89" s="144"/>
      <c r="CG89" s="144"/>
      <c r="CH89" s="144"/>
      <c r="CI89" s="144"/>
      <c r="CJ89" s="144"/>
      <c r="CK89" s="144"/>
      <c r="CL89" s="144"/>
      <c r="CM89" s="144"/>
      <c r="CN89" s="144"/>
      <c r="CO89" s="144"/>
      <c r="CP89" s="144"/>
      <c r="CQ89" s="144"/>
      <c r="CR89" s="144"/>
      <c r="CS89" s="144"/>
      <c r="CT89" s="144"/>
      <c r="CU89" s="144"/>
      <c r="CV89" s="144"/>
      <c r="CW89" s="144"/>
      <c r="CX89" s="144"/>
      <c r="CY89" s="144"/>
      <c r="CZ89" s="144"/>
      <c r="DA89" s="144"/>
      <c r="DB89" s="144"/>
      <c r="DC89" s="144"/>
      <c r="DD89" s="144"/>
      <c r="DE89" s="144"/>
      <c r="DF89" s="144"/>
      <c r="DG89" s="144"/>
      <c r="DH89" s="144"/>
      <c r="DI89" s="144"/>
      <c r="DJ89" s="144"/>
      <c r="DK89" s="144"/>
      <c r="DL89" s="144"/>
      <c r="DM89" s="144"/>
      <c r="DN89" s="144"/>
      <c r="DO89" s="144"/>
      <c r="DP89" s="144"/>
      <c r="DQ89" s="144"/>
      <c r="DR89" s="144"/>
      <c r="DS89" s="144"/>
      <c r="DT89" s="144"/>
      <c r="DU89" s="144"/>
      <c r="DV89" s="144"/>
      <c r="DW89" s="144"/>
      <c r="DX89" s="144"/>
      <c r="DY89" s="144"/>
      <c r="DZ89" s="144"/>
      <c r="EA89" s="144"/>
      <c r="EB89" s="144"/>
      <c r="EC89" s="144"/>
      <c r="ED89" s="144"/>
      <c r="EE89" s="144"/>
      <c r="EF89" s="144"/>
    </row>
    <row r="90" spans="1:136" x14ac:dyDescent="0.3">
      <c r="A90" s="72"/>
      <c r="B90" s="2"/>
      <c r="C90" s="145"/>
      <c r="D90" s="122"/>
      <c r="E90" s="123"/>
      <c r="F90" s="123"/>
      <c r="G90" s="124"/>
      <c r="H90" s="125"/>
      <c r="I90" s="126"/>
      <c r="J90" s="122"/>
      <c r="K90" s="127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V90" s="136"/>
      <c r="AW90" s="136"/>
      <c r="AX90" s="136"/>
      <c r="AY90" s="136"/>
      <c r="AZ90" s="136"/>
      <c r="BA90" s="136"/>
      <c r="BB90" s="136"/>
      <c r="BC90" s="136"/>
      <c r="BD90" s="136"/>
      <c r="BE90" s="136"/>
      <c r="BF90" s="136"/>
      <c r="BG90" s="136"/>
      <c r="BH90" s="136"/>
      <c r="BI90" s="136"/>
      <c r="BJ90" s="136"/>
      <c r="BK90" s="136"/>
      <c r="BL90" s="136"/>
      <c r="BM90" s="136"/>
      <c r="BN90" s="136"/>
      <c r="BO90" s="136"/>
      <c r="BP90" s="136"/>
      <c r="BQ90" s="136"/>
      <c r="BR90" s="136"/>
      <c r="BS90" s="136"/>
      <c r="BT90" s="136"/>
      <c r="BU90" s="136"/>
      <c r="BV90" s="136"/>
      <c r="BW90" s="136"/>
      <c r="BX90" s="136"/>
      <c r="BY90" s="136"/>
      <c r="BZ90" s="136"/>
      <c r="CA90" s="136"/>
      <c r="CB90" s="136"/>
      <c r="CC90" s="136"/>
      <c r="CD90" s="136"/>
      <c r="CE90" s="136"/>
      <c r="CF90" s="136"/>
      <c r="CG90" s="136"/>
      <c r="CH90" s="136"/>
      <c r="CI90" s="136"/>
      <c r="CJ90" s="136"/>
      <c r="CK90" s="136"/>
      <c r="CL90" s="136"/>
      <c r="CM90" s="136"/>
      <c r="CN90" s="136"/>
      <c r="CO90" s="136"/>
      <c r="CP90" s="136"/>
      <c r="CQ90" s="136"/>
      <c r="CR90" s="136"/>
      <c r="CS90" s="136"/>
      <c r="CT90" s="136"/>
      <c r="CU90" s="136"/>
      <c r="CV90" s="136"/>
      <c r="CW90" s="136"/>
      <c r="CX90" s="136"/>
      <c r="CY90" s="136"/>
      <c r="CZ90" s="136"/>
      <c r="DA90" s="136"/>
      <c r="DB90" s="136"/>
      <c r="DC90" s="136"/>
      <c r="DD90" s="136"/>
      <c r="DE90" s="136"/>
      <c r="DF90" s="136"/>
      <c r="DG90" s="136"/>
      <c r="DH90" s="136"/>
      <c r="DI90" s="136"/>
      <c r="DJ90" s="136"/>
      <c r="DK90" s="136"/>
      <c r="DL90" s="136"/>
      <c r="DM90" s="136"/>
      <c r="DN90" s="136"/>
      <c r="DO90" s="136"/>
      <c r="DP90" s="136"/>
      <c r="DQ90" s="136"/>
      <c r="DR90" s="136"/>
      <c r="DS90" s="136"/>
      <c r="DT90" s="136"/>
      <c r="DU90" s="136"/>
      <c r="DV90" s="136"/>
      <c r="DW90" s="136"/>
      <c r="DX90" s="136"/>
      <c r="DY90" s="136"/>
      <c r="DZ90" s="136"/>
      <c r="EA90" s="136"/>
      <c r="EB90" s="136"/>
      <c r="EC90" s="136"/>
      <c r="ED90" s="136"/>
      <c r="EE90" s="136"/>
      <c r="EF90" s="136"/>
    </row>
    <row r="91" spans="1:136" x14ac:dyDescent="0.3">
      <c r="A91" s="128"/>
      <c r="B91" s="129"/>
      <c r="C91" s="146"/>
      <c r="D91" s="131"/>
      <c r="E91" s="128"/>
      <c r="F91" s="128"/>
      <c r="G91" s="132"/>
      <c r="H91" s="128"/>
      <c r="I91" s="128"/>
      <c r="J91" s="131"/>
      <c r="K91" s="128"/>
      <c r="L91" s="133"/>
      <c r="M91" s="133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6"/>
      <c r="AX91" s="136"/>
      <c r="AY91" s="136"/>
      <c r="AZ91" s="136"/>
      <c r="BA91" s="136"/>
      <c r="BB91" s="136"/>
      <c r="BC91" s="136"/>
      <c r="BD91" s="136"/>
      <c r="BE91" s="136"/>
      <c r="BF91" s="136"/>
      <c r="BG91" s="136"/>
      <c r="BH91" s="136"/>
      <c r="BI91" s="136"/>
      <c r="BJ91" s="136"/>
      <c r="BK91" s="136"/>
      <c r="BL91" s="136"/>
      <c r="BM91" s="136"/>
      <c r="BN91" s="136"/>
      <c r="BO91" s="136"/>
      <c r="BP91" s="136"/>
      <c r="BQ91" s="136"/>
      <c r="BR91" s="136"/>
      <c r="BS91" s="136"/>
      <c r="BT91" s="136"/>
      <c r="BU91" s="136"/>
      <c r="BV91" s="136"/>
      <c r="BW91" s="136"/>
      <c r="BX91" s="136"/>
      <c r="BY91" s="136"/>
      <c r="BZ91" s="136"/>
      <c r="CA91" s="136"/>
      <c r="CB91" s="136"/>
      <c r="CC91" s="136"/>
      <c r="CD91" s="136"/>
      <c r="CE91" s="136"/>
      <c r="CF91" s="136"/>
      <c r="CG91" s="136"/>
      <c r="CH91" s="136"/>
      <c r="CI91" s="136"/>
      <c r="CJ91" s="136"/>
      <c r="CK91" s="136"/>
      <c r="CL91" s="136"/>
      <c r="CM91" s="136"/>
      <c r="CN91" s="136"/>
      <c r="CO91" s="136"/>
      <c r="CP91" s="136"/>
      <c r="CQ91" s="136"/>
      <c r="CR91" s="136"/>
      <c r="CS91" s="136"/>
      <c r="CT91" s="136"/>
      <c r="CU91" s="136"/>
      <c r="CV91" s="136"/>
      <c r="CW91" s="136"/>
      <c r="CX91" s="136"/>
      <c r="CY91" s="136"/>
      <c r="CZ91" s="136"/>
      <c r="DA91" s="136"/>
      <c r="DB91" s="136"/>
      <c r="DC91" s="136"/>
      <c r="DD91" s="136"/>
      <c r="DE91" s="136"/>
      <c r="DF91" s="136"/>
      <c r="DG91" s="136"/>
      <c r="DH91" s="136"/>
      <c r="DI91" s="136"/>
      <c r="DJ91" s="136"/>
      <c r="DK91" s="136"/>
      <c r="DL91" s="136"/>
      <c r="DM91" s="136"/>
      <c r="DN91" s="136"/>
      <c r="DO91" s="136"/>
      <c r="DP91" s="136"/>
      <c r="DQ91" s="136"/>
      <c r="DR91" s="136"/>
      <c r="DS91" s="136"/>
      <c r="DT91" s="136"/>
      <c r="DU91" s="136"/>
      <c r="DV91" s="136"/>
      <c r="DW91" s="136"/>
      <c r="DX91" s="136"/>
      <c r="DY91" s="136"/>
      <c r="DZ91" s="136"/>
      <c r="EA91" s="136"/>
      <c r="EB91" s="136"/>
      <c r="EC91" s="136"/>
      <c r="ED91" s="136"/>
      <c r="EE91" s="136"/>
      <c r="EF91" s="136"/>
    </row>
    <row r="92" spans="1:136" x14ac:dyDescent="0.3">
      <c r="A92" s="138"/>
      <c r="B92" s="139"/>
      <c r="C92" s="147"/>
      <c r="D92" s="140"/>
      <c r="E92" s="138"/>
      <c r="F92" s="138"/>
      <c r="G92" s="141"/>
      <c r="H92" s="138"/>
      <c r="I92" s="138"/>
      <c r="J92" s="140"/>
      <c r="K92" s="138"/>
      <c r="L92" s="142"/>
      <c r="M92" s="142"/>
      <c r="N92" s="120"/>
      <c r="O92" s="143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4"/>
      <c r="BR92" s="144"/>
      <c r="BS92" s="144"/>
      <c r="BT92" s="144"/>
      <c r="BU92" s="144"/>
      <c r="BV92" s="144"/>
      <c r="BW92" s="144"/>
      <c r="BX92" s="144"/>
      <c r="BY92" s="144"/>
      <c r="BZ92" s="144"/>
      <c r="CA92" s="144"/>
      <c r="CB92" s="144"/>
      <c r="CC92" s="144"/>
      <c r="CD92" s="144"/>
      <c r="CE92" s="144"/>
      <c r="CF92" s="144"/>
      <c r="CG92" s="144"/>
      <c r="CH92" s="144"/>
      <c r="CI92" s="144"/>
      <c r="CJ92" s="144"/>
      <c r="CK92" s="144"/>
      <c r="CL92" s="144"/>
      <c r="CM92" s="144"/>
      <c r="CN92" s="144"/>
      <c r="CO92" s="144"/>
      <c r="CP92" s="144"/>
      <c r="CQ92" s="144"/>
      <c r="CR92" s="144"/>
      <c r="CS92" s="144"/>
      <c r="CT92" s="144"/>
      <c r="CU92" s="144"/>
      <c r="CV92" s="144"/>
      <c r="CW92" s="144"/>
      <c r="CX92" s="144"/>
      <c r="CY92" s="144"/>
      <c r="CZ92" s="144"/>
      <c r="DA92" s="144"/>
      <c r="DB92" s="144"/>
      <c r="DC92" s="144"/>
      <c r="DD92" s="144"/>
      <c r="DE92" s="144"/>
      <c r="DF92" s="144"/>
      <c r="DG92" s="144"/>
      <c r="DH92" s="144"/>
      <c r="DI92" s="144"/>
      <c r="DJ92" s="144"/>
      <c r="DK92" s="144"/>
      <c r="DL92" s="144"/>
      <c r="DM92" s="144"/>
      <c r="DN92" s="144"/>
      <c r="DO92" s="144"/>
      <c r="DP92" s="144"/>
      <c r="DQ92" s="144"/>
      <c r="DR92" s="144"/>
      <c r="DS92" s="144"/>
      <c r="DT92" s="144"/>
      <c r="DU92" s="144"/>
      <c r="DV92" s="144"/>
      <c r="DW92" s="144"/>
      <c r="DX92" s="144"/>
      <c r="DY92" s="144"/>
      <c r="DZ92" s="144"/>
      <c r="EA92" s="144"/>
      <c r="EB92" s="144"/>
      <c r="EC92" s="144"/>
      <c r="ED92" s="144"/>
      <c r="EE92" s="144"/>
      <c r="EF92" s="144"/>
    </row>
    <row r="93" spans="1:136" x14ac:dyDescent="0.3">
      <c r="A93" s="72"/>
      <c r="B93" s="2"/>
      <c r="C93" s="145"/>
      <c r="D93" s="122"/>
      <c r="E93" s="123"/>
      <c r="F93" s="123"/>
      <c r="G93" s="124"/>
      <c r="H93" s="125"/>
      <c r="I93" s="126"/>
      <c r="J93" s="122"/>
      <c r="K93" s="127"/>
      <c r="L93" s="133"/>
      <c r="M93" s="133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6"/>
      <c r="AV93" s="136"/>
      <c r="AW93" s="136"/>
      <c r="AX93" s="136"/>
      <c r="AY93" s="136"/>
      <c r="AZ93" s="136"/>
      <c r="BA93" s="136"/>
      <c r="BB93" s="136"/>
      <c r="BC93" s="136"/>
      <c r="BD93" s="136"/>
      <c r="BE93" s="136"/>
      <c r="BF93" s="136"/>
      <c r="BG93" s="136"/>
      <c r="BH93" s="136"/>
      <c r="BI93" s="136"/>
      <c r="BJ93" s="136"/>
      <c r="BK93" s="136"/>
      <c r="BL93" s="136"/>
      <c r="BM93" s="136"/>
      <c r="BN93" s="136"/>
      <c r="BO93" s="136"/>
      <c r="BP93" s="136"/>
      <c r="BQ93" s="136"/>
      <c r="BR93" s="136"/>
      <c r="BS93" s="136"/>
      <c r="BT93" s="136"/>
      <c r="BU93" s="136"/>
      <c r="BV93" s="136"/>
      <c r="BW93" s="136"/>
      <c r="BX93" s="136"/>
      <c r="BY93" s="136"/>
      <c r="BZ93" s="136"/>
      <c r="CA93" s="136"/>
      <c r="CB93" s="136"/>
      <c r="CC93" s="136"/>
      <c r="CD93" s="136"/>
      <c r="CE93" s="136"/>
      <c r="CF93" s="136"/>
      <c r="CG93" s="136"/>
      <c r="CH93" s="136"/>
      <c r="CI93" s="136"/>
      <c r="CJ93" s="136"/>
      <c r="CK93" s="136"/>
      <c r="CL93" s="136"/>
      <c r="CM93" s="136"/>
      <c r="CN93" s="136"/>
      <c r="CO93" s="136"/>
      <c r="CP93" s="136"/>
      <c r="CQ93" s="136"/>
      <c r="CR93" s="136"/>
      <c r="CS93" s="136"/>
      <c r="CT93" s="136"/>
      <c r="CU93" s="136"/>
      <c r="CV93" s="136"/>
      <c r="CW93" s="136"/>
      <c r="CX93" s="136"/>
      <c r="CY93" s="136"/>
      <c r="CZ93" s="136"/>
      <c r="DA93" s="136"/>
      <c r="DB93" s="136"/>
      <c r="DC93" s="136"/>
      <c r="DD93" s="136"/>
      <c r="DE93" s="136"/>
      <c r="DF93" s="136"/>
      <c r="DG93" s="136"/>
      <c r="DH93" s="136"/>
      <c r="DI93" s="136"/>
      <c r="DJ93" s="136"/>
      <c r="DK93" s="136"/>
      <c r="DL93" s="136"/>
      <c r="DM93" s="136"/>
      <c r="DN93" s="136"/>
      <c r="DO93" s="136"/>
      <c r="DP93" s="136"/>
      <c r="DQ93" s="136"/>
      <c r="DR93" s="136"/>
      <c r="DS93" s="136"/>
      <c r="DT93" s="136"/>
      <c r="DU93" s="136"/>
      <c r="DV93" s="136"/>
      <c r="DW93" s="136"/>
      <c r="DX93" s="136"/>
      <c r="DY93" s="136"/>
      <c r="DZ93" s="136"/>
      <c r="EA93" s="136"/>
      <c r="EB93" s="136"/>
      <c r="EC93" s="136"/>
      <c r="ED93" s="136"/>
      <c r="EE93" s="136"/>
      <c r="EF93" s="136"/>
    </row>
    <row r="94" spans="1:136" x14ac:dyDescent="0.3">
      <c r="A94" s="128"/>
      <c r="B94" s="129"/>
      <c r="C94" s="146"/>
      <c r="D94" s="131"/>
      <c r="E94" s="128"/>
      <c r="F94" s="128"/>
      <c r="G94" s="132"/>
      <c r="H94" s="128"/>
      <c r="I94" s="128"/>
      <c r="J94" s="131"/>
      <c r="K94" s="128"/>
      <c r="L94" s="133"/>
      <c r="M94" s="133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6"/>
      <c r="AV94" s="136"/>
      <c r="AW94" s="136"/>
      <c r="AX94" s="136"/>
      <c r="AY94" s="136"/>
      <c r="AZ94" s="136"/>
      <c r="BA94" s="136"/>
      <c r="BB94" s="136"/>
      <c r="BC94" s="136"/>
      <c r="BD94" s="136"/>
      <c r="BE94" s="136"/>
      <c r="BF94" s="136"/>
      <c r="BG94" s="136"/>
      <c r="BH94" s="136"/>
      <c r="BI94" s="136"/>
      <c r="BJ94" s="136"/>
      <c r="BK94" s="136"/>
      <c r="BL94" s="136"/>
      <c r="BM94" s="136"/>
      <c r="BN94" s="136"/>
      <c r="BO94" s="136"/>
      <c r="BP94" s="136"/>
      <c r="BQ94" s="136"/>
      <c r="BR94" s="136"/>
      <c r="BS94" s="136"/>
      <c r="BT94" s="136"/>
      <c r="BU94" s="136"/>
      <c r="BV94" s="136"/>
      <c r="BW94" s="136"/>
      <c r="BX94" s="136"/>
      <c r="BY94" s="136"/>
      <c r="BZ94" s="136"/>
      <c r="CA94" s="136"/>
      <c r="CB94" s="136"/>
      <c r="CC94" s="136"/>
      <c r="CD94" s="136"/>
      <c r="CE94" s="136"/>
      <c r="CF94" s="136"/>
      <c r="CG94" s="136"/>
      <c r="CH94" s="136"/>
      <c r="CI94" s="136"/>
      <c r="CJ94" s="136"/>
      <c r="CK94" s="136"/>
      <c r="CL94" s="136"/>
      <c r="CM94" s="136"/>
      <c r="CN94" s="136"/>
      <c r="CO94" s="136"/>
      <c r="CP94" s="136"/>
      <c r="CQ94" s="136"/>
      <c r="CR94" s="136"/>
      <c r="CS94" s="136"/>
      <c r="CT94" s="136"/>
      <c r="CU94" s="136"/>
      <c r="CV94" s="136"/>
      <c r="CW94" s="136"/>
      <c r="CX94" s="136"/>
      <c r="CY94" s="136"/>
      <c r="CZ94" s="136"/>
      <c r="DA94" s="136"/>
      <c r="DB94" s="136"/>
      <c r="DC94" s="136"/>
      <c r="DD94" s="136"/>
      <c r="DE94" s="136"/>
      <c r="DF94" s="136"/>
      <c r="DG94" s="136"/>
      <c r="DH94" s="136"/>
      <c r="DI94" s="136"/>
      <c r="DJ94" s="136"/>
      <c r="DK94" s="136"/>
      <c r="DL94" s="136"/>
      <c r="DM94" s="136"/>
      <c r="DN94" s="136"/>
      <c r="DO94" s="136"/>
      <c r="DP94" s="136"/>
      <c r="DQ94" s="136"/>
      <c r="DR94" s="136"/>
      <c r="DS94" s="136"/>
      <c r="DT94" s="136"/>
      <c r="DU94" s="136"/>
      <c r="DV94" s="136"/>
      <c r="DW94" s="136"/>
      <c r="DX94" s="136"/>
      <c r="DY94" s="136"/>
      <c r="DZ94" s="136"/>
      <c r="EA94" s="136"/>
      <c r="EB94" s="136"/>
      <c r="EC94" s="136"/>
      <c r="ED94" s="136"/>
      <c r="EE94" s="136"/>
      <c r="EF94" s="136"/>
    </row>
    <row r="95" spans="1:136" x14ac:dyDescent="0.3">
      <c r="A95" s="138"/>
      <c r="B95" s="139"/>
      <c r="C95" s="147"/>
      <c r="D95" s="140"/>
      <c r="E95" s="138"/>
      <c r="F95" s="138"/>
      <c r="G95" s="141"/>
      <c r="H95" s="138"/>
      <c r="I95" s="138"/>
      <c r="J95" s="140"/>
      <c r="K95" s="138"/>
      <c r="L95" s="142"/>
      <c r="M95" s="142"/>
      <c r="N95" s="120"/>
      <c r="O95" s="143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144"/>
      <c r="AX95" s="144"/>
      <c r="AY95" s="144"/>
      <c r="AZ95" s="144"/>
      <c r="BA95" s="144"/>
      <c r="BB95" s="144"/>
      <c r="BC95" s="144"/>
      <c r="BD95" s="144"/>
      <c r="BE95" s="144"/>
      <c r="BF95" s="144"/>
      <c r="BG95" s="144"/>
      <c r="BH95" s="144"/>
      <c r="BI95" s="144"/>
      <c r="BJ95" s="144"/>
      <c r="BK95" s="144"/>
      <c r="BL95" s="144"/>
      <c r="BM95" s="144"/>
      <c r="BN95" s="144"/>
      <c r="BO95" s="144"/>
      <c r="BP95" s="144"/>
      <c r="BQ95" s="144"/>
      <c r="BR95" s="144"/>
      <c r="BS95" s="144"/>
      <c r="BT95" s="144"/>
      <c r="BU95" s="144"/>
      <c r="BV95" s="144"/>
      <c r="BW95" s="144"/>
      <c r="BX95" s="144"/>
      <c r="BY95" s="144"/>
      <c r="BZ95" s="144"/>
      <c r="CA95" s="144"/>
      <c r="CB95" s="144"/>
      <c r="CC95" s="144"/>
      <c r="CD95" s="144"/>
      <c r="CE95" s="144"/>
      <c r="CF95" s="144"/>
      <c r="CG95" s="144"/>
      <c r="CH95" s="144"/>
      <c r="CI95" s="144"/>
      <c r="CJ95" s="144"/>
      <c r="CK95" s="144"/>
      <c r="CL95" s="144"/>
      <c r="CM95" s="144"/>
      <c r="CN95" s="144"/>
      <c r="CO95" s="144"/>
      <c r="CP95" s="144"/>
      <c r="CQ95" s="144"/>
      <c r="CR95" s="144"/>
      <c r="CS95" s="144"/>
      <c r="CT95" s="144"/>
      <c r="CU95" s="144"/>
      <c r="CV95" s="144"/>
      <c r="CW95" s="144"/>
      <c r="CX95" s="144"/>
      <c r="CY95" s="144"/>
      <c r="CZ95" s="144"/>
      <c r="DA95" s="144"/>
      <c r="DB95" s="144"/>
      <c r="DC95" s="144"/>
      <c r="DD95" s="144"/>
      <c r="DE95" s="144"/>
      <c r="DF95" s="144"/>
      <c r="DG95" s="144"/>
      <c r="DH95" s="144"/>
      <c r="DI95" s="144"/>
      <c r="DJ95" s="144"/>
      <c r="DK95" s="144"/>
      <c r="DL95" s="144"/>
      <c r="DM95" s="144"/>
      <c r="DN95" s="144"/>
      <c r="DO95" s="144"/>
      <c r="DP95" s="144"/>
      <c r="DQ95" s="144"/>
      <c r="DR95" s="144"/>
      <c r="DS95" s="144"/>
      <c r="DT95" s="144"/>
      <c r="DU95" s="144"/>
      <c r="DV95" s="144"/>
      <c r="DW95" s="144"/>
      <c r="DX95" s="144"/>
      <c r="DY95" s="144"/>
      <c r="DZ95" s="144"/>
      <c r="EA95" s="144"/>
      <c r="EB95" s="144"/>
      <c r="EC95" s="144"/>
      <c r="ED95" s="144"/>
      <c r="EE95" s="144"/>
      <c r="EF95" s="144"/>
    </row>
    <row r="96" spans="1:136" x14ac:dyDescent="0.3">
      <c r="A96" s="72"/>
      <c r="B96" s="2"/>
      <c r="C96" s="145"/>
      <c r="D96" s="122"/>
      <c r="E96" s="123"/>
      <c r="F96" s="123"/>
      <c r="G96" s="124"/>
      <c r="H96" s="125"/>
      <c r="I96" s="126"/>
      <c r="J96" s="122"/>
      <c r="K96" s="127"/>
      <c r="L96" s="142"/>
      <c r="M96" s="142"/>
      <c r="N96" s="120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36"/>
      <c r="AY96" s="136"/>
      <c r="AZ96" s="136"/>
      <c r="BA96" s="136"/>
      <c r="BB96" s="136"/>
      <c r="BC96" s="136"/>
      <c r="BD96" s="136"/>
      <c r="BE96" s="136"/>
      <c r="BF96" s="136"/>
      <c r="BG96" s="136"/>
      <c r="BH96" s="136"/>
      <c r="BI96" s="136"/>
      <c r="BJ96" s="136"/>
      <c r="BK96" s="136"/>
      <c r="BL96" s="136"/>
      <c r="BM96" s="136"/>
      <c r="BN96" s="136"/>
      <c r="BO96" s="136"/>
      <c r="BP96" s="136"/>
      <c r="BQ96" s="136"/>
      <c r="BR96" s="136"/>
      <c r="BS96" s="136"/>
      <c r="BT96" s="136"/>
      <c r="BU96" s="136"/>
      <c r="BV96" s="136"/>
      <c r="BW96" s="136"/>
      <c r="BX96" s="136"/>
      <c r="BY96" s="136"/>
      <c r="BZ96" s="136"/>
      <c r="CA96" s="136"/>
      <c r="CB96" s="136"/>
      <c r="CC96" s="136"/>
      <c r="CD96" s="136"/>
      <c r="CE96" s="136"/>
      <c r="CF96" s="136"/>
      <c r="CG96" s="136"/>
      <c r="CH96" s="136"/>
      <c r="CI96" s="136"/>
      <c r="CJ96" s="136"/>
      <c r="CK96" s="136"/>
      <c r="CL96" s="136"/>
      <c r="CM96" s="136"/>
      <c r="CN96" s="136"/>
      <c r="CO96" s="136"/>
      <c r="CP96" s="136"/>
      <c r="CQ96" s="136"/>
      <c r="CR96" s="136"/>
      <c r="CS96" s="136"/>
      <c r="CT96" s="136"/>
      <c r="CU96" s="136"/>
      <c r="CV96" s="136"/>
      <c r="CW96" s="136"/>
      <c r="CX96" s="136"/>
      <c r="CY96" s="136"/>
      <c r="CZ96" s="136"/>
      <c r="DA96" s="136"/>
      <c r="DB96" s="136"/>
      <c r="DC96" s="136"/>
      <c r="DD96" s="136"/>
      <c r="DE96" s="136"/>
      <c r="DF96" s="136"/>
      <c r="DG96" s="136"/>
      <c r="DH96" s="136"/>
      <c r="DI96" s="136"/>
      <c r="DJ96" s="136"/>
      <c r="DK96" s="136"/>
      <c r="DL96" s="136"/>
      <c r="DM96" s="136"/>
      <c r="DN96" s="136"/>
      <c r="DO96" s="136"/>
      <c r="DP96" s="136"/>
      <c r="DQ96" s="136"/>
      <c r="DR96" s="136"/>
      <c r="DS96" s="136"/>
      <c r="DT96" s="136"/>
      <c r="DU96" s="136"/>
      <c r="DV96" s="136"/>
      <c r="DW96" s="136"/>
      <c r="DX96" s="136"/>
      <c r="DY96" s="136"/>
      <c r="DZ96" s="136"/>
      <c r="EA96" s="136"/>
      <c r="EB96" s="136"/>
      <c r="EC96" s="136"/>
      <c r="ED96" s="136"/>
      <c r="EE96" s="136"/>
      <c r="EF96" s="136"/>
    </row>
    <row r="97" spans="1:136" x14ac:dyDescent="0.3">
      <c r="A97" s="128"/>
      <c r="B97" s="129"/>
      <c r="C97" s="146"/>
      <c r="D97" s="131"/>
      <c r="E97" s="128"/>
      <c r="F97" s="128"/>
      <c r="G97" s="132"/>
      <c r="H97" s="128"/>
      <c r="I97" s="128"/>
      <c r="J97" s="131"/>
      <c r="K97" s="128"/>
      <c r="L97" s="133"/>
      <c r="M97" s="133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136"/>
      <c r="CR97" s="136"/>
      <c r="CS97" s="136"/>
      <c r="CT97" s="136"/>
      <c r="CU97" s="136"/>
      <c r="CV97" s="136"/>
      <c r="CW97" s="136"/>
      <c r="CX97" s="136"/>
      <c r="CY97" s="136"/>
      <c r="CZ97" s="136"/>
      <c r="DA97" s="136"/>
      <c r="DB97" s="136"/>
      <c r="DC97" s="136"/>
      <c r="DD97" s="136"/>
      <c r="DE97" s="136"/>
      <c r="DF97" s="136"/>
      <c r="DG97" s="136"/>
      <c r="DH97" s="136"/>
      <c r="DI97" s="136"/>
      <c r="DJ97" s="136"/>
      <c r="DK97" s="136"/>
      <c r="DL97" s="136"/>
      <c r="DM97" s="136"/>
      <c r="DN97" s="136"/>
      <c r="DO97" s="136"/>
      <c r="DP97" s="136"/>
      <c r="DQ97" s="136"/>
      <c r="DR97" s="136"/>
      <c r="DS97" s="136"/>
      <c r="DT97" s="136"/>
      <c r="DU97" s="136"/>
      <c r="DV97" s="136"/>
      <c r="DW97" s="136"/>
      <c r="DX97" s="136"/>
      <c r="DY97" s="136"/>
      <c r="DZ97" s="136"/>
      <c r="EA97" s="136"/>
      <c r="EB97" s="136"/>
      <c r="EC97" s="136"/>
      <c r="ED97" s="136"/>
      <c r="EE97" s="136"/>
      <c r="EF97" s="136"/>
    </row>
    <row r="98" spans="1:136" x14ac:dyDescent="0.3">
      <c r="A98" s="138"/>
      <c r="B98" s="139"/>
      <c r="C98" s="147"/>
      <c r="D98" s="140"/>
      <c r="E98" s="138"/>
      <c r="F98" s="138"/>
      <c r="G98" s="141"/>
      <c r="H98" s="138"/>
      <c r="I98" s="138"/>
      <c r="J98" s="140"/>
      <c r="K98" s="138"/>
      <c r="L98" s="142"/>
      <c r="M98" s="142"/>
      <c r="N98" s="120"/>
      <c r="O98" s="143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4"/>
      <c r="BR98" s="144"/>
      <c r="BS98" s="144"/>
      <c r="BT98" s="144"/>
      <c r="BU98" s="144"/>
      <c r="BV98" s="144"/>
      <c r="BW98" s="144"/>
      <c r="BX98" s="144"/>
      <c r="BY98" s="144"/>
      <c r="BZ98" s="144"/>
      <c r="CA98" s="144"/>
      <c r="CB98" s="144"/>
      <c r="CC98" s="144"/>
      <c r="CD98" s="144"/>
      <c r="CE98" s="144"/>
      <c r="CF98" s="144"/>
      <c r="CG98" s="144"/>
      <c r="CH98" s="144"/>
      <c r="CI98" s="144"/>
      <c r="CJ98" s="144"/>
      <c r="CK98" s="144"/>
      <c r="CL98" s="144"/>
      <c r="CM98" s="144"/>
      <c r="CN98" s="144"/>
      <c r="CO98" s="144"/>
      <c r="CP98" s="144"/>
      <c r="CQ98" s="144"/>
      <c r="CR98" s="144"/>
      <c r="CS98" s="144"/>
      <c r="CT98" s="144"/>
      <c r="CU98" s="144"/>
      <c r="CV98" s="144"/>
      <c r="CW98" s="144"/>
      <c r="CX98" s="144"/>
      <c r="CY98" s="144"/>
      <c r="CZ98" s="144"/>
      <c r="DA98" s="144"/>
      <c r="DB98" s="144"/>
      <c r="DC98" s="144"/>
      <c r="DD98" s="144"/>
      <c r="DE98" s="144"/>
      <c r="DF98" s="144"/>
      <c r="DG98" s="144"/>
      <c r="DH98" s="144"/>
      <c r="DI98" s="144"/>
      <c r="DJ98" s="144"/>
      <c r="DK98" s="144"/>
      <c r="DL98" s="144"/>
      <c r="DM98" s="144"/>
      <c r="DN98" s="144"/>
      <c r="DO98" s="144"/>
      <c r="DP98" s="144"/>
      <c r="DQ98" s="144"/>
      <c r="DR98" s="144"/>
      <c r="DS98" s="144"/>
      <c r="DT98" s="144"/>
      <c r="DU98" s="144"/>
      <c r="DV98" s="144"/>
      <c r="DW98" s="144"/>
      <c r="DX98" s="144"/>
      <c r="DY98" s="144"/>
      <c r="DZ98" s="144"/>
      <c r="EA98" s="144"/>
      <c r="EB98" s="144"/>
      <c r="EC98" s="144"/>
      <c r="ED98" s="144"/>
      <c r="EE98" s="144"/>
      <c r="EF98" s="144"/>
    </row>
    <row r="99" spans="1:136" x14ac:dyDescent="0.3">
      <c r="A99" s="72"/>
      <c r="B99" s="2"/>
      <c r="C99" s="145"/>
      <c r="D99" s="122"/>
      <c r="E99" s="123"/>
      <c r="F99" s="123"/>
      <c r="G99" s="124"/>
      <c r="H99" s="125"/>
      <c r="I99" s="126"/>
      <c r="J99" s="122"/>
      <c r="K99" s="127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6"/>
      <c r="AV99" s="136"/>
      <c r="AW99" s="136"/>
      <c r="AX99" s="136"/>
      <c r="AY99" s="136"/>
      <c r="AZ99" s="136"/>
      <c r="BA99" s="136"/>
      <c r="BB99" s="136"/>
      <c r="BC99" s="136"/>
      <c r="BD99" s="136"/>
      <c r="BE99" s="136"/>
      <c r="BF99" s="136"/>
      <c r="BG99" s="136"/>
      <c r="BH99" s="136"/>
      <c r="BI99" s="136"/>
      <c r="BJ99" s="136"/>
      <c r="BK99" s="136"/>
      <c r="BL99" s="136"/>
      <c r="BM99" s="136"/>
      <c r="BN99" s="136"/>
      <c r="BO99" s="136"/>
      <c r="BP99" s="136"/>
      <c r="BQ99" s="136"/>
      <c r="BR99" s="136"/>
      <c r="BS99" s="136"/>
      <c r="BT99" s="136"/>
      <c r="BU99" s="136"/>
      <c r="BV99" s="136"/>
      <c r="BW99" s="136"/>
      <c r="BX99" s="136"/>
      <c r="BY99" s="136"/>
      <c r="BZ99" s="136"/>
      <c r="CA99" s="136"/>
      <c r="CB99" s="136"/>
      <c r="CC99" s="136"/>
      <c r="CD99" s="136"/>
      <c r="CE99" s="136"/>
      <c r="CF99" s="136"/>
      <c r="CG99" s="136"/>
      <c r="CH99" s="136"/>
      <c r="CI99" s="136"/>
      <c r="CJ99" s="136"/>
      <c r="CK99" s="136"/>
      <c r="CL99" s="136"/>
      <c r="CM99" s="136"/>
      <c r="CN99" s="136"/>
      <c r="CO99" s="136"/>
      <c r="CP99" s="136"/>
      <c r="CQ99" s="136"/>
      <c r="CR99" s="136"/>
      <c r="CS99" s="136"/>
      <c r="CT99" s="136"/>
      <c r="CU99" s="136"/>
      <c r="CV99" s="136"/>
      <c r="CW99" s="136"/>
      <c r="CX99" s="136"/>
      <c r="CY99" s="136"/>
      <c r="CZ99" s="136"/>
      <c r="DA99" s="136"/>
      <c r="DB99" s="136"/>
      <c r="DC99" s="136"/>
      <c r="DD99" s="136"/>
      <c r="DE99" s="136"/>
      <c r="DF99" s="136"/>
      <c r="DG99" s="136"/>
      <c r="DH99" s="136"/>
      <c r="DI99" s="136"/>
      <c r="DJ99" s="136"/>
      <c r="DK99" s="136"/>
      <c r="DL99" s="136"/>
      <c r="DM99" s="136"/>
      <c r="DN99" s="136"/>
      <c r="DO99" s="136"/>
      <c r="DP99" s="136"/>
      <c r="DQ99" s="136"/>
      <c r="DR99" s="136"/>
      <c r="DS99" s="136"/>
      <c r="DT99" s="136"/>
      <c r="DU99" s="136"/>
      <c r="DV99" s="136"/>
      <c r="DW99" s="136"/>
      <c r="DX99" s="136"/>
      <c r="DY99" s="136"/>
      <c r="DZ99" s="136"/>
      <c r="EA99" s="136"/>
      <c r="EB99" s="136"/>
      <c r="EC99" s="136"/>
      <c r="ED99" s="136"/>
      <c r="EE99" s="136"/>
      <c r="EF99" s="136"/>
    </row>
    <row r="100" spans="1:136" x14ac:dyDescent="0.3">
      <c r="A100" s="128"/>
      <c r="B100" s="129"/>
      <c r="C100" s="146"/>
      <c r="D100" s="131"/>
      <c r="E100" s="128"/>
      <c r="F100" s="128"/>
      <c r="G100" s="132"/>
      <c r="H100" s="128"/>
      <c r="I100" s="128"/>
      <c r="J100" s="131"/>
      <c r="K100" s="128"/>
      <c r="L100" s="133"/>
      <c r="M100" s="133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6"/>
      <c r="AV100" s="136"/>
      <c r="AW100" s="136"/>
      <c r="AX100" s="136"/>
      <c r="AY100" s="136"/>
      <c r="AZ100" s="136"/>
      <c r="BA100" s="136"/>
      <c r="BB100" s="136"/>
      <c r="BC100" s="136"/>
      <c r="BD100" s="136"/>
      <c r="BE100" s="136"/>
      <c r="BF100" s="136"/>
      <c r="BG100" s="136"/>
      <c r="BH100" s="136"/>
      <c r="BI100" s="136"/>
      <c r="BJ100" s="136"/>
      <c r="BK100" s="136"/>
      <c r="BL100" s="136"/>
      <c r="BM100" s="136"/>
      <c r="BN100" s="136"/>
      <c r="BO100" s="136"/>
      <c r="BP100" s="136"/>
      <c r="BQ100" s="136"/>
      <c r="BR100" s="136"/>
      <c r="BS100" s="136"/>
      <c r="BT100" s="136"/>
      <c r="BU100" s="136"/>
      <c r="BV100" s="136"/>
      <c r="BW100" s="136"/>
      <c r="BX100" s="136"/>
      <c r="BY100" s="136"/>
      <c r="BZ100" s="136"/>
      <c r="CA100" s="136"/>
      <c r="CB100" s="136"/>
      <c r="CC100" s="136"/>
      <c r="CD100" s="136"/>
      <c r="CE100" s="136"/>
      <c r="CF100" s="136"/>
      <c r="CG100" s="136"/>
      <c r="CH100" s="136"/>
      <c r="CI100" s="136"/>
      <c r="CJ100" s="136"/>
      <c r="CK100" s="136"/>
      <c r="CL100" s="136"/>
      <c r="CM100" s="136"/>
      <c r="CN100" s="136"/>
      <c r="CO100" s="136"/>
      <c r="CP100" s="136"/>
      <c r="CQ100" s="136"/>
      <c r="CR100" s="136"/>
      <c r="CS100" s="136"/>
      <c r="CT100" s="136"/>
      <c r="CU100" s="136"/>
      <c r="CV100" s="136"/>
      <c r="CW100" s="136"/>
      <c r="CX100" s="136"/>
      <c r="CY100" s="136"/>
      <c r="CZ100" s="136"/>
      <c r="DA100" s="136"/>
      <c r="DB100" s="136"/>
      <c r="DC100" s="136"/>
      <c r="DD100" s="136"/>
      <c r="DE100" s="136"/>
      <c r="DF100" s="136"/>
      <c r="DG100" s="136"/>
      <c r="DH100" s="136"/>
      <c r="DI100" s="136"/>
      <c r="DJ100" s="136"/>
      <c r="DK100" s="136"/>
      <c r="DL100" s="136"/>
      <c r="DM100" s="136"/>
      <c r="DN100" s="136"/>
      <c r="DO100" s="136"/>
      <c r="DP100" s="136"/>
      <c r="DQ100" s="136"/>
      <c r="DR100" s="136"/>
      <c r="DS100" s="136"/>
      <c r="DT100" s="136"/>
      <c r="DU100" s="136"/>
      <c r="DV100" s="136"/>
      <c r="DW100" s="136"/>
      <c r="DX100" s="136"/>
      <c r="DY100" s="136"/>
      <c r="DZ100" s="136"/>
      <c r="EA100" s="136"/>
      <c r="EB100" s="136"/>
      <c r="EC100" s="136"/>
      <c r="ED100" s="136"/>
      <c r="EE100" s="136"/>
      <c r="EF100" s="136"/>
    </row>
    <row r="101" spans="1:136" x14ac:dyDescent="0.3">
      <c r="A101" s="138"/>
      <c r="B101" s="139"/>
      <c r="C101" s="147"/>
      <c r="D101" s="140"/>
      <c r="E101" s="138"/>
      <c r="F101" s="138"/>
      <c r="G101" s="141"/>
      <c r="H101" s="138"/>
      <c r="I101" s="138"/>
      <c r="J101" s="140"/>
      <c r="K101" s="138"/>
      <c r="L101" s="142"/>
      <c r="M101" s="142"/>
      <c r="N101" s="120"/>
      <c r="O101" s="143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/>
      <c r="BN101" s="144"/>
      <c r="BO101" s="144"/>
      <c r="BP101" s="144"/>
      <c r="BQ101" s="144"/>
      <c r="BR101" s="144"/>
      <c r="BS101" s="144"/>
      <c r="BT101" s="144"/>
      <c r="BU101" s="144"/>
      <c r="BV101" s="144"/>
      <c r="BW101" s="144"/>
      <c r="BX101" s="144"/>
      <c r="BY101" s="144"/>
      <c r="BZ101" s="144"/>
      <c r="CA101" s="144"/>
      <c r="CB101" s="144"/>
      <c r="CC101" s="144"/>
      <c r="CD101" s="144"/>
      <c r="CE101" s="144"/>
      <c r="CF101" s="144"/>
      <c r="CG101" s="144"/>
      <c r="CH101" s="144"/>
      <c r="CI101" s="144"/>
      <c r="CJ101" s="144"/>
      <c r="CK101" s="144"/>
      <c r="CL101" s="144"/>
      <c r="CM101" s="144"/>
      <c r="CN101" s="144"/>
      <c r="CO101" s="144"/>
      <c r="CP101" s="144"/>
      <c r="CQ101" s="144"/>
      <c r="CR101" s="144"/>
      <c r="CS101" s="144"/>
      <c r="CT101" s="144"/>
      <c r="CU101" s="144"/>
      <c r="CV101" s="144"/>
      <c r="CW101" s="144"/>
      <c r="CX101" s="144"/>
      <c r="CY101" s="144"/>
      <c r="CZ101" s="144"/>
      <c r="DA101" s="144"/>
      <c r="DB101" s="144"/>
      <c r="DC101" s="144"/>
      <c r="DD101" s="144"/>
      <c r="DE101" s="144"/>
      <c r="DF101" s="144"/>
      <c r="DG101" s="144"/>
      <c r="DH101" s="144"/>
      <c r="DI101" s="144"/>
      <c r="DJ101" s="144"/>
      <c r="DK101" s="144"/>
      <c r="DL101" s="144"/>
      <c r="DM101" s="144"/>
      <c r="DN101" s="144"/>
      <c r="DO101" s="144"/>
      <c r="DP101" s="144"/>
      <c r="DQ101" s="144"/>
      <c r="DR101" s="144"/>
      <c r="DS101" s="144"/>
      <c r="DT101" s="144"/>
      <c r="DU101" s="144"/>
      <c r="DV101" s="144"/>
      <c r="DW101" s="144"/>
      <c r="DX101" s="144"/>
      <c r="DY101" s="144"/>
      <c r="DZ101" s="144"/>
      <c r="EA101" s="144"/>
      <c r="EB101" s="144"/>
      <c r="EC101" s="144"/>
      <c r="ED101" s="144"/>
      <c r="EE101" s="144"/>
      <c r="EF101" s="144"/>
    </row>
    <row r="102" spans="1:136" x14ac:dyDescent="0.3">
      <c r="A102" s="72"/>
      <c r="B102" s="2"/>
      <c r="C102" s="145"/>
      <c r="D102" s="122"/>
      <c r="E102" s="123"/>
      <c r="F102" s="123"/>
      <c r="G102" s="124"/>
      <c r="H102" s="125"/>
      <c r="I102" s="126"/>
      <c r="J102" s="122"/>
      <c r="K102" s="127"/>
      <c r="L102" s="133"/>
      <c r="M102" s="133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6"/>
      <c r="AV102" s="136"/>
      <c r="AW102" s="136"/>
      <c r="AX102" s="136"/>
      <c r="AY102" s="136"/>
      <c r="AZ102" s="136"/>
      <c r="BA102" s="136"/>
      <c r="BB102" s="136"/>
      <c r="BC102" s="136"/>
      <c r="BD102" s="136"/>
      <c r="BE102" s="136"/>
      <c r="BF102" s="136"/>
      <c r="BG102" s="136"/>
      <c r="BH102" s="136"/>
      <c r="BI102" s="136"/>
      <c r="BJ102" s="136"/>
      <c r="BK102" s="136"/>
      <c r="BL102" s="136"/>
      <c r="BM102" s="136"/>
      <c r="BN102" s="136"/>
      <c r="BO102" s="136"/>
      <c r="BP102" s="136"/>
      <c r="BQ102" s="136"/>
      <c r="BR102" s="136"/>
      <c r="BS102" s="136"/>
      <c r="BT102" s="136"/>
      <c r="BU102" s="136"/>
      <c r="BV102" s="136"/>
      <c r="BW102" s="136"/>
      <c r="BX102" s="136"/>
      <c r="BY102" s="136"/>
      <c r="BZ102" s="136"/>
      <c r="CA102" s="136"/>
      <c r="CB102" s="136"/>
      <c r="CC102" s="136"/>
      <c r="CD102" s="136"/>
      <c r="CE102" s="136"/>
      <c r="CF102" s="136"/>
      <c r="CG102" s="136"/>
      <c r="CH102" s="136"/>
      <c r="CI102" s="136"/>
      <c r="CJ102" s="136"/>
      <c r="CK102" s="136"/>
      <c r="CL102" s="136"/>
      <c r="CM102" s="136"/>
      <c r="CN102" s="136"/>
      <c r="CO102" s="136"/>
      <c r="CP102" s="136"/>
      <c r="CQ102" s="136"/>
      <c r="CR102" s="136"/>
      <c r="CS102" s="136"/>
      <c r="CT102" s="136"/>
      <c r="CU102" s="136"/>
      <c r="CV102" s="136"/>
      <c r="CW102" s="136"/>
      <c r="CX102" s="136"/>
      <c r="CY102" s="136"/>
      <c r="CZ102" s="136"/>
      <c r="DA102" s="136"/>
      <c r="DB102" s="136"/>
      <c r="DC102" s="136"/>
      <c r="DD102" s="136"/>
      <c r="DE102" s="136"/>
      <c r="DF102" s="136"/>
      <c r="DG102" s="136"/>
      <c r="DH102" s="136"/>
      <c r="DI102" s="136"/>
      <c r="DJ102" s="136"/>
      <c r="DK102" s="136"/>
      <c r="DL102" s="136"/>
      <c r="DM102" s="136"/>
      <c r="DN102" s="136"/>
      <c r="DO102" s="136"/>
      <c r="DP102" s="136"/>
      <c r="DQ102" s="136"/>
      <c r="DR102" s="136"/>
      <c r="DS102" s="136"/>
      <c r="DT102" s="136"/>
      <c r="DU102" s="136"/>
      <c r="DV102" s="136"/>
      <c r="DW102" s="136"/>
      <c r="DX102" s="136"/>
      <c r="DY102" s="136"/>
      <c r="DZ102" s="136"/>
      <c r="EA102" s="136"/>
      <c r="EB102" s="136"/>
      <c r="EC102" s="136"/>
      <c r="ED102" s="136"/>
      <c r="EE102" s="136"/>
      <c r="EF102" s="136"/>
    </row>
    <row r="103" spans="1:136" x14ac:dyDescent="0.3">
      <c r="A103" s="128"/>
      <c r="B103" s="129"/>
      <c r="C103" s="146"/>
      <c r="D103" s="131"/>
      <c r="E103" s="128"/>
      <c r="F103" s="128"/>
      <c r="G103" s="132"/>
      <c r="H103" s="128"/>
      <c r="I103" s="128"/>
      <c r="J103" s="131"/>
      <c r="K103" s="128"/>
      <c r="L103" s="133"/>
      <c r="M103" s="133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6"/>
      <c r="AV103" s="136"/>
      <c r="AW103" s="136"/>
      <c r="AX103" s="136"/>
      <c r="AY103" s="136"/>
      <c r="AZ103" s="136"/>
      <c r="BA103" s="136"/>
      <c r="BB103" s="136"/>
      <c r="BC103" s="136"/>
      <c r="BD103" s="136"/>
      <c r="BE103" s="136"/>
      <c r="BF103" s="136"/>
      <c r="BG103" s="136"/>
      <c r="BH103" s="136"/>
      <c r="BI103" s="136"/>
      <c r="BJ103" s="136"/>
      <c r="BK103" s="136"/>
      <c r="BL103" s="136"/>
      <c r="BM103" s="136"/>
      <c r="BN103" s="136"/>
      <c r="BO103" s="136"/>
      <c r="BP103" s="136"/>
      <c r="BQ103" s="136"/>
      <c r="BR103" s="136"/>
      <c r="BS103" s="136"/>
      <c r="BT103" s="136"/>
      <c r="BU103" s="136"/>
      <c r="BV103" s="136"/>
      <c r="BW103" s="136"/>
      <c r="BX103" s="136"/>
      <c r="BY103" s="136"/>
      <c r="BZ103" s="136"/>
      <c r="CA103" s="136"/>
      <c r="CB103" s="136"/>
      <c r="CC103" s="136"/>
      <c r="CD103" s="136"/>
      <c r="CE103" s="136"/>
      <c r="CF103" s="136"/>
      <c r="CG103" s="136"/>
      <c r="CH103" s="136"/>
      <c r="CI103" s="136"/>
      <c r="CJ103" s="136"/>
      <c r="CK103" s="136"/>
      <c r="CL103" s="136"/>
      <c r="CM103" s="136"/>
      <c r="CN103" s="136"/>
      <c r="CO103" s="136"/>
      <c r="CP103" s="136"/>
      <c r="CQ103" s="136"/>
      <c r="CR103" s="136"/>
      <c r="CS103" s="136"/>
      <c r="CT103" s="136"/>
      <c r="CU103" s="136"/>
      <c r="CV103" s="136"/>
      <c r="CW103" s="136"/>
      <c r="CX103" s="136"/>
      <c r="CY103" s="136"/>
      <c r="CZ103" s="136"/>
      <c r="DA103" s="136"/>
      <c r="DB103" s="136"/>
      <c r="DC103" s="136"/>
      <c r="DD103" s="136"/>
      <c r="DE103" s="136"/>
      <c r="DF103" s="136"/>
      <c r="DG103" s="136"/>
      <c r="DH103" s="136"/>
      <c r="DI103" s="136"/>
      <c r="DJ103" s="136"/>
      <c r="DK103" s="136"/>
      <c r="DL103" s="136"/>
      <c r="DM103" s="136"/>
      <c r="DN103" s="136"/>
      <c r="DO103" s="136"/>
      <c r="DP103" s="136"/>
      <c r="DQ103" s="136"/>
      <c r="DR103" s="136"/>
      <c r="DS103" s="136"/>
      <c r="DT103" s="136"/>
      <c r="DU103" s="136"/>
      <c r="DV103" s="136"/>
      <c r="DW103" s="136"/>
      <c r="DX103" s="136"/>
      <c r="DY103" s="136"/>
      <c r="DZ103" s="136"/>
      <c r="EA103" s="136"/>
      <c r="EB103" s="136"/>
      <c r="EC103" s="136"/>
      <c r="ED103" s="136"/>
      <c r="EE103" s="136"/>
      <c r="EF103" s="136"/>
    </row>
    <row r="104" spans="1:136" x14ac:dyDescent="0.3">
      <c r="A104" s="138"/>
      <c r="B104" s="139"/>
      <c r="C104" s="147"/>
      <c r="D104" s="140"/>
      <c r="E104" s="138"/>
      <c r="F104" s="138"/>
      <c r="G104" s="141"/>
      <c r="H104" s="138"/>
      <c r="I104" s="138"/>
      <c r="J104" s="140"/>
      <c r="K104" s="138"/>
      <c r="L104" s="142"/>
      <c r="M104" s="142"/>
      <c r="N104" s="120"/>
      <c r="O104" s="143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  <c r="BM104" s="144"/>
      <c r="BN104" s="144"/>
      <c r="BO104" s="144"/>
      <c r="BP104" s="144"/>
      <c r="BQ104" s="144"/>
      <c r="BR104" s="144"/>
      <c r="BS104" s="144"/>
      <c r="BT104" s="144"/>
      <c r="BU104" s="144"/>
      <c r="BV104" s="144"/>
      <c r="BW104" s="144"/>
      <c r="BX104" s="144"/>
      <c r="BY104" s="144"/>
      <c r="BZ104" s="144"/>
      <c r="CA104" s="144"/>
      <c r="CB104" s="144"/>
      <c r="CC104" s="144"/>
      <c r="CD104" s="144"/>
      <c r="CE104" s="144"/>
      <c r="CF104" s="144"/>
      <c r="CG104" s="144"/>
      <c r="CH104" s="144"/>
      <c r="CI104" s="144"/>
      <c r="CJ104" s="144"/>
      <c r="CK104" s="144"/>
      <c r="CL104" s="144"/>
      <c r="CM104" s="144"/>
      <c r="CN104" s="144"/>
      <c r="CO104" s="144"/>
      <c r="CP104" s="144"/>
      <c r="CQ104" s="144"/>
      <c r="CR104" s="144"/>
      <c r="CS104" s="144"/>
      <c r="CT104" s="144"/>
      <c r="CU104" s="144"/>
      <c r="CV104" s="144"/>
      <c r="CW104" s="144"/>
      <c r="CX104" s="144"/>
      <c r="CY104" s="144"/>
      <c r="CZ104" s="144"/>
      <c r="DA104" s="144"/>
      <c r="DB104" s="144"/>
      <c r="DC104" s="144"/>
      <c r="DD104" s="144"/>
      <c r="DE104" s="144"/>
      <c r="DF104" s="144"/>
      <c r="DG104" s="144"/>
      <c r="DH104" s="144"/>
      <c r="DI104" s="144"/>
      <c r="DJ104" s="144"/>
      <c r="DK104" s="144"/>
      <c r="DL104" s="144"/>
      <c r="DM104" s="144"/>
      <c r="DN104" s="144"/>
      <c r="DO104" s="144"/>
      <c r="DP104" s="144"/>
      <c r="DQ104" s="144"/>
      <c r="DR104" s="144"/>
      <c r="DS104" s="144"/>
      <c r="DT104" s="144"/>
      <c r="DU104" s="144"/>
      <c r="DV104" s="144"/>
      <c r="DW104" s="144"/>
      <c r="DX104" s="144"/>
      <c r="DY104" s="144"/>
      <c r="DZ104" s="144"/>
      <c r="EA104" s="144"/>
      <c r="EB104" s="144"/>
      <c r="EC104" s="144"/>
      <c r="ED104" s="144"/>
      <c r="EE104" s="144"/>
      <c r="EF104" s="144"/>
    </row>
    <row r="105" spans="1:136" x14ac:dyDescent="0.3">
      <c r="A105" s="72"/>
      <c r="B105" s="2"/>
      <c r="C105" s="145"/>
      <c r="D105" s="122"/>
      <c r="E105" s="123"/>
      <c r="F105" s="123"/>
      <c r="G105" s="124"/>
      <c r="H105" s="125"/>
      <c r="I105" s="126"/>
      <c r="J105" s="122"/>
      <c r="K105" s="127"/>
      <c r="L105" s="142"/>
      <c r="M105" s="142"/>
      <c r="N105" s="120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6"/>
      <c r="AV105" s="136"/>
      <c r="AW105" s="136"/>
      <c r="AX105" s="136"/>
      <c r="AY105" s="136"/>
      <c r="AZ105" s="136"/>
      <c r="BA105" s="136"/>
      <c r="BB105" s="136"/>
      <c r="BC105" s="136"/>
      <c r="BD105" s="136"/>
      <c r="BE105" s="136"/>
      <c r="BF105" s="136"/>
      <c r="BG105" s="136"/>
      <c r="BH105" s="136"/>
      <c r="BI105" s="136"/>
      <c r="BJ105" s="136"/>
      <c r="BK105" s="136"/>
      <c r="BL105" s="136"/>
      <c r="BM105" s="136"/>
      <c r="BN105" s="136"/>
      <c r="BO105" s="136"/>
      <c r="BP105" s="136"/>
      <c r="BQ105" s="136"/>
      <c r="BR105" s="136"/>
      <c r="BS105" s="136"/>
      <c r="BT105" s="136"/>
      <c r="BU105" s="136"/>
      <c r="BV105" s="136"/>
      <c r="BW105" s="136"/>
      <c r="BX105" s="136"/>
      <c r="BY105" s="136"/>
      <c r="BZ105" s="136"/>
      <c r="CA105" s="136"/>
      <c r="CB105" s="136"/>
      <c r="CC105" s="136"/>
      <c r="CD105" s="136"/>
      <c r="CE105" s="136"/>
      <c r="CF105" s="136"/>
      <c r="CG105" s="136"/>
      <c r="CH105" s="136"/>
      <c r="CI105" s="136"/>
      <c r="CJ105" s="136"/>
      <c r="CK105" s="136"/>
      <c r="CL105" s="136"/>
      <c r="CM105" s="136"/>
      <c r="CN105" s="136"/>
      <c r="CO105" s="136"/>
      <c r="CP105" s="136"/>
      <c r="CQ105" s="136"/>
      <c r="CR105" s="136"/>
      <c r="CS105" s="136"/>
      <c r="CT105" s="136"/>
      <c r="CU105" s="136"/>
      <c r="CV105" s="136"/>
      <c r="CW105" s="136"/>
      <c r="CX105" s="136"/>
      <c r="CY105" s="136"/>
      <c r="CZ105" s="136"/>
      <c r="DA105" s="136"/>
      <c r="DB105" s="136"/>
      <c r="DC105" s="136"/>
      <c r="DD105" s="136"/>
      <c r="DE105" s="136"/>
      <c r="DF105" s="136"/>
      <c r="DG105" s="136"/>
      <c r="DH105" s="136"/>
      <c r="DI105" s="136"/>
      <c r="DJ105" s="136"/>
      <c r="DK105" s="136"/>
      <c r="DL105" s="136"/>
      <c r="DM105" s="136"/>
      <c r="DN105" s="136"/>
      <c r="DO105" s="136"/>
      <c r="DP105" s="136"/>
      <c r="DQ105" s="136"/>
      <c r="DR105" s="136"/>
      <c r="DS105" s="136"/>
      <c r="DT105" s="136"/>
      <c r="DU105" s="136"/>
      <c r="DV105" s="136"/>
      <c r="DW105" s="136"/>
      <c r="DX105" s="136"/>
      <c r="DY105" s="136"/>
      <c r="DZ105" s="136"/>
      <c r="EA105" s="136"/>
      <c r="EB105" s="136"/>
      <c r="EC105" s="136"/>
      <c r="ED105" s="136"/>
      <c r="EE105" s="136"/>
      <c r="EF105" s="136"/>
    </row>
    <row r="106" spans="1:136" x14ac:dyDescent="0.3">
      <c r="A106" s="128"/>
      <c r="B106" s="129"/>
      <c r="C106" s="146"/>
      <c r="D106" s="131"/>
      <c r="E106" s="128"/>
      <c r="F106" s="128"/>
      <c r="G106" s="132"/>
      <c r="H106" s="128"/>
      <c r="I106" s="128"/>
      <c r="J106" s="131"/>
      <c r="K106" s="128"/>
      <c r="L106" s="133"/>
      <c r="M106" s="133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6"/>
      <c r="AV106" s="136"/>
      <c r="AW106" s="136"/>
      <c r="AX106" s="136"/>
      <c r="AY106" s="136"/>
      <c r="AZ106" s="136"/>
      <c r="BA106" s="136"/>
      <c r="BB106" s="136"/>
      <c r="BC106" s="136"/>
      <c r="BD106" s="136"/>
      <c r="BE106" s="136"/>
      <c r="BF106" s="136"/>
      <c r="BG106" s="136"/>
      <c r="BH106" s="136"/>
      <c r="BI106" s="136"/>
      <c r="BJ106" s="136"/>
      <c r="BK106" s="136"/>
      <c r="BL106" s="136"/>
      <c r="BM106" s="136"/>
      <c r="BN106" s="136"/>
      <c r="BO106" s="136"/>
      <c r="BP106" s="136"/>
      <c r="BQ106" s="136"/>
      <c r="BR106" s="136"/>
      <c r="BS106" s="136"/>
      <c r="BT106" s="136"/>
      <c r="BU106" s="136"/>
      <c r="BV106" s="136"/>
      <c r="BW106" s="136"/>
      <c r="BX106" s="136"/>
      <c r="BY106" s="136"/>
      <c r="BZ106" s="136"/>
      <c r="CA106" s="136"/>
      <c r="CB106" s="136"/>
      <c r="CC106" s="136"/>
      <c r="CD106" s="136"/>
      <c r="CE106" s="136"/>
      <c r="CF106" s="136"/>
      <c r="CG106" s="136"/>
      <c r="CH106" s="136"/>
      <c r="CI106" s="136"/>
      <c r="CJ106" s="136"/>
      <c r="CK106" s="136"/>
      <c r="CL106" s="136"/>
      <c r="CM106" s="136"/>
      <c r="CN106" s="136"/>
      <c r="CO106" s="136"/>
      <c r="CP106" s="136"/>
      <c r="CQ106" s="136"/>
      <c r="CR106" s="136"/>
      <c r="CS106" s="136"/>
      <c r="CT106" s="136"/>
      <c r="CU106" s="136"/>
      <c r="CV106" s="136"/>
      <c r="CW106" s="136"/>
      <c r="CX106" s="136"/>
      <c r="CY106" s="136"/>
      <c r="CZ106" s="136"/>
      <c r="DA106" s="136"/>
      <c r="DB106" s="136"/>
      <c r="DC106" s="136"/>
      <c r="DD106" s="136"/>
      <c r="DE106" s="136"/>
      <c r="DF106" s="136"/>
      <c r="DG106" s="136"/>
      <c r="DH106" s="136"/>
      <c r="DI106" s="136"/>
      <c r="DJ106" s="136"/>
      <c r="DK106" s="136"/>
      <c r="DL106" s="136"/>
      <c r="DM106" s="136"/>
      <c r="DN106" s="136"/>
      <c r="DO106" s="136"/>
      <c r="DP106" s="136"/>
      <c r="DQ106" s="136"/>
      <c r="DR106" s="136"/>
      <c r="DS106" s="136"/>
      <c r="DT106" s="136"/>
      <c r="DU106" s="136"/>
      <c r="DV106" s="136"/>
      <c r="DW106" s="136"/>
      <c r="DX106" s="136"/>
      <c r="DY106" s="136"/>
      <c r="DZ106" s="136"/>
      <c r="EA106" s="136"/>
      <c r="EB106" s="136"/>
      <c r="EC106" s="136"/>
      <c r="ED106" s="136"/>
      <c r="EE106" s="136"/>
      <c r="EF106" s="136"/>
    </row>
    <row r="107" spans="1:136" x14ac:dyDescent="0.3">
      <c r="A107" s="138"/>
      <c r="B107" s="139"/>
      <c r="C107" s="147"/>
      <c r="D107" s="140"/>
      <c r="E107" s="138"/>
      <c r="F107" s="138"/>
      <c r="G107" s="141"/>
      <c r="H107" s="138"/>
      <c r="I107" s="138"/>
      <c r="J107" s="140"/>
      <c r="K107" s="138"/>
      <c r="L107" s="142"/>
      <c r="M107" s="142"/>
      <c r="N107" s="120"/>
      <c r="O107" s="143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4"/>
      <c r="AZ107" s="144"/>
      <c r="BA107" s="144"/>
      <c r="BB107" s="144"/>
      <c r="BC107" s="144"/>
      <c r="BD107" s="144"/>
      <c r="BE107" s="144"/>
      <c r="BF107" s="144"/>
      <c r="BG107" s="144"/>
      <c r="BH107" s="144"/>
      <c r="BI107" s="144"/>
      <c r="BJ107" s="144"/>
      <c r="BK107" s="144"/>
      <c r="BL107" s="144"/>
      <c r="BM107" s="144"/>
      <c r="BN107" s="144"/>
      <c r="BO107" s="144"/>
      <c r="BP107" s="144"/>
      <c r="BQ107" s="144"/>
      <c r="BR107" s="144"/>
      <c r="BS107" s="144"/>
      <c r="BT107" s="144"/>
      <c r="BU107" s="144"/>
      <c r="BV107" s="144"/>
      <c r="BW107" s="144"/>
      <c r="BX107" s="144"/>
      <c r="BY107" s="144"/>
      <c r="BZ107" s="144"/>
      <c r="CA107" s="144"/>
      <c r="CB107" s="144"/>
      <c r="CC107" s="144"/>
      <c r="CD107" s="144"/>
      <c r="CE107" s="144"/>
      <c r="CF107" s="144"/>
      <c r="CG107" s="144"/>
      <c r="CH107" s="144"/>
      <c r="CI107" s="144"/>
      <c r="CJ107" s="144"/>
      <c r="CK107" s="144"/>
      <c r="CL107" s="144"/>
      <c r="CM107" s="144"/>
      <c r="CN107" s="144"/>
      <c r="CO107" s="144"/>
      <c r="CP107" s="144"/>
      <c r="CQ107" s="144"/>
      <c r="CR107" s="144"/>
      <c r="CS107" s="144"/>
      <c r="CT107" s="144"/>
      <c r="CU107" s="144"/>
      <c r="CV107" s="144"/>
      <c r="CW107" s="144"/>
      <c r="CX107" s="144"/>
      <c r="CY107" s="144"/>
      <c r="CZ107" s="144"/>
      <c r="DA107" s="144"/>
      <c r="DB107" s="144"/>
      <c r="DC107" s="144"/>
      <c r="DD107" s="144"/>
      <c r="DE107" s="144"/>
      <c r="DF107" s="144"/>
      <c r="DG107" s="144"/>
      <c r="DH107" s="144"/>
      <c r="DI107" s="144"/>
      <c r="DJ107" s="144"/>
      <c r="DK107" s="144"/>
      <c r="DL107" s="144"/>
      <c r="DM107" s="144"/>
      <c r="DN107" s="144"/>
      <c r="DO107" s="144"/>
      <c r="DP107" s="144"/>
      <c r="DQ107" s="144"/>
      <c r="DR107" s="144"/>
      <c r="DS107" s="144"/>
      <c r="DT107" s="144"/>
      <c r="DU107" s="144"/>
      <c r="DV107" s="144"/>
      <c r="DW107" s="144"/>
      <c r="DX107" s="144"/>
      <c r="DY107" s="144"/>
      <c r="DZ107" s="144"/>
      <c r="EA107" s="144"/>
      <c r="EB107" s="144"/>
      <c r="EC107" s="144"/>
      <c r="ED107" s="144"/>
      <c r="EE107" s="144"/>
      <c r="EF107" s="144"/>
    </row>
    <row r="108" spans="1:136" x14ac:dyDescent="0.3">
      <c r="A108" s="72"/>
      <c r="B108" s="2"/>
      <c r="C108" s="145"/>
      <c r="D108" s="122"/>
      <c r="E108" s="123"/>
      <c r="F108" s="123"/>
      <c r="G108" s="124"/>
      <c r="H108" s="125"/>
      <c r="I108" s="126"/>
      <c r="J108" s="122"/>
      <c r="K108" s="127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6"/>
      <c r="AV108" s="136"/>
      <c r="AW108" s="136"/>
      <c r="AX108" s="136"/>
      <c r="AY108" s="136"/>
      <c r="AZ108" s="136"/>
      <c r="BA108" s="136"/>
      <c r="BB108" s="136"/>
      <c r="BC108" s="136"/>
      <c r="BD108" s="136"/>
      <c r="BE108" s="136"/>
      <c r="BF108" s="136"/>
      <c r="BG108" s="136"/>
      <c r="BH108" s="136"/>
      <c r="BI108" s="136"/>
      <c r="BJ108" s="136"/>
      <c r="BK108" s="136"/>
      <c r="BL108" s="136"/>
      <c r="BM108" s="136"/>
      <c r="BN108" s="136"/>
      <c r="BO108" s="136"/>
      <c r="BP108" s="136"/>
      <c r="BQ108" s="136"/>
      <c r="BR108" s="136"/>
      <c r="BS108" s="136"/>
      <c r="BT108" s="136"/>
      <c r="BU108" s="136"/>
      <c r="BV108" s="136"/>
      <c r="BW108" s="136"/>
      <c r="BX108" s="136"/>
      <c r="BY108" s="136"/>
      <c r="BZ108" s="136"/>
      <c r="CA108" s="136"/>
      <c r="CB108" s="136"/>
      <c r="CC108" s="136"/>
      <c r="CD108" s="136"/>
      <c r="CE108" s="136"/>
      <c r="CF108" s="136"/>
      <c r="CG108" s="136"/>
      <c r="CH108" s="136"/>
      <c r="CI108" s="136"/>
      <c r="CJ108" s="136"/>
      <c r="CK108" s="136"/>
      <c r="CL108" s="136"/>
      <c r="CM108" s="136"/>
      <c r="CN108" s="136"/>
      <c r="CO108" s="136"/>
      <c r="CP108" s="136"/>
      <c r="CQ108" s="136"/>
      <c r="CR108" s="136"/>
      <c r="CS108" s="136"/>
      <c r="CT108" s="136"/>
      <c r="CU108" s="136"/>
      <c r="CV108" s="136"/>
      <c r="CW108" s="136"/>
      <c r="CX108" s="136"/>
      <c r="CY108" s="136"/>
      <c r="CZ108" s="136"/>
      <c r="DA108" s="136"/>
      <c r="DB108" s="136"/>
      <c r="DC108" s="136"/>
      <c r="DD108" s="136"/>
      <c r="DE108" s="136"/>
      <c r="DF108" s="136"/>
      <c r="DG108" s="136"/>
      <c r="DH108" s="136"/>
      <c r="DI108" s="136"/>
      <c r="DJ108" s="136"/>
      <c r="DK108" s="136"/>
      <c r="DL108" s="136"/>
      <c r="DM108" s="136"/>
      <c r="DN108" s="136"/>
      <c r="DO108" s="136"/>
      <c r="DP108" s="136"/>
      <c r="DQ108" s="136"/>
      <c r="DR108" s="136"/>
      <c r="DS108" s="136"/>
      <c r="DT108" s="136"/>
      <c r="DU108" s="136"/>
      <c r="DV108" s="136"/>
      <c r="DW108" s="136"/>
      <c r="DX108" s="136"/>
      <c r="DY108" s="136"/>
      <c r="DZ108" s="136"/>
      <c r="EA108" s="136"/>
      <c r="EB108" s="136"/>
      <c r="EC108" s="136"/>
      <c r="ED108" s="136"/>
      <c r="EE108" s="136"/>
      <c r="EF108" s="136"/>
    </row>
    <row r="109" spans="1:136" x14ac:dyDescent="0.3">
      <c r="A109" s="128"/>
      <c r="B109" s="129"/>
      <c r="C109" s="146"/>
      <c r="D109" s="131"/>
      <c r="E109" s="128"/>
      <c r="F109" s="128"/>
      <c r="G109" s="132"/>
      <c r="H109" s="128"/>
      <c r="I109" s="128"/>
      <c r="J109" s="131"/>
      <c r="K109" s="128"/>
      <c r="L109" s="133"/>
      <c r="M109" s="133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6"/>
      <c r="AV109" s="136"/>
      <c r="AW109" s="136"/>
      <c r="AX109" s="136"/>
      <c r="AY109" s="136"/>
      <c r="AZ109" s="136"/>
      <c r="BA109" s="136"/>
      <c r="BB109" s="136"/>
      <c r="BC109" s="136"/>
      <c r="BD109" s="136"/>
      <c r="BE109" s="136"/>
      <c r="BF109" s="136"/>
      <c r="BG109" s="136"/>
      <c r="BH109" s="136"/>
      <c r="BI109" s="136"/>
      <c r="BJ109" s="136"/>
      <c r="BK109" s="136"/>
      <c r="BL109" s="136"/>
      <c r="BM109" s="136"/>
      <c r="BN109" s="136"/>
      <c r="BO109" s="136"/>
      <c r="BP109" s="136"/>
      <c r="BQ109" s="136"/>
      <c r="BR109" s="136"/>
      <c r="BS109" s="136"/>
      <c r="BT109" s="136"/>
      <c r="BU109" s="136"/>
      <c r="BV109" s="136"/>
      <c r="BW109" s="136"/>
      <c r="BX109" s="136"/>
      <c r="BY109" s="136"/>
      <c r="BZ109" s="136"/>
      <c r="CA109" s="136"/>
      <c r="CB109" s="136"/>
      <c r="CC109" s="136"/>
      <c r="CD109" s="136"/>
      <c r="CE109" s="136"/>
      <c r="CF109" s="136"/>
      <c r="CG109" s="136"/>
      <c r="CH109" s="136"/>
      <c r="CI109" s="136"/>
      <c r="CJ109" s="136"/>
      <c r="CK109" s="136"/>
      <c r="CL109" s="136"/>
      <c r="CM109" s="136"/>
      <c r="CN109" s="136"/>
      <c r="CO109" s="136"/>
      <c r="CP109" s="136"/>
      <c r="CQ109" s="136"/>
      <c r="CR109" s="136"/>
      <c r="CS109" s="136"/>
      <c r="CT109" s="136"/>
      <c r="CU109" s="136"/>
      <c r="CV109" s="136"/>
      <c r="CW109" s="136"/>
      <c r="CX109" s="136"/>
      <c r="CY109" s="136"/>
      <c r="CZ109" s="136"/>
      <c r="DA109" s="136"/>
      <c r="DB109" s="136"/>
      <c r="DC109" s="136"/>
      <c r="DD109" s="136"/>
      <c r="DE109" s="136"/>
      <c r="DF109" s="136"/>
      <c r="DG109" s="136"/>
      <c r="DH109" s="136"/>
      <c r="DI109" s="136"/>
      <c r="DJ109" s="136"/>
      <c r="DK109" s="136"/>
      <c r="DL109" s="136"/>
      <c r="DM109" s="136"/>
      <c r="DN109" s="136"/>
      <c r="DO109" s="136"/>
      <c r="DP109" s="136"/>
      <c r="DQ109" s="136"/>
      <c r="DR109" s="136"/>
      <c r="DS109" s="136"/>
      <c r="DT109" s="136"/>
      <c r="DU109" s="136"/>
      <c r="DV109" s="136"/>
      <c r="DW109" s="136"/>
      <c r="DX109" s="136"/>
      <c r="DY109" s="136"/>
      <c r="DZ109" s="136"/>
      <c r="EA109" s="136"/>
      <c r="EB109" s="136"/>
      <c r="EC109" s="136"/>
      <c r="ED109" s="136"/>
      <c r="EE109" s="136"/>
      <c r="EF109" s="136"/>
    </row>
    <row r="110" spans="1:136" x14ac:dyDescent="0.3">
      <c r="A110" s="138"/>
      <c r="B110" s="139"/>
      <c r="C110" s="147"/>
      <c r="D110" s="140"/>
      <c r="E110" s="138"/>
      <c r="F110" s="138"/>
      <c r="G110" s="141"/>
      <c r="H110" s="138"/>
      <c r="I110" s="138"/>
      <c r="J110" s="140"/>
      <c r="K110" s="138"/>
      <c r="L110" s="142"/>
      <c r="M110" s="142"/>
      <c r="N110" s="120"/>
      <c r="O110" s="143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144"/>
      <c r="AS110" s="144"/>
      <c r="AT110" s="144"/>
      <c r="AU110" s="144"/>
      <c r="AV110" s="144"/>
      <c r="AW110" s="144"/>
      <c r="AX110" s="144"/>
      <c r="AY110" s="144"/>
      <c r="AZ110" s="144"/>
      <c r="BA110" s="144"/>
      <c r="BB110" s="144"/>
      <c r="BC110" s="144"/>
      <c r="BD110" s="144"/>
      <c r="BE110" s="144"/>
      <c r="BF110" s="144"/>
      <c r="BG110" s="144"/>
      <c r="BH110" s="144"/>
      <c r="BI110" s="144"/>
      <c r="BJ110" s="144"/>
      <c r="BK110" s="144"/>
      <c r="BL110" s="144"/>
      <c r="BM110" s="144"/>
      <c r="BN110" s="144"/>
      <c r="BO110" s="144"/>
      <c r="BP110" s="144"/>
      <c r="BQ110" s="144"/>
      <c r="BR110" s="144"/>
      <c r="BS110" s="144"/>
      <c r="BT110" s="144"/>
      <c r="BU110" s="144"/>
      <c r="BV110" s="144"/>
      <c r="BW110" s="144"/>
      <c r="BX110" s="144"/>
      <c r="BY110" s="144"/>
      <c r="BZ110" s="144"/>
      <c r="CA110" s="144"/>
      <c r="CB110" s="144"/>
      <c r="CC110" s="144"/>
      <c r="CD110" s="144"/>
      <c r="CE110" s="144"/>
      <c r="CF110" s="144"/>
      <c r="CG110" s="144"/>
      <c r="CH110" s="144"/>
      <c r="CI110" s="144"/>
      <c r="CJ110" s="144"/>
      <c r="CK110" s="144"/>
      <c r="CL110" s="144"/>
      <c r="CM110" s="144"/>
      <c r="CN110" s="144"/>
      <c r="CO110" s="144"/>
      <c r="CP110" s="144"/>
      <c r="CQ110" s="144"/>
      <c r="CR110" s="144"/>
      <c r="CS110" s="144"/>
      <c r="CT110" s="144"/>
      <c r="CU110" s="144"/>
      <c r="CV110" s="144"/>
      <c r="CW110" s="144"/>
      <c r="CX110" s="144"/>
      <c r="CY110" s="144"/>
      <c r="CZ110" s="144"/>
      <c r="DA110" s="144"/>
      <c r="DB110" s="144"/>
      <c r="DC110" s="144"/>
      <c r="DD110" s="144"/>
      <c r="DE110" s="144"/>
      <c r="DF110" s="144"/>
      <c r="DG110" s="144"/>
      <c r="DH110" s="144"/>
      <c r="DI110" s="144"/>
      <c r="DJ110" s="144"/>
      <c r="DK110" s="144"/>
      <c r="DL110" s="144"/>
      <c r="DM110" s="144"/>
      <c r="DN110" s="144"/>
      <c r="DO110" s="144"/>
      <c r="DP110" s="144"/>
      <c r="DQ110" s="144"/>
      <c r="DR110" s="144"/>
      <c r="DS110" s="144"/>
      <c r="DT110" s="144"/>
      <c r="DU110" s="144"/>
      <c r="DV110" s="144"/>
      <c r="DW110" s="144"/>
      <c r="DX110" s="144"/>
      <c r="DY110" s="144"/>
      <c r="DZ110" s="144"/>
      <c r="EA110" s="144"/>
      <c r="EB110" s="144"/>
      <c r="EC110" s="144"/>
      <c r="ED110" s="144"/>
      <c r="EE110" s="144"/>
      <c r="EF110" s="144"/>
    </row>
    <row r="111" spans="1:136" x14ac:dyDescent="0.3">
      <c r="A111" s="72"/>
      <c r="B111" s="2"/>
      <c r="C111" s="135"/>
      <c r="D111" s="122"/>
      <c r="E111" s="123"/>
      <c r="F111" s="123"/>
      <c r="G111" s="124"/>
      <c r="H111" s="125"/>
      <c r="I111" s="126"/>
      <c r="J111" s="122"/>
      <c r="K111" s="127"/>
      <c r="L111" s="133"/>
      <c r="M111" s="1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</row>
    <row r="112" spans="1:136" x14ac:dyDescent="0.3">
      <c r="A112" s="128"/>
      <c r="B112" s="129"/>
      <c r="C112" s="137"/>
      <c r="D112" s="131"/>
      <c r="E112" s="128"/>
      <c r="F112" s="128"/>
      <c r="G112" s="132"/>
      <c r="H112" s="128"/>
      <c r="I112" s="128"/>
      <c r="J112" s="131"/>
      <c r="K112" s="128"/>
      <c r="L112" s="133"/>
      <c r="M112" s="133"/>
      <c r="N112" s="134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  <c r="CE112" s="33"/>
      <c r="CF112" s="33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33"/>
      <c r="CS112" s="33"/>
      <c r="CT112" s="33"/>
      <c r="CU112" s="33"/>
      <c r="CV112" s="33"/>
      <c r="CW112" s="33"/>
      <c r="CX112" s="33"/>
      <c r="CY112" s="33"/>
      <c r="CZ112" s="33"/>
      <c r="DA112" s="33"/>
      <c r="DB112" s="33"/>
      <c r="DC112" s="33"/>
      <c r="DD112" s="33"/>
      <c r="DE112" s="33"/>
      <c r="DF112" s="33"/>
      <c r="DG112" s="33"/>
      <c r="DH112" s="33"/>
      <c r="DI112" s="33"/>
      <c r="DJ112" s="33"/>
      <c r="DK112" s="33"/>
      <c r="DL112" s="33"/>
      <c r="DM112" s="33"/>
      <c r="DN112" s="33"/>
      <c r="DO112" s="33"/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33"/>
      <c r="EA112" s="33"/>
      <c r="EB112" s="33"/>
      <c r="EC112" s="33"/>
      <c r="ED112" s="33"/>
      <c r="EE112" s="33"/>
      <c r="EF112" s="33"/>
    </row>
    <row r="113" spans="1:136" x14ac:dyDescent="0.3">
      <c r="A113" s="72"/>
      <c r="B113" s="2"/>
      <c r="C113" s="145"/>
      <c r="D113" s="122"/>
      <c r="E113" s="123"/>
      <c r="F113" s="123"/>
      <c r="G113" s="124"/>
      <c r="H113" s="125"/>
      <c r="I113" s="126"/>
      <c r="J113" s="122"/>
      <c r="K113" s="127"/>
      <c r="L113" s="142"/>
      <c r="M113" s="142"/>
      <c r="N113" s="120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143"/>
      <c r="AZ113" s="143"/>
      <c r="BA113" s="143"/>
      <c r="BB113" s="143"/>
      <c r="BC113" s="143"/>
      <c r="BD113" s="143"/>
      <c r="BE113" s="143"/>
      <c r="BF113" s="143"/>
      <c r="BG113" s="143"/>
      <c r="BH113" s="143"/>
      <c r="BI113" s="143"/>
      <c r="BJ113" s="143"/>
      <c r="BK113" s="143"/>
      <c r="BL113" s="143"/>
      <c r="BM113" s="143"/>
      <c r="BN113" s="143"/>
      <c r="BO113" s="143"/>
      <c r="BP113" s="143"/>
      <c r="BQ113" s="143"/>
      <c r="BR113" s="143"/>
      <c r="BS113" s="143"/>
      <c r="BT113" s="143"/>
      <c r="BU113" s="143"/>
      <c r="BV113" s="143"/>
      <c r="BW113" s="143"/>
      <c r="BX113" s="143"/>
      <c r="BY113" s="143"/>
      <c r="BZ113" s="143"/>
      <c r="CA113" s="143"/>
      <c r="CB113" s="143"/>
      <c r="CC113" s="143"/>
      <c r="CD113" s="143"/>
      <c r="CE113" s="143"/>
      <c r="CF113" s="143"/>
      <c r="CG113" s="143"/>
      <c r="CH113" s="143"/>
      <c r="CI113" s="143"/>
      <c r="CJ113" s="143"/>
      <c r="CK113" s="143"/>
      <c r="CL113" s="143"/>
      <c r="CM113" s="143"/>
      <c r="CN113" s="143"/>
      <c r="CO113" s="143"/>
      <c r="CP113" s="143"/>
      <c r="CQ113" s="143"/>
      <c r="CR113" s="143"/>
      <c r="CS113" s="143"/>
      <c r="CT113" s="143"/>
      <c r="CU113" s="143"/>
      <c r="CV113" s="143"/>
      <c r="CW113" s="143"/>
      <c r="CX113" s="143"/>
      <c r="CY113" s="143"/>
      <c r="CZ113" s="143"/>
      <c r="DA113" s="143"/>
      <c r="DB113" s="143"/>
      <c r="DC113" s="143"/>
      <c r="DD113" s="143"/>
      <c r="DE113" s="143"/>
      <c r="DF113" s="143"/>
      <c r="DG113" s="143"/>
      <c r="DH113" s="143"/>
      <c r="DI113" s="143"/>
      <c r="DJ113" s="143"/>
      <c r="DK113" s="143"/>
      <c r="DL113" s="143"/>
      <c r="DM113" s="143"/>
      <c r="DN113" s="143"/>
      <c r="DO113" s="143"/>
      <c r="DP113" s="143"/>
      <c r="DQ113" s="143"/>
      <c r="DR113" s="143"/>
      <c r="DS113" s="143"/>
      <c r="DT113" s="143"/>
      <c r="DU113" s="143"/>
      <c r="DV113" s="143"/>
      <c r="DW113" s="143"/>
      <c r="DX113" s="143"/>
      <c r="DY113" s="143"/>
      <c r="DZ113" s="143"/>
      <c r="EA113" s="143"/>
      <c r="EB113" s="143"/>
      <c r="EC113" s="143"/>
      <c r="ED113" s="143"/>
      <c r="EE113" s="143"/>
      <c r="EF113" s="143"/>
    </row>
    <row r="114" spans="1:136" x14ac:dyDescent="0.3">
      <c r="A114" s="128"/>
      <c r="B114" s="129"/>
      <c r="C114" s="146"/>
      <c r="D114" s="131"/>
      <c r="E114" s="128"/>
      <c r="F114" s="128"/>
      <c r="G114" s="132"/>
      <c r="H114" s="128"/>
      <c r="I114" s="128"/>
      <c r="J114" s="131"/>
      <c r="K114" s="128"/>
      <c r="L114" s="133"/>
      <c r="M114" s="133"/>
      <c r="N114" s="134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43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3"/>
      <c r="AZ114" s="143"/>
      <c r="BA114" s="143"/>
      <c r="BB114" s="143"/>
      <c r="BC114" s="143"/>
      <c r="BD114" s="143"/>
      <c r="BE114" s="143"/>
      <c r="BF114" s="143"/>
      <c r="BG114" s="143"/>
      <c r="BH114" s="143"/>
      <c r="BI114" s="143"/>
      <c r="BJ114" s="143"/>
      <c r="BK114" s="143"/>
      <c r="BL114" s="143"/>
      <c r="BM114" s="143"/>
      <c r="BN114" s="143"/>
      <c r="BO114" s="143"/>
      <c r="BP114" s="143"/>
      <c r="BQ114" s="143"/>
      <c r="BR114" s="143"/>
      <c r="BS114" s="143"/>
      <c r="BT114" s="143"/>
      <c r="BU114" s="143"/>
      <c r="BV114" s="143"/>
      <c r="BW114" s="143"/>
      <c r="BX114" s="143"/>
      <c r="BY114" s="143"/>
      <c r="BZ114" s="143"/>
      <c r="CA114" s="143"/>
      <c r="CB114" s="143"/>
      <c r="CC114" s="143"/>
      <c r="CD114" s="143"/>
      <c r="CE114" s="143"/>
      <c r="CF114" s="143"/>
      <c r="CG114" s="143"/>
      <c r="CH114" s="143"/>
      <c r="CI114" s="143"/>
      <c r="CJ114" s="143"/>
      <c r="CK114" s="143"/>
      <c r="CL114" s="143"/>
      <c r="CM114" s="143"/>
      <c r="CN114" s="143"/>
      <c r="CO114" s="143"/>
      <c r="CP114" s="143"/>
      <c r="CQ114" s="143"/>
      <c r="CR114" s="143"/>
      <c r="CS114" s="143"/>
      <c r="CT114" s="143"/>
      <c r="CU114" s="143"/>
      <c r="CV114" s="143"/>
      <c r="CW114" s="143"/>
      <c r="CX114" s="143"/>
      <c r="CY114" s="143"/>
      <c r="CZ114" s="143"/>
      <c r="DA114" s="143"/>
      <c r="DB114" s="143"/>
      <c r="DC114" s="143"/>
      <c r="DD114" s="143"/>
      <c r="DE114" s="143"/>
      <c r="DF114" s="143"/>
      <c r="DG114" s="143"/>
      <c r="DH114" s="143"/>
      <c r="DI114" s="143"/>
      <c r="DJ114" s="143"/>
      <c r="DK114" s="143"/>
      <c r="DL114" s="143"/>
      <c r="DM114" s="143"/>
      <c r="DN114" s="143"/>
      <c r="DO114" s="143"/>
      <c r="DP114" s="143"/>
      <c r="DQ114" s="143"/>
      <c r="DR114" s="143"/>
      <c r="DS114" s="143"/>
      <c r="DT114" s="143"/>
      <c r="DU114" s="143"/>
      <c r="DV114" s="143"/>
      <c r="DW114" s="143"/>
      <c r="DX114" s="143"/>
      <c r="DY114" s="143"/>
      <c r="DZ114" s="143"/>
      <c r="EA114" s="143"/>
      <c r="EB114" s="143"/>
      <c r="EC114" s="143"/>
      <c r="ED114" s="143"/>
      <c r="EE114" s="143"/>
      <c r="EF114" s="143"/>
    </row>
    <row r="115" spans="1:136" x14ac:dyDescent="0.3">
      <c r="A115" s="72"/>
      <c r="B115" s="2"/>
      <c r="C115" s="148"/>
      <c r="D115" s="122"/>
      <c r="E115" s="123"/>
      <c r="F115" s="123"/>
      <c r="G115" s="124"/>
      <c r="H115" s="125"/>
      <c r="I115" s="126"/>
      <c r="J115" s="122"/>
      <c r="K115" s="127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6"/>
      <c r="AC115" s="136"/>
      <c r="AD115" s="136"/>
      <c r="AE115" s="136"/>
      <c r="AF115" s="136"/>
      <c r="AG115" s="136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6"/>
      <c r="AV115" s="136"/>
      <c r="AW115" s="136"/>
      <c r="AX115" s="136"/>
      <c r="AY115" s="136"/>
      <c r="AZ115" s="136"/>
      <c r="BA115" s="136"/>
      <c r="BB115" s="136"/>
      <c r="BC115" s="136"/>
      <c r="BD115" s="136"/>
      <c r="BE115" s="136"/>
      <c r="BF115" s="136"/>
      <c r="BG115" s="136"/>
      <c r="BH115" s="136"/>
      <c r="BI115" s="136"/>
      <c r="BJ115" s="136"/>
      <c r="BK115" s="136"/>
      <c r="BL115" s="136"/>
      <c r="BM115" s="136"/>
      <c r="BN115" s="136"/>
      <c r="BO115" s="136"/>
      <c r="BP115" s="136"/>
      <c r="BQ115" s="136"/>
      <c r="BR115" s="136"/>
      <c r="BS115" s="136"/>
      <c r="BT115" s="136"/>
      <c r="BU115" s="136"/>
      <c r="BV115" s="136"/>
      <c r="BW115" s="136"/>
      <c r="BX115" s="136"/>
      <c r="BY115" s="136"/>
      <c r="BZ115" s="136"/>
      <c r="CA115" s="136"/>
      <c r="CB115" s="136"/>
      <c r="CC115" s="136"/>
      <c r="CD115" s="136"/>
      <c r="CE115" s="136"/>
      <c r="CF115" s="136"/>
      <c r="CG115" s="136"/>
      <c r="CH115" s="136"/>
      <c r="CI115" s="136"/>
      <c r="CJ115" s="136"/>
      <c r="CK115" s="136"/>
      <c r="CL115" s="136"/>
      <c r="CM115" s="136"/>
      <c r="CN115" s="136"/>
      <c r="CO115" s="136"/>
      <c r="CP115" s="136"/>
      <c r="CQ115" s="136"/>
      <c r="CR115" s="136"/>
      <c r="CS115" s="136"/>
      <c r="CT115" s="136"/>
      <c r="CU115" s="136"/>
      <c r="CV115" s="136"/>
      <c r="CW115" s="136"/>
      <c r="CX115" s="136"/>
      <c r="CY115" s="136"/>
      <c r="CZ115" s="136"/>
      <c r="DA115" s="136"/>
      <c r="DB115" s="136"/>
      <c r="DC115" s="136"/>
      <c r="DD115" s="136"/>
      <c r="DE115" s="136"/>
      <c r="DF115" s="136"/>
      <c r="DG115" s="136"/>
      <c r="DH115" s="136"/>
      <c r="DI115" s="136"/>
      <c r="DJ115" s="136"/>
      <c r="DK115" s="136"/>
      <c r="DL115" s="136"/>
      <c r="DM115" s="136"/>
      <c r="DN115" s="136"/>
      <c r="DO115" s="136"/>
      <c r="DP115" s="136"/>
      <c r="DQ115" s="136"/>
      <c r="DR115" s="136"/>
      <c r="DS115" s="136"/>
      <c r="DT115" s="136"/>
      <c r="DU115" s="136"/>
      <c r="DV115" s="136"/>
      <c r="DW115" s="136"/>
      <c r="DX115" s="136"/>
      <c r="DY115" s="136"/>
      <c r="DZ115" s="136"/>
      <c r="EA115" s="136"/>
      <c r="EB115" s="136"/>
      <c r="EC115" s="136"/>
      <c r="ED115" s="136"/>
      <c r="EE115" s="136"/>
      <c r="EF115" s="136"/>
    </row>
    <row r="116" spans="1:136" x14ac:dyDescent="0.3">
      <c r="A116" s="128"/>
      <c r="B116" s="129"/>
      <c r="C116" s="149"/>
      <c r="D116" s="131"/>
      <c r="E116" s="128"/>
      <c r="F116" s="128"/>
      <c r="G116" s="132"/>
      <c r="H116" s="128"/>
      <c r="I116" s="128"/>
      <c r="J116" s="131"/>
      <c r="K116" s="128"/>
      <c r="L116" s="133"/>
      <c r="M116" s="133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6"/>
      <c r="AV116" s="136"/>
      <c r="AW116" s="136"/>
      <c r="AX116" s="136"/>
      <c r="AY116" s="136"/>
      <c r="AZ116" s="136"/>
      <c r="BA116" s="136"/>
      <c r="BB116" s="136"/>
      <c r="BC116" s="136"/>
      <c r="BD116" s="136"/>
      <c r="BE116" s="136"/>
      <c r="BF116" s="136"/>
      <c r="BG116" s="136"/>
      <c r="BH116" s="136"/>
      <c r="BI116" s="136"/>
      <c r="BJ116" s="136"/>
      <c r="BK116" s="136"/>
      <c r="BL116" s="136"/>
      <c r="BM116" s="136"/>
      <c r="BN116" s="136"/>
      <c r="BO116" s="136"/>
      <c r="BP116" s="136"/>
      <c r="BQ116" s="136"/>
      <c r="BR116" s="136"/>
      <c r="BS116" s="136"/>
      <c r="BT116" s="136"/>
      <c r="BU116" s="136"/>
      <c r="BV116" s="136"/>
      <c r="BW116" s="136"/>
      <c r="BX116" s="136"/>
      <c r="BY116" s="136"/>
      <c r="BZ116" s="136"/>
      <c r="CA116" s="136"/>
      <c r="CB116" s="136"/>
      <c r="CC116" s="136"/>
      <c r="CD116" s="136"/>
      <c r="CE116" s="136"/>
      <c r="CF116" s="136"/>
      <c r="CG116" s="136"/>
      <c r="CH116" s="136"/>
      <c r="CI116" s="136"/>
      <c r="CJ116" s="136"/>
      <c r="CK116" s="136"/>
      <c r="CL116" s="136"/>
      <c r="CM116" s="136"/>
      <c r="CN116" s="136"/>
      <c r="CO116" s="136"/>
      <c r="CP116" s="136"/>
      <c r="CQ116" s="136"/>
      <c r="CR116" s="136"/>
      <c r="CS116" s="136"/>
      <c r="CT116" s="136"/>
      <c r="CU116" s="136"/>
      <c r="CV116" s="136"/>
      <c r="CW116" s="136"/>
      <c r="CX116" s="136"/>
      <c r="CY116" s="136"/>
      <c r="CZ116" s="136"/>
      <c r="DA116" s="136"/>
      <c r="DB116" s="136"/>
      <c r="DC116" s="136"/>
      <c r="DD116" s="136"/>
      <c r="DE116" s="136"/>
      <c r="DF116" s="136"/>
      <c r="DG116" s="136"/>
      <c r="DH116" s="136"/>
      <c r="DI116" s="136"/>
      <c r="DJ116" s="136"/>
      <c r="DK116" s="136"/>
      <c r="DL116" s="136"/>
      <c r="DM116" s="136"/>
      <c r="DN116" s="136"/>
      <c r="DO116" s="136"/>
      <c r="DP116" s="136"/>
      <c r="DQ116" s="136"/>
      <c r="DR116" s="136"/>
      <c r="DS116" s="136"/>
      <c r="DT116" s="136"/>
      <c r="DU116" s="136"/>
      <c r="DV116" s="136"/>
      <c r="DW116" s="136"/>
      <c r="DX116" s="136"/>
      <c r="DY116" s="136"/>
      <c r="DZ116" s="136"/>
      <c r="EA116" s="136"/>
      <c r="EB116" s="136"/>
      <c r="EC116" s="136"/>
      <c r="ED116" s="136"/>
      <c r="EE116" s="136"/>
      <c r="EF116" s="136"/>
    </row>
    <row r="117" spans="1:136" x14ac:dyDescent="0.3">
      <c r="A117" s="138"/>
      <c r="B117" s="139"/>
      <c r="C117" s="150"/>
      <c r="D117" s="140"/>
      <c r="E117" s="138"/>
      <c r="F117" s="138"/>
      <c r="G117" s="141"/>
      <c r="H117" s="138"/>
      <c r="I117" s="138"/>
      <c r="J117" s="140"/>
      <c r="K117" s="138"/>
      <c r="L117" s="142"/>
      <c r="M117" s="142"/>
      <c r="N117" s="120"/>
      <c r="O117" s="143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  <c r="AQ117" s="144"/>
      <c r="AR117" s="144"/>
      <c r="AS117" s="144"/>
      <c r="AT117" s="144"/>
      <c r="AU117" s="144"/>
      <c r="AV117" s="144"/>
      <c r="AW117" s="144"/>
      <c r="AX117" s="144"/>
      <c r="AY117" s="144"/>
      <c r="AZ117" s="144"/>
      <c r="BA117" s="144"/>
      <c r="BB117" s="144"/>
      <c r="BC117" s="144"/>
      <c r="BD117" s="144"/>
      <c r="BE117" s="144"/>
      <c r="BF117" s="144"/>
      <c r="BG117" s="144"/>
      <c r="BH117" s="144"/>
      <c r="BI117" s="144"/>
      <c r="BJ117" s="144"/>
      <c r="BK117" s="144"/>
      <c r="BL117" s="144"/>
      <c r="BM117" s="144"/>
      <c r="BN117" s="144"/>
      <c r="BO117" s="144"/>
      <c r="BP117" s="144"/>
      <c r="BQ117" s="144"/>
      <c r="BR117" s="144"/>
      <c r="BS117" s="144"/>
      <c r="BT117" s="144"/>
      <c r="BU117" s="144"/>
      <c r="BV117" s="144"/>
      <c r="BW117" s="144"/>
      <c r="BX117" s="144"/>
      <c r="BY117" s="144"/>
      <c r="BZ117" s="144"/>
      <c r="CA117" s="144"/>
      <c r="CB117" s="144"/>
      <c r="CC117" s="144"/>
      <c r="CD117" s="144"/>
      <c r="CE117" s="144"/>
      <c r="CF117" s="144"/>
      <c r="CG117" s="144"/>
      <c r="CH117" s="144"/>
      <c r="CI117" s="144"/>
      <c r="CJ117" s="144"/>
      <c r="CK117" s="144"/>
      <c r="CL117" s="144"/>
      <c r="CM117" s="144"/>
      <c r="CN117" s="144"/>
      <c r="CO117" s="144"/>
      <c r="CP117" s="144"/>
      <c r="CQ117" s="144"/>
      <c r="CR117" s="144"/>
      <c r="CS117" s="144"/>
      <c r="CT117" s="144"/>
      <c r="CU117" s="144"/>
      <c r="CV117" s="144"/>
      <c r="CW117" s="144"/>
      <c r="CX117" s="144"/>
      <c r="CY117" s="144"/>
      <c r="CZ117" s="144"/>
      <c r="DA117" s="144"/>
      <c r="DB117" s="144"/>
      <c r="DC117" s="144"/>
      <c r="DD117" s="144"/>
      <c r="DE117" s="144"/>
      <c r="DF117" s="144"/>
      <c r="DG117" s="144"/>
      <c r="DH117" s="144"/>
      <c r="DI117" s="144"/>
      <c r="DJ117" s="144"/>
      <c r="DK117" s="144"/>
      <c r="DL117" s="144"/>
      <c r="DM117" s="144"/>
      <c r="DN117" s="144"/>
      <c r="DO117" s="144"/>
      <c r="DP117" s="144"/>
      <c r="DQ117" s="144"/>
      <c r="DR117" s="144"/>
      <c r="DS117" s="144"/>
      <c r="DT117" s="144"/>
      <c r="DU117" s="144"/>
      <c r="DV117" s="144"/>
      <c r="DW117" s="144"/>
      <c r="DX117" s="144"/>
      <c r="DY117" s="144"/>
      <c r="DZ117" s="144"/>
      <c r="EA117" s="144"/>
      <c r="EB117" s="144"/>
      <c r="EC117" s="144"/>
      <c r="ED117" s="144"/>
      <c r="EE117" s="144"/>
      <c r="EF117" s="144"/>
    </row>
    <row r="118" spans="1:136" x14ac:dyDescent="0.3">
      <c r="A118" s="72"/>
      <c r="B118" s="2"/>
      <c r="C118" s="148"/>
      <c r="D118" s="122"/>
      <c r="E118" s="123"/>
      <c r="F118" s="123"/>
      <c r="G118" s="124"/>
      <c r="H118" s="125"/>
      <c r="I118" s="126"/>
      <c r="J118" s="122"/>
      <c r="K118" s="127"/>
      <c r="L118" s="133"/>
      <c r="M118" s="133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6"/>
      <c r="AV118" s="136"/>
      <c r="AW118" s="136"/>
      <c r="AX118" s="136"/>
      <c r="AY118" s="136"/>
      <c r="AZ118" s="136"/>
      <c r="BA118" s="136"/>
      <c r="BB118" s="136"/>
      <c r="BC118" s="136"/>
      <c r="BD118" s="136"/>
      <c r="BE118" s="136"/>
      <c r="BF118" s="136"/>
      <c r="BG118" s="136"/>
      <c r="BH118" s="136"/>
      <c r="BI118" s="136"/>
      <c r="BJ118" s="136"/>
      <c r="BK118" s="136"/>
      <c r="BL118" s="136"/>
      <c r="BM118" s="136"/>
      <c r="BN118" s="136"/>
      <c r="BO118" s="136"/>
      <c r="BP118" s="136"/>
      <c r="BQ118" s="136"/>
      <c r="BR118" s="136"/>
      <c r="BS118" s="136"/>
      <c r="BT118" s="136"/>
      <c r="BU118" s="136"/>
      <c r="BV118" s="136"/>
      <c r="BW118" s="136"/>
      <c r="BX118" s="136"/>
      <c r="BY118" s="136"/>
      <c r="BZ118" s="136"/>
      <c r="CA118" s="136"/>
      <c r="CB118" s="136"/>
      <c r="CC118" s="136"/>
      <c r="CD118" s="136"/>
      <c r="CE118" s="136"/>
      <c r="CF118" s="136"/>
      <c r="CG118" s="136"/>
      <c r="CH118" s="136"/>
      <c r="CI118" s="136"/>
      <c r="CJ118" s="136"/>
      <c r="CK118" s="136"/>
      <c r="CL118" s="136"/>
      <c r="CM118" s="136"/>
      <c r="CN118" s="136"/>
      <c r="CO118" s="136"/>
      <c r="CP118" s="136"/>
      <c r="CQ118" s="136"/>
      <c r="CR118" s="136"/>
      <c r="CS118" s="136"/>
      <c r="CT118" s="136"/>
      <c r="CU118" s="136"/>
      <c r="CV118" s="136"/>
      <c r="CW118" s="136"/>
      <c r="CX118" s="136"/>
      <c r="CY118" s="136"/>
      <c r="CZ118" s="136"/>
      <c r="DA118" s="136"/>
      <c r="DB118" s="136"/>
      <c r="DC118" s="136"/>
      <c r="DD118" s="136"/>
      <c r="DE118" s="136"/>
      <c r="DF118" s="136"/>
      <c r="DG118" s="136"/>
      <c r="DH118" s="136"/>
      <c r="DI118" s="136"/>
      <c r="DJ118" s="136"/>
      <c r="DK118" s="136"/>
      <c r="DL118" s="136"/>
      <c r="DM118" s="136"/>
      <c r="DN118" s="136"/>
      <c r="DO118" s="136"/>
      <c r="DP118" s="136"/>
      <c r="DQ118" s="136"/>
      <c r="DR118" s="136"/>
      <c r="DS118" s="136"/>
      <c r="DT118" s="136"/>
      <c r="DU118" s="136"/>
      <c r="DV118" s="136"/>
      <c r="DW118" s="136"/>
      <c r="DX118" s="136"/>
      <c r="DY118" s="136"/>
      <c r="DZ118" s="136"/>
      <c r="EA118" s="136"/>
      <c r="EB118" s="136"/>
      <c r="EC118" s="136"/>
      <c r="ED118" s="136"/>
      <c r="EE118" s="136"/>
      <c r="EF118" s="136"/>
    </row>
    <row r="119" spans="1:136" x14ac:dyDescent="0.3">
      <c r="A119" s="128"/>
      <c r="B119" s="129"/>
      <c r="C119" s="149"/>
      <c r="D119" s="131"/>
      <c r="E119" s="128"/>
      <c r="F119" s="128"/>
      <c r="G119" s="132"/>
      <c r="H119" s="128"/>
      <c r="I119" s="128"/>
      <c r="J119" s="131"/>
      <c r="K119" s="128"/>
      <c r="L119" s="133"/>
      <c r="M119" s="133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6"/>
      <c r="AC119" s="136"/>
      <c r="AD119" s="136"/>
      <c r="AE119" s="136"/>
      <c r="AF119" s="136"/>
      <c r="AG119" s="136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6"/>
      <c r="AV119" s="136"/>
      <c r="AW119" s="136"/>
      <c r="AX119" s="136"/>
      <c r="AY119" s="136"/>
      <c r="AZ119" s="136"/>
      <c r="BA119" s="136"/>
      <c r="BB119" s="136"/>
      <c r="BC119" s="136"/>
      <c r="BD119" s="136"/>
      <c r="BE119" s="136"/>
      <c r="BF119" s="136"/>
      <c r="BG119" s="136"/>
      <c r="BH119" s="136"/>
      <c r="BI119" s="136"/>
      <c r="BJ119" s="136"/>
      <c r="BK119" s="136"/>
      <c r="BL119" s="136"/>
      <c r="BM119" s="136"/>
      <c r="BN119" s="136"/>
      <c r="BO119" s="136"/>
      <c r="BP119" s="136"/>
      <c r="BQ119" s="136"/>
      <c r="BR119" s="136"/>
      <c r="BS119" s="136"/>
      <c r="BT119" s="136"/>
      <c r="BU119" s="136"/>
      <c r="BV119" s="136"/>
      <c r="BW119" s="136"/>
      <c r="BX119" s="136"/>
      <c r="BY119" s="136"/>
      <c r="BZ119" s="136"/>
      <c r="CA119" s="136"/>
      <c r="CB119" s="136"/>
      <c r="CC119" s="136"/>
      <c r="CD119" s="136"/>
      <c r="CE119" s="136"/>
      <c r="CF119" s="136"/>
      <c r="CG119" s="136"/>
      <c r="CH119" s="136"/>
      <c r="CI119" s="136"/>
      <c r="CJ119" s="136"/>
      <c r="CK119" s="136"/>
      <c r="CL119" s="136"/>
      <c r="CM119" s="136"/>
      <c r="CN119" s="136"/>
      <c r="CO119" s="136"/>
      <c r="CP119" s="136"/>
      <c r="CQ119" s="136"/>
      <c r="CR119" s="136"/>
      <c r="CS119" s="136"/>
      <c r="CT119" s="136"/>
      <c r="CU119" s="136"/>
      <c r="CV119" s="136"/>
      <c r="CW119" s="136"/>
      <c r="CX119" s="136"/>
      <c r="CY119" s="136"/>
      <c r="CZ119" s="136"/>
      <c r="DA119" s="136"/>
      <c r="DB119" s="136"/>
      <c r="DC119" s="136"/>
      <c r="DD119" s="136"/>
      <c r="DE119" s="136"/>
      <c r="DF119" s="136"/>
      <c r="DG119" s="136"/>
      <c r="DH119" s="136"/>
      <c r="DI119" s="136"/>
      <c r="DJ119" s="136"/>
      <c r="DK119" s="136"/>
      <c r="DL119" s="136"/>
      <c r="DM119" s="136"/>
      <c r="DN119" s="136"/>
      <c r="DO119" s="136"/>
      <c r="DP119" s="136"/>
      <c r="DQ119" s="136"/>
      <c r="DR119" s="136"/>
      <c r="DS119" s="136"/>
      <c r="DT119" s="136"/>
      <c r="DU119" s="136"/>
      <c r="DV119" s="136"/>
      <c r="DW119" s="136"/>
      <c r="DX119" s="136"/>
      <c r="DY119" s="136"/>
      <c r="DZ119" s="136"/>
      <c r="EA119" s="136"/>
      <c r="EB119" s="136"/>
      <c r="EC119" s="136"/>
      <c r="ED119" s="136"/>
      <c r="EE119" s="136"/>
      <c r="EF119" s="136"/>
    </row>
    <row r="120" spans="1:136" x14ac:dyDescent="0.3">
      <c r="A120" s="138"/>
      <c r="B120" s="139"/>
      <c r="C120" s="150"/>
      <c r="D120" s="140"/>
      <c r="E120" s="138"/>
      <c r="F120" s="138"/>
      <c r="G120" s="141"/>
      <c r="H120" s="138"/>
      <c r="I120" s="138"/>
      <c r="J120" s="140"/>
      <c r="K120" s="138"/>
      <c r="L120" s="142"/>
      <c r="M120" s="142"/>
      <c r="N120" s="120"/>
      <c r="O120" s="143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  <c r="AQ120" s="144"/>
      <c r="AR120" s="144"/>
      <c r="AS120" s="144"/>
      <c r="AT120" s="144"/>
      <c r="AU120" s="144"/>
      <c r="AV120" s="144"/>
      <c r="AW120" s="144"/>
      <c r="AX120" s="144"/>
      <c r="AY120" s="144"/>
      <c r="AZ120" s="144"/>
      <c r="BA120" s="144"/>
      <c r="BB120" s="144"/>
      <c r="BC120" s="144"/>
      <c r="BD120" s="144"/>
      <c r="BE120" s="144"/>
      <c r="BF120" s="144"/>
      <c r="BG120" s="144"/>
      <c r="BH120" s="144"/>
      <c r="BI120" s="144"/>
      <c r="BJ120" s="144"/>
      <c r="BK120" s="144"/>
      <c r="BL120" s="144"/>
      <c r="BM120" s="144"/>
      <c r="BN120" s="144"/>
      <c r="BO120" s="144"/>
      <c r="BP120" s="144"/>
      <c r="BQ120" s="144"/>
      <c r="BR120" s="144"/>
      <c r="BS120" s="144"/>
      <c r="BT120" s="144"/>
      <c r="BU120" s="144"/>
      <c r="BV120" s="144"/>
      <c r="BW120" s="144"/>
      <c r="BX120" s="144"/>
      <c r="BY120" s="144"/>
      <c r="BZ120" s="144"/>
      <c r="CA120" s="144"/>
      <c r="CB120" s="144"/>
      <c r="CC120" s="144"/>
      <c r="CD120" s="144"/>
      <c r="CE120" s="144"/>
      <c r="CF120" s="144"/>
      <c r="CG120" s="144"/>
      <c r="CH120" s="144"/>
      <c r="CI120" s="144"/>
      <c r="CJ120" s="144"/>
      <c r="CK120" s="144"/>
      <c r="CL120" s="144"/>
      <c r="CM120" s="144"/>
      <c r="CN120" s="144"/>
      <c r="CO120" s="144"/>
      <c r="CP120" s="144"/>
      <c r="CQ120" s="144"/>
      <c r="CR120" s="144"/>
      <c r="CS120" s="144"/>
      <c r="CT120" s="144"/>
      <c r="CU120" s="144"/>
      <c r="CV120" s="144"/>
      <c r="CW120" s="144"/>
      <c r="CX120" s="144"/>
      <c r="CY120" s="144"/>
      <c r="CZ120" s="144"/>
      <c r="DA120" s="144"/>
      <c r="DB120" s="144"/>
      <c r="DC120" s="144"/>
      <c r="DD120" s="144"/>
      <c r="DE120" s="144"/>
      <c r="DF120" s="144"/>
      <c r="DG120" s="144"/>
      <c r="DH120" s="144"/>
      <c r="DI120" s="144"/>
      <c r="DJ120" s="144"/>
      <c r="DK120" s="144"/>
      <c r="DL120" s="144"/>
      <c r="DM120" s="144"/>
      <c r="DN120" s="144"/>
      <c r="DO120" s="144"/>
      <c r="DP120" s="144"/>
      <c r="DQ120" s="144"/>
      <c r="DR120" s="144"/>
      <c r="DS120" s="144"/>
      <c r="DT120" s="144"/>
      <c r="DU120" s="144"/>
      <c r="DV120" s="144"/>
      <c r="DW120" s="144"/>
      <c r="DX120" s="144"/>
      <c r="DY120" s="144"/>
      <c r="DZ120" s="144"/>
      <c r="EA120" s="144"/>
      <c r="EB120" s="144"/>
      <c r="EC120" s="144"/>
      <c r="ED120" s="144"/>
      <c r="EE120" s="144"/>
      <c r="EF120" s="144"/>
    </row>
    <row r="121" spans="1:136" x14ac:dyDescent="0.3">
      <c r="A121" s="72"/>
      <c r="B121" s="2"/>
      <c r="C121" s="148"/>
      <c r="D121" s="122"/>
      <c r="E121" s="123"/>
      <c r="F121" s="123"/>
      <c r="G121" s="124"/>
      <c r="H121" s="125"/>
      <c r="I121" s="126"/>
      <c r="J121" s="122"/>
      <c r="K121" s="127"/>
      <c r="L121" s="142"/>
      <c r="M121" s="142"/>
      <c r="N121" s="120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136"/>
      <c r="AC121" s="136"/>
      <c r="AD121" s="136"/>
      <c r="AE121" s="136"/>
      <c r="AF121" s="136"/>
      <c r="AG121" s="136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6"/>
      <c r="AV121" s="136"/>
      <c r="AW121" s="136"/>
      <c r="AX121" s="136"/>
      <c r="AY121" s="136"/>
      <c r="AZ121" s="136"/>
      <c r="BA121" s="136"/>
      <c r="BB121" s="136"/>
      <c r="BC121" s="136"/>
      <c r="BD121" s="136"/>
      <c r="BE121" s="136"/>
      <c r="BF121" s="136"/>
      <c r="BG121" s="136"/>
      <c r="BH121" s="136"/>
      <c r="BI121" s="136"/>
      <c r="BJ121" s="136"/>
      <c r="BK121" s="136"/>
      <c r="BL121" s="136"/>
      <c r="BM121" s="136"/>
      <c r="BN121" s="136"/>
      <c r="BO121" s="136"/>
      <c r="BP121" s="136"/>
      <c r="BQ121" s="136"/>
      <c r="BR121" s="136"/>
      <c r="BS121" s="136"/>
      <c r="BT121" s="136"/>
      <c r="BU121" s="136"/>
      <c r="BV121" s="136"/>
      <c r="BW121" s="136"/>
      <c r="BX121" s="136"/>
      <c r="BY121" s="136"/>
      <c r="BZ121" s="136"/>
      <c r="CA121" s="136"/>
      <c r="CB121" s="136"/>
      <c r="CC121" s="136"/>
      <c r="CD121" s="136"/>
      <c r="CE121" s="136"/>
      <c r="CF121" s="136"/>
      <c r="CG121" s="136"/>
      <c r="CH121" s="136"/>
      <c r="CI121" s="136"/>
      <c r="CJ121" s="136"/>
      <c r="CK121" s="136"/>
      <c r="CL121" s="136"/>
      <c r="CM121" s="136"/>
      <c r="CN121" s="136"/>
      <c r="CO121" s="136"/>
      <c r="CP121" s="136"/>
      <c r="CQ121" s="136"/>
      <c r="CR121" s="136"/>
      <c r="CS121" s="136"/>
      <c r="CT121" s="136"/>
      <c r="CU121" s="136"/>
      <c r="CV121" s="136"/>
      <c r="CW121" s="136"/>
      <c r="CX121" s="136"/>
      <c r="CY121" s="136"/>
      <c r="CZ121" s="136"/>
      <c r="DA121" s="136"/>
      <c r="DB121" s="136"/>
      <c r="DC121" s="136"/>
      <c r="DD121" s="136"/>
      <c r="DE121" s="136"/>
      <c r="DF121" s="136"/>
      <c r="DG121" s="136"/>
      <c r="DH121" s="136"/>
      <c r="DI121" s="136"/>
      <c r="DJ121" s="136"/>
      <c r="DK121" s="136"/>
      <c r="DL121" s="136"/>
      <c r="DM121" s="136"/>
      <c r="DN121" s="136"/>
      <c r="DO121" s="136"/>
      <c r="DP121" s="136"/>
      <c r="DQ121" s="136"/>
      <c r="DR121" s="136"/>
      <c r="DS121" s="136"/>
      <c r="DT121" s="136"/>
      <c r="DU121" s="136"/>
      <c r="DV121" s="136"/>
      <c r="DW121" s="136"/>
      <c r="DX121" s="136"/>
      <c r="DY121" s="136"/>
      <c r="DZ121" s="136"/>
      <c r="EA121" s="136"/>
      <c r="EB121" s="136"/>
      <c r="EC121" s="136"/>
      <c r="ED121" s="136"/>
      <c r="EE121" s="136"/>
      <c r="EF121" s="136"/>
    </row>
    <row r="122" spans="1:136" x14ac:dyDescent="0.3">
      <c r="A122" s="128"/>
      <c r="B122" s="129"/>
      <c r="C122" s="149"/>
      <c r="D122" s="131"/>
      <c r="E122" s="128"/>
      <c r="F122" s="128"/>
      <c r="G122" s="132"/>
      <c r="H122" s="128"/>
      <c r="I122" s="128"/>
      <c r="J122" s="131"/>
      <c r="K122" s="128"/>
      <c r="L122" s="133"/>
      <c r="M122" s="133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6"/>
      <c r="AC122" s="136"/>
      <c r="AD122" s="136"/>
      <c r="AE122" s="136"/>
      <c r="AF122" s="136"/>
      <c r="AG122" s="136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6"/>
      <c r="AV122" s="136"/>
      <c r="AW122" s="136"/>
      <c r="AX122" s="136"/>
      <c r="AY122" s="136"/>
      <c r="AZ122" s="136"/>
      <c r="BA122" s="136"/>
      <c r="BB122" s="136"/>
      <c r="BC122" s="136"/>
      <c r="BD122" s="136"/>
      <c r="BE122" s="136"/>
      <c r="BF122" s="136"/>
      <c r="BG122" s="136"/>
      <c r="BH122" s="136"/>
      <c r="BI122" s="136"/>
      <c r="BJ122" s="136"/>
      <c r="BK122" s="136"/>
      <c r="BL122" s="136"/>
      <c r="BM122" s="136"/>
      <c r="BN122" s="136"/>
      <c r="BO122" s="136"/>
      <c r="BP122" s="136"/>
      <c r="BQ122" s="136"/>
      <c r="BR122" s="136"/>
      <c r="BS122" s="136"/>
      <c r="BT122" s="136"/>
      <c r="BU122" s="136"/>
      <c r="BV122" s="136"/>
      <c r="BW122" s="136"/>
      <c r="BX122" s="136"/>
      <c r="BY122" s="136"/>
      <c r="BZ122" s="136"/>
      <c r="CA122" s="136"/>
      <c r="CB122" s="136"/>
      <c r="CC122" s="136"/>
      <c r="CD122" s="136"/>
      <c r="CE122" s="136"/>
      <c r="CF122" s="136"/>
      <c r="CG122" s="136"/>
      <c r="CH122" s="136"/>
      <c r="CI122" s="136"/>
      <c r="CJ122" s="136"/>
      <c r="CK122" s="136"/>
      <c r="CL122" s="136"/>
      <c r="CM122" s="136"/>
      <c r="CN122" s="136"/>
      <c r="CO122" s="136"/>
      <c r="CP122" s="136"/>
      <c r="CQ122" s="136"/>
      <c r="CR122" s="136"/>
      <c r="CS122" s="136"/>
      <c r="CT122" s="136"/>
      <c r="CU122" s="136"/>
      <c r="CV122" s="136"/>
      <c r="CW122" s="136"/>
      <c r="CX122" s="136"/>
      <c r="CY122" s="136"/>
      <c r="CZ122" s="136"/>
      <c r="DA122" s="136"/>
      <c r="DB122" s="136"/>
      <c r="DC122" s="136"/>
      <c r="DD122" s="136"/>
      <c r="DE122" s="136"/>
      <c r="DF122" s="136"/>
      <c r="DG122" s="136"/>
      <c r="DH122" s="136"/>
      <c r="DI122" s="136"/>
      <c r="DJ122" s="136"/>
      <c r="DK122" s="136"/>
      <c r="DL122" s="136"/>
      <c r="DM122" s="136"/>
      <c r="DN122" s="136"/>
      <c r="DO122" s="136"/>
      <c r="DP122" s="136"/>
      <c r="DQ122" s="136"/>
      <c r="DR122" s="136"/>
      <c r="DS122" s="136"/>
      <c r="DT122" s="136"/>
      <c r="DU122" s="136"/>
      <c r="DV122" s="136"/>
      <c r="DW122" s="136"/>
      <c r="DX122" s="136"/>
      <c r="DY122" s="136"/>
      <c r="DZ122" s="136"/>
      <c r="EA122" s="136"/>
      <c r="EB122" s="136"/>
      <c r="EC122" s="136"/>
      <c r="ED122" s="136"/>
      <c r="EE122" s="136"/>
      <c r="EF122" s="136"/>
    </row>
    <row r="123" spans="1:136" x14ac:dyDescent="0.3">
      <c r="A123" s="138"/>
      <c r="B123" s="139"/>
      <c r="C123" s="150"/>
      <c r="D123" s="140"/>
      <c r="E123" s="138"/>
      <c r="F123" s="138"/>
      <c r="G123" s="141"/>
      <c r="H123" s="138"/>
      <c r="I123" s="138"/>
      <c r="J123" s="140"/>
      <c r="K123" s="138"/>
      <c r="L123" s="142"/>
      <c r="M123" s="142"/>
      <c r="N123" s="120"/>
      <c r="O123" s="143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  <c r="AU123" s="144"/>
      <c r="AV123" s="144"/>
      <c r="AW123" s="144"/>
      <c r="AX123" s="144"/>
      <c r="AY123" s="144"/>
      <c r="AZ123" s="144"/>
      <c r="BA123" s="144"/>
      <c r="BB123" s="144"/>
      <c r="BC123" s="144"/>
      <c r="BD123" s="144"/>
      <c r="BE123" s="144"/>
      <c r="BF123" s="144"/>
      <c r="BG123" s="144"/>
      <c r="BH123" s="144"/>
      <c r="BI123" s="144"/>
      <c r="BJ123" s="144"/>
      <c r="BK123" s="144"/>
      <c r="BL123" s="144"/>
      <c r="BM123" s="144"/>
      <c r="BN123" s="144"/>
      <c r="BO123" s="144"/>
      <c r="BP123" s="144"/>
      <c r="BQ123" s="144"/>
      <c r="BR123" s="144"/>
      <c r="BS123" s="144"/>
      <c r="BT123" s="144"/>
      <c r="BU123" s="144"/>
      <c r="BV123" s="144"/>
      <c r="BW123" s="144"/>
      <c r="BX123" s="144"/>
      <c r="BY123" s="144"/>
      <c r="BZ123" s="144"/>
      <c r="CA123" s="144"/>
      <c r="CB123" s="144"/>
      <c r="CC123" s="144"/>
      <c r="CD123" s="144"/>
      <c r="CE123" s="144"/>
      <c r="CF123" s="144"/>
      <c r="CG123" s="144"/>
      <c r="CH123" s="144"/>
      <c r="CI123" s="144"/>
      <c r="CJ123" s="144"/>
      <c r="CK123" s="144"/>
      <c r="CL123" s="144"/>
      <c r="CM123" s="144"/>
      <c r="CN123" s="144"/>
      <c r="CO123" s="144"/>
      <c r="CP123" s="144"/>
      <c r="CQ123" s="144"/>
      <c r="CR123" s="144"/>
      <c r="CS123" s="144"/>
      <c r="CT123" s="144"/>
      <c r="CU123" s="144"/>
      <c r="CV123" s="144"/>
      <c r="CW123" s="144"/>
      <c r="CX123" s="144"/>
      <c r="CY123" s="144"/>
      <c r="CZ123" s="144"/>
      <c r="DA123" s="144"/>
      <c r="DB123" s="144"/>
      <c r="DC123" s="144"/>
      <c r="DD123" s="144"/>
      <c r="DE123" s="144"/>
      <c r="DF123" s="144"/>
      <c r="DG123" s="144"/>
      <c r="DH123" s="144"/>
      <c r="DI123" s="144"/>
      <c r="DJ123" s="144"/>
      <c r="DK123" s="144"/>
      <c r="DL123" s="144"/>
      <c r="DM123" s="144"/>
      <c r="DN123" s="144"/>
      <c r="DO123" s="144"/>
      <c r="DP123" s="144"/>
      <c r="DQ123" s="144"/>
      <c r="DR123" s="144"/>
      <c r="DS123" s="144"/>
      <c r="DT123" s="144"/>
      <c r="DU123" s="144"/>
      <c r="DV123" s="144"/>
      <c r="DW123" s="144"/>
      <c r="DX123" s="144"/>
      <c r="DY123" s="144"/>
      <c r="DZ123" s="144"/>
      <c r="EA123" s="144"/>
      <c r="EB123" s="144"/>
      <c r="EC123" s="144"/>
      <c r="ED123" s="144"/>
      <c r="EE123" s="144"/>
      <c r="EF123" s="144"/>
    </row>
    <row r="124" spans="1:136" x14ac:dyDescent="0.3">
      <c r="A124" s="72"/>
      <c r="B124" s="2"/>
      <c r="C124" s="145"/>
      <c r="D124" s="122"/>
      <c r="E124" s="123"/>
      <c r="F124" s="123"/>
      <c r="G124" s="124"/>
      <c r="H124" s="125"/>
      <c r="I124" s="126"/>
      <c r="J124" s="122"/>
      <c r="K124" s="127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  <c r="CE124" s="33"/>
      <c r="CF124" s="33"/>
      <c r="CG124" s="33"/>
      <c r="CH124" s="33"/>
      <c r="CI124" s="33"/>
      <c r="CJ124" s="33"/>
      <c r="CK124" s="33"/>
      <c r="CL124" s="33"/>
      <c r="CM124" s="33"/>
      <c r="CN124" s="33"/>
      <c r="CO124" s="33"/>
      <c r="CP124" s="33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  <c r="DB124" s="33"/>
      <c r="DC124" s="33"/>
      <c r="DD124" s="33"/>
      <c r="DE124" s="33"/>
      <c r="DF124" s="33"/>
      <c r="DG124" s="33"/>
      <c r="DH124" s="33"/>
      <c r="DI124" s="33"/>
      <c r="DJ124" s="33"/>
      <c r="DK124" s="33"/>
      <c r="DL124" s="33"/>
      <c r="DM124" s="33"/>
      <c r="DN124" s="33"/>
      <c r="DO124" s="33"/>
      <c r="DP124" s="33"/>
      <c r="DQ124" s="33"/>
      <c r="DR124" s="33"/>
      <c r="DS124" s="33"/>
      <c r="DT124" s="33"/>
      <c r="DU124" s="33"/>
      <c r="DV124" s="33"/>
      <c r="DW124" s="33"/>
      <c r="DX124" s="33"/>
      <c r="DY124" s="33"/>
      <c r="DZ124" s="33"/>
      <c r="EA124" s="33"/>
      <c r="EB124" s="33"/>
      <c r="EC124" s="33"/>
      <c r="ED124" s="33"/>
      <c r="EE124" s="33"/>
      <c r="EF124" s="33"/>
    </row>
    <row r="125" spans="1:136" x14ac:dyDescent="0.3">
      <c r="A125" s="128"/>
      <c r="B125" s="129"/>
      <c r="C125" s="146"/>
      <c r="D125" s="131"/>
      <c r="E125" s="128"/>
      <c r="F125" s="128"/>
      <c r="G125" s="132"/>
      <c r="H125" s="128"/>
      <c r="I125" s="128"/>
      <c r="J125" s="131"/>
      <c r="K125" s="128"/>
      <c r="L125" s="133"/>
      <c r="M125" s="133"/>
      <c r="N125" s="134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33"/>
      <c r="CH125" s="33"/>
      <c r="CI125" s="33"/>
      <c r="CJ125" s="33"/>
      <c r="CK125" s="33"/>
      <c r="CL125" s="33"/>
      <c r="CM125" s="33"/>
      <c r="CN125" s="33"/>
      <c r="CO125" s="33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33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33"/>
      <c r="EC125" s="33"/>
      <c r="ED125" s="33"/>
      <c r="EE125" s="33"/>
      <c r="EF125" s="33"/>
    </row>
    <row r="126" spans="1:136" x14ac:dyDescent="0.3">
      <c r="A126" s="72"/>
      <c r="B126" s="2"/>
      <c r="C126" s="148"/>
      <c r="D126" s="122"/>
      <c r="E126" s="123"/>
      <c r="F126" s="123"/>
      <c r="G126" s="124"/>
      <c r="H126" s="125"/>
      <c r="I126" s="126"/>
      <c r="J126" s="122"/>
      <c r="K126" s="127"/>
      <c r="L126" s="133"/>
      <c r="M126" s="133"/>
      <c r="N126" s="134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33"/>
      <c r="DK126" s="33"/>
      <c r="DL126" s="33"/>
      <c r="DM126" s="33"/>
      <c r="DN126" s="33"/>
      <c r="DO126" s="33"/>
      <c r="DP126" s="33"/>
      <c r="DQ126" s="33"/>
      <c r="DR126" s="33"/>
      <c r="DS126" s="33"/>
      <c r="DT126" s="33"/>
      <c r="DU126" s="33"/>
      <c r="DV126" s="33"/>
      <c r="DW126" s="33"/>
      <c r="DX126" s="33"/>
      <c r="DY126" s="33"/>
      <c r="DZ126" s="33"/>
      <c r="EA126" s="33"/>
      <c r="EB126" s="33"/>
      <c r="EC126" s="33"/>
      <c r="ED126" s="33"/>
      <c r="EE126" s="33"/>
      <c r="EF126" s="33"/>
    </row>
    <row r="127" spans="1:136" x14ac:dyDescent="0.3">
      <c r="A127" s="128"/>
      <c r="B127" s="129"/>
      <c r="C127" s="149"/>
      <c r="D127" s="131"/>
      <c r="E127" s="128"/>
      <c r="F127" s="128"/>
      <c r="G127" s="132"/>
      <c r="H127" s="128"/>
      <c r="I127" s="128"/>
      <c r="J127" s="131"/>
      <c r="K127" s="128"/>
      <c r="L127" s="133"/>
      <c r="M127" s="1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33"/>
      <c r="CH127" s="33"/>
      <c r="CI127" s="33"/>
      <c r="CJ127" s="33"/>
      <c r="CK127" s="33"/>
      <c r="CL127" s="33"/>
      <c r="CM127" s="33"/>
      <c r="CN127" s="33"/>
      <c r="CO127" s="33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33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33"/>
      <c r="EC127" s="33"/>
      <c r="ED127" s="33"/>
      <c r="EE127" s="33"/>
      <c r="EF127" s="33"/>
    </row>
    <row r="128" spans="1:136" x14ac:dyDescent="0.3">
      <c r="A128" s="138"/>
      <c r="B128" s="139"/>
      <c r="C128" s="150"/>
      <c r="D128" s="140"/>
      <c r="E128" s="138"/>
      <c r="F128" s="138"/>
      <c r="G128" s="141"/>
      <c r="H128" s="138"/>
      <c r="I128" s="138"/>
      <c r="J128" s="140"/>
      <c r="K128" s="138"/>
      <c r="L128" s="142"/>
      <c r="M128" s="142"/>
      <c r="N128" s="120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  <c r="AU128" s="143"/>
      <c r="AV128" s="143"/>
      <c r="AW128" s="143"/>
      <c r="AX128" s="143"/>
      <c r="AY128" s="143"/>
      <c r="AZ128" s="143"/>
      <c r="BA128" s="143"/>
      <c r="BB128" s="143"/>
      <c r="BC128" s="143"/>
      <c r="BD128" s="143"/>
      <c r="BE128" s="143"/>
      <c r="BF128" s="143"/>
      <c r="BG128" s="143"/>
      <c r="BH128" s="143"/>
      <c r="BI128" s="143"/>
      <c r="BJ128" s="143"/>
      <c r="BK128" s="143"/>
      <c r="BL128" s="143"/>
      <c r="BM128" s="143"/>
      <c r="BN128" s="143"/>
      <c r="BO128" s="143"/>
      <c r="BP128" s="143"/>
      <c r="BQ128" s="143"/>
      <c r="BR128" s="143"/>
      <c r="BS128" s="143"/>
      <c r="BT128" s="143"/>
      <c r="BU128" s="143"/>
      <c r="BV128" s="143"/>
      <c r="BW128" s="143"/>
      <c r="BX128" s="143"/>
      <c r="BY128" s="143"/>
      <c r="BZ128" s="143"/>
      <c r="CA128" s="143"/>
      <c r="CB128" s="143"/>
      <c r="CC128" s="143"/>
      <c r="CD128" s="143"/>
      <c r="CE128" s="143"/>
      <c r="CF128" s="143"/>
      <c r="CG128" s="143"/>
      <c r="CH128" s="143"/>
      <c r="CI128" s="143"/>
      <c r="CJ128" s="143"/>
      <c r="CK128" s="143"/>
      <c r="CL128" s="143"/>
      <c r="CM128" s="143"/>
      <c r="CN128" s="143"/>
      <c r="CO128" s="143"/>
      <c r="CP128" s="143"/>
      <c r="CQ128" s="143"/>
      <c r="CR128" s="143"/>
      <c r="CS128" s="143"/>
      <c r="CT128" s="143"/>
      <c r="CU128" s="143"/>
      <c r="CV128" s="143"/>
      <c r="CW128" s="143"/>
      <c r="CX128" s="143"/>
      <c r="CY128" s="143"/>
      <c r="CZ128" s="143"/>
      <c r="DA128" s="143"/>
      <c r="DB128" s="143"/>
      <c r="DC128" s="143"/>
      <c r="DD128" s="143"/>
      <c r="DE128" s="143"/>
      <c r="DF128" s="143"/>
      <c r="DG128" s="143"/>
      <c r="DH128" s="143"/>
      <c r="DI128" s="143"/>
      <c r="DJ128" s="143"/>
      <c r="DK128" s="143"/>
      <c r="DL128" s="143"/>
      <c r="DM128" s="143"/>
      <c r="DN128" s="143"/>
      <c r="DO128" s="143"/>
      <c r="DP128" s="143"/>
      <c r="DQ128" s="143"/>
      <c r="DR128" s="143"/>
      <c r="DS128" s="143"/>
      <c r="DT128" s="143"/>
      <c r="DU128" s="143"/>
      <c r="DV128" s="143"/>
      <c r="DW128" s="143"/>
      <c r="DX128" s="143"/>
      <c r="DY128" s="143"/>
      <c r="DZ128" s="143"/>
      <c r="EA128" s="143"/>
      <c r="EB128" s="143"/>
      <c r="EC128" s="143"/>
      <c r="ED128" s="143"/>
      <c r="EE128" s="143"/>
      <c r="EF128" s="143"/>
    </row>
    <row r="129" spans="1:136" x14ac:dyDescent="0.3">
      <c r="A129" s="72"/>
      <c r="B129" s="2"/>
      <c r="C129" s="148"/>
      <c r="D129" s="122"/>
      <c r="E129" s="123"/>
      <c r="F129" s="123"/>
      <c r="G129" s="124"/>
      <c r="H129" s="125"/>
      <c r="I129" s="126"/>
      <c r="J129" s="122"/>
      <c r="K129" s="127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  <c r="AA129" s="136"/>
      <c r="AB129" s="136"/>
      <c r="AC129" s="136"/>
      <c r="AD129" s="136"/>
      <c r="AE129" s="136"/>
      <c r="AF129" s="136"/>
      <c r="AG129" s="136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6"/>
      <c r="AV129" s="136"/>
      <c r="AW129" s="136"/>
      <c r="AX129" s="136"/>
      <c r="AY129" s="136"/>
      <c r="AZ129" s="136"/>
      <c r="BA129" s="136"/>
      <c r="BB129" s="136"/>
      <c r="BC129" s="136"/>
      <c r="BD129" s="136"/>
      <c r="BE129" s="136"/>
      <c r="BF129" s="136"/>
      <c r="BG129" s="136"/>
      <c r="BH129" s="136"/>
      <c r="BI129" s="136"/>
      <c r="BJ129" s="136"/>
      <c r="BK129" s="136"/>
      <c r="BL129" s="136"/>
      <c r="BM129" s="136"/>
      <c r="BN129" s="136"/>
      <c r="BO129" s="136"/>
      <c r="BP129" s="136"/>
      <c r="BQ129" s="136"/>
      <c r="BR129" s="136"/>
      <c r="BS129" s="136"/>
      <c r="BT129" s="136"/>
      <c r="BU129" s="136"/>
      <c r="BV129" s="136"/>
      <c r="BW129" s="136"/>
      <c r="BX129" s="136"/>
      <c r="BY129" s="136"/>
      <c r="BZ129" s="136"/>
      <c r="CA129" s="136"/>
      <c r="CB129" s="136"/>
      <c r="CC129" s="136"/>
      <c r="CD129" s="136"/>
      <c r="CE129" s="136"/>
      <c r="CF129" s="136"/>
      <c r="CG129" s="136"/>
      <c r="CH129" s="136"/>
      <c r="CI129" s="136"/>
      <c r="CJ129" s="136"/>
      <c r="CK129" s="136"/>
      <c r="CL129" s="136"/>
      <c r="CM129" s="136"/>
      <c r="CN129" s="136"/>
      <c r="CO129" s="136"/>
      <c r="CP129" s="136"/>
      <c r="CQ129" s="136"/>
      <c r="CR129" s="136"/>
      <c r="CS129" s="136"/>
      <c r="CT129" s="136"/>
      <c r="CU129" s="136"/>
      <c r="CV129" s="136"/>
      <c r="CW129" s="136"/>
      <c r="CX129" s="136"/>
      <c r="CY129" s="136"/>
      <c r="CZ129" s="136"/>
      <c r="DA129" s="136"/>
      <c r="DB129" s="136"/>
      <c r="DC129" s="136"/>
      <c r="DD129" s="136"/>
      <c r="DE129" s="136"/>
      <c r="DF129" s="136"/>
      <c r="DG129" s="136"/>
      <c r="DH129" s="136"/>
      <c r="DI129" s="136"/>
      <c r="DJ129" s="136"/>
      <c r="DK129" s="136"/>
      <c r="DL129" s="136"/>
      <c r="DM129" s="136"/>
      <c r="DN129" s="136"/>
      <c r="DO129" s="136"/>
      <c r="DP129" s="136"/>
      <c r="DQ129" s="136"/>
      <c r="DR129" s="136"/>
      <c r="DS129" s="136"/>
      <c r="DT129" s="136"/>
      <c r="DU129" s="136"/>
      <c r="DV129" s="136"/>
      <c r="DW129" s="136"/>
      <c r="DX129" s="136"/>
      <c r="DY129" s="136"/>
      <c r="DZ129" s="136"/>
      <c r="EA129" s="136"/>
      <c r="EB129" s="136"/>
      <c r="EC129" s="136"/>
      <c r="ED129" s="136"/>
      <c r="EE129" s="136"/>
      <c r="EF129" s="136"/>
    </row>
    <row r="130" spans="1:136" x14ac:dyDescent="0.3">
      <c r="A130" s="128"/>
      <c r="B130" s="129"/>
      <c r="C130" s="149"/>
      <c r="D130" s="131"/>
      <c r="E130" s="128"/>
      <c r="F130" s="128"/>
      <c r="G130" s="132"/>
      <c r="H130" s="128"/>
      <c r="I130" s="128"/>
      <c r="J130" s="131"/>
      <c r="K130" s="128"/>
      <c r="L130" s="133"/>
      <c r="M130" s="133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6"/>
      <c r="AV130" s="136"/>
      <c r="AW130" s="136"/>
      <c r="AX130" s="136"/>
      <c r="AY130" s="136"/>
      <c r="AZ130" s="136"/>
      <c r="BA130" s="136"/>
      <c r="BB130" s="136"/>
      <c r="BC130" s="136"/>
      <c r="BD130" s="136"/>
      <c r="BE130" s="136"/>
      <c r="BF130" s="136"/>
      <c r="BG130" s="136"/>
      <c r="BH130" s="136"/>
      <c r="BI130" s="136"/>
      <c r="BJ130" s="136"/>
      <c r="BK130" s="136"/>
      <c r="BL130" s="136"/>
      <c r="BM130" s="136"/>
      <c r="BN130" s="136"/>
      <c r="BO130" s="136"/>
      <c r="BP130" s="136"/>
      <c r="BQ130" s="136"/>
      <c r="BR130" s="136"/>
      <c r="BS130" s="136"/>
      <c r="BT130" s="136"/>
      <c r="BU130" s="136"/>
      <c r="BV130" s="136"/>
      <c r="BW130" s="136"/>
      <c r="BX130" s="136"/>
      <c r="BY130" s="136"/>
      <c r="BZ130" s="136"/>
      <c r="CA130" s="136"/>
      <c r="CB130" s="136"/>
      <c r="CC130" s="136"/>
      <c r="CD130" s="136"/>
      <c r="CE130" s="136"/>
      <c r="CF130" s="136"/>
      <c r="CG130" s="136"/>
      <c r="CH130" s="136"/>
      <c r="CI130" s="136"/>
      <c r="CJ130" s="136"/>
      <c r="CK130" s="136"/>
      <c r="CL130" s="136"/>
      <c r="CM130" s="136"/>
      <c r="CN130" s="136"/>
      <c r="CO130" s="136"/>
      <c r="CP130" s="136"/>
      <c r="CQ130" s="136"/>
      <c r="CR130" s="136"/>
      <c r="CS130" s="136"/>
      <c r="CT130" s="136"/>
      <c r="CU130" s="136"/>
      <c r="CV130" s="136"/>
      <c r="CW130" s="136"/>
      <c r="CX130" s="136"/>
      <c r="CY130" s="136"/>
      <c r="CZ130" s="136"/>
      <c r="DA130" s="136"/>
      <c r="DB130" s="136"/>
      <c r="DC130" s="136"/>
      <c r="DD130" s="136"/>
      <c r="DE130" s="136"/>
      <c r="DF130" s="136"/>
      <c r="DG130" s="136"/>
      <c r="DH130" s="136"/>
      <c r="DI130" s="136"/>
      <c r="DJ130" s="136"/>
      <c r="DK130" s="136"/>
      <c r="DL130" s="136"/>
      <c r="DM130" s="136"/>
      <c r="DN130" s="136"/>
      <c r="DO130" s="136"/>
      <c r="DP130" s="136"/>
      <c r="DQ130" s="136"/>
      <c r="DR130" s="136"/>
      <c r="DS130" s="136"/>
      <c r="DT130" s="136"/>
      <c r="DU130" s="136"/>
      <c r="DV130" s="136"/>
      <c r="DW130" s="136"/>
      <c r="DX130" s="136"/>
      <c r="DY130" s="136"/>
      <c r="DZ130" s="136"/>
      <c r="EA130" s="136"/>
      <c r="EB130" s="136"/>
      <c r="EC130" s="136"/>
      <c r="ED130" s="136"/>
      <c r="EE130" s="136"/>
      <c r="EF130" s="136"/>
    </row>
    <row r="131" spans="1:136" x14ac:dyDescent="0.3">
      <c r="A131" s="138"/>
      <c r="B131" s="139"/>
      <c r="C131" s="150"/>
      <c r="D131" s="140"/>
      <c r="E131" s="138"/>
      <c r="F131" s="138"/>
      <c r="G131" s="141"/>
      <c r="H131" s="138"/>
      <c r="I131" s="138"/>
      <c r="J131" s="140"/>
      <c r="K131" s="138"/>
      <c r="L131" s="142"/>
      <c r="M131" s="142"/>
      <c r="N131" s="120"/>
      <c r="O131" s="143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  <c r="AU131" s="144"/>
      <c r="AV131" s="144"/>
      <c r="AW131" s="144"/>
      <c r="AX131" s="144"/>
      <c r="AY131" s="144"/>
      <c r="AZ131" s="144"/>
      <c r="BA131" s="144"/>
      <c r="BB131" s="144"/>
      <c r="BC131" s="144"/>
      <c r="BD131" s="144"/>
      <c r="BE131" s="144"/>
      <c r="BF131" s="144"/>
      <c r="BG131" s="144"/>
      <c r="BH131" s="144"/>
      <c r="BI131" s="144"/>
      <c r="BJ131" s="144"/>
      <c r="BK131" s="144"/>
      <c r="BL131" s="144"/>
      <c r="BM131" s="144"/>
      <c r="BN131" s="144"/>
      <c r="BO131" s="144"/>
      <c r="BP131" s="144"/>
      <c r="BQ131" s="144"/>
      <c r="BR131" s="144"/>
      <c r="BS131" s="144"/>
      <c r="BT131" s="144"/>
      <c r="BU131" s="144"/>
      <c r="BV131" s="144"/>
      <c r="BW131" s="144"/>
      <c r="BX131" s="144"/>
      <c r="BY131" s="144"/>
      <c r="BZ131" s="144"/>
      <c r="CA131" s="144"/>
      <c r="CB131" s="144"/>
      <c r="CC131" s="144"/>
      <c r="CD131" s="144"/>
      <c r="CE131" s="144"/>
      <c r="CF131" s="144"/>
      <c r="CG131" s="144"/>
      <c r="CH131" s="144"/>
      <c r="CI131" s="144"/>
      <c r="CJ131" s="144"/>
      <c r="CK131" s="144"/>
      <c r="CL131" s="144"/>
      <c r="CM131" s="144"/>
      <c r="CN131" s="144"/>
      <c r="CO131" s="144"/>
      <c r="CP131" s="144"/>
      <c r="CQ131" s="144"/>
      <c r="CR131" s="144"/>
      <c r="CS131" s="144"/>
      <c r="CT131" s="144"/>
      <c r="CU131" s="144"/>
      <c r="CV131" s="144"/>
      <c r="CW131" s="144"/>
      <c r="CX131" s="144"/>
      <c r="CY131" s="144"/>
      <c r="CZ131" s="144"/>
      <c r="DA131" s="144"/>
      <c r="DB131" s="144"/>
      <c r="DC131" s="144"/>
      <c r="DD131" s="144"/>
      <c r="DE131" s="144"/>
      <c r="DF131" s="144"/>
      <c r="DG131" s="144"/>
      <c r="DH131" s="144"/>
      <c r="DI131" s="144"/>
      <c r="DJ131" s="144"/>
      <c r="DK131" s="144"/>
      <c r="DL131" s="144"/>
      <c r="DM131" s="144"/>
      <c r="DN131" s="144"/>
      <c r="DO131" s="144"/>
      <c r="DP131" s="144"/>
      <c r="DQ131" s="144"/>
      <c r="DR131" s="144"/>
      <c r="DS131" s="144"/>
      <c r="DT131" s="144"/>
      <c r="DU131" s="144"/>
      <c r="DV131" s="144"/>
      <c r="DW131" s="144"/>
      <c r="DX131" s="144"/>
      <c r="DY131" s="144"/>
      <c r="DZ131" s="144"/>
      <c r="EA131" s="144"/>
      <c r="EB131" s="144"/>
      <c r="EC131" s="144"/>
      <c r="ED131" s="144"/>
      <c r="EE131" s="144"/>
      <c r="EF131" s="144"/>
    </row>
    <row r="132" spans="1:136" x14ac:dyDescent="0.3">
      <c r="A132" s="72"/>
      <c r="B132" s="2"/>
      <c r="C132" s="148"/>
      <c r="D132" s="122"/>
      <c r="E132" s="123"/>
      <c r="F132" s="123"/>
      <c r="G132" s="124"/>
      <c r="H132" s="125"/>
      <c r="I132" s="126"/>
      <c r="J132" s="122"/>
      <c r="K132" s="127"/>
      <c r="L132" s="133"/>
      <c r="M132" s="133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136"/>
      <c r="AC132" s="136"/>
      <c r="AD132" s="136"/>
      <c r="AE132" s="136"/>
      <c r="AF132" s="136"/>
      <c r="AG132" s="136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6"/>
      <c r="AV132" s="136"/>
      <c r="AW132" s="136"/>
      <c r="AX132" s="136"/>
      <c r="AY132" s="136"/>
      <c r="AZ132" s="136"/>
      <c r="BA132" s="136"/>
      <c r="BB132" s="136"/>
      <c r="BC132" s="136"/>
      <c r="BD132" s="136"/>
      <c r="BE132" s="136"/>
      <c r="BF132" s="136"/>
      <c r="BG132" s="136"/>
      <c r="BH132" s="136"/>
      <c r="BI132" s="136"/>
      <c r="BJ132" s="136"/>
      <c r="BK132" s="136"/>
      <c r="BL132" s="136"/>
      <c r="BM132" s="136"/>
      <c r="BN132" s="136"/>
      <c r="BO132" s="136"/>
      <c r="BP132" s="136"/>
      <c r="BQ132" s="136"/>
      <c r="BR132" s="136"/>
      <c r="BS132" s="136"/>
      <c r="BT132" s="136"/>
      <c r="BU132" s="136"/>
      <c r="BV132" s="136"/>
      <c r="BW132" s="136"/>
      <c r="BX132" s="136"/>
      <c r="BY132" s="136"/>
      <c r="BZ132" s="136"/>
      <c r="CA132" s="136"/>
      <c r="CB132" s="136"/>
      <c r="CC132" s="136"/>
      <c r="CD132" s="136"/>
      <c r="CE132" s="136"/>
      <c r="CF132" s="136"/>
      <c r="CG132" s="136"/>
      <c r="CH132" s="136"/>
      <c r="CI132" s="136"/>
      <c r="CJ132" s="136"/>
      <c r="CK132" s="136"/>
      <c r="CL132" s="136"/>
      <c r="CM132" s="136"/>
      <c r="CN132" s="136"/>
      <c r="CO132" s="136"/>
      <c r="CP132" s="136"/>
      <c r="CQ132" s="136"/>
      <c r="CR132" s="136"/>
      <c r="CS132" s="136"/>
      <c r="CT132" s="136"/>
      <c r="CU132" s="136"/>
      <c r="CV132" s="136"/>
      <c r="CW132" s="136"/>
      <c r="CX132" s="136"/>
      <c r="CY132" s="136"/>
      <c r="CZ132" s="136"/>
      <c r="DA132" s="136"/>
      <c r="DB132" s="136"/>
      <c r="DC132" s="136"/>
      <c r="DD132" s="136"/>
      <c r="DE132" s="136"/>
      <c r="DF132" s="136"/>
      <c r="DG132" s="136"/>
      <c r="DH132" s="136"/>
      <c r="DI132" s="136"/>
      <c r="DJ132" s="136"/>
      <c r="DK132" s="136"/>
      <c r="DL132" s="136"/>
      <c r="DM132" s="136"/>
      <c r="DN132" s="136"/>
      <c r="DO132" s="136"/>
      <c r="DP132" s="136"/>
      <c r="DQ132" s="136"/>
      <c r="DR132" s="136"/>
      <c r="DS132" s="136"/>
      <c r="DT132" s="136"/>
      <c r="DU132" s="136"/>
      <c r="DV132" s="136"/>
      <c r="DW132" s="136"/>
      <c r="DX132" s="136"/>
      <c r="DY132" s="136"/>
      <c r="DZ132" s="136"/>
      <c r="EA132" s="136"/>
      <c r="EB132" s="136"/>
      <c r="EC132" s="136"/>
      <c r="ED132" s="136"/>
      <c r="EE132" s="136"/>
      <c r="EF132" s="136"/>
    </row>
    <row r="133" spans="1:136" x14ac:dyDescent="0.3">
      <c r="A133" s="128"/>
      <c r="B133" s="129"/>
      <c r="C133" s="149"/>
      <c r="D133" s="131"/>
      <c r="E133" s="128"/>
      <c r="F133" s="128"/>
      <c r="G133" s="132"/>
      <c r="H133" s="128"/>
      <c r="I133" s="128"/>
      <c r="J133" s="131"/>
      <c r="K133" s="128"/>
      <c r="L133" s="133"/>
      <c r="M133" s="133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6"/>
      <c r="AC133" s="136"/>
      <c r="AD133" s="136"/>
      <c r="AE133" s="136"/>
      <c r="AF133" s="136"/>
      <c r="AG133" s="136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6"/>
      <c r="AV133" s="136"/>
      <c r="AW133" s="136"/>
      <c r="AX133" s="136"/>
      <c r="AY133" s="136"/>
      <c r="AZ133" s="136"/>
      <c r="BA133" s="136"/>
      <c r="BB133" s="136"/>
      <c r="BC133" s="136"/>
      <c r="BD133" s="136"/>
      <c r="BE133" s="136"/>
      <c r="BF133" s="136"/>
      <c r="BG133" s="136"/>
      <c r="BH133" s="136"/>
      <c r="BI133" s="136"/>
      <c r="BJ133" s="136"/>
      <c r="BK133" s="136"/>
      <c r="BL133" s="136"/>
      <c r="BM133" s="136"/>
      <c r="BN133" s="136"/>
      <c r="BO133" s="136"/>
      <c r="BP133" s="136"/>
      <c r="BQ133" s="136"/>
      <c r="BR133" s="136"/>
      <c r="BS133" s="136"/>
      <c r="BT133" s="136"/>
      <c r="BU133" s="136"/>
      <c r="BV133" s="136"/>
      <c r="BW133" s="136"/>
      <c r="BX133" s="136"/>
      <c r="BY133" s="136"/>
      <c r="BZ133" s="136"/>
      <c r="CA133" s="136"/>
      <c r="CB133" s="136"/>
      <c r="CC133" s="136"/>
      <c r="CD133" s="136"/>
      <c r="CE133" s="136"/>
      <c r="CF133" s="136"/>
      <c r="CG133" s="136"/>
      <c r="CH133" s="136"/>
      <c r="CI133" s="136"/>
      <c r="CJ133" s="136"/>
      <c r="CK133" s="136"/>
      <c r="CL133" s="136"/>
      <c r="CM133" s="136"/>
      <c r="CN133" s="136"/>
      <c r="CO133" s="136"/>
      <c r="CP133" s="136"/>
      <c r="CQ133" s="136"/>
      <c r="CR133" s="136"/>
      <c r="CS133" s="136"/>
      <c r="CT133" s="136"/>
      <c r="CU133" s="136"/>
      <c r="CV133" s="136"/>
      <c r="CW133" s="136"/>
      <c r="CX133" s="136"/>
      <c r="CY133" s="136"/>
      <c r="CZ133" s="136"/>
      <c r="DA133" s="136"/>
      <c r="DB133" s="136"/>
      <c r="DC133" s="136"/>
      <c r="DD133" s="136"/>
      <c r="DE133" s="136"/>
      <c r="DF133" s="136"/>
      <c r="DG133" s="136"/>
      <c r="DH133" s="136"/>
      <c r="DI133" s="136"/>
      <c r="DJ133" s="136"/>
      <c r="DK133" s="136"/>
      <c r="DL133" s="136"/>
      <c r="DM133" s="136"/>
      <c r="DN133" s="136"/>
      <c r="DO133" s="136"/>
      <c r="DP133" s="136"/>
      <c r="DQ133" s="136"/>
      <c r="DR133" s="136"/>
      <c r="DS133" s="136"/>
      <c r="DT133" s="136"/>
      <c r="DU133" s="136"/>
      <c r="DV133" s="136"/>
      <c r="DW133" s="136"/>
      <c r="DX133" s="136"/>
      <c r="DY133" s="136"/>
      <c r="DZ133" s="136"/>
      <c r="EA133" s="136"/>
      <c r="EB133" s="136"/>
      <c r="EC133" s="136"/>
      <c r="ED133" s="136"/>
      <c r="EE133" s="136"/>
      <c r="EF133" s="136"/>
    </row>
    <row r="134" spans="1:136" x14ac:dyDescent="0.3">
      <c r="A134" s="138"/>
      <c r="B134" s="139"/>
      <c r="C134" s="150"/>
      <c r="D134" s="140"/>
      <c r="E134" s="138"/>
      <c r="F134" s="138"/>
      <c r="G134" s="141"/>
      <c r="H134" s="138"/>
      <c r="I134" s="138"/>
      <c r="J134" s="140"/>
      <c r="K134" s="138"/>
      <c r="L134" s="142"/>
      <c r="M134" s="142"/>
      <c r="N134" s="120"/>
      <c r="O134" s="143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  <c r="AU134" s="144"/>
      <c r="AV134" s="144"/>
      <c r="AW134" s="144"/>
      <c r="AX134" s="144"/>
      <c r="AY134" s="144"/>
      <c r="AZ134" s="144"/>
      <c r="BA134" s="144"/>
      <c r="BB134" s="144"/>
      <c r="BC134" s="144"/>
      <c r="BD134" s="144"/>
      <c r="BE134" s="144"/>
      <c r="BF134" s="144"/>
      <c r="BG134" s="144"/>
      <c r="BH134" s="144"/>
      <c r="BI134" s="144"/>
      <c r="BJ134" s="144"/>
      <c r="BK134" s="144"/>
      <c r="BL134" s="144"/>
      <c r="BM134" s="144"/>
      <c r="BN134" s="144"/>
      <c r="BO134" s="144"/>
      <c r="BP134" s="144"/>
      <c r="BQ134" s="144"/>
      <c r="BR134" s="144"/>
      <c r="BS134" s="144"/>
      <c r="BT134" s="144"/>
      <c r="BU134" s="144"/>
      <c r="BV134" s="144"/>
      <c r="BW134" s="144"/>
      <c r="BX134" s="144"/>
      <c r="BY134" s="144"/>
      <c r="BZ134" s="144"/>
      <c r="CA134" s="144"/>
      <c r="CB134" s="144"/>
      <c r="CC134" s="144"/>
      <c r="CD134" s="144"/>
      <c r="CE134" s="144"/>
      <c r="CF134" s="144"/>
      <c r="CG134" s="144"/>
      <c r="CH134" s="144"/>
      <c r="CI134" s="144"/>
      <c r="CJ134" s="144"/>
      <c r="CK134" s="144"/>
      <c r="CL134" s="144"/>
      <c r="CM134" s="144"/>
      <c r="CN134" s="144"/>
      <c r="CO134" s="144"/>
      <c r="CP134" s="144"/>
      <c r="CQ134" s="144"/>
      <c r="CR134" s="144"/>
      <c r="CS134" s="144"/>
      <c r="CT134" s="144"/>
      <c r="CU134" s="144"/>
      <c r="CV134" s="144"/>
      <c r="CW134" s="144"/>
      <c r="CX134" s="144"/>
      <c r="CY134" s="144"/>
      <c r="CZ134" s="144"/>
      <c r="DA134" s="144"/>
      <c r="DB134" s="144"/>
      <c r="DC134" s="144"/>
      <c r="DD134" s="144"/>
      <c r="DE134" s="144"/>
      <c r="DF134" s="144"/>
      <c r="DG134" s="144"/>
      <c r="DH134" s="144"/>
      <c r="DI134" s="144"/>
      <c r="DJ134" s="144"/>
      <c r="DK134" s="144"/>
      <c r="DL134" s="144"/>
      <c r="DM134" s="144"/>
      <c r="DN134" s="144"/>
      <c r="DO134" s="144"/>
      <c r="DP134" s="144"/>
      <c r="DQ134" s="144"/>
      <c r="DR134" s="144"/>
      <c r="DS134" s="144"/>
      <c r="DT134" s="144"/>
      <c r="DU134" s="144"/>
      <c r="DV134" s="144"/>
      <c r="DW134" s="144"/>
      <c r="DX134" s="144"/>
      <c r="DY134" s="144"/>
      <c r="DZ134" s="144"/>
      <c r="EA134" s="144"/>
      <c r="EB134" s="144"/>
      <c r="EC134" s="144"/>
      <c r="ED134" s="144"/>
      <c r="EE134" s="144"/>
      <c r="EF134" s="144"/>
    </row>
    <row r="135" spans="1:136" x14ac:dyDescent="0.3">
      <c r="A135" s="72"/>
      <c r="B135" s="2"/>
      <c r="C135" s="148"/>
      <c r="D135" s="122"/>
      <c r="E135" s="123"/>
      <c r="F135" s="123"/>
      <c r="G135" s="124"/>
      <c r="H135" s="125"/>
      <c r="I135" s="126"/>
      <c r="J135" s="122"/>
      <c r="K135" s="127"/>
      <c r="L135" s="142"/>
      <c r="M135" s="142"/>
      <c r="N135" s="120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G135" s="136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6"/>
      <c r="AV135" s="136"/>
      <c r="AW135" s="136"/>
      <c r="AX135" s="136"/>
      <c r="AY135" s="136"/>
      <c r="AZ135" s="136"/>
      <c r="BA135" s="136"/>
      <c r="BB135" s="136"/>
      <c r="BC135" s="136"/>
      <c r="BD135" s="136"/>
      <c r="BE135" s="136"/>
      <c r="BF135" s="136"/>
      <c r="BG135" s="136"/>
      <c r="BH135" s="136"/>
      <c r="BI135" s="136"/>
      <c r="BJ135" s="136"/>
      <c r="BK135" s="136"/>
      <c r="BL135" s="136"/>
      <c r="BM135" s="136"/>
      <c r="BN135" s="136"/>
      <c r="BO135" s="136"/>
      <c r="BP135" s="136"/>
      <c r="BQ135" s="136"/>
      <c r="BR135" s="136"/>
      <c r="BS135" s="136"/>
      <c r="BT135" s="136"/>
      <c r="BU135" s="136"/>
      <c r="BV135" s="136"/>
      <c r="BW135" s="136"/>
      <c r="BX135" s="136"/>
      <c r="BY135" s="136"/>
      <c r="BZ135" s="136"/>
      <c r="CA135" s="136"/>
      <c r="CB135" s="136"/>
      <c r="CC135" s="136"/>
      <c r="CD135" s="136"/>
      <c r="CE135" s="136"/>
      <c r="CF135" s="136"/>
      <c r="CG135" s="136"/>
      <c r="CH135" s="136"/>
      <c r="CI135" s="136"/>
      <c r="CJ135" s="136"/>
      <c r="CK135" s="136"/>
      <c r="CL135" s="136"/>
      <c r="CM135" s="136"/>
      <c r="CN135" s="136"/>
      <c r="CO135" s="136"/>
      <c r="CP135" s="136"/>
      <c r="CQ135" s="136"/>
      <c r="CR135" s="136"/>
      <c r="CS135" s="136"/>
      <c r="CT135" s="136"/>
      <c r="CU135" s="136"/>
      <c r="CV135" s="136"/>
      <c r="CW135" s="136"/>
      <c r="CX135" s="136"/>
      <c r="CY135" s="136"/>
      <c r="CZ135" s="136"/>
      <c r="DA135" s="136"/>
      <c r="DB135" s="136"/>
      <c r="DC135" s="136"/>
      <c r="DD135" s="136"/>
      <c r="DE135" s="136"/>
      <c r="DF135" s="136"/>
      <c r="DG135" s="136"/>
      <c r="DH135" s="136"/>
      <c r="DI135" s="136"/>
      <c r="DJ135" s="136"/>
      <c r="DK135" s="136"/>
      <c r="DL135" s="136"/>
      <c r="DM135" s="136"/>
      <c r="DN135" s="136"/>
      <c r="DO135" s="136"/>
      <c r="DP135" s="136"/>
      <c r="DQ135" s="136"/>
      <c r="DR135" s="136"/>
      <c r="DS135" s="136"/>
      <c r="DT135" s="136"/>
      <c r="DU135" s="136"/>
      <c r="DV135" s="136"/>
      <c r="DW135" s="136"/>
      <c r="DX135" s="136"/>
      <c r="DY135" s="136"/>
      <c r="DZ135" s="136"/>
      <c r="EA135" s="136"/>
      <c r="EB135" s="136"/>
      <c r="EC135" s="136"/>
      <c r="ED135" s="136"/>
      <c r="EE135" s="136"/>
      <c r="EF135" s="136"/>
    </row>
    <row r="136" spans="1:136" x14ac:dyDescent="0.3">
      <c r="A136" s="128"/>
      <c r="B136" s="129"/>
      <c r="C136" s="149"/>
      <c r="D136" s="131"/>
      <c r="E136" s="128"/>
      <c r="F136" s="128"/>
      <c r="G136" s="132"/>
      <c r="H136" s="128"/>
      <c r="I136" s="128"/>
      <c r="J136" s="131"/>
      <c r="K136" s="128"/>
      <c r="L136" s="133"/>
      <c r="M136" s="133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  <c r="AF136" s="136"/>
      <c r="AG136" s="136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6"/>
      <c r="AV136" s="136"/>
      <c r="AW136" s="136"/>
      <c r="AX136" s="136"/>
      <c r="AY136" s="136"/>
      <c r="AZ136" s="136"/>
      <c r="BA136" s="136"/>
      <c r="BB136" s="136"/>
      <c r="BC136" s="136"/>
      <c r="BD136" s="136"/>
      <c r="BE136" s="136"/>
      <c r="BF136" s="136"/>
      <c r="BG136" s="136"/>
      <c r="BH136" s="136"/>
      <c r="BI136" s="136"/>
      <c r="BJ136" s="136"/>
      <c r="BK136" s="136"/>
      <c r="BL136" s="136"/>
      <c r="BM136" s="136"/>
      <c r="BN136" s="136"/>
      <c r="BO136" s="136"/>
      <c r="BP136" s="136"/>
      <c r="BQ136" s="136"/>
      <c r="BR136" s="136"/>
      <c r="BS136" s="136"/>
      <c r="BT136" s="136"/>
      <c r="BU136" s="136"/>
      <c r="BV136" s="136"/>
      <c r="BW136" s="136"/>
      <c r="BX136" s="136"/>
      <c r="BY136" s="136"/>
      <c r="BZ136" s="136"/>
      <c r="CA136" s="136"/>
      <c r="CB136" s="136"/>
      <c r="CC136" s="136"/>
      <c r="CD136" s="136"/>
      <c r="CE136" s="136"/>
      <c r="CF136" s="136"/>
      <c r="CG136" s="136"/>
      <c r="CH136" s="136"/>
      <c r="CI136" s="136"/>
      <c r="CJ136" s="136"/>
      <c r="CK136" s="136"/>
      <c r="CL136" s="136"/>
      <c r="CM136" s="136"/>
      <c r="CN136" s="136"/>
      <c r="CO136" s="136"/>
      <c r="CP136" s="136"/>
      <c r="CQ136" s="136"/>
      <c r="CR136" s="136"/>
      <c r="CS136" s="136"/>
      <c r="CT136" s="136"/>
      <c r="CU136" s="136"/>
      <c r="CV136" s="136"/>
      <c r="CW136" s="136"/>
      <c r="CX136" s="136"/>
      <c r="CY136" s="136"/>
      <c r="CZ136" s="136"/>
      <c r="DA136" s="136"/>
      <c r="DB136" s="136"/>
      <c r="DC136" s="136"/>
      <c r="DD136" s="136"/>
      <c r="DE136" s="136"/>
      <c r="DF136" s="136"/>
      <c r="DG136" s="136"/>
      <c r="DH136" s="136"/>
      <c r="DI136" s="136"/>
      <c r="DJ136" s="136"/>
      <c r="DK136" s="136"/>
      <c r="DL136" s="136"/>
      <c r="DM136" s="136"/>
      <c r="DN136" s="136"/>
      <c r="DO136" s="136"/>
      <c r="DP136" s="136"/>
      <c r="DQ136" s="136"/>
      <c r="DR136" s="136"/>
      <c r="DS136" s="136"/>
      <c r="DT136" s="136"/>
      <c r="DU136" s="136"/>
      <c r="DV136" s="136"/>
      <c r="DW136" s="136"/>
      <c r="DX136" s="136"/>
      <c r="DY136" s="136"/>
      <c r="DZ136" s="136"/>
      <c r="EA136" s="136"/>
      <c r="EB136" s="136"/>
      <c r="EC136" s="136"/>
      <c r="ED136" s="136"/>
      <c r="EE136" s="136"/>
      <c r="EF136" s="136"/>
    </row>
    <row r="137" spans="1:136" x14ac:dyDescent="0.3">
      <c r="A137" s="138"/>
      <c r="B137" s="139"/>
      <c r="C137" s="150"/>
      <c r="D137" s="140"/>
      <c r="E137" s="138"/>
      <c r="F137" s="138"/>
      <c r="G137" s="141"/>
      <c r="H137" s="138"/>
      <c r="I137" s="138"/>
      <c r="J137" s="140"/>
      <c r="K137" s="138"/>
      <c r="L137" s="142"/>
      <c r="M137" s="142"/>
      <c r="N137" s="120"/>
      <c r="O137" s="143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  <c r="AU137" s="144"/>
      <c r="AV137" s="144"/>
      <c r="AW137" s="144"/>
      <c r="AX137" s="144"/>
      <c r="AY137" s="144"/>
      <c r="AZ137" s="144"/>
      <c r="BA137" s="144"/>
      <c r="BB137" s="144"/>
      <c r="BC137" s="144"/>
      <c r="BD137" s="144"/>
      <c r="BE137" s="144"/>
      <c r="BF137" s="144"/>
      <c r="BG137" s="144"/>
      <c r="BH137" s="144"/>
      <c r="BI137" s="144"/>
      <c r="BJ137" s="144"/>
      <c r="BK137" s="144"/>
      <c r="BL137" s="144"/>
      <c r="BM137" s="144"/>
      <c r="BN137" s="144"/>
      <c r="BO137" s="144"/>
      <c r="BP137" s="144"/>
      <c r="BQ137" s="144"/>
      <c r="BR137" s="144"/>
      <c r="BS137" s="144"/>
      <c r="BT137" s="144"/>
      <c r="BU137" s="144"/>
      <c r="BV137" s="144"/>
      <c r="BW137" s="144"/>
      <c r="BX137" s="144"/>
      <c r="BY137" s="144"/>
      <c r="BZ137" s="144"/>
      <c r="CA137" s="144"/>
      <c r="CB137" s="144"/>
      <c r="CC137" s="144"/>
      <c r="CD137" s="144"/>
      <c r="CE137" s="144"/>
      <c r="CF137" s="144"/>
      <c r="CG137" s="144"/>
      <c r="CH137" s="144"/>
      <c r="CI137" s="144"/>
      <c r="CJ137" s="144"/>
      <c r="CK137" s="144"/>
      <c r="CL137" s="144"/>
      <c r="CM137" s="144"/>
      <c r="CN137" s="144"/>
      <c r="CO137" s="144"/>
      <c r="CP137" s="144"/>
      <c r="CQ137" s="144"/>
      <c r="CR137" s="144"/>
      <c r="CS137" s="144"/>
      <c r="CT137" s="144"/>
      <c r="CU137" s="144"/>
      <c r="CV137" s="144"/>
      <c r="CW137" s="144"/>
      <c r="CX137" s="144"/>
      <c r="CY137" s="144"/>
      <c r="CZ137" s="144"/>
      <c r="DA137" s="144"/>
      <c r="DB137" s="144"/>
      <c r="DC137" s="144"/>
      <c r="DD137" s="144"/>
      <c r="DE137" s="144"/>
      <c r="DF137" s="144"/>
      <c r="DG137" s="144"/>
      <c r="DH137" s="144"/>
      <c r="DI137" s="144"/>
      <c r="DJ137" s="144"/>
      <c r="DK137" s="144"/>
      <c r="DL137" s="144"/>
      <c r="DM137" s="144"/>
      <c r="DN137" s="144"/>
      <c r="DO137" s="144"/>
      <c r="DP137" s="144"/>
      <c r="DQ137" s="144"/>
      <c r="DR137" s="144"/>
      <c r="DS137" s="144"/>
      <c r="DT137" s="144"/>
      <c r="DU137" s="144"/>
      <c r="DV137" s="144"/>
      <c r="DW137" s="144"/>
      <c r="DX137" s="144"/>
      <c r="DY137" s="144"/>
      <c r="DZ137" s="144"/>
      <c r="EA137" s="144"/>
      <c r="EB137" s="144"/>
      <c r="EC137" s="144"/>
      <c r="ED137" s="144"/>
      <c r="EE137" s="144"/>
      <c r="EF137" s="144"/>
    </row>
    <row r="138" spans="1:136" x14ac:dyDescent="0.3">
      <c r="A138" s="72"/>
      <c r="B138" s="2"/>
      <c r="C138" s="148"/>
      <c r="D138" s="122"/>
      <c r="E138" s="123"/>
      <c r="F138" s="123"/>
      <c r="G138" s="124"/>
      <c r="H138" s="125"/>
      <c r="I138" s="126"/>
      <c r="J138" s="122"/>
      <c r="K138" s="127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  <c r="AF138" s="136"/>
      <c r="AG138" s="136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6"/>
      <c r="AV138" s="136"/>
      <c r="AW138" s="136"/>
      <c r="AX138" s="136"/>
      <c r="AY138" s="136"/>
      <c r="AZ138" s="136"/>
      <c r="BA138" s="136"/>
      <c r="BB138" s="136"/>
      <c r="BC138" s="136"/>
      <c r="BD138" s="136"/>
      <c r="BE138" s="136"/>
      <c r="BF138" s="136"/>
      <c r="BG138" s="136"/>
      <c r="BH138" s="136"/>
      <c r="BI138" s="136"/>
      <c r="BJ138" s="136"/>
      <c r="BK138" s="136"/>
      <c r="BL138" s="136"/>
      <c r="BM138" s="136"/>
      <c r="BN138" s="136"/>
      <c r="BO138" s="136"/>
      <c r="BP138" s="136"/>
      <c r="BQ138" s="136"/>
      <c r="BR138" s="136"/>
      <c r="BS138" s="136"/>
      <c r="BT138" s="136"/>
      <c r="BU138" s="136"/>
      <c r="BV138" s="136"/>
      <c r="BW138" s="136"/>
      <c r="BX138" s="136"/>
      <c r="BY138" s="136"/>
      <c r="BZ138" s="136"/>
      <c r="CA138" s="136"/>
      <c r="CB138" s="136"/>
      <c r="CC138" s="136"/>
      <c r="CD138" s="136"/>
      <c r="CE138" s="136"/>
      <c r="CF138" s="136"/>
      <c r="CG138" s="136"/>
      <c r="CH138" s="136"/>
      <c r="CI138" s="136"/>
      <c r="CJ138" s="136"/>
      <c r="CK138" s="136"/>
      <c r="CL138" s="136"/>
      <c r="CM138" s="136"/>
      <c r="CN138" s="136"/>
      <c r="CO138" s="136"/>
      <c r="CP138" s="136"/>
      <c r="CQ138" s="136"/>
      <c r="CR138" s="136"/>
      <c r="CS138" s="136"/>
      <c r="CT138" s="136"/>
      <c r="CU138" s="136"/>
      <c r="CV138" s="136"/>
      <c r="CW138" s="136"/>
      <c r="CX138" s="136"/>
      <c r="CY138" s="136"/>
      <c r="CZ138" s="136"/>
      <c r="DA138" s="136"/>
      <c r="DB138" s="136"/>
      <c r="DC138" s="136"/>
      <c r="DD138" s="136"/>
      <c r="DE138" s="136"/>
      <c r="DF138" s="136"/>
      <c r="DG138" s="136"/>
      <c r="DH138" s="136"/>
      <c r="DI138" s="136"/>
      <c r="DJ138" s="136"/>
      <c r="DK138" s="136"/>
      <c r="DL138" s="136"/>
      <c r="DM138" s="136"/>
      <c r="DN138" s="136"/>
      <c r="DO138" s="136"/>
      <c r="DP138" s="136"/>
      <c r="DQ138" s="136"/>
      <c r="DR138" s="136"/>
      <c r="DS138" s="136"/>
      <c r="DT138" s="136"/>
      <c r="DU138" s="136"/>
      <c r="DV138" s="136"/>
      <c r="DW138" s="136"/>
      <c r="DX138" s="136"/>
      <c r="DY138" s="136"/>
      <c r="DZ138" s="136"/>
      <c r="EA138" s="136"/>
      <c r="EB138" s="136"/>
      <c r="EC138" s="136"/>
      <c r="ED138" s="136"/>
      <c r="EE138" s="136"/>
      <c r="EF138" s="136"/>
    </row>
    <row r="139" spans="1:136" x14ac:dyDescent="0.3">
      <c r="A139" s="128"/>
      <c r="B139" s="129"/>
      <c r="C139" s="149"/>
      <c r="D139" s="131"/>
      <c r="E139" s="128"/>
      <c r="F139" s="128"/>
      <c r="G139" s="132"/>
      <c r="H139" s="128"/>
      <c r="I139" s="128"/>
      <c r="J139" s="131"/>
      <c r="K139" s="128"/>
      <c r="L139" s="133"/>
      <c r="M139" s="133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  <c r="AF139" s="136"/>
      <c r="AG139" s="136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6"/>
      <c r="AV139" s="136"/>
      <c r="AW139" s="136"/>
      <c r="AX139" s="136"/>
      <c r="AY139" s="136"/>
      <c r="AZ139" s="136"/>
      <c r="BA139" s="136"/>
      <c r="BB139" s="136"/>
      <c r="BC139" s="136"/>
      <c r="BD139" s="136"/>
      <c r="BE139" s="136"/>
      <c r="BF139" s="136"/>
      <c r="BG139" s="136"/>
      <c r="BH139" s="136"/>
      <c r="BI139" s="136"/>
      <c r="BJ139" s="136"/>
      <c r="BK139" s="136"/>
      <c r="BL139" s="136"/>
      <c r="BM139" s="136"/>
      <c r="BN139" s="136"/>
      <c r="BO139" s="136"/>
      <c r="BP139" s="136"/>
      <c r="BQ139" s="136"/>
      <c r="BR139" s="136"/>
      <c r="BS139" s="136"/>
      <c r="BT139" s="136"/>
      <c r="BU139" s="136"/>
      <c r="BV139" s="136"/>
      <c r="BW139" s="136"/>
      <c r="BX139" s="136"/>
      <c r="BY139" s="136"/>
      <c r="BZ139" s="136"/>
      <c r="CA139" s="136"/>
      <c r="CB139" s="136"/>
      <c r="CC139" s="136"/>
      <c r="CD139" s="136"/>
      <c r="CE139" s="136"/>
      <c r="CF139" s="136"/>
      <c r="CG139" s="136"/>
      <c r="CH139" s="136"/>
      <c r="CI139" s="136"/>
      <c r="CJ139" s="136"/>
      <c r="CK139" s="136"/>
      <c r="CL139" s="136"/>
      <c r="CM139" s="136"/>
      <c r="CN139" s="136"/>
      <c r="CO139" s="136"/>
      <c r="CP139" s="136"/>
      <c r="CQ139" s="136"/>
      <c r="CR139" s="136"/>
      <c r="CS139" s="136"/>
      <c r="CT139" s="136"/>
      <c r="CU139" s="136"/>
      <c r="CV139" s="136"/>
      <c r="CW139" s="136"/>
      <c r="CX139" s="136"/>
      <c r="CY139" s="136"/>
      <c r="CZ139" s="136"/>
      <c r="DA139" s="136"/>
      <c r="DB139" s="136"/>
      <c r="DC139" s="136"/>
      <c r="DD139" s="136"/>
      <c r="DE139" s="136"/>
      <c r="DF139" s="136"/>
      <c r="DG139" s="136"/>
      <c r="DH139" s="136"/>
      <c r="DI139" s="136"/>
      <c r="DJ139" s="136"/>
      <c r="DK139" s="136"/>
      <c r="DL139" s="136"/>
      <c r="DM139" s="136"/>
      <c r="DN139" s="136"/>
      <c r="DO139" s="136"/>
      <c r="DP139" s="136"/>
      <c r="DQ139" s="136"/>
      <c r="DR139" s="136"/>
      <c r="DS139" s="136"/>
      <c r="DT139" s="136"/>
      <c r="DU139" s="136"/>
      <c r="DV139" s="136"/>
      <c r="DW139" s="136"/>
      <c r="DX139" s="136"/>
      <c r="DY139" s="136"/>
      <c r="DZ139" s="136"/>
      <c r="EA139" s="136"/>
      <c r="EB139" s="136"/>
      <c r="EC139" s="136"/>
      <c r="ED139" s="136"/>
      <c r="EE139" s="136"/>
      <c r="EF139" s="136"/>
    </row>
    <row r="140" spans="1:136" x14ac:dyDescent="0.3">
      <c r="A140" s="138"/>
      <c r="B140" s="139"/>
      <c r="C140" s="150"/>
      <c r="D140" s="140"/>
      <c r="E140" s="138"/>
      <c r="F140" s="138"/>
      <c r="G140" s="141"/>
      <c r="H140" s="138"/>
      <c r="I140" s="138"/>
      <c r="J140" s="140"/>
      <c r="K140" s="138"/>
      <c r="L140" s="142"/>
      <c r="M140" s="142"/>
      <c r="N140" s="120"/>
      <c r="O140" s="143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  <c r="AU140" s="144"/>
      <c r="AV140" s="144"/>
      <c r="AW140" s="144"/>
      <c r="AX140" s="144"/>
      <c r="AY140" s="144"/>
      <c r="AZ140" s="144"/>
      <c r="BA140" s="144"/>
      <c r="BB140" s="144"/>
      <c r="BC140" s="144"/>
      <c r="BD140" s="144"/>
      <c r="BE140" s="144"/>
      <c r="BF140" s="144"/>
      <c r="BG140" s="144"/>
      <c r="BH140" s="144"/>
      <c r="BI140" s="144"/>
      <c r="BJ140" s="144"/>
      <c r="BK140" s="144"/>
      <c r="BL140" s="144"/>
      <c r="BM140" s="144"/>
      <c r="BN140" s="144"/>
      <c r="BO140" s="144"/>
      <c r="BP140" s="144"/>
      <c r="BQ140" s="144"/>
      <c r="BR140" s="144"/>
      <c r="BS140" s="144"/>
      <c r="BT140" s="144"/>
      <c r="BU140" s="144"/>
      <c r="BV140" s="144"/>
      <c r="BW140" s="144"/>
      <c r="BX140" s="144"/>
      <c r="BY140" s="144"/>
      <c r="BZ140" s="144"/>
      <c r="CA140" s="144"/>
      <c r="CB140" s="144"/>
      <c r="CC140" s="144"/>
      <c r="CD140" s="144"/>
      <c r="CE140" s="144"/>
      <c r="CF140" s="144"/>
      <c r="CG140" s="144"/>
      <c r="CH140" s="144"/>
      <c r="CI140" s="144"/>
      <c r="CJ140" s="144"/>
      <c r="CK140" s="144"/>
      <c r="CL140" s="144"/>
      <c r="CM140" s="144"/>
      <c r="CN140" s="144"/>
      <c r="CO140" s="144"/>
      <c r="CP140" s="144"/>
      <c r="CQ140" s="144"/>
      <c r="CR140" s="144"/>
      <c r="CS140" s="144"/>
      <c r="CT140" s="144"/>
      <c r="CU140" s="144"/>
      <c r="CV140" s="144"/>
      <c r="CW140" s="144"/>
      <c r="CX140" s="144"/>
      <c r="CY140" s="144"/>
      <c r="CZ140" s="144"/>
      <c r="DA140" s="144"/>
      <c r="DB140" s="144"/>
      <c r="DC140" s="144"/>
      <c r="DD140" s="144"/>
      <c r="DE140" s="144"/>
      <c r="DF140" s="144"/>
      <c r="DG140" s="144"/>
      <c r="DH140" s="144"/>
      <c r="DI140" s="144"/>
      <c r="DJ140" s="144"/>
      <c r="DK140" s="144"/>
      <c r="DL140" s="144"/>
      <c r="DM140" s="144"/>
      <c r="DN140" s="144"/>
      <c r="DO140" s="144"/>
      <c r="DP140" s="144"/>
      <c r="DQ140" s="144"/>
      <c r="DR140" s="144"/>
      <c r="DS140" s="144"/>
      <c r="DT140" s="144"/>
      <c r="DU140" s="144"/>
      <c r="DV140" s="144"/>
      <c r="DW140" s="144"/>
      <c r="DX140" s="144"/>
      <c r="DY140" s="144"/>
      <c r="DZ140" s="144"/>
      <c r="EA140" s="144"/>
      <c r="EB140" s="144"/>
      <c r="EC140" s="144"/>
      <c r="ED140" s="144"/>
      <c r="EE140" s="144"/>
      <c r="EF140" s="144"/>
    </row>
    <row r="141" spans="1:136" x14ac:dyDescent="0.3">
      <c r="A141" s="72"/>
      <c r="B141" s="2"/>
      <c r="C141" s="148"/>
      <c r="D141" s="122"/>
      <c r="E141" s="123"/>
      <c r="F141" s="123"/>
      <c r="G141" s="124"/>
      <c r="H141" s="125"/>
      <c r="I141" s="126"/>
      <c r="J141" s="122"/>
      <c r="K141" s="127"/>
      <c r="L141" s="133"/>
      <c r="M141" s="133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6"/>
      <c r="AV141" s="136"/>
      <c r="AW141" s="136"/>
      <c r="AX141" s="136"/>
      <c r="AY141" s="136"/>
      <c r="AZ141" s="136"/>
      <c r="BA141" s="136"/>
      <c r="BB141" s="136"/>
      <c r="BC141" s="136"/>
      <c r="BD141" s="136"/>
      <c r="BE141" s="136"/>
      <c r="BF141" s="136"/>
      <c r="BG141" s="136"/>
      <c r="BH141" s="136"/>
      <c r="BI141" s="136"/>
      <c r="BJ141" s="136"/>
      <c r="BK141" s="136"/>
      <c r="BL141" s="136"/>
      <c r="BM141" s="136"/>
      <c r="BN141" s="136"/>
      <c r="BO141" s="136"/>
      <c r="BP141" s="136"/>
      <c r="BQ141" s="136"/>
      <c r="BR141" s="136"/>
      <c r="BS141" s="136"/>
      <c r="BT141" s="136"/>
      <c r="BU141" s="136"/>
      <c r="BV141" s="136"/>
      <c r="BW141" s="136"/>
      <c r="BX141" s="136"/>
      <c r="BY141" s="136"/>
      <c r="BZ141" s="136"/>
      <c r="CA141" s="136"/>
      <c r="CB141" s="136"/>
      <c r="CC141" s="136"/>
      <c r="CD141" s="136"/>
      <c r="CE141" s="136"/>
      <c r="CF141" s="136"/>
      <c r="CG141" s="136"/>
      <c r="CH141" s="136"/>
      <c r="CI141" s="136"/>
      <c r="CJ141" s="136"/>
      <c r="CK141" s="136"/>
      <c r="CL141" s="136"/>
      <c r="CM141" s="136"/>
      <c r="CN141" s="136"/>
      <c r="CO141" s="136"/>
      <c r="CP141" s="136"/>
      <c r="CQ141" s="136"/>
      <c r="CR141" s="136"/>
      <c r="CS141" s="136"/>
      <c r="CT141" s="136"/>
      <c r="CU141" s="136"/>
      <c r="CV141" s="136"/>
      <c r="CW141" s="136"/>
      <c r="CX141" s="136"/>
      <c r="CY141" s="136"/>
      <c r="CZ141" s="136"/>
      <c r="DA141" s="136"/>
      <c r="DB141" s="136"/>
      <c r="DC141" s="136"/>
      <c r="DD141" s="136"/>
      <c r="DE141" s="136"/>
      <c r="DF141" s="136"/>
      <c r="DG141" s="136"/>
      <c r="DH141" s="136"/>
      <c r="DI141" s="136"/>
      <c r="DJ141" s="136"/>
      <c r="DK141" s="136"/>
      <c r="DL141" s="136"/>
      <c r="DM141" s="136"/>
      <c r="DN141" s="136"/>
      <c r="DO141" s="136"/>
      <c r="DP141" s="136"/>
      <c r="DQ141" s="136"/>
      <c r="DR141" s="136"/>
      <c r="DS141" s="136"/>
      <c r="DT141" s="136"/>
      <c r="DU141" s="136"/>
      <c r="DV141" s="136"/>
      <c r="DW141" s="136"/>
      <c r="DX141" s="136"/>
      <c r="DY141" s="136"/>
      <c r="DZ141" s="136"/>
      <c r="EA141" s="136"/>
      <c r="EB141" s="136"/>
      <c r="EC141" s="136"/>
      <c r="ED141" s="136"/>
      <c r="EE141" s="136"/>
      <c r="EF141" s="136"/>
    </row>
    <row r="142" spans="1:136" x14ac:dyDescent="0.3">
      <c r="A142" s="128"/>
      <c r="B142" s="129"/>
      <c r="C142" s="149"/>
      <c r="D142" s="131"/>
      <c r="E142" s="128"/>
      <c r="F142" s="128"/>
      <c r="G142" s="132"/>
      <c r="H142" s="128"/>
      <c r="I142" s="128"/>
      <c r="J142" s="131"/>
      <c r="K142" s="128"/>
      <c r="L142" s="133"/>
      <c r="M142" s="133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6"/>
      <c r="AV142" s="136"/>
      <c r="AW142" s="136"/>
      <c r="AX142" s="136"/>
      <c r="AY142" s="136"/>
      <c r="AZ142" s="136"/>
      <c r="BA142" s="136"/>
      <c r="BB142" s="136"/>
      <c r="BC142" s="136"/>
      <c r="BD142" s="136"/>
      <c r="BE142" s="136"/>
      <c r="BF142" s="136"/>
      <c r="BG142" s="136"/>
      <c r="BH142" s="136"/>
      <c r="BI142" s="136"/>
      <c r="BJ142" s="136"/>
      <c r="BK142" s="136"/>
      <c r="BL142" s="136"/>
      <c r="BM142" s="136"/>
      <c r="BN142" s="136"/>
      <c r="BO142" s="136"/>
      <c r="BP142" s="136"/>
      <c r="BQ142" s="136"/>
      <c r="BR142" s="136"/>
      <c r="BS142" s="136"/>
      <c r="BT142" s="136"/>
      <c r="BU142" s="136"/>
      <c r="BV142" s="136"/>
      <c r="BW142" s="136"/>
      <c r="BX142" s="136"/>
      <c r="BY142" s="136"/>
      <c r="BZ142" s="136"/>
      <c r="CA142" s="136"/>
      <c r="CB142" s="136"/>
      <c r="CC142" s="136"/>
      <c r="CD142" s="136"/>
      <c r="CE142" s="136"/>
      <c r="CF142" s="136"/>
      <c r="CG142" s="136"/>
      <c r="CH142" s="136"/>
      <c r="CI142" s="136"/>
      <c r="CJ142" s="136"/>
      <c r="CK142" s="136"/>
      <c r="CL142" s="136"/>
      <c r="CM142" s="136"/>
      <c r="CN142" s="136"/>
      <c r="CO142" s="136"/>
      <c r="CP142" s="136"/>
      <c r="CQ142" s="136"/>
      <c r="CR142" s="136"/>
      <c r="CS142" s="136"/>
      <c r="CT142" s="136"/>
      <c r="CU142" s="136"/>
      <c r="CV142" s="136"/>
      <c r="CW142" s="136"/>
      <c r="CX142" s="136"/>
      <c r="CY142" s="136"/>
      <c r="CZ142" s="136"/>
      <c r="DA142" s="136"/>
      <c r="DB142" s="136"/>
      <c r="DC142" s="136"/>
      <c r="DD142" s="136"/>
      <c r="DE142" s="136"/>
      <c r="DF142" s="136"/>
      <c r="DG142" s="136"/>
      <c r="DH142" s="136"/>
      <c r="DI142" s="136"/>
      <c r="DJ142" s="136"/>
      <c r="DK142" s="136"/>
      <c r="DL142" s="136"/>
      <c r="DM142" s="136"/>
      <c r="DN142" s="136"/>
      <c r="DO142" s="136"/>
      <c r="DP142" s="136"/>
      <c r="DQ142" s="136"/>
      <c r="DR142" s="136"/>
      <c r="DS142" s="136"/>
      <c r="DT142" s="136"/>
      <c r="DU142" s="136"/>
      <c r="DV142" s="136"/>
      <c r="DW142" s="136"/>
      <c r="DX142" s="136"/>
      <c r="DY142" s="136"/>
      <c r="DZ142" s="136"/>
      <c r="EA142" s="136"/>
      <c r="EB142" s="136"/>
      <c r="EC142" s="136"/>
      <c r="ED142" s="136"/>
      <c r="EE142" s="136"/>
      <c r="EF142" s="136"/>
    </row>
    <row r="143" spans="1:136" x14ac:dyDescent="0.3">
      <c r="A143" s="138"/>
      <c r="B143" s="139"/>
      <c r="C143" s="150"/>
      <c r="D143" s="140"/>
      <c r="E143" s="138"/>
      <c r="F143" s="138"/>
      <c r="G143" s="141"/>
      <c r="H143" s="138"/>
      <c r="I143" s="138"/>
      <c r="J143" s="140"/>
      <c r="K143" s="138"/>
      <c r="L143" s="142"/>
      <c r="M143" s="142"/>
      <c r="N143" s="120"/>
      <c r="O143" s="143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  <c r="AU143" s="144"/>
      <c r="AV143" s="144"/>
      <c r="AW143" s="144"/>
      <c r="AX143" s="144"/>
      <c r="AY143" s="144"/>
      <c r="AZ143" s="144"/>
      <c r="BA143" s="144"/>
      <c r="BB143" s="144"/>
      <c r="BC143" s="144"/>
      <c r="BD143" s="144"/>
      <c r="BE143" s="144"/>
      <c r="BF143" s="144"/>
      <c r="BG143" s="144"/>
      <c r="BH143" s="144"/>
      <c r="BI143" s="144"/>
      <c r="BJ143" s="144"/>
      <c r="BK143" s="144"/>
      <c r="BL143" s="144"/>
      <c r="BM143" s="144"/>
      <c r="BN143" s="144"/>
      <c r="BO143" s="144"/>
      <c r="BP143" s="144"/>
      <c r="BQ143" s="144"/>
      <c r="BR143" s="144"/>
      <c r="BS143" s="144"/>
      <c r="BT143" s="144"/>
      <c r="BU143" s="144"/>
      <c r="BV143" s="144"/>
      <c r="BW143" s="144"/>
      <c r="BX143" s="144"/>
      <c r="BY143" s="144"/>
      <c r="BZ143" s="144"/>
      <c r="CA143" s="144"/>
      <c r="CB143" s="144"/>
      <c r="CC143" s="144"/>
      <c r="CD143" s="144"/>
      <c r="CE143" s="144"/>
      <c r="CF143" s="144"/>
      <c r="CG143" s="144"/>
      <c r="CH143" s="144"/>
      <c r="CI143" s="144"/>
      <c r="CJ143" s="144"/>
      <c r="CK143" s="144"/>
      <c r="CL143" s="144"/>
      <c r="CM143" s="144"/>
      <c r="CN143" s="144"/>
      <c r="CO143" s="144"/>
      <c r="CP143" s="144"/>
      <c r="CQ143" s="144"/>
      <c r="CR143" s="144"/>
      <c r="CS143" s="144"/>
      <c r="CT143" s="144"/>
      <c r="CU143" s="144"/>
      <c r="CV143" s="144"/>
      <c r="CW143" s="144"/>
      <c r="CX143" s="144"/>
      <c r="CY143" s="144"/>
      <c r="CZ143" s="144"/>
      <c r="DA143" s="144"/>
      <c r="DB143" s="144"/>
      <c r="DC143" s="144"/>
      <c r="DD143" s="144"/>
      <c r="DE143" s="144"/>
      <c r="DF143" s="144"/>
      <c r="DG143" s="144"/>
      <c r="DH143" s="144"/>
      <c r="DI143" s="144"/>
      <c r="DJ143" s="144"/>
      <c r="DK143" s="144"/>
      <c r="DL143" s="144"/>
      <c r="DM143" s="144"/>
      <c r="DN143" s="144"/>
      <c r="DO143" s="144"/>
      <c r="DP143" s="144"/>
      <c r="DQ143" s="144"/>
      <c r="DR143" s="144"/>
      <c r="DS143" s="144"/>
      <c r="DT143" s="144"/>
      <c r="DU143" s="144"/>
      <c r="DV143" s="144"/>
      <c r="DW143" s="144"/>
      <c r="DX143" s="144"/>
      <c r="DY143" s="144"/>
      <c r="DZ143" s="144"/>
      <c r="EA143" s="144"/>
      <c r="EB143" s="144"/>
      <c r="EC143" s="144"/>
      <c r="ED143" s="144"/>
      <c r="EE143" s="144"/>
      <c r="EF143" s="144"/>
    </row>
    <row r="144" spans="1:136" x14ac:dyDescent="0.3">
      <c r="A144" s="72"/>
      <c r="B144" s="2"/>
      <c r="C144" s="145"/>
      <c r="D144" s="122"/>
      <c r="E144" s="123"/>
      <c r="F144" s="123"/>
      <c r="G144" s="124"/>
      <c r="H144" s="125"/>
      <c r="I144" s="126"/>
      <c r="J144" s="122"/>
      <c r="K144" s="127"/>
      <c r="L144" s="142"/>
      <c r="M144" s="142"/>
      <c r="N144" s="120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  <c r="AU144" s="143"/>
      <c r="AV144" s="143"/>
      <c r="AW144" s="143"/>
      <c r="AX144" s="143"/>
      <c r="AY144" s="143"/>
      <c r="AZ144" s="143"/>
      <c r="BA144" s="143"/>
      <c r="BB144" s="143"/>
      <c r="BC144" s="143"/>
      <c r="BD144" s="143"/>
      <c r="BE144" s="143"/>
      <c r="BF144" s="143"/>
      <c r="BG144" s="143"/>
      <c r="BH144" s="143"/>
      <c r="BI144" s="143"/>
      <c r="BJ144" s="143"/>
      <c r="BK144" s="143"/>
      <c r="BL144" s="143"/>
      <c r="BM144" s="143"/>
      <c r="BN144" s="143"/>
      <c r="BO144" s="143"/>
      <c r="BP144" s="143"/>
      <c r="BQ144" s="143"/>
      <c r="BR144" s="143"/>
      <c r="BS144" s="143"/>
      <c r="BT144" s="143"/>
      <c r="BU144" s="143"/>
      <c r="BV144" s="143"/>
      <c r="BW144" s="143"/>
      <c r="BX144" s="143"/>
      <c r="BY144" s="143"/>
      <c r="BZ144" s="143"/>
      <c r="CA144" s="143"/>
      <c r="CB144" s="143"/>
      <c r="CC144" s="143"/>
      <c r="CD144" s="143"/>
      <c r="CE144" s="143"/>
      <c r="CF144" s="143"/>
      <c r="CG144" s="143"/>
      <c r="CH144" s="143"/>
      <c r="CI144" s="143"/>
      <c r="CJ144" s="143"/>
      <c r="CK144" s="143"/>
      <c r="CL144" s="143"/>
      <c r="CM144" s="143"/>
      <c r="CN144" s="143"/>
      <c r="CO144" s="143"/>
      <c r="CP144" s="143"/>
      <c r="CQ144" s="143"/>
      <c r="CR144" s="143"/>
      <c r="CS144" s="143"/>
      <c r="CT144" s="143"/>
      <c r="CU144" s="143"/>
      <c r="CV144" s="143"/>
      <c r="CW144" s="143"/>
      <c r="CX144" s="143"/>
      <c r="CY144" s="143"/>
      <c r="CZ144" s="143"/>
      <c r="DA144" s="143"/>
      <c r="DB144" s="143"/>
      <c r="DC144" s="143"/>
      <c r="DD144" s="143"/>
      <c r="DE144" s="143"/>
      <c r="DF144" s="143"/>
      <c r="DG144" s="143"/>
      <c r="DH144" s="143"/>
      <c r="DI144" s="143"/>
      <c r="DJ144" s="143"/>
      <c r="DK144" s="143"/>
      <c r="DL144" s="143"/>
      <c r="DM144" s="143"/>
      <c r="DN144" s="143"/>
      <c r="DO144" s="143"/>
      <c r="DP144" s="143"/>
      <c r="DQ144" s="143"/>
      <c r="DR144" s="143"/>
      <c r="DS144" s="143"/>
      <c r="DT144" s="143"/>
      <c r="DU144" s="143"/>
      <c r="DV144" s="143"/>
      <c r="DW144" s="143"/>
      <c r="DX144" s="143"/>
      <c r="DY144" s="143"/>
      <c r="DZ144" s="143"/>
      <c r="EA144" s="143"/>
      <c r="EB144" s="143"/>
      <c r="EC144" s="143"/>
      <c r="ED144" s="143"/>
      <c r="EE144" s="143"/>
      <c r="EF144" s="143"/>
    </row>
    <row r="145" spans="1:136" x14ac:dyDescent="0.3">
      <c r="A145" s="128"/>
      <c r="B145" s="129"/>
      <c r="C145" s="146"/>
      <c r="D145" s="131"/>
      <c r="E145" s="128"/>
      <c r="F145" s="128"/>
      <c r="G145" s="132"/>
      <c r="H145" s="128"/>
      <c r="I145" s="128"/>
      <c r="J145" s="131"/>
      <c r="K145" s="128"/>
      <c r="L145" s="133"/>
      <c r="M145" s="133"/>
      <c r="N145" s="134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3"/>
      <c r="BB145" s="143"/>
      <c r="BC145" s="143"/>
      <c r="BD145" s="143"/>
      <c r="BE145" s="143"/>
      <c r="BF145" s="143"/>
      <c r="BG145" s="143"/>
      <c r="BH145" s="143"/>
      <c r="BI145" s="143"/>
      <c r="BJ145" s="143"/>
      <c r="BK145" s="143"/>
      <c r="BL145" s="143"/>
      <c r="BM145" s="143"/>
      <c r="BN145" s="143"/>
      <c r="BO145" s="143"/>
      <c r="BP145" s="143"/>
      <c r="BQ145" s="143"/>
      <c r="BR145" s="143"/>
      <c r="BS145" s="143"/>
      <c r="BT145" s="143"/>
      <c r="BU145" s="143"/>
      <c r="BV145" s="143"/>
      <c r="BW145" s="143"/>
      <c r="BX145" s="143"/>
      <c r="BY145" s="143"/>
      <c r="BZ145" s="143"/>
      <c r="CA145" s="143"/>
      <c r="CB145" s="143"/>
      <c r="CC145" s="143"/>
      <c r="CD145" s="143"/>
      <c r="CE145" s="143"/>
      <c r="CF145" s="143"/>
      <c r="CG145" s="143"/>
      <c r="CH145" s="143"/>
      <c r="CI145" s="143"/>
      <c r="CJ145" s="143"/>
      <c r="CK145" s="143"/>
      <c r="CL145" s="143"/>
      <c r="CM145" s="143"/>
      <c r="CN145" s="143"/>
      <c r="CO145" s="143"/>
      <c r="CP145" s="143"/>
      <c r="CQ145" s="143"/>
      <c r="CR145" s="143"/>
      <c r="CS145" s="143"/>
      <c r="CT145" s="143"/>
      <c r="CU145" s="143"/>
      <c r="CV145" s="143"/>
      <c r="CW145" s="143"/>
      <c r="CX145" s="143"/>
      <c r="CY145" s="143"/>
      <c r="CZ145" s="143"/>
      <c r="DA145" s="143"/>
      <c r="DB145" s="143"/>
      <c r="DC145" s="143"/>
      <c r="DD145" s="143"/>
      <c r="DE145" s="143"/>
      <c r="DF145" s="143"/>
      <c r="DG145" s="143"/>
      <c r="DH145" s="143"/>
      <c r="DI145" s="143"/>
      <c r="DJ145" s="143"/>
      <c r="DK145" s="143"/>
      <c r="DL145" s="143"/>
      <c r="DM145" s="143"/>
      <c r="DN145" s="143"/>
      <c r="DO145" s="143"/>
      <c r="DP145" s="143"/>
      <c r="DQ145" s="143"/>
      <c r="DR145" s="143"/>
      <c r="DS145" s="143"/>
      <c r="DT145" s="143"/>
      <c r="DU145" s="143"/>
      <c r="DV145" s="143"/>
      <c r="DW145" s="143"/>
      <c r="DX145" s="143"/>
      <c r="DY145" s="143"/>
      <c r="DZ145" s="143"/>
      <c r="EA145" s="143"/>
      <c r="EB145" s="143"/>
      <c r="EC145" s="143"/>
      <c r="ED145" s="143"/>
      <c r="EE145" s="143"/>
      <c r="EF145" s="143"/>
    </row>
    <row r="146" spans="1:136" x14ac:dyDescent="0.3">
      <c r="A146" s="72"/>
      <c r="B146" s="2"/>
      <c r="C146" s="148"/>
      <c r="D146" s="122"/>
      <c r="E146" s="123"/>
      <c r="F146" s="123"/>
      <c r="G146" s="124"/>
      <c r="H146" s="125"/>
      <c r="I146" s="126"/>
      <c r="J146" s="122"/>
      <c r="K146" s="127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  <c r="Z146" s="136"/>
      <c r="AA146" s="136"/>
      <c r="AB146" s="136"/>
      <c r="AC146" s="136"/>
      <c r="AD146" s="136"/>
      <c r="AE146" s="136"/>
      <c r="AF146" s="136"/>
      <c r="AG146" s="136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6"/>
      <c r="AV146" s="136"/>
      <c r="AW146" s="136"/>
      <c r="AX146" s="136"/>
      <c r="AY146" s="136"/>
      <c r="AZ146" s="136"/>
      <c r="BA146" s="136"/>
      <c r="BB146" s="136"/>
      <c r="BC146" s="136"/>
      <c r="BD146" s="136"/>
      <c r="BE146" s="136"/>
      <c r="BF146" s="136"/>
      <c r="BG146" s="136"/>
      <c r="BH146" s="136"/>
      <c r="BI146" s="136"/>
      <c r="BJ146" s="136"/>
      <c r="BK146" s="136"/>
      <c r="BL146" s="136"/>
      <c r="BM146" s="136"/>
      <c r="BN146" s="136"/>
      <c r="BO146" s="136"/>
      <c r="BP146" s="136"/>
      <c r="BQ146" s="136"/>
      <c r="BR146" s="136"/>
      <c r="BS146" s="136"/>
      <c r="BT146" s="136"/>
      <c r="BU146" s="136"/>
      <c r="BV146" s="136"/>
      <c r="BW146" s="136"/>
      <c r="BX146" s="136"/>
      <c r="BY146" s="136"/>
      <c r="BZ146" s="136"/>
      <c r="CA146" s="136"/>
      <c r="CB146" s="136"/>
      <c r="CC146" s="136"/>
      <c r="CD146" s="136"/>
      <c r="CE146" s="136"/>
      <c r="CF146" s="136"/>
      <c r="CG146" s="136"/>
      <c r="CH146" s="136"/>
      <c r="CI146" s="136"/>
      <c r="CJ146" s="136"/>
      <c r="CK146" s="136"/>
      <c r="CL146" s="136"/>
      <c r="CM146" s="136"/>
      <c r="CN146" s="136"/>
      <c r="CO146" s="136"/>
      <c r="CP146" s="136"/>
      <c r="CQ146" s="136"/>
      <c r="CR146" s="136"/>
      <c r="CS146" s="136"/>
      <c r="CT146" s="136"/>
      <c r="CU146" s="136"/>
      <c r="CV146" s="136"/>
      <c r="CW146" s="136"/>
      <c r="CX146" s="136"/>
      <c r="CY146" s="136"/>
      <c r="CZ146" s="136"/>
      <c r="DA146" s="136"/>
      <c r="DB146" s="136"/>
      <c r="DC146" s="136"/>
      <c r="DD146" s="136"/>
      <c r="DE146" s="136"/>
      <c r="DF146" s="136"/>
      <c r="DG146" s="136"/>
      <c r="DH146" s="136"/>
      <c r="DI146" s="136"/>
      <c r="DJ146" s="136"/>
      <c r="DK146" s="136"/>
      <c r="DL146" s="136"/>
      <c r="DM146" s="136"/>
      <c r="DN146" s="136"/>
      <c r="DO146" s="136"/>
      <c r="DP146" s="136"/>
      <c r="DQ146" s="136"/>
      <c r="DR146" s="136"/>
      <c r="DS146" s="136"/>
      <c r="DT146" s="136"/>
      <c r="DU146" s="136"/>
      <c r="DV146" s="136"/>
      <c r="DW146" s="136"/>
      <c r="DX146" s="136"/>
      <c r="DY146" s="136"/>
      <c r="DZ146" s="136"/>
      <c r="EA146" s="136"/>
      <c r="EB146" s="136"/>
      <c r="EC146" s="136"/>
      <c r="ED146" s="136"/>
      <c r="EE146" s="136"/>
      <c r="EF146" s="136"/>
    </row>
    <row r="147" spans="1:136" x14ac:dyDescent="0.3">
      <c r="A147" s="128"/>
      <c r="B147" s="129"/>
      <c r="C147" s="149"/>
      <c r="D147" s="131"/>
      <c r="E147" s="128"/>
      <c r="F147" s="128"/>
      <c r="G147" s="132"/>
      <c r="H147" s="128"/>
      <c r="I147" s="128"/>
      <c r="J147" s="131"/>
      <c r="K147" s="128"/>
      <c r="L147" s="133"/>
      <c r="M147" s="133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136"/>
      <c r="CR147" s="136"/>
      <c r="CS147" s="136"/>
      <c r="CT147" s="136"/>
      <c r="CU147" s="136"/>
      <c r="CV147" s="136"/>
      <c r="CW147" s="136"/>
      <c r="CX147" s="136"/>
      <c r="CY147" s="136"/>
      <c r="CZ147" s="136"/>
      <c r="DA147" s="136"/>
      <c r="DB147" s="136"/>
      <c r="DC147" s="136"/>
      <c r="DD147" s="136"/>
      <c r="DE147" s="136"/>
      <c r="DF147" s="136"/>
      <c r="DG147" s="136"/>
      <c r="DH147" s="136"/>
      <c r="DI147" s="136"/>
      <c r="DJ147" s="136"/>
      <c r="DK147" s="136"/>
      <c r="DL147" s="136"/>
      <c r="DM147" s="136"/>
      <c r="DN147" s="136"/>
      <c r="DO147" s="136"/>
      <c r="DP147" s="136"/>
      <c r="DQ147" s="136"/>
      <c r="DR147" s="136"/>
      <c r="DS147" s="136"/>
      <c r="DT147" s="136"/>
      <c r="DU147" s="136"/>
      <c r="DV147" s="136"/>
      <c r="DW147" s="136"/>
      <c r="DX147" s="136"/>
      <c r="DY147" s="136"/>
      <c r="DZ147" s="136"/>
      <c r="EA147" s="136"/>
      <c r="EB147" s="136"/>
      <c r="EC147" s="136"/>
      <c r="ED147" s="136"/>
      <c r="EE147" s="136"/>
      <c r="EF147" s="136"/>
    </row>
    <row r="148" spans="1:136" x14ac:dyDescent="0.3">
      <c r="A148" s="138"/>
      <c r="B148" s="139"/>
      <c r="C148" s="150"/>
      <c r="D148" s="140"/>
      <c r="E148" s="138"/>
      <c r="F148" s="138"/>
      <c r="G148" s="141"/>
      <c r="H148" s="138"/>
      <c r="I148" s="138"/>
      <c r="J148" s="140"/>
      <c r="K148" s="138"/>
      <c r="L148" s="142"/>
      <c r="M148" s="142"/>
      <c r="N148" s="120"/>
      <c r="O148" s="143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  <c r="AU148" s="144"/>
      <c r="AV148" s="144"/>
      <c r="AW148" s="144"/>
      <c r="AX148" s="144"/>
      <c r="AY148" s="144"/>
      <c r="AZ148" s="144"/>
      <c r="BA148" s="144"/>
      <c r="BB148" s="144"/>
      <c r="BC148" s="144"/>
      <c r="BD148" s="144"/>
      <c r="BE148" s="144"/>
      <c r="BF148" s="144"/>
      <c r="BG148" s="144"/>
      <c r="BH148" s="144"/>
      <c r="BI148" s="144"/>
      <c r="BJ148" s="144"/>
      <c r="BK148" s="144"/>
      <c r="BL148" s="144"/>
      <c r="BM148" s="144"/>
      <c r="BN148" s="144"/>
      <c r="BO148" s="144"/>
      <c r="BP148" s="144"/>
      <c r="BQ148" s="144"/>
      <c r="BR148" s="144"/>
      <c r="BS148" s="144"/>
      <c r="BT148" s="144"/>
      <c r="BU148" s="144"/>
      <c r="BV148" s="144"/>
      <c r="BW148" s="144"/>
      <c r="BX148" s="144"/>
      <c r="BY148" s="144"/>
      <c r="BZ148" s="144"/>
      <c r="CA148" s="144"/>
      <c r="CB148" s="144"/>
      <c r="CC148" s="144"/>
      <c r="CD148" s="144"/>
      <c r="CE148" s="144"/>
      <c r="CF148" s="144"/>
      <c r="CG148" s="144"/>
      <c r="CH148" s="144"/>
      <c r="CI148" s="144"/>
      <c r="CJ148" s="144"/>
      <c r="CK148" s="144"/>
      <c r="CL148" s="144"/>
      <c r="CM148" s="144"/>
      <c r="CN148" s="144"/>
      <c r="CO148" s="144"/>
      <c r="CP148" s="144"/>
      <c r="CQ148" s="144"/>
      <c r="CR148" s="144"/>
      <c r="CS148" s="144"/>
      <c r="CT148" s="144"/>
      <c r="CU148" s="144"/>
      <c r="CV148" s="144"/>
      <c r="CW148" s="144"/>
      <c r="CX148" s="144"/>
      <c r="CY148" s="144"/>
      <c r="CZ148" s="144"/>
      <c r="DA148" s="144"/>
      <c r="DB148" s="144"/>
      <c r="DC148" s="144"/>
      <c r="DD148" s="144"/>
      <c r="DE148" s="144"/>
      <c r="DF148" s="144"/>
      <c r="DG148" s="144"/>
      <c r="DH148" s="144"/>
      <c r="DI148" s="144"/>
      <c r="DJ148" s="144"/>
      <c r="DK148" s="144"/>
      <c r="DL148" s="144"/>
      <c r="DM148" s="144"/>
      <c r="DN148" s="144"/>
      <c r="DO148" s="144"/>
      <c r="DP148" s="144"/>
      <c r="DQ148" s="144"/>
      <c r="DR148" s="144"/>
      <c r="DS148" s="144"/>
      <c r="DT148" s="144"/>
      <c r="DU148" s="144"/>
      <c r="DV148" s="144"/>
      <c r="DW148" s="144"/>
      <c r="DX148" s="144"/>
      <c r="DY148" s="144"/>
      <c r="DZ148" s="144"/>
      <c r="EA148" s="144"/>
      <c r="EB148" s="144"/>
      <c r="EC148" s="144"/>
      <c r="ED148" s="144"/>
      <c r="EE148" s="144"/>
      <c r="EF148" s="144"/>
    </row>
    <row r="149" spans="1:136" x14ac:dyDescent="0.3">
      <c r="A149" s="72"/>
      <c r="B149" s="2"/>
      <c r="C149" s="148"/>
      <c r="D149" s="122"/>
      <c r="E149" s="123"/>
      <c r="F149" s="123"/>
      <c r="G149" s="124"/>
      <c r="H149" s="125"/>
      <c r="I149" s="126"/>
      <c r="J149" s="122"/>
      <c r="K149" s="127"/>
      <c r="L149" s="133"/>
      <c r="M149" s="133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  <c r="Z149" s="136"/>
      <c r="AA149" s="136"/>
      <c r="AB149" s="136"/>
      <c r="AC149" s="136"/>
      <c r="AD149" s="136"/>
      <c r="AE149" s="136"/>
      <c r="AF149" s="136"/>
      <c r="AG149" s="136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6"/>
      <c r="AV149" s="136"/>
      <c r="AW149" s="136"/>
      <c r="AX149" s="136"/>
      <c r="AY149" s="136"/>
      <c r="AZ149" s="136"/>
      <c r="BA149" s="136"/>
      <c r="BB149" s="136"/>
      <c r="BC149" s="136"/>
      <c r="BD149" s="136"/>
      <c r="BE149" s="136"/>
      <c r="BF149" s="136"/>
      <c r="BG149" s="136"/>
      <c r="BH149" s="136"/>
      <c r="BI149" s="136"/>
      <c r="BJ149" s="136"/>
      <c r="BK149" s="136"/>
      <c r="BL149" s="136"/>
      <c r="BM149" s="136"/>
      <c r="BN149" s="136"/>
      <c r="BO149" s="136"/>
      <c r="BP149" s="136"/>
      <c r="BQ149" s="136"/>
      <c r="BR149" s="136"/>
      <c r="BS149" s="136"/>
      <c r="BT149" s="136"/>
      <c r="BU149" s="136"/>
      <c r="BV149" s="136"/>
      <c r="BW149" s="136"/>
      <c r="BX149" s="136"/>
      <c r="BY149" s="136"/>
      <c r="BZ149" s="136"/>
      <c r="CA149" s="136"/>
      <c r="CB149" s="136"/>
      <c r="CC149" s="136"/>
      <c r="CD149" s="136"/>
      <c r="CE149" s="136"/>
      <c r="CF149" s="136"/>
      <c r="CG149" s="136"/>
      <c r="CH149" s="136"/>
      <c r="CI149" s="136"/>
      <c r="CJ149" s="136"/>
      <c r="CK149" s="136"/>
      <c r="CL149" s="136"/>
      <c r="CM149" s="136"/>
      <c r="CN149" s="136"/>
      <c r="CO149" s="136"/>
      <c r="CP149" s="136"/>
      <c r="CQ149" s="136"/>
      <c r="CR149" s="136"/>
      <c r="CS149" s="136"/>
      <c r="CT149" s="136"/>
      <c r="CU149" s="136"/>
      <c r="CV149" s="136"/>
      <c r="CW149" s="136"/>
      <c r="CX149" s="136"/>
      <c r="CY149" s="136"/>
      <c r="CZ149" s="136"/>
      <c r="DA149" s="136"/>
      <c r="DB149" s="136"/>
      <c r="DC149" s="136"/>
      <c r="DD149" s="136"/>
      <c r="DE149" s="136"/>
      <c r="DF149" s="136"/>
      <c r="DG149" s="136"/>
      <c r="DH149" s="136"/>
      <c r="DI149" s="136"/>
      <c r="DJ149" s="136"/>
      <c r="DK149" s="136"/>
      <c r="DL149" s="136"/>
      <c r="DM149" s="136"/>
      <c r="DN149" s="136"/>
      <c r="DO149" s="136"/>
      <c r="DP149" s="136"/>
      <c r="DQ149" s="136"/>
      <c r="DR149" s="136"/>
      <c r="DS149" s="136"/>
      <c r="DT149" s="136"/>
      <c r="DU149" s="136"/>
      <c r="DV149" s="136"/>
      <c r="DW149" s="136"/>
      <c r="DX149" s="136"/>
      <c r="DY149" s="136"/>
      <c r="DZ149" s="136"/>
      <c r="EA149" s="136"/>
      <c r="EB149" s="136"/>
      <c r="EC149" s="136"/>
      <c r="ED149" s="136"/>
      <c r="EE149" s="136"/>
      <c r="EF149" s="136"/>
    </row>
    <row r="150" spans="1:136" x14ac:dyDescent="0.3">
      <c r="A150" s="128"/>
      <c r="B150" s="129"/>
      <c r="C150" s="149"/>
      <c r="D150" s="131"/>
      <c r="E150" s="128"/>
      <c r="F150" s="128"/>
      <c r="G150" s="132"/>
      <c r="H150" s="128"/>
      <c r="I150" s="128"/>
      <c r="J150" s="131"/>
      <c r="K150" s="128"/>
      <c r="L150" s="133"/>
      <c r="M150" s="133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  <c r="Z150" s="136"/>
      <c r="AA150" s="136"/>
      <c r="AB150" s="136"/>
      <c r="AC150" s="136"/>
      <c r="AD150" s="136"/>
      <c r="AE150" s="136"/>
      <c r="AF150" s="136"/>
      <c r="AG150" s="136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6"/>
      <c r="AV150" s="136"/>
      <c r="AW150" s="136"/>
      <c r="AX150" s="136"/>
      <c r="AY150" s="136"/>
      <c r="AZ150" s="136"/>
      <c r="BA150" s="136"/>
      <c r="BB150" s="136"/>
      <c r="BC150" s="136"/>
      <c r="BD150" s="136"/>
      <c r="BE150" s="136"/>
      <c r="BF150" s="136"/>
      <c r="BG150" s="136"/>
      <c r="BH150" s="136"/>
      <c r="BI150" s="136"/>
      <c r="BJ150" s="136"/>
      <c r="BK150" s="136"/>
      <c r="BL150" s="136"/>
      <c r="BM150" s="136"/>
      <c r="BN150" s="136"/>
      <c r="BO150" s="136"/>
      <c r="BP150" s="136"/>
      <c r="BQ150" s="136"/>
      <c r="BR150" s="136"/>
      <c r="BS150" s="136"/>
      <c r="BT150" s="136"/>
      <c r="BU150" s="136"/>
      <c r="BV150" s="136"/>
      <c r="BW150" s="136"/>
      <c r="BX150" s="136"/>
      <c r="BY150" s="136"/>
      <c r="BZ150" s="136"/>
      <c r="CA150" s="136"/>
      <c r="CB150" s="136"/>
      <c r="CC150" s="136"/>
      <c r="CD150" s="136"/>
      <c r="CE150" s="136"/>
      <c r="CF150" s="136"/>
      <c r="CG150" s="136"/>
      <c r="CH150" s="136"/>
      <c r="CI150" s="136"/>
      <c r="CJ150" s="136"/>
      <c r="CK150" s="136"/>
      <c r="CL150" s="136"/>
      <c r="CM150" s="136"/>
      <c r="CN150" s="136"/>
      <c r="CO150" s="136"/>
      <c r="CP150" s="136"/>
      <c r="CQ150" s="136"/>
      <c r="CR150" s="136"/>
      <c r="CS150" s="136"/>
      <c r="CT150" s="136"/>
      <c r="CU150" s="136"/>
      <c r="CV150" s="136"/>
      <c r="CW150" s="136"/>
      <c r="CX150" s="136"/>
      <c r="CY150" s="136"/>
      <c r="CZ150" s="136"/>
      <c r="DA150" s="136"/>
      <c r="DB150" s="136"/>
      <c r="DC150" s="136"/>
      <c r="DD150" s="136"/>
      <c r="DE150" s="136"/>
      <c r="DF150" s="136"/>
      <c r="DG150" s="136"/>
      <c r="DH150" s="136"/>
      <c r="DI150" s="136"/>
      <c r="DJ150" s="136"/>
      <c r="DK150" s="136"/>
      <c r="DL150" s="136"/>
      <c r="DM150" s="136"/>
      <c r="DN150" s="136"/>
      <c r="DO150" s="136"/>
      <c r="DP150" s="136"/>
      <c r="DQ150" s="136"/>
      <c r="DR150" s="136"/>
      <c r="DS150" s="136"/>
      <c r="DT150" s="136"/>
      <c r="DU150" s="136"/>
      <c r="DV150" s="136"/>
      <c r="DW150" s="136"/>
      <c r="DX150" s="136"/>
      <c r="DY150" s="136"/>
      <c r="DZ150" s="136"/>
      <c r="EA150" s="136"/>
      <c r="EB150" s="136"/>
      <c r="EC150" s="136"/>
      <c r="ED150" s="136"/>
      <c r="EE150" s="136"/>
      <c r="EF150" s="136"/>
    </row>
    <row r="151" spans="1:136" x14ac:dyDescent="0.3">
      <c r="A151" s="138"/>
      <c r="B151" s="139"/>
      <c r="C151" s="150"/>
      <c r="D151" s="140"/>
      <c r="E151" s="138"/>
      <c r="F151" s="138"/>
      <c r="G151" s="141"/>
      <c r="H151" s="138"/>
      <c r="I151" s="138"/>
      <c r="J151" s="140"/>
      <c r="K151" s="138"/>
      <c r="L151" s="142"/>
      <c r="M151" s="142"/>
      <c r="N151" s="120"/>
      <c r="O151" s="143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  <c r="AU151" s="144"/>
      <c r="AV151" s="144"/>
      <c r="AW151" s="144"/>
      <c r="AX151" s="144"/>
      <c r="AY151" s="144"/>
      <c r="AZ151" s="144"/>
      <c r="BA151" s="144"/>
      <c r="BB151" s="144"/>
      <c r="BC151" s="144"/>
      <c r="BD151" s="144"/>
      <c r="BE151" s="144"/>
      <c r="BF151" s="144"/>
      <c r="BG151" s="144"/>
      <c r="BH151" s="144"/>
      <c r="BI151" s="144"/>
      <c r="BJ151" s="144"/>
      <c r="BK151" s="144"/>
      <c r="BL151" s="144"/>
      <c r="BM151" s="144"/>
      <c r="BN151" s="144"/>
      <c r="BO151" s="144"/>
      <c r="BP151" s="144"/>
      <c r="BQ151" s="144"/>
      <c r="BR151" s="144"/>
      <c r="BS151" s="144"/>
      <c r="BT151" s="144"/>
      <c r="BU151" s="144"/>
      <c r="BV151" s="144"/>
      <c r="BW151" s="144"/>
      <c r="BX151" s="144"/>
      <c r="BY151" s="144"/>
      <c r="BZ151" s="144"/>
      <c r="CA151" s="144"/>
      <c r="CB151" s="144"/>
      <c r="CC151" s="144"/>
      <c r="CD151" s="144"/>
      <c r="CE151" s="144"/>
      <c r="CF151" s="144"/>
      <c r="CG151" s="144"/>
      <c r="CH151" s="144"/>
      <c r="CI151" s="144"/>
      <c r="CJ151" s="144"/>
      <c r="CK151" s="144"/>
      <c r="CL151" s="144"/>
      <c r="CM151" s="144"/>
      <c r="CN151" s="144"/>
      <c r="CO151" s="144"/>
      <c r="CP151" s="144"/>
      <c r="CQ151" s="144"/>
      <c r="CR151" s="144"/>
      <c r="CS151" s="144"/>
      <c r="CT151" s="144"/>
      <c r="CU151" s="144"/>
      <c r="CV151" s="144"/>
      <c r="CW151" s="144"/>
      <c r="CX151" s="144"/>
      <c r="CY151" s="144"/>
      <c r="CZ151" s="144"/>
      <c r="DA151" s="144"/>
      <c r="DB151" s="144"/>
      <c r="DC151" s="144"/>
      <c r="DD151" s="144"/>
      <c r="DE151" s="144"/>
      <c r="DF151" s="144"/>
      <c r="DG151" s="144"/>
      <c r="DH151" s="144"/>
      <c r="DI151" s="144"/>
      <c r="DJ151" s="144"/>
      <c r="DK151" s="144"/>
      <c r="DL151" s="144"/>
      <c r="DM151" s="144"/>
      <c r="DN151" s="144"/>
      <c r="DO151" s="144"/>
      <c r="DP151" s="144"/>
      <c r="DQ151" s="144"/>
      <c r="DR151" s="144"/>
      <c r="DS151" s="144"/>
      <c r="DT151" s="144"/>
      <c r="DU151" s="144"/>
      <c r="DV151" s="144"/>
      <c r="DW151" s="144"/>
      <c r="DX151" s="144"/>
      <c r="DY151" s="144"/>
      <c r="DZ151" s="144"/>
      <c r="EA151" s="144"/>
      <c r="EB151" s="144"/>
      <c r="EC151" s="144"/>
      <c r="ED151" s="144"/>
      <c r="EE151" s="144"/>
      <c r="EF151" s="144"/>
    </row>
    <row r="152" spans="1:136" x14ac:dyDescent="0.3">
      <c r="A152" s="72"/>
      <c r="B152" s="2"/>
      <c r="C152" s="148"/>
      <c r="D152" s="122"/>
      <c r="E152" s="123"/>
      <c r="F152" s="123"/>
      <c r="G152" s="124"/>
      <c r="H152" s="125"/>
      <c r="I152" s="126"/>
      <c r="J152" s="122"/>
      <c r="K152" s="127"/>
      <c r="L152" s="142"/>
      <c r="M152" s="142"/>
      <c r="N152" s="120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  <c r="Z152" s="136"/>
      <c r="AA152" s="136"/>
      <c r="AB152" s="136"/>
      <c r="AC152" s="136"/>
      <c r="AD152" s="136"/>
      <c r="AE152" s="136"/>
      <c r="AF152" s="136"/>
      <c r="AG152" s="136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6"/>
      <c r="AV152" s="136"/>
      <c r="AW152" s="136"/>
      <c r="AX152" s="136"/>
      <c r="AY152" s="136"/>
      <c r="AZ152" s="136"/>
      <c r="BA152" s="136"/>
      <c r="BB152" s="136"/>
      <c r="BC152" s="136"/>
      <c r="BD152" s="136"/>
      <c r="BE152" s="136"/>
      <c r="BF152" s="136"/>
      <c r="BG152" s="136"/>
      <c r="BH152" s="136"/>
      <c r="BI152" s="136"/>
      <c r="BJ152" s="136"/>
      <c r="BK152" s="136"/>
      <c r="BL152" s="136"/>
      <c r="BM152" s="136"/>
      <c r="BN152" s="136"/>
      <c r="BO152" s="136"/>
      <c r="BP152" s="136"/>
      <c r="BQ152" s="136"/>
      <c r="BR152" s="136"/>
      <c r="BS152" s="136"/>
      <c r="BT152" s="136"/>
      <c r="BU152" s="136"/>
      <c r="BV152" s="136"/>
      <c r="BW152" s="136"/>
      <c r="BX152" s="136"/>
      <c r="BY152" s="136"/>
      <c r="BZ152" s="136"/>
      <c r="CA152" s="136"/>
      <c r="CB152" s="136"/>
      <c r="CC152" s="136"/>
      <c r="CD152" s="136"/>
      <c r="CE152" s="136"/>
      <c r="CF152" s="136"/>
      <c r="CG152" s="136"/>
      <c r="CH152" s="136"/>
      <c r="CI152" s="136"/>
      <c r="CJ152" s="136"/>
      <c r="CK152" s="136"/>
      <c r="CL152" s="136"/>
      <c r="CM152" s="136"/>
      <c r="CN152" s="136"/>
      <c r="CO152" s="136"/>
      <c r="CP152" s="136"/>
      <c r="CQ152" s="136"/>
      <c r="CR152" s="136"/>
      <c r="CS152" s="136"/>
      <c r="CT152" s="136"/>
      <c r="CU152" s="136"/>
      <c r="CV152" s="136"/>
      <c r="CW152" s="136"/>
      <c r="CX152" s="136"/>
      <c r="CY152" s="136"/>
      <c r="CZ152" s="136"/>
      <c r="DA152" s="136"/>
      <c r="DB152" s="136"/>
      <c r="DC152" s="136"/>
      <c r="DD152" s="136"/>
      <c r="DE152" s="136"/>
      <c r="DF152" s="136"/>
      <c r="DG152" s="136"/>
      <c r="DH152" s="136"/>
      <c r="DI152" s="136"/>
      <c r="DJ152" s="136"/>
      <c r="DK152" s="136"/>
      <c r="DL152" s="136"/>
      <c r="DM152" s="136"/>
      <c r="DN152" s="136"/>
      <c r="DO152" s="136"/>
      <c r="DP152" s="136"/>
      <c r="DQ152" s="136"/>
      <c r="DR152" s="136"/>
      <c r="DS152" s="136"/>
      <c r="DT152" s="136"/>
      <c r="DU152" s="136"/>
      <c r="DV152" s="136"/>
      <c r="DW152" s="136"/>
      <c r="DX152" s="136"/>
      <c r="DY152" s="136"/>
      <c r="DZ152" s="136"/>
      <c r="EA152" s="136"/>
      <c r="EB152" s="136"/>
      <c r="EC152" s="136"/>
      <c r="ED152" s="136"/>
      <c r="EE152" s="136"/>
      <c r="EF152" s="136"/>
    </row>
    <row r="153" spans="1:136" x14ac:dyDescent="0.3">
      <c r="A153" s="128"/>
      <c r="B153" s="129"/>
      <c r="C153" s="149"/>
      <c r="D153" s="131"/>
      <c r="E153" s="128"/>
      <c r="F153" s="128"/>
      <c r="G153" s="132"/>
      <c r="H153" s="128"/>
      <c r="I153" s="128"/>
      <c r="J153" s="131"/>
      <c r="K153" s="128"/>
      <c r="L153" s="133"/>
      <c r="M153" s="133"/>
      <c r="P153" s="136"/>
      <c r="Q153" s="136"/>
      <c r="R153" s="136"/>
      <c r="S153" s="136"/>
      <c r="T153" s="136"/>
      <c r="U153" s="136"/>
      <c r="V153" s="136"/>
      <c r="W153" s="136"/>
      <c r="X153" s="136"/>
      <c r="Y153" s="136"/>
      <c r="Z153" s="136"/>
      <c r="AA153" s="136"/>
      <c r="AB153" s="136"/>
      <c r="AC153" s="136"/>
      <c r="AD153" s="136"/>
      <c r="AE153" s="136"/>
      <c r="AF153" s="136"/>
      <c r="AG153" s="136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6"/>
      <c r="AV153" s="136"/>
      <c r="AW153" s="136"/>
      <c r="AX153" s="136"/>
      <c r="AY153" s="136"/>
      <c r="AZ153" s="136"/>
      <c r="BA153" s="136"/>
      <c r="BB153" s="136"/>
      <c r="BC153" s="136"/>
      <c r="BD153" s="136"/>
      <c r="BE153" s="136"/>
      <c r="BF153" s="136"/>
      <c r="BG153" s="136"/>
      <c r="BH153" s="136"/>
      <c r="BI153" s="136"/>
      <c r="BJ153" s="136"/>
      <c r="BK153" s="136"/>
      <c r="BL153" s="136"/>
      <c r="BM153" s="136"/>
      <c r="BN153" s="136"/>
      <c r="BO153" s="136"/>
      <c r="BP153" s="136"/>
      <c r="BQ153" s="136"/>
      <c r="BR153" s="136"/>
      <c r="BS153" s="136"/>
      <c r="BT153" s="136"/>
      <c r="BU153" s="136"/>
      <c r="BV153" s="136"/>
      <c r="BW153" s="136"/>
      <c r="BX153" s="136"/>
      <c r="BY153" s="136"/>
      <c r="BZ153" s="136"/>
      <c r="CA153" s="136"/>
      <c r="CB153" s="136"/>
      <c r="CC153" s="136"/>
      <c r="CD153" s="136"/>
      <c r="CE153" s="136"/>
      <c r="CF153" s="136"/>
      <c r="CG153" s="136"/>
      <c r="CH153" s="136"/>
      <c r="CI153" s="136"/>
      <c r="CJ153" s="136"/>
      <c r="CK153" s="136"/>
      <c r="CL153" s="136"/>
      <c r="CM153" s="136"/>
      <c r="CN153" s="136"/>
      <c r="CO153" s="136"/>
      <c r="CP153" s="136"/>
      <c r="CQ153" s="136"/>
      <c r="CR153" s="136"/>
      <c r="CS153" s="136"/>
      <c r="CT153" s="136"/>
      <c r="CU153" s="136"/>
      <c r="CV153" s="136"/>
      <c r="CW153" s="136"/>
      <c r="CX153" s="136"/>
      <c r="CY153" s="136"/>
      <c r="CZ153" s="136"/>
      <c r="DA153" s="136"/>
      <c r="DB153" s="136"/>
      <c r="DC153" s="136"/>
      <c r="DD153" s="136"/>
      <c r="DE153" s="136"/>
      <c r="DF153" s="136"/>
      <c r="DG153" s="136"/>
      <c r="DH153" s="136"/>
      <c r="DI153" s="136"/>
      <c r="DJ153" s="136"/>
      <c r="DK153" s="136"/>
      <c r="DL153" s="136"/>
      <c r="DM153" s="136"/>
      <c r="DN153" s="136"/>
      <c r="DO153" s="136"/>
      <c r="DP153" s="136"/>
      <c r="DQ153" s="136"/>
      <c r="DR153" s="136"/>
      <c r="DS153" s="136"/>
      <c r="DT153" s="136"/>
      <c r="DU153" s="136"/>
      <c r="DV153" s="136"/>
      <c r="DW153" s="136"/>
      <c r="DX153" s="136"/>
      <c r="DY153" s="136"/>
      <c r="DZ153" s="136"/>
      <c r="EA153" s="136"/>
      <c r="EB153" s="136"/>
      <c r="EC153" s="136"/>
      <c r="ED153" s="136"/>
      <c r="EE153" s="136"/>
      <c r="EF153" s="136"/>
    </row>
    <row r="154" spans="1:136" x14ac:dyDescent="0.3">
      <c r="A154" s="138"/>
      <c r="B154" s="139"/>
      <c r="C154" s="150"/>
      <c r="D154" s="140"/>
      <c r="E154" s="138"/>
      <c r="F154" s="138"/>
      <c r="G154" s="141"/>
      <c r="H154" s="138"/>
      <c r="I154" s="138"/>
      <c r="J154" s="140"/>
      <c r="K154" s="138"/>
      <c r="L154" s="142"/>
      <c r="M154" s="142"/>
      <c r="N154" s="120"/>
      <c r="O154" s="143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  <c r="AU154" s="144"/>
      <c r="AV154" s="144"/>
      <c r="AW154" s="144"/>
      <c r="AX154" s="144"/>
      <c r="AY154" s="144"/>
      <c r="AZ154" s="144"/>
      <c r="BA154" s="144"/>
      <c r="BB154" s="144"/>
      <c r="BC154" s="144"/>
      <c r="BD154" s="144"/>
      <c r="BE154" s="144"/>
      <c r="BF154" s="144"/>
      <c r="BG154" s="144"/>
      <c r="BH154" s="144"/>
      <c r="BI154" s="144"/>
      <c r="BJ154" s="144"/>
      <c r="BK154" s="144"/>
      <c r="BL154" s="144"/>
      <c r="BM154" s="144"/>
      <c r="BN154" s="144"/>
      <c r="BO154" s="144"/>
      <c r="BP154" s="144"/>
      <c r="BQ154" s="144"/>
      <c r="BR154" s="144"/>
      <c r="BS154" s="144"/>
      <c r="BT154" s="144"/>
      <c r="BU154" s="144"/>
      <c r="BV154" s="144"/>
      <c r="BW154" s="144"/>
      <c r="BX154" s="144"/>
      <c r="BY154" s="144"/>
      <c r="BZ154" s="144"/>
      <c r="CA154" s="144"/>
      <c r="CB154" s="144"/>
      <c r="CC154" s="144"/>
      <c r="CD154" s="144"/>
      <c r="CE154" s="144"/>
      <c r="CF154" s="144"/>
      <c r="CG154" s="144"/>
      <c r="CH154" s="144"/>
      <c r="CI154" s="144"/>
      <c r="CJ154" s="144"/>
      <c r="CK154" s="144"/>
      <c r="CL154" s="144"/>
      <c r="CM154" s="144"/>
      <c r="CN154" s="144"/>
      <c r="CO154" s="144"/>
      <c r="CP154" s="144"/>
      <c r="CQ154" s="144"/>
      <c r="CR154" s="144"/>
      <c r="CS154" s="144"/>
      <c r="CT154" s="144"/>
      <c r="CU154" s="144"/>
      <c r="CV154" s="144"/>
      <c r="CW154" s="144"/>
      <c r="CX154" s="144"/>
      <c r="CY154" s="144"/>
      <c r="CZ154" s="144"/>
      <c r="DA154" s="144"/>
      <c r="DB154" s="144"/>
      <c r="DC154" s="144"/>
      <c r="DD154" s="144"/>
      <c r="DE154" s="144"/>
      <c r="DF154" s="144"/>
      <c r="DG154" s="144"/>
      <c r="DH154" s="144"/>
      <c r="DI154" s="144"/>
      <c r="DJ154" s="144"/>
      <c r="DK154" s="144"/>
      <c r="DL154" s="144"/>
      <c r="DM154" s="144"/>
      <c r="DN154" s="144"/>
      <c r="DO154" s="144"/>
      <c r="DP154" s="144"/>
      <c r="DQ154" s="144"/>
      <c r="DR154" s="144"/>
      <c r="DS154" s="144"/>
      <c r="DT154" s="144"/>
      <c r="DU154" s="144"/>
      <c r="DV154" s="144"/>
      <c r="DW154" s="144"/>
      <c r="DX154" s="144"/>
      <c r="DY154" s="144"/>
      <c r="DZ154" s="144"/>
      <c r="EA154" s="144"/>
      <c r="EB154" s="144"/>
      <c r="EC154" s="144"/>
      <c r="ED154" s="144"/>
      <c r="EE154" s="144"/>
      <c r="EF154" s="144"/>
    </row>
    <row r="155" spans="1:136" x14ac:dyDescent="0.3">
      <c r="A155" s="72"/>
      <c r="B155" s="2"/>
      <c r="C155" s="148"/>
      <c r="D155" s="122"/>
      <c r="E155" s="123"/>
      <c r="F155" s="123"/>
      <c r="G155" s="124"/>
      <c r="H155" s="125"/>
      <c r="I155" s="126"/>
      <c r="J155" s="122"/>
      <c r="K155" s="127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  <c r="Z155" s="136"/>
      <c r="AA155" s="136"/>
      <c r="AB155" s="136"/>
      <c r="AC155" s="136"/>
      <c r="AD155" s="136"/>
      <c r="AE155" s="136"/>
      <c r="AF155" s="136"/>
      <c r="AG155" s="136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6"/>
      <c r="AV155" s="136"/>
      <c r="AW155" s="136"/>
      <c r="AX155" s="136"/>
      <c r="AY155" s="136"/>
      <c r="AZ155" s="136"/>
      <c r="BA155" s="136"/>
      <c r="BB155" s="136"/>
      <c r="BC155" s="136"/>
      <c r="BD155" s="136"/>
      <c r="BE155" s="136"/>
      <c r="BF155" s="136"/>
      <c r="BG155" s="136"/>
      <c r="BH155" s="136"/>
      <c r="BI155" s="136"/>
      <c r="BJ155" s="136"/>
      <c r="BK155" s="136"/>
      <c r="BL155" s="136"/>
      <c r="BM155" s="136"/>
      <c r="BN155" s="136"/>
      <c r="BO155" s="136"/>
      <c r="BP155" s="136"/>
      <c r="BQ155" s="136"/>
      <c r="BR155" s="136"/>
      <c r="BS155" s="136"/>
      <c r="BT155" s="136"/>
      <c r="BU155" s="136"/>
      <c r="BV155" s="136"/>
      <c r="BW155" s="136"/>
      <c r="BX155" s="136"/>
      <c r="BY155" s="136"/>
      <c r="BZ155" s="136"/>
      <c r="CA155" s="136"/>
      <c r="CB155" s="136"/>
      <c r="CC155" s="136"/>
      <c r="CD155" s="136"/>
      <c r="CE155" s="136"/>
      <c r="CF155" s="136"/>
      <c r="CG155" s="136"/>
      <c r="CH155" s="136"/>
      <c r="CI155" s="136"/>
      <c r="CJ155" s="136"/>
      <c r="CK155" s="136"/>
      <c r="CL155" s="136"/>
      <c r="CM155" s="136"/>
      <c r="CN155" s="136"/>
      <c r="CO155" s="136"/>
      <c r="CP155" s="136"/>
      <c r="CQ155" s="136"/>
      <c r="CR155" s="136"/>
      <c r="CS155" s="136"/>
      <c r="CT155" s="136"/>
      <c r="CU155" s="136"/>
      <c r="CV155" s="136"/>
      <c r="CW155" s="136"/>
      <c r="CX155" s="136"/>
      <c r="CY155" s="136"/>
      <c r="CZ155" s="136"/>
      <c r="DA155" s="136"/>
      <c r="DB155" s="136"/>
      <c r="DC155" s="136"/>
      <c r="DD155" s="136"/>
      <c r="DE155" s="136"/>
      <c r="DF155" s="136"/>
      <c r="DG155" s="136"/>
      <c r="DH155" s="136"/>
      <c r="DI155" s="136"/>
      <c r="DJ155" s="136"/>
      <c r="DK155" s="136"/>
      <c r="DL155" s="136"/>
      <c r="DM155" s="136"/>
      <c r="DN155" s="136"/>
      <c r="DO155" s="136"/>
      <c r="DP155" s="136"/>
      <c r="DQ155" s="136"/>
      <c r="DR155" s="136"/>
      <c r="DS155" s="136"/>
      <c r="DT155" s="136"/>
      <c r="DU155" s="136"/>
      <c r="DV155" s="136"/>
      <c r="DW155" s="136"/>
      <c r="DX155" s="136"/>
      <c r="DY155" s="136"/>
      <c r="DZ155" s="136"/>
      <c r="EA155" s="136"/>
      <c r="EB155" s="136"/>
      <c r="EC155" s="136"/>
      <c r="ED155" s="136"/>
      <c r="EE155" s="136"/>
      <c r="EF155" s="136"/>
    </row>
    <row r="156" spans="1:136" x14ac:dyDescent="0.3">
      <c r="A156" s="128"/>
      <c r="B156" s="129"/>
      <c r="C156" s="149"/>
      <c r="D156" s="131"/>
      <c r="E156" s="128"/>
      <c r="F156" s="128"/>
      <c r="G156" s="132"/>
      <c r="H156" s="128"/>
      <c r="I156" s="128"/>
      <c r="J156" s="131"/>
      <c r="K156" s="128"/>
      <c r="L156" s="133"/>
      <c r="M156" s="133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  <c r="Z156" s="136"/>
      <c r="AA156" s="136"/>
      <c r="AB156" s="136"/>
      <c r="AC156" s="136"/>
      <c r="AD156" s="136"/>
      <c r="AE156" s="136"/>
      <c r="AF156" s="136"/>
      <c r="AG156" s="136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6"/>
      <c r="AV156" s="136"/>
      <c r="AW156" s="136"/>
      <c r="AX156" s="136"/>
      <c r="AY156" s="136"/>
      <c r="AZ156" s="136"/>
      <c r="BA156" s="136"/>
      <c r="BB156" s="136"/>
      <c r="BC156" s="136"/>
      <c r="BD156" s="136"/>
      <c r="BE156" s="136"/>
      <c r="BF156" s="136"/>
      <c r="BG156" s="136"/>
      <c r="BH156" s="136"/>
      <c r="BI156" s="136"/>
      <c r="BJ156" s="136"/>
      <c r="BK156" s="136"/>
      <c r="BL156" s="136"/>
      <c r="BM156" s="136"/>
      <c r="BN156" s="136"/>
      <c r="BO156" s="136"/>
      <c r="BP156" s="136"/>
      <c r="BQ156" s="136"/>
      <c r="BR156" s="136"/>
      <c r="BS156" s="136"/>
      <c r="BT156" s="136"/>
      <c r="BU156" s="136"/>
      <c r="BV156" s="136"/>
      <c r="BW156" s="136"/>
      <c r="BX156" s="136"/>
      <c r="BY156" s="136"/>
      <c r="BZ156" s="136"/>
      <c r="CA156" s="136"/>
      <c r="CB156" s="136"/>
      <c r="CC156" s="136"/>
      <c r="CD156" s="136"/>
      <c r="CE156" s="136"/>
      <c r="CF156" s="136"/>
      <c r="CG156" s="136"/>
      <c r="CH156" s="136"/>
      <c r="CI156" s="136"/>
      <c r="CJ156" s="136"/>
      <c r="CK156" s="136"/>
      <c r="CL156" s="136"/>
      <c r="CM156" s="136"/>
      <c r="CN156" s="136"/>
      <c r="CO156" s="136"/>
      <c r="CP156" s="136"/>
      <c r="CQ156" s="136"/>
      <c r="CR156" s="136"/>
      <c r="CS156" s="136"/>
      <c r="CT156" s="136"/>
      <c r="CU156" s="136"/>
      <c r="CV156" s="136"/>
      <c r="CW156" s="136"/>
      <c r="CX156" s="136"/>
      <c r="CY156" s="136"/>
      <c r="CZ156" s="136"/>
      <c r="DA156" s="136"/>
      <c r="DB156" s="136"/>
      <c r="DC156" s="136"/>
      <c r="DD156" s="136"/>
      <c r="DE156" s="136"/>
      <c r="DF156" s="136"/>
      <c r="DG156" s="136"/>
      <c r="DH156" s="136"/>
      <c r="DI156" s="136"/>
      <c r="DJ156" s="136"/>
      <c r="DK156" s="136"/>
      <c r="DL156" s="136"/>
      <c r="DM156" s="136"/>
      <c r="DN156" s="136"/>
      <c r="DO156" s="136"/>
      <c r="DP156" s="136"/>
      <c r="DQ156" s="136"/>
      <c r="DR156" s="136"/>
      <c r="DS156" s="136"/>
      <c r="DT156" s="136"/>
      <c r="DU156" s="136"/>
      <c r="DV156" s="136"/>
      <c r="DW156" s="136"/>
      <c r="DX156" s="136"/>
      <c r="DY156" s="136"/>
      <c r="DZ156" s="136"/>
      <c r="EA156" s="136"/>
      <c r="EB156" s="136"/>
      <c r="EC156" s="136"/>
      <c r="ED156" s="136"/>
      <c r="EE156" s="136"/>
      <c r="EF156" s="136"/>
    </row>
    <row r="157" spans="1:136" x14ac:dyDescent="0.3">
      <c r="A157" s="138"/>
      <c r="B157" s="139"/>
      <c r="C157" s="150"/>
      <c r="D157" s="140"/>
      <c r="E157" s="138"/>
      <c r="F157" s="138"/>
      <c r="G157" s="141"/>
      <c r="H157" s="138"/>
      <c r="I157" s="138"/>
      <c r="J157" s="140"/>
      <c r="K157" s="138"/>
      <c r="L157" s="142"/>
      <c r="M157" s="142"/>
      <c r="N157" s="120"/>
      <c r="O157" s="143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  <c r="AU157" s="144"/>
      <c r="AV157" s="144"/>
      <c r="AW157" s="144"/>
      <c r="AX157" s="144"/>
      <c r="AY157" s="144"/>
      <c r="AZ157" s="144"/>
      <c r="BA157" s="144"/>
      <c r="BB157" s="144"/>
      <c r="BC157" s="144"/>
      <c r="BD157" s="144"/>
      <c r="BE157" s="144"/>
      <c r="BF157" s="144"/>
      <c r="BG157" s="144"/>
      <c r="BH157" s="144"/>
      <c r="BI157" s="144"/>
      <c r="BJ157" s="144"/>
      <c r="BK157" s="144"/>
      <c r="BL157" s="144"/>
      <c r="BM157" s="144"/>
      <c r="BN157" s="144"/>
      <c r="BO157" s="144"/>
      <c r="BP157" s="144"/>
      <c r="BQ157" s="144"/>
      <c r="BR157" s="144"/>
      <c r="BS157" s="144"/>
      <c r="BT157" s="144"/>
      <c r="BU157" s="144"/>
      <c r="BV157" s="144"/>
      <c r="BW157" s="144"/>
      <c r="BX157" s="144"/>
      <c r="BY157" s="144"/>
      <c r="BZ157" s="144"/>
      <c r="CA157" s="144"/>
      <c r="CB157" s="144"/>
      <c r="CC157" s="144"/>
      <c r="CD157" s="144"/>
      <c r="CE157" s="144"/>
      <c r="CF157" s="144"/>
      <c r="CG157" s="144"/>
      <c r="CH157" s="144"/>
      <c r="CI157" s="144"/>
      <c r="CJ157" s="144"/>
      <c r="CK157" s="144"/>
      <c r="CL157" s="144"/>
      <c r="CM157" s="144"/>
      <c r="CN157" s="144"/>
      <c r="CO157" s="144"/>
      <c r="CP157" s="144"/>
      <c r="CQ157" s="144"/>
      <c r="CR157" s="144"/>
      <c r="CS157" s="144"/>
      <c r="CT157" s="144"/>
      <c r="CU157" s="144"/>
      <c r="CV157" s="144"/>
      <c r="CW157" s="144"/>
      <c r="CX157" s="144"/>
      <c r="CY157" s="144"/>
      <c r="CZ157" s="144"/>
      <c r="DA157" s="144"/>
      <c r="DB157" s="144"/>
      <c r="DC157" s="144"/>
      <c r="DD157" s="144"/>
      <c r="DE157" s="144"/>
      <c r="DF157" s="144"/>
      <c r="DG157" s="144"/>
      <c r="DH157" s="144"/>
      <c r="DI157" s="144"/>
      <c r="DJ157" s="144"/>
      <c r="DK157" s="144"/>
      <c r="DL157" s="144"/>
      <c r="DM157" s="144"/>
      <c r="DN157" s="144"/>
      <c r="DO157" s="144"/>
      <c r="DP157" s="144"/>
      <c r="DQ157" s="144"/>
      <c r="DR157" s="144"/>
      <c r="DS157" s="144"/>
      <c r="DT157" s="144"/>
      <c r="DU157" s="144"/>
      <c r="DV157" s="144"/>
      <c r="DW157" s="144"/>
      <c r="DX157" s="144"/>
      <c r="DY157" s="144"/>
      <c r="DZ157" s="144"/>
      <c r="EA157" s="144"/>
      <c r="EB157" s="144"/>
      <c r="EC157" s="144"/>
      <c r="ED157" s="144"/>
      <c r="EE157" s="144"/>
      <c r="EF157" s="144"/>
    </row>
    <row r="158" spans="1:136" x14ac:dyDescent="0.3">
      <c r="A158" s="72"/>
      <c r="B158" s="2"/>
      <c r="C158" s="145"/>
      <c r="D158" s="122"/>
      <c r="E158" s="123"/>
      <c r="F158" s="123"/>
      <c r="G158" s="124"/>
      <c r="H158" s="125"/>
      <c r="I158" s="126"/>
      <c r="J158" s="122"/>
      <c r="K158" s="127"/>
      <c r="L158" s="133"/>
      <c r="M158" s="1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33"/>
      <c r="CC158" s="33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33"/>
      <c r="CQ158" s="33"/>
      <c r="CR158" s="33"/>
      <c r="CS158" s="33"/>
      <c r="CT158" s="33"/>
      <c r="CU158" s="33"/>
      <c r="CV158" s="33"/>
      <c r="CW158" s="33"/>
      <c r="CX158" s="33"/>
      <c r="CY158" s="33"/>
      <c r="CZ158" s="33"/>
      <c r="DA158" s="33"/>
      <c r="DB158" s="33"/>
      <c r="DC158" s="33"/>
      <c r="DD158" s="33"/>
      <c r="DE158" s="33"/>
      <c r="DF158" s="33"/>
      <c r="DG158" s="33"/>
      <c r="DH158" s="33"/>
      <c r="DI158" s="33"/>
      <c r="DJ158" s="33"/>
      <c r="DK158" s="33"/>
      <c r="DL158" s="33"/>
      <c r="DM158" s="33"/>
      <c r="DN158" s="33"/>
      <c r="DO158" s="33"/>
      <c r="DP158" s="33"/>
      <c r="DQ158" s="33"/>
      <c r="DR158" s="33"/>
      <c r="DS158" s="33"/>
      <c r="DT158" s="33"/>
      <c r="DU158" s="33"/>
      <c r="DV158" s="33"/>
      <c r="DW158" s="33"/>
      <c r="DX158" s="33"/>
      <c r="DY158" s="33"/>
      <c r="DZ158" s="33"/>
      <c r="EA158" s="33"/>
      <c r="EB158" s="33"/>
      <c r="EC158" s="33"/>
      <c r="ED158" s="33"/>
      <c r="EE158" s="33"/>
      <c r="EF158" s="33"/>
    </row>
    <row r="159" spans="1:136" x14ac:dyDescent="0.3">
      <c r="A159" s="128"/>
      <c r="B159" s="129"/>
      <c r="C159" s="146"/>
      <c r="D159" s="131"/>
      <c r="E159" s="128"/>
      <c r="F159" s="128"/>
      <c r="G159" s="132"/>
      <c r="H159" s="128"/>
      <c r="I159" s="128"/>
      <c r="J159" s="131"/>
      <c r="K159" s="128"/>
      <c r="L159" s="133"/>
      <c r="M159" s="133"/>
      <c r="N159" s="134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33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33"/>
      <c r="EC159" s="33"/>
      <c r="ED159" s="33"/>
      <c r="EE159" s="33"/>
      <c r="EF159" s="33"/>
    </row>
    <row r="160" spans="1:136" x14ac:dyDescent="0.3">
      <c r="A160" s="72"/>
      <c r="B160" s="2"/>
      <c r="C160" s="148"/>
      <c r="D160" s="122"/>
      <c r="E160" s="123"/>
      <c r="F160" s="123"/>
      <c r="G160" s="124"/>
      <c r="H160" s="125"/>
      <c r="I160" s="126"/>
      <c r="J160" s="122"/>
      <c r="K160" s="127"/>
      <c r="L160" s="142"/>
      <c r="M160" s="142"/>
      <c r="N160" s="120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  <c r="AU160" s="143"/>
      <c r="AV160" s="143"/>
      <c r="AW160" s="143"/>
      <c r="AX160" s="143"/>
      <c r="AY160" s="143"/>
      <c r="AZ160" s="143"/>
      <c r="BA160" s="143"/>
      <c r="BB160" s="143"/>
      <c r="BC160" s="143"/>
      <c r="BD160" s="143"/>
      <c r="BE160" s="143"/>
      <c r="BF160" s="143"/>
      <c r="BG160" s="143"/>
      <c r="BH160" s="143"/>
      <c r="BI160" s="143"/>
      <c r="BJ160" s="143"/>
      <c r="BK160" s="143"/>
      <c r="BL160" s="143"/>
      <c r="BM160" s="143"/>
      <c r="BN160" s="143"/>
      <c r="BO160" s="143"/>
      <c r="BP160" s="143"/>
      <c r="BQ160" s="143"/>
      <c r="BR160" s="143"/>
      <c r="BS160" s="143"/>
      <c r="BT160" s="143"/>
      <c r="BU160" s="143"/>
      <c r="BV160" s="143"/>
      <c r="BW160" s="143"/>
      <c r="BX160" s="143"/>
      <c r="BY160" s="143"/>
      <c r="BZ160" s="143"/>
      <c r="CA160" s="143"/>
      <c r="CB160" s="143"/>
      <c r="CC160" s="143"/>
      <c r="CD160" s="143"/>
      <c r="CE160" s="143"/>
      <c r="CF160" s="143"/>
      <c r="CG160" s="143"/>
      <c r="CH160" s="143"/>
      <c r="CI160" s="143"/>
      <c r="CJ160" s="143"/>
      <c r="CK160" s="143"/>
      <c r="CL160" s="143"/>
      <c r="CM160" s="143"/>
      <c r="CN160" s="143"/>
      <c r="CO160" s="143"/>
      <c r="CP160" s="143"/>
      <c r="CQ160" s="143"/>
      <c r="CR160" s="143"/>
      <c r="CS160" s="143"/>
      <c r="CT160" s="143"/>
      <c r="CU160" s="143"/>
      <c r="CV160" s="143"/>
      <c r="CW160" s="143"/>
      <c r="CX160" s="143"/>
      <c r="CY160" s="143"/>
      <c r="CZ160" s="143"/>
      <c r="DA160" s="143"/>
      <c r="DB160" s="143"/>
      <c r="DC160" s="143"/>
      <c r="DD160" s="143"/>
      <c r="DE160" s="143"/>
      <c r="DF160" s="143"/>
      <c r="DG160" s="143"/>
      <c r="DH160" s="143"/>
      <c r="DI160" s="143"/>
      <c r="DJ160" s="143"/>
      <c r="DK160" s="143"/>
      <c r="DL160" s="143"/>
      <c r="DM160" s="143"/>
      <c r="DN160" s="143"/>
      <c r="DO160" s="143"/>
      <c r="DP160" s="143"/>
      <c r="DQ160" s="143"/>
      <c r="DR160" s="143"/>
      <c r="DS160" s="143"/>
      <c r="DT160" s="143"/>
      <c r="DU160" s="143"/>
      <c r="DV160" s="143"/>
      <c r="DW160" s="143"/>
      <c r="DX160" s="143"/>
      <c r="DY160" s="143"/>
      <c r="DZ160" s="143"/>
      <c r="EA160" s="143"/>
      <c r="EB160" s="143"/>
      <c r="EC160" s="143"/>
      <c r="ED160" s="143"/>
      <c r="EE160" s="143"/>
      <c r="EF160" s="143"/>
    </row>
    <row r="161" spans="1:136" x14ac:dyDescent="0.3">
      <c r="A161" s="128"/>
      <c r="B161" s="129"/>
      <c r="C161" s="149"/>
      <c r="D161" s="131"/>
      <c r="E161" s="128"/>
      <c r="F161" s="128"/>
      <c r="G161" s="132"/>
      <c r="H161" s="128"/>
      <c r="I161" s="128"/>
      <c r="J161" s="131"/>
      <c r="K161" s="128"/>
      <c r="L161" s="133"/>
      <c r="M161" s="133"/>
      <c r="N161" s="134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  <c r="AU161" s="143"/>
      <c r="AV161" s="143"/>
      <c r="AW161" s="143"/>
      <c r="AX161" s="143"/>
      <c r="AY161" s="143"/>
      <c r="AZ161" s="143"/>
      <c r="BA161" s="143"/>
      <c r="BB161" s="143"/>
      <c r="BC161" s="143"/>
      <c r="BD161" s="143"/>
      <c r="BE161" s="143"/>
      <c r="BF161" s="143"/>
      <c r="BG161" s="143"/>
      <c r="BH161" s="143"/>
      <c r="BI161" s="143"/>
      <c r="BJ161" s="143"/>
      <c r="BK161" s="143"/>
      <c r="BL161" s="143"/>
      <c r="BM161" s="143"/>
      <c r="BN161" s="143"/>
      <c r="BO161" s="143"/>
      <c r="BP161" s="143"/>
      <c r="BQ161" s="143"/>
      <c r="BR161" s="143"/>
      <c r="BS161" s="143"/>
      <c r="BT161" s="143"/>
      <c r="BU161" s="143"/>
      <c r="BV161" s="143"/>
      <c r="BW161" s="143"/>
      <c r="BX161" s="143"/>
      <c r="BY161" s="143"/>
      <c r="BZ161" s="143"/>
      <c r="CA161" s="143"/>
      <c r="CB161" s="143"/>
      <c r="CC161" s="143"/>
      <c r="CD161" s="143"/>
      <c r="CE161" s="143"/>
      <c r="CF161" s="143"/>
      <c r="CG161" s="143"/>
      <c r="CH161" s="143"/>
      <c r="CI161" s="143"/>
      <c r="CJ161" s="143"/>
      <c r="CK161" s="143"/>
      <c r="CL161" s="143"/>
      <c r="CM161" s="143"/>
      <c r="CN161" s="143"/>
      <c r="CO161" s="143"/>
      <c r="CP161" s="143"/>
      <c r="CQ161" s="143"/>
      <c r="CR161" s="143"/>
      <c r="CS161" s="143"/>
      <c r="CT161" s="143"/>
      <c r="CU161" s="143"/>
      <c r="CV161" s="143"/>
      <c r="CW161" s="143"/>
      <c r="CX161" s="143"/>
      <c r="CY161" s="143"/>
      <c r="CZ161" s="143"/>
      <c r="DA161" s="143"/>
      <c r="DB161" s="143"/>
      <c r="DC161" s="143"/>
      <c r="DD161" s="143"/>
      <c r="DE161" s="143"/>
      <c r="DF161" s="143"/>
      <c r="DG161" s="143"/>
      <c r="DH161" s="143"/>
      <c r="DI161" s="143"/>
      <c r="DJ161" s="143"/>
      <c r="DK161" s="143"/>
      <c r="DL161" s="143"/>
      <c r="DM161" s="143"/>
      <c r="DN161" s="143"/>
      <c r="DO161" s="143"/>
      <c r="DP161" s="143"/>
      <c r="DQ161" s="143"/>
      <c r="DR161" s="143"/>
      <c r="DS161" s="143"/>
      <c r="DT161" s="143"/>
      <c r="DU161" s="143"/>
      <c r="DV161" s="143"/>
      <c r="DW161" s="143"/>
      <c r="DX161" s="143"/>
      <c r="DY161" s="143"/>
      <c r="DZ161" s="143"/>
      <c r="EA161" s="143"/>
      <c r="EB161" s="143"/>
      <c r="EC161" s="143"/>
      <c r="ED161" s="143"/>
      <c r="EE161" s="143"/>
      <c r="EF161" s="143"/>
    </row>
    <row r="162" spans="1:136" x14ac:dyDescent="0.3">
      <c r="A162" s="72"/>
      <c r="B162" s="2"/>
      <c r="C162" s="151"/>
      <c r="D162" s="122"/>
      <c r="E162" s="123"/>
      <c r="F162" s="123"/>
      <c r="G162" s="124"/>
      <c r="H162" s="125"/>
      <c r="I162" s="126"/>
      <c r="J162" s="122"/>
      <c r="K162" s="127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  <c r="Z162" s="136"/>
      <c r="AA162" s="136"/>
      <c r="AB162" s="136"/>
      <c r="AC162" s="136"/>
      <c r="AD162" s="136"/>
      <c r="AE162" s="136"/>
      <c r="AF162" s="136"/>
      <c r="AG162" s="136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6"/>
      <c r="AV162" s="136"/>
      <c r="AW162" s="136"/>
      <c r="AX162" s="136"/>
      <c r="AY162" s="136"/>
      <c r="AZ162" s="136"/>
      <c r="BA162" s="136"/>
      <c r="BB162" s="136"/>
      <c r="BC162" s="136"/>
      <c r="BD162" s="136"/>
      <c r="BE162" s="136"/>
      <c r="BF162" s="136"/>
      <c r="BG162" s="136"/>
      <c r="BH162" s="136"/>
      <c r="BI162" s="136"/>
      <c r="BJ162" s="136"/>
      <c r="BK162" s="136"/>
      <c r="BL162" s="136"/>
      <c r="BM162" s="136"/>
      <c r="BN162" s="136"/>
      <c r="BO162" s="136"/>
      <c r="BP162" s="136"/>
      <c r="BQ162" s="136"/>
      <c r="BR162" s="136"/>
      <c r="BS162" s="136"/>
      <c r="BT162" s="136"/>
      <c r="BU162" s="136"/>
      <c r="BV162" s="136"/>
      <c r="BW162" s="136"/>
      <c r="BX162" s="136"/>
      <c r="BY162" s="136"/>
      <c r="BZ162" s="136"/>
      <c r="CA162" s="136"/>
      <c r="CB162" s="136"/>
      <c r="CC162" s="136"/>
      <c r="CD162" s="136"/>
      <c r="CE162" s="136"/>
      <c r="CF162" s="136"/>
      <c r="CG162" s="136"/>
      <c r="CH162" s="136"/>
      <c r="CI162" s="136"/>
      <c r="CJ162" s="136"/>
      <c r="CK162" s="136"/>
      <c r="CL162" s="136"/>
      <c r="CM162" s="136"/>
      <c r="CN162" s="136"/>
      <c r="CO162" s="136"/>
      <c r="CP162" s="136"/>
      <c r="CQ162" s="136"/>
      <c r="CR162" s="136"/>
      <c r="CS162" s="136"/>
      <c r="CT162" s="136"/>
      <c r="CU162" s="136"/>
      <c r="CV162" s="136"/>
      <c r="CW162" s="136"/>
      <c r="CX162" s="136"/>
      <c r="CY162" s="136"/>
      <c r="CZ162" s="136"/>
      <c r="DA162" s="136"/>
      <c r="DB162" s="136"/>
      <c r="DC162" s="136"/>
      <c r="DD162" s="136"/>
      <c r="DE162" s="136"/>
      <c r="DF162" s="136"/>
      <c r="DG162" s="136"/>
      <c r="DH162" s="136"/>
      <c r="DI162" s="136"/>
      <c r="DJ162" s="136"/>
      <c r="DK162" s="136"/>
      <c r="DL162" s="136"/>
      <c r="DM162" s="136"/>
      <c r="DN162" s="136"/>
      <c r="DO162" s="136"/>
      <c r="DP162" s="136"/>
      <c r="DQ162" s="136"/>
      <c r="DR162" s="136"/>
      <c r="DS162" s="136"/>
      <c r="DT162" s="136"/>
      <c r="DU162" s="136"/>
      <c r="DV162" s="136"/>
      <c r="DW162" s="136"/>
      <c r="DX162" s="136"/>
      <c r="DY162" s="136"/>
      <c r="DZ162" s="136"/>
      <c r="EA162" s="136"/>
      <c r="EB162" s="136"/>
      <c r="EC162" s="136"/>
      <c r="ED162" s="136"/>
      <c r="EE162" s="136"/>
      <c r="EF162" s="136"/>
    </row>
    <row r="163" spans="1:136" x14ac:dyDescent="0.3">
      <c r="A163" s="128"/>
      <c r="B163" s="129"/>
      <c r="C163" s="152"/>
      <c r="D163" s="131"/>
      <c r="E163" s="128"/>
      <c r="F163" s="128"/>
      <c r="G163" s="132"/>
      <c r="H163" s="128"/>
      <c r="I163" s="128"/>
      <c r="J163" s="131"/>
      <c r="K163" s="128"/>
      <c r="L163" s="133"/>
      <c r="M163" s="133"/>
      <c r="P163" s="136"/>
      <c r="Q163" s="136"/>
      <c r="R163" s="136"/>
      <c r="S163" s="136"/>
      <c r="T163" s="136"/>
      <c r="U163" s="136"/>
      <c r="V163" s="136"/>
      <c r="W163" s="136"/>
      <c r="X163" s="136"/>
      <c r="Y163" s="136"/>
      <c r="Z163" s="136"/>
      <c r="AA163" s="136"/>
      <c r="AB163" s="136"/>
      <c r="AC163" s="136"/>
      <c r="AD163" s="136"/>
      <c r="AE163" s="136"/>
      <c r="AF163" s="136"/>
      <c r="AG163" s="136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6"/>
      <c r="AV163" s="136"/>
      <c r="AW163" s="136"/>
      <c r="AX163" s="136"/>
      <c r="AY163" s="136"/>
      <c r="AZ163" s="136"/>
      <c r="BA163" s="136"/>
      <c r="BB163" s="136"/>
      <c r="BC163" s="136"/>
      <c r="BD163" s="136"/>
      <c r="BE163" s="136"/>
      <c r="BF163" s="136"/>
      <c r="BG163" s="136"/>
      <c r="BH163" s="136"/>
      <c r="BI163" s="136"/>
      <c r="BJ163" s="136"/>
      <c r="BK163" s="136"/>
      <c r="BL163" s="136"/>
      <c r="BM163" s="136"/>
      <c r="BN163" s="136"/>
      <c r="BO163" s="136"/>
      <c r="BP163" s="136"/>
      <c r="BQ163" s="136"/>
      <c r="BR163" s="136"/>
      <c r="BS163" s="136"/>
      <c r="BT163" s="136"/>
      <c r="BU163" s="136"/>
      <c r="BV163" s="136"/>
      <c r="BW163" s="136"/>
      <c r="BX163" s="136"/>
      <c r="BY163" s="136"/>
      <c r="BZ163" s="136"/>
      <c r="CA163" s="136"/>
      <c r="CB163" s="136"/>
      <c r="CC163" s="136"/>
      <c r="CD163" s="136"/>
      <c r="CE163" s="136"/>
      <c r="CF163" s="136"/>
      <c r="CG163" s="136"/>
      <c r="CH163" s="136"/>
      <c r="CI163" s="136"/>
      <c r="CJ163" s="136"/>
      <c r="CK163" s="136"/>
      <c r="CL163" s="136"/>
      <c r="CM163" s="136"/>
      <c r="CN163" s="136"/>
      <c r="CO163" s="136"/>
      <c r="CP163" s="136"/>
      <c r="CQ163" s="136"/>
      <c r="CR163" s="136"/>
      <c r="CS163" s="136"/>
      <c r="CT163" s="136"/>
      <c r="CU163" s="136"/>
      <c r="CV163" s="136"/>
      <c r="CW163" s="136"/>
      <c r="CX163" s="136"/>
      <c r="CY163" s="136"/>
      <c r="CZ163" s="136"/>
      <c r="DA163" s="136"/>
      <c r="DB163" s="136"/>
      <c r="DC163" s="136"/>
      <c r="DD163" s="136"/>
      <c r="DE163" s="136"/>
      <c r="DF163" s="136"/>
      <c r="DG163" s="136"/>
      <c r="DH163" s="136"/>
      <c r="DI163" s="136"/>
      <c r="DJ163" s="136"/>
      <c r="DK163" s="136"/>
      <c r="DL163" s="136"/>
      <c r="DM163" s="136"/>
      <c r="DN163" s="136"/>
      <c r="DO163" s="136"/>
      <c r="DP163" s="136"/>
      <c r="DQ163" s="136"/>
      <c r="DR163" s="136"/>
      <c r="DS163" s="136"/>
      <c r="DT163" s="136"/>
      <c r="DU163" s="136"/>
      <c r="DV163" s="136"/>
      <c r="DW163" s="136"/>
      <c r="DX163" s="136"/>
      <c r="DY163" s="136"/>
      <c r="DZ163" s="136"/>
      <c r="EA163" s="136"/>
      <c r="EB163" s="136"/>
      <c r="EC163" s="136"/>
      <c r="ED163" s="136"/>
      <c r="EE163" s="136"/>
      <c r="EF163" s="136"/>
    </row>
    <row r="164" spans="1:136" x14ac:dyDescent="0.3">
      <c r="A164" s="138"/>
      <c r="B164" s="139"/>
      <c r="C164" s="161"/>
      <c r="D164" s="140"/>
      <c r="E164" s="138"/>
      <c r="F164" s="138"/>
      <c r="G164" s="141"/>
      <c r="H164" s="138"/>
      <c r="I164" s="138"/>
      <c r="J164" s="140"/>
      <c r="K164" s="138"/>
      <c r="L164" s="142"/>
      <c r="M164" s="142"/>
      <c r="N164" s="120"/>
      <c r="O164" s="143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  <c r="AU164" s="144"/>
      <c r="AV164" s="144"/>
      <c r="AW164" s="144"/>
      <c r="AX164" s="144"/>
      <c r="AY164" s="144"/>
      <c r="AZ164" s="144"/>
      <c r="BA164" s="144"/>
      <c r="BB164" s="144"/>
      <c r="BC164" s="144"/>
      <c r="BD164" s="144"/>
      <c r="BE164" s="144"/>
      <c r="BF164" s="144"/>
      <c r="BG164" s="144"/>
      <c r="BH164" s="144"/>
      <c r="BI164" s="144"/>
      <c r="BJ164" s="144"/>
      <c r="BK164" s="144"/>
      <c r="BL164" s="144"/>
      <c r="BM164" s="144"/>
      <c r="BN164" s="144"/>
      <c r="BO164" s="144"/>
      <c r="BP164" s="144"/>
      <c r="BQ164" s="144"/>
      <c r="BR164" s="144"/>
      <c r="BS164" s="144"/>
      <c r="BT164" s="144"/>
      <c r="BU164" s="144"/>
      <c r="BV164" s="144"/>
      <c r="BW164" s="144"/>
      <c r="BX164" s="144"/>
      <c r="BY164" s="144"/>
      <c r="BZ164" s="144"/>
      <c r="CA164" s="144"/>
      <c r="CB164" s="144"/>
      <c r="CC164" s="144"/>
      <c r="CD164" s="144"/>
      <c r="CE164" s="144"/>
      <c r="CF164" s="144"/>
      <c r="CG164" s="144"/>
      <c r="CH164" s="144"/>
      <c r="CI164" s="144"/>
      <c r="CJ164" s="144"/>
      <c r="CK164" s="144"/>
      <c r="CL164" s="144"/>
      <c r="CM164" s="144"/>
      <c r="CN164" s="144"/>
      <c r="CO164" s="144"/>
      <c r="CP164" s="144"/>
      <c r="CQ164" s="144"/>
      <c r="CR164" s="144"/>
      <c r="CS164" s="144"/>
      <c r="CT164" s="144"/>
      <c r="CU164" s="144"/>
      <c r="CV164" s="144"/>
      <c r="CW164" s="144"/>
      <c r="CX164" s="144"/>
      <c r="CY164" s="144"/>
      <c r="CZ164" s="144"/>
      <c r="DA164" s="144"/>
      <c r="DB164" s="144"/>
      <c r="DC164" s="144"/>
      <c r="DD164" s="144"/>
      <c r="DE164" s="144"/>
      <c r="DF164" s="144"/>
      <c r="DG164" s="144"/>
      <c r="DH164" s="144"/>
      <c r="DI164" s="144"/>
      <c r="DJ164" s="144"/>
      <c r="DK164" s="144"/>
      <c r="DL164" s="144"/>
      <c r="DM164" s="144"/>
      <c r="DN164" s="144"/>
      <c r="DO164" s="144"/>
      <c r="DP164" s="144"/>
      <c r="DQ164" s="144"/>
      <c r="DR164" s="144"/>
      <c r="DS164" s="144"/>
      <c r="DT164" s="144"/>
      <c r="DU164" s="144"/>
      <c r="DV164" s="144"/>
      <c r="DW164" s="144"/>
      <c r="DX164" s="144"/>
      <c r="DY164" s="144"/>
      <c r="DZ164" s="144"/>
      <c r="EA164" s="144"/>
      <c r="EB164" s="144"/>
      <c r="EC164" s="144"/>
      <c r="ED164" s="144"/>
      <c r="EE164" s="144"/>
      <c r="EF164" s="144"/>
    </row>
    <row r="165" spans="1:136" x14ac:dyDescent="0.3">
      <c r="A165" s="72"/>
      <c r="B165" s="2"/>
      <c r="C165" s="148"/>
      <c r="D165" s="122"/>
      <c r="E165" s="123"/>
      <c r="F165" s="123"/>
      <c r="G165" s="124"/>
      <c r="H165" s="125"/>
      <c r="I165" s="126"/>
      <c r="J165" s="122"/>
      <c r="K165" s="127"/>
      <c r="L165" s="133"/>
      <c r="M165" s="1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33"/>
      <c r="CH165" s="33"/>
      <c r="CI165" s="33"/>
      <c r="CJ165" s="33"/>
      <c r="CK165" s="33"/>
      <c r="CL165" s="33"/>
      <c r="CM165" s="33"/>
      <c r="CN165" s="33"/>
      <c r="CO165" s="33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33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33"/>
      <c r="EC165" s="33"/>
      <c r="ED165" s="33"/>
      <c r="EE165" s="33"/>
      <c r="EF165" s="33"/>
    </row>
    <row r="166" spans="1:136" x14ac:dyDescent="0.3">
      <c r="A166" s="128"/>
      <c r="B166" s="129"/>
      <c r="C166" s="149"/>
      <c r="D166" s="131"/>
      <c r="E166" s="128"/>
      <c r="F166" s="128"/>
      <c r="G166" s="132"/>
      <c r="H166" s="128"/>
      <c r="I166" s="128"/>
      <c r="J166" s="131"/>
      <c r="K166" s="128"/>
      <c r="L166" s="133"/>
      <c r="M166" s="133"/>
      <c r="N166" s="134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33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33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33"/>
      <c r="DK166" s="33"/>
      <c r="DL166" s="33"/>
      <c r="DM166" s="33"/>
      <c r="DN166" s="33"/>
      <c r="DO166" s="33"/>
      <c r="DP166" s="33"/>
      <c r="DQ166" s="33"/>
      <c r="DR166" s="33"/>
      <c r="DS166" s="33"/>
      <c r="DT166" s="33"/>
      <c r="DU166" s="33"/>
      <c r="DV166" s="33"/>
      <c r="DW166" s="33"/>
      <c r="DX166" s="33"/>
      <c r="DY166" s="33"/>
      <c r="DZ166" s="33"/>
      <c r="EA166" s="33"/>
      <c r="EB166" s="33"/>
      <c r="EC166" s="33"/>
      <c r="ED166" s="33"/>
      <c r="EE166" s="33"/>
      <c r="EF166" s="33"/>
    </row>
    <row r="167" spans="1:136" x14ac:dyDescent="0.3">
      <c r="A167" s="72"/>
      <c r="B167" s="2"/>
      <c r="C167" s="151"/>
      <c r="D167" s="122"/>
      <c r="E167" s="123"/>
      <c r="F167" s="123"/>
      <c r="G167" s="124"/>
      <c r="H167" s="125"/>
      <c r="I167" s="126"/>
      <c r="J167" s="122"/>
      <c r="K167" s="127"/>
      <c r="L167" s="142"/>
      <c r="M167" s="142"/>
      <c r="N167" s="120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  <c r="AU167" s="143"/>
      <c r="AV167" s="143"/>
      <c r="AW167" s="143"/>
      <c r="AX167" s="143"/>
      <c r="AY167" s="143"/>
      <c r="AZ167" s="143"/>
      <c r="BA167" s="143"/>
      <c r="BB167" s="143"/>
      <c r="BC167" s="143"/>
      <c r="BD167" s="143"/>
      <c r="BE167" s="143"/>
      <c r="BF167" s="143"/>
      <c r="BG167" s="143"/>
      <c r="BH167" s="143"/>
      <c r="BI167" s="143"/>
      <c r="BJ167" s="143"/>
      <c r="BK167" s="143"/>
      <c r="BL167" s="143"/>
      <c r="BM167" s="143"/>
      <c r="BN167" s="143"/>
      <c r="BO167" s="143"/>
      <c r="BP167" s="143"/>
      <c r="BQ167" s="143"/>
      <c r="BR167" s="143"/>
      <c r="BS167" s="143"/>
      <c r="BT167" s="143"/>
      <c r="BU167" s="143"/>
      <c r="BV167" s="143"/>
      <c r="BW167" s="143"/>
      <c r="BX167" s="143"/>
      <c r="BY167" s="143"/>
      <c r="BZ167" s="143"/>
      <c r="CA167" s="143"/>
      <c r="CB167" s="143"/>
      <c r="CC167" s="143"/>
      <c r="CD167" s="143"/>
      <c r="CE167" s="143"/>
      <c r="CF167" s="143"/>
      <c r="CG167" s="143"/>
      <c r="CH167" s="143"/>
      <c r="CI167" s="143"/>
      <c r="CJ167" s="143"/>
      <c r="CK167" s="143"/>
      <c r="CL167" s="143"/>
      <c r="CM167" s="143"/>
      <c r="CN167" s="143"/>
      <c r="CO167" s="143"/>
      <c r="CP167" s="143"/>
      <c r="CQ167" s="143"/>
      <c r="CR167" s="143"/>
      <c r="CS167" s="143"/>
      <c r="CT167" s="143"/>
      <c r="CU167" s="143"/>
      <c r="CV167" s="143"/>
      <c r="CW167" s="143"/>
      <c r="CX167" s="143"/>
      <c r="CY167" s="143"/>
      <c r="CZ167" s="143"/>
      <c r="DA167" s="143"/>
      <c r="DB167" s="143"/>
      <c r="DC167" s="143"/>
      <c r="DD167" s="143"/>
      <c r="DE167" s="143"/>
      <c r="DF167" s="143"/>
      <c r="DG167" s="143"/>
      <c r="DH167" s="143"/>
      <c r="DI167" s="143"/>
      <c r="DJ167" s="143"/>
      <c r="DK167" s="143"/>
      <c r="DL167" s="143"/>
      <c r="DM167" s="143"/>
      <c r="DN167" s="143"/>
      <c r="DO167" s="143"/>
      <c r="DP167" s="143"/>
      <c r="DQ167" s="143"/>
      <c r="DR167" s="143"/>
      <c r="DS167" s="143"/>
      <c r="DT167" s="143"/>
      <c r="DU167" s="143"/>
      <c r="DV167" s="143"/>
      <c r="DW167" s="143"/>
      <c r="DX167" s="143"/>
      <c r="DY167" s="143"/>
      <c r="DZ167" s="143"/>
      <c r="EA167" s="143"/>
      <c r="EB167" s="143"/>
      <c r="EC167" s="143"/>
      <c r="ED167" s="143"/>
      <c r="EE167" s="143"/>
      <c r="EF167" s="143"/>
    </row>
    <row r="168" spans="1:136" x14ac:dyDescent="0.3">
      <c r="A168" s="128"/>
      <c r="B168" s="129"/>
      <c r="C168" s="152"/>
      <c r="D168" s="131"/>
      <c r="E168" s="128"/>
      <c r="F168" s="128"/>
      <c r="G168" s="132"/>
      <c r="H168" s="128"/>
      <c r="I168" s="128"/>
      <c r="J168" s="131"/>
      <c r="K168" s="128"/>
      <c r="L168" s="133"/>
      <c r="M168" s="133"/>
      <c r="N168" s="134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  <c r="AU168" s="143"/>
      <c r="AV168" s="143"/>
      <c r="AW168" s="143"/>
      <c r="AX168" s="143"/>
      <c r="AY168" s="143"/>
      <c r="AZ168" s="143"/>
      <c r="BA168" s="143"/>
      <c r="BB168" s="143"/>
      <c r="BC168" s="143"/>
      <c r="BD168" s="143"/>
      <c r="BE168" s="143"/>
      <c r="BF168" s="143"/>
      <c r="BG168" s="143"/>
      <c r="BH168" s="143"/>
      <c r="BI168" s="143"/>
      <c r="BJ168" s="143"/>
      <c r="BK168" s="143"/>
      <c r="BL168" s="143"/>
      <c r="BM168" s="143"/>
      <c r="BN168" s="143"/>
      <c r="BO168" s="143"/>
      <c r="BP168" s="143"/>
      <c r="BQ168" s="143"/>
      <c r="BR168" s="143"/>
      <c r="BS168" s="143"/>
      <c r="BT168" s="143"/>
      <c r="BU168" s="143"/>
      <c r="BV168" s="143"/>
      <c r="BW168" s="143"/>
      <c r="BX168" s="143"/>
      <c r="BY168" s="143"/>
      <c r="BZ168" s="143"/>
      <c r="CA168" s="143"/>
      <c r="CB168" s="143"/>
      <c r="CC168" s="143"/>
      <c r="CD168" s="143"/>
      <c r="CE168" s="143"/>
      <c r="CF168" s="143"/>
      <c r="CG168" s="143"/>
      <c r="CH168" s="143"/>
      <c r="CI168" s="143"/>
      <c r="CJ168" s="143"/>
      <c r="CK168" s="143"/>
      <c r="CL168" s="143"/>
      <c r="CM168" s="143"/>
      <c r="CN168" s="143"/>
      <c r="CO168" s="143"/>
      <c r="CP168" s="143"/>
      <c r="CQ168" s="143"/>
      <c r="CR168" s="143"/>
      <c r="CS168" s="143"/>
      <c r="CT168" s="143"/>
      <c r="CU168" s="143"/>
      <c r="CV168" s="143"/>
      <c r="CW168" s="143"/>
      <c r="CX168" s="143"/>
      <c r="CY168" s="143"/>
      <c r="CZ168" s="143"/>
      <c r="DA168" s="143"/>
      <c r="DB168" s="143"/>
      <c r="DC168" s="143"/>
      <c r="DD168" s="143"/>
      <c r="DE168" s="143"/>
      <c r="DF168" s="143"/>
      <c r="DG168" s="143"/>
      <c r="DH168" s="143"/>
      <c r="DI168" s="143"/>
      <c r="DJ168" s="143"/>
      <c r="DK168" s="143"/>
      <c r="DL168" s="143"/>
      <c r="DM168" s="143"/>
      <c r="DN168" s="143"/>
      <c r="DO168" s="143"/>
      <c r="DP168" s="143"/>
      <c r="DQ168" s="143"/>
      <c r="DR168" s="143"/>
      <c r="DS168" s="143"/>
      <c r="DT168" s="143"/>
      <c r="DU168" s="143"/>
      <c r="DV168" s="143"/>
      <c r="DW168" s="143"/>
      <c r="DX168" s="143"/>
      <c r="DY168" s="143"/>
      <c r="DZ168" s="143"/>
      <c r="EA168" s="143"/>
      <c r="EB168" s="143"/>
      <c r="EC168" s="143"/>
      <c r="ED168" s="143"/>
      <c r="EE168" s="143"/>
      <c r="EF168" s="143"/>
    </row>
    <row r="169" spans="1:136" x14ac:dyDescent="0.3">
      <c r="A169" s="72"/>
      <c r="B169" s="2"/>
      <c r="C169" s="153"/>
      <c r="D169" s="122"/>
      <c r="E169" s="123"/>
      <c r="F169" s="123"/>
      <c r="G169" s="124"/>
      <c r="H169" s="125"/>
      <c r="I169" s="126"/>
      <c r="J169" s="122"/>
      <c r="K169" s="127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  <c r="Z169" s="136"/>
      <c r="AA169" s="136"/>
      <c r="AB169" s="136"/>
      <c r="AC169" s="136"/>
      <c r="AD169" s="136"/>
      <c r="AE169" s="136"/>
      <c r="AF169" s="136"/>
      <c r="AG169" s="136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6"/>
      <c r="AV169" s="136"/>
      <c r="AW169" s="136"/>
      <c r="AX169" s="136"/>
      <c r="AY169" s="136"/>
      <c r="AZ169" s="136"/>
      <c r="BA169" s="136"/>
      <c r="BB169" s="136"/>
      <c r="BC169" s="136"/>
      <c r="BD169" s="136"/>
      <c r="BE169" s="136"/>
      <c r="BF169" s="136"/>
      <c r="BG169" s="136"/>
      <c r="BH169" s="136"/>
      <c r="BI169" s="136"/>
      <c r="BJ169" s="136"/>
      <c r="BK169" s="136"/>
      <c r="BL169" s="136"/>
      <c r="BM169" s="136"/>
      <c r="BN169" s="136"/>
      <c r="BO169" s="136"/>
      <c r="BP169" s="136"/>
      <c r="BQ169" s="136"/>
      <c r="BR169" s="136"/>
      <c r="BS169" s="136"/>
      <c r="BT169" s="136"/>
      <c r="BU169" s="136"/>
      <c r="BV169" s="136"/>
      <c r="BW169" s="136"/>
      <c r="BX169" s="136"/>
      <c r="BY169" s="136"/>
      <c r="BZ169" s="136"/>
      <c r="CA169" s="136"/>
      <c r="CB169" s="136"/>
      <c r="CC169" s="136"/>
      <c r="CD169" s="136"/>
      <c r="CE169" s="136"/>
      <c r="CF169" s="136"/>
      <c r="CG169" s="136"/>
      <c r="CH169" s="136"/>
      <c r="CI169" s="136"/>
      <c r="CJ169" s="136"/>
      <c r="CK169" s="136"/>
      <c r="CL169" s="136"/>
      <c r="CM169" s="136"/>
      <c r="CN169" s="136"/>
      <c r="CO169" s="136"/>
      <c r="CP169" s="136"/>
      <c r="CQ169" s="136"/>
      <c r="CR169" s="136"/>
      <c r="CS169" s="136"/>
      <c r="CT169" s="136"/>
      <c r="CU169" s="136"/>
      <c r="CV169" s="136"/>
      <c r="CW169" s="136"/>
      <c r="CX169" s="136"/>
      <c r="CY169" s="136"/>
      <c r="CZ169" s="136"/>
      <c r="DA169" s="136"/>
      <c r="DB169" s="136"/>
      <c r="DC169" s="136"/>
      <c r="DD169" s="136"/>
      <c r="DE169" s="136"/>
      <c r="DF169" s="136"/>
      <c r="DG169" s="136"/>
      <c r="DH169" s="136"/>
      <c r="DI169" s="136"/>
      <c r="DJ169" s="136"/>
      <c r="DK169" s="136"/>
      <c r="DL169" s="136"/>
      <c r="DM169" s="136"/>
      <c r="DN169" s="136"/>
      <c r="DO169" s="136"/>
      <c r="DP169" s="136"/>
      <c r="DQ169" s="136"/>
      <c r="DR169" s="136"/>
      <c r="DS169" s="136"/>
      <c r="DT169" s="136"/>
      <c r="DU169" s="136"/>
      <c r="DV169" s="136"/>
      <c r="DW169" s="136"/>
      <c r="DX169" s="136"/>
      <c r="DY169" s="136"/>
      <c r="DZ169" s="136"/>
      <c r="EA169" s="136"/>
      <c r="EB169" s="136"/>
      <c r="EC169" s="136"/>
      <c r="ED169" s="136"/>
      <c r="EE169" s="136"/>
      <c r="EF169" s="136"/>
    </row>
    <row r="170" spans="1:136" x14ac:dyDescent="0.3">
      <c r="A170" s="128"/>
      <c r="B170" s="129"/>
      <c r="C170" s="154"/>
      <c r="D170" s="131"/>
      <c r="E170" s="128"/>
      <c r="F170" s="128"/>
      <c r="G170" s="132"/>
      <c r="H170" s="128"/>
      <c r="I170" s="128"/>
      <c r="J170" s="131"/>
      <c r="K170" s="128"/>
      <c r="L170" s="133"/>
      <c r="M170" s="133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  <c r="Z170" s="136"/>
      <c r="AA170" s="136"/>
      <c r="AB170" s="136"/>
      <c r="AC170" s="136"/>
      <c r="AD170" s="136"/>
      <c r="AE170" s="136"/>
      <c r="AF170" s="136"/>
      <c r="AG170" s="136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6"/>
      <c r="AV170" s="136"/>
      <c r="AW170" s="136"/>
      <c r="AX170" s="136"/>
      <c r="AY170" s="136"/>
      <c r="AZ170" s="136"/>
      <c r="BA170" s="136"/>
      <c r="BB170" s="136"/>
      <c r="BC170" s="136"/>
      <c r="BD170" s="136"/>
      <c r="BE170" s="136"/>
      <c r="BF170" s="136"/>
      <c r="BG170" s="136"/>
      <c r="BH170" s="136"/>
      <c r="BI170" s="136"/>
      <c r="BJ170" s="136"/>
      <c r="BK170" s="136"/>
      <c r="BL170" s="136"/>
      <c r="BM170" s="136"/>
      <c r="BN170" s="136"/>
      <c r="BO170" s="136"/>
      <c r="BP170" s="136"/>
      <c r="BQ170" s="136"/>
      <c r="BR170" s="136"/>
      <c r="BS170" s="136"/>
      <c r="BT170" s="136"/>
      <c r="BU170" s="136"/>
      <c r="BV170" s="136"/>
      <c r="BW170" s="136"/>
      <c r="BX170" s="136"/>
      <c r="BY170" s="136"/>
      <c r="BZ170" s="136"/>
      <c r="CA170" s="136"/>
      <c r="CB170" s="136"/>
      <c r="CC170" s="136"/>
      <c r="CD170" s="136"/>
      <c r="CE170" s="136"/>
      <c r="CF170" s="136"/>
      <c r="CG170" s="136"/>
      <c r="CH170" s="136"/>
      <c r="CI170" s="136"/>
      <c r="CJ170" s="136"/>
      <c r="CK170" s="136"/>
      <c r="CL170" s="136"/>
      <c r="CM170" s="136"/>
      <c r="CN170" s="136"/>
      <c r="CO170" s="136"/>
      <c r="CP170" s="136"/>
      <c r="CQ170" s="136"/>
      <c r="CR170" s="136"/>
      <c r="CS170" s="136"/>
      <c r="CT170" s="136"/>
      <c r="CU170" s="136"/>
      <c r="CV170" s="136"/>
      <c r="CW170" s="136"/>
      <c r="CX170" s="136"/>
      <c r="CY170" s="136"/>
      <c r="CZ170" s="136"/>
      <c r="DA170" s="136"/>
      <c r="DB170" s="136"/>
      <c r="DC170" s="136"/>
      <c r="DD170" s="136"/>
      <c r="DE170" s="136"/>
      <c r="DF170" s="136"/>
      <c r="DG170" s="136"/>
      <c r="DH170" s="136"/>
      <c r="DI170" s="136"/>
      <c r="DJ170" s="136"/>
      <c r="DK170" s="136"/>
      <c r="DL170" s="136"/>
      <c r="DM170" s="136"/>
      <c r="DN170" s="136"/>
      <c r="DO170" s="136"/>
      <c r="DP170" s="136"/>
      <c r="DQ170" s="136"/>
      <c r="DR170" s="136"/>
      <c r="DS170" s="136"/>
      <c r="DT170" s="136"/>
      <c r="DU170" s="136"/>
      <c r="DV170" s="136"/>
      <c r="DW170" s="136"/>
      <c r="DX170" s="136"/>
      <c r="DY170" s="136"/>
      <c r="DZ170" s="136"/>
      <c r="EA170" s="136"/>
      <c r="EB170" s="136"/>
      <c r="EC170" s="136"/>
      <c r="ED170" s="136"/>
      <c r="EE170" s="136"/>
      <c r="EF170" s="136"/>
    </row>
    <row r="171" spans="1:136" x14ac:dyDescent="0.3">
      <c r="A171" s="138"/>
      <c r="B171" s="139"/>
      <c r="C171" s="155"/>
      <c r="D171" s="140"/>
      <c r="E171" s="138"/>
      <c r="F171" s="138"/>
      <c r="G171" s="141"/>
      <c r="H171" s="138"/>
      <c r="I171" s="138"/>
      <c r="J171" s="140"/>
      <c r="K171" s="138"/>
      <c r="L171" s="142"/>
      <c r="M171" s="142"/>
      <c r="N171" s="120"/>
      <c r="O171" s="143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  <c r="AU171" s="144"/>
      <c r="AV171" s="144"/>
      <c r="AW171" s="144"/>
      <c r="AX171" s="144"/>
      <c r="AY171" s="144"/>
      <c r="AZ171" s="144"/>
      <c r="BA171" s="144"/>
      <c r="BB171" s="144"/>
      <c r="BC171" s="144"/>
      <c r="BD171" s="144"/>
      <c r="BE171" s="144"/>
      <c r="BF171" s="144"/>
      <c r="BG171" s="144"/>
      <c r="BH171" s="144"/>
      <c r="BI171" s="144"/>
      <c r="BJ171" s="144"/>
      <c r="BK171" s="144"/>
      <c r="BL171" s="144"/>
      <c r="BM171" s="144"/>
      <c r="BN171" s="144"/>
      <c r="BO171" s="144"/>
      <c r="BP171" s="144"/>
      <c r="BQ171" s="144"/>
      <c r="BR171" s="144"/>
      <c r="BS171" s="144"/>
      <c r="BT171" s="144"/>
      <c r="BU171" s="144"/>
      <c r="BV171" s="144"/>
      <c r="BW171" s="144"/>
      <c r="BX171" s="144"/>
      <c r="BY171" s="144"/>
      <c r="BZ171" s="144"/>
      <c r="CA171" s="144"/>
      <c r="CB171" s="144"/>
      <c r="CC171" s="144"/>
      <c r="CD171" s="144"/>
      <c r="CE171" s="144"/>
      <c r="CF171" s="144"/>
      <c r="CG171" s="144"/>
      <c r="CH171" s="144"/>
      <c r="CI171" s="144"/>
      <c r="CJ171" s="144"/>
      <c r="CK171" s="144"/>
      <c r="CL171" s="144"/>
      <c r="CM171" s="144"/>
      <c r="CN171" s="144"/>
      <c r="CO171" s="144"/>
      <c r="CP171" s="144"/>
      <c r="CQ171" s="144"/>
      <c r="CR171" s="144"/>
      <c r="CS171" s="144"/>
      <c r="CT171" s="144"/>
      <c r="CU171" s="144"/>
      <c r="CV171" s="144"/>
      <c r="CW171" s="144"/>
      <c r="CX171" s="144"/>
      <c r="CY171" s="144"/>
      <c r="CZ171" s="144"/>
      <c r="DA171" s="144"/>
      <c r="DB171" s="144"/>
      <c r="DC171" s="144"/>
      <c r="DD171" s="144"/>
      <c r="DE171" s="144"/>
      <c r="DF171" s="144"/>
      <c r="DG171" s="144"/>
      <c r="DH171" s="144"/>
      <c r="DI171" s="144"/>
      <c r="DJ171" s="144"/>
      <c r="DK171" s="144"/>
      <c r="DL171" s="144"/>
      <c r="DM171" s="144"/>
      <c r="DN171" s="144"/>
      <c r="DO171" s="144"/>
      <c r="DP171" s="144"/>
      <c r="DQ171" s="144"/>
      <c r="DR171" s="144"/>
      <c r="DS171" s="144"/>
      <c r="DT171" s="144"/>
      <c r="DU171" s="144"/>
      <c r="DV171" s="144"/>
      <c r="DW171" s="144"/>
      <c r="DX171" s="144"/>
      <c r="DY171" s="144"/>
      <c r="DZ171" s="144"/>
      <c r="EA171" s="144"/>
      <c r="EB171" s="144"/>
      <c r="EC171" s="144"/>
      <c r="ED171" s="144"/>
      <c r="EE171" s="144"/>
      <c r="EF171" s="144"/>
    </row>
    <row r="172" spans="1:136" x14ac:dyDescent="0.3">
      <c r="A172" s="72"/>
      <c r="B172" s="2"/>
      <c r="C172" s="153"/>
      <c r="D172" s="122"/>
      <c r="E172" s="123"/>
      <c r="F172" s="123"/>
      <c r="G172" s="124"/>
      <c r="H172" s="125"/>
      <c r="I172" s="126"/>
      <c r="J172" s="122"/>
      <c r="K172" s="127"/>
      <c r="L172" s="133"/>
      <c r="M172" s="133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  <c r="AE172" s="136"/>
      <c r="AF172" s="136"/>
      <c r="AG172" s="136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6"/>
      <c r="AV172" s="136"/>
      <c r="AW172" s="136"/>
      <c r="AX172" s="136"/>
      <c r="AY172" s="136"/>
      <c r="AZ172" s="136"/>
      <c r="BA172" s="136"/>
      <c r="BB172" s="136"/>
      <c r="BC172" s="136"/>
      <c r="BD172" s="136"/>
      <c r="BE172" s="136"/>
      <c r="BF172" s="136"/>
      <c r="BG172" s="136"/>
      <c r="BH172" s="136"/>
      <c r="BI172" s="136"/>
      <c r="BJ172" s="136"/>
      <c r="BK172" s="136"/>
      <c r="BL172" s="136"/>
      <c r="BM172" s="136"/>
      <c r="BN172" s="136"/>
      <c r="BO172" s="136"/>
      <c r="BP172" s="136"/>
      <c r="BQ172" s="136"/>
      <c r="BR172" s="136"/>
      <c r="BS172" s="136"/>
      <c r="BT172" s="136"/>
      <c r="BU172" s="136"/>
      <c r="BV172" s="136"/>
      <c r="BW172" s="136"/>
      <c r="BX172" s="136"/>
      <c r="BY172" s="136"/>
      <c r="BZ172" s="136"/>
      <c r="CA172" s="136"/>
      <c r="CB172" s="136"/>
      <c r="CC172" s="136"/>
      <c r="CD172" s="136"/>
      <c r="CE172" s="136"/>
      <c r="CF172" s="136"/>
      <c r="CG172" s="136"/>
      <c r="CH172" s="136"/>
      <c r="CI172" s="136"/>
      <c r="CJ172" s="136"/>
      <c r="CK172" s="136"/>
      <c r="CL172" s="136"/>
      <c r="CM172" s="136"/>
      <c r="CN172" s="136"/>
      <c r="CO172" s="136"/>
      <c r="CP172" s="136"/>
      <c r="CQ172" s="136"/>
      <c r="CR172" s="136"/>
      <c r="CS172" s="136"/>
      <c r="CT172" s="136"/>
      <c r="CU172" s="136"/>
      <c r="CV172" s="136"/>
      <c r="CW172" s="136"/>
      <c r="CX172" s="136"/>
      <c r="CY172" s="136"/>
      <c r="CZ172" s="136"/>
      <c r="DA172" s="136"/>
      <c r="DB172" s="136"/>
      <c r="DC172" s="136"/>
      <c r="DD172" s="136"/>
      <c r="DE172" s="136"/>
      <c r="DF172" s="136"/>
      <c r="DG172" s="136"/>
      <c r="DH172" s="136"/>
      <c r="DI172" s="136"/>
      <c r="DJ172" s="136"/>
      <c r="DK172" s="136"/>
      <c r="DL172" s="136"/>
      <c r="DM172" s="136"/>
      <c r="DN172" s="136"/>
      <c r="DO172" s="136"/>
      <c r="DP172" s="136"/>
      <c r="DQ172" s="136"/>
      <c r="DR172" s="136"/>
      <c r="DS172" s="136"/>
      <c r="DT172" s="136"/>
      <c r="DU172" s="136"/>
      <c r="DV172" s="136"/>
      <c r="DW172" s="136"/>
      <c r="DX172" s="136"/>
      <c r="DY172" s="136"/>
      <c r="DZ172" s="136"/>
      <c r="EA172" s="136"/>
      <c r="EB172" s="136"/>
      <c r="EC172" s="136"/>
      <c r="ED172" s="136"/>
      <c r="EE172" s="136"/>
      <c r="EF172" s="136"/>
    </row>
    <row r="173" spans="1:136" x14ac:dyDescent="0.3">
      <c r="A173" s="128"/>
      <c r="B173" s="129"/>
      <c r="C173" s="154"/>
      <c r="D173" s="131"/>
      <c r="E173" s="128"/>
      <c r="F173" s="128"/>
      <c r="G173" s="132"/>
      <c r="H173" s="128"/>
      <c r="I173" s="128"/>
      <c r="J173" s="131"/>
      <c r="K173" s="128"/>
      <c r="L173" s="133"/>
      <c r="M173" s="133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  <c r="Z173" s="136"/>
      <c r="AA173" s="136"/>
      <c r="AB173" s="136"/>
      <c r="AC173" s="136"/>
      <c r="AD173" s="136"/>
      <c r="AE173" s="136"/>
      <c r="AF173" s="136"/>
      <c r="AG173" s="136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6"/>
      <c r="AV173" s="136"/>
      <c r="AW173" s="136"/>
      <c r="AX173" s="136"/>
      <c r="AY173" s="136"/>
      <c r="AZ173" s="136"/>
      <c r="BA173" s="136"/>
      <c r="BB173" s="136"/>
      <c r="BC173" s="136"/>
      <c r="BD173" s="136"/>
      <c r="BE173" s="136"/>
      <c r="BF173" s="136"/>
      <c r="BG173" s="136"/>
      <c r="BH173" s="136"/>
      <c r="BI173" s="136"/>
      <c r="BJ173" s="136"/>
      <c r="BK173" s="136"/>
      <c r="BL173" s="136"/>
      <c r="BM173" s="136"/>
      <c r="BN173" s="136"/>
      <c r="BO173" s="136"/>
      <c r="BP173" s="136"/>
      <c r="BQ173" s="136"/>
      <c r="BR173" s="136"/>
      <c r="BS173" s="136"/>
      <c r="BT173" s="136"/>
      <c r="BU173" s="136"/>
      <c r="BV173" s="136"/>
      <c r="BW173" s="136"/>
      <c r="BX173" s="136"/>
      <c r="BY173" s="136"/>
      <c r="BZ173" s="136"/>
      <c r="CA173" s="136"/>
      <c r="CB173" s="136"/>
      <c r="CC173" s="136"/>
      <c r="CD173" s="136"/>
      <c r="CE173" s="136"/>
      <c r="CF173" s="136"/>
      <c r="CG173" s="136"/>
      <c r="CH173" s="136"/>
      <c r="CI173" s="136"/>
      <c r="CJ173" s="136"/>
      <c r="CK173" s="136"/>
      <c r="CL173" s="136"/>
      <c r="CM173" s="136"/>
      <c r="CN173" s="136"/>
      <c r="CO173" s="136"/>
      <c r="CP173" s="136"/>
      <c r="CQ173" s="136"/>
      <c r="CR173" s="136"/>
      <c r="CS173" s="136"/>
      <c r="CT173" s="136"/>
      <c r="CU173" s="136"/>
      <c r="CV173" s="136"/>
      <c r="CW173" s="136"/>
      <c r="CX173" s="136"/>
      <c r="CY173" s="136"/>
      <c r="CZ173" s="136"/>
      <c r="DA173" s="136"/>
      <c r="DB173" s="136"/>
      <c r="DC173" s="136"/>
      <c r="DD173" s="136"/>
      <c r="DE173" s="136"/>
      <c r="DF173" s="136"/>
      <c r="DG173" s="136"/>
      <c r="DH173" s="136"/>
      <c r="DI173" s="136"/>
      <c r="DJ173" s="136"/>
      <c r="DK173" s="136"/>
      <c r="DL173" s="136"/>
      <c r="DM173" s="136"/>
      <c r="DN173" s="136"/>
      <c r="DO173" s="136"/>
      <c r="DP173" s="136"/>
      <c r="DQ173" s="136"/>
      <c r="DR173" s="136"/>
      <c r="DS173" s="136"/>
      <c r="DT173" s="136"/>
      <c r="DU173" s="136"/>
      <c r="DV173" s="136"/>
      <c r="DW173" s="136"/>
      <c r="DX173" s="136"/>
      <c r="DY173" s="136"/>
      <c r="DZ173" s="136"/>
      <c r="EA173" s="136"/>
      <c r="EB173" s="136"/>
      <c r="EC173" s="136"/>
      <c r="ED173" s="136"/>
      <c r="EE173" s="136"/>
      <c r="EF173" s="136"/>
    </row>
    <row r="174" spans="1:136" x14ac:dyDescent="0.3">
      <c r="A174" s="138"/>
      <c r="B174" s="139"/>
      <c r="C174" s="155"/>
      <c r="D174" s="140"/>
      <c r="E174" s="138"/>
      <c r="F174" s="138"/>
      <c r="G174" s="141"/>
      <c r="H174" s="138"/>
      <c r="I174" s="138"/>
      <c r="J174" s="140"/>
      <c r="K174" s="138"/>
      <c r="L174" s="142"/>
      <c r="M174" s="142"/>
      <c r="N174" s="120"/>
      <c r="O174" s="143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  <c r="AU174" s="144"/>
      <c r="AV174" s="144"/>
      <c r="AW174" s="144"/>
      <c r="AX174" s="144"/>
      <c r="AY174" s="144"/>
      <c r="AZ174" s="144"/>
      <c r="BA174" s="144"/>
      <c r="BB174" s="144"/>
      <c r="BC174" s="144"/>
      <c r="BD174" s="144"/>
      <c r="BE174" s="144"/>
      <c r="BF174" s="144"/>
      <c r="BG174" s="144"/>
      <c r="BH174" s="144"/>
      <c r="BI174" s="144"/>
      <c r="BJ174" s="144"/>
      <c r="BK174" s="144"/>
      <c r="BL174" s="144"/>
      <c r="BM174" s="144"/>
      <c r="BN174" s="144"/>
      <c r="BO174" s="144"/>
      <c r="BP174" s="144"/>
      <c r="BQ174" s="144"/>
      <c r="BR174" s="144"/>
      <c r="BS174" s="144"/>
      <c r="BT174" s="144"/>
      <c r="BU174" s="144"/>
      <c r="BV174" s="144"/>
      <c r="BW174" s="144"/>
      <c r="BX174" s="144"/>
      <c r="BY174" s="144"/>
      <c r="BZ174" s="144"/>
      <c r="CA174" s="144"/>
      <c r="CB174" s="144"/>
      <c r="CC174" s="144"/>
      <c r="CD174" s="144"/>
      <c r="CE174" s="144"/>
      <c r="CF174" s="144"/>
      <c r="CG174" s="144"/>
      <c r="CH174" s="144"/>
      <c r="CI174" s="144"/>
      <c r="CJ174" s="144"/>
      <c r="CK174" s="144"/>
      <c r="CL174" s="144"/>
      <c r="CM174" s="144"/>
      <c r="CN174" s="144"/>
      <c r="CO174" s="144"/>
      <c r="CP174" s="144"/>
      <c r="CQ174" s="144"/>
      <c r="CR174" s="144"/>
      <c r="CS174" s="144"/>
      <c r="CT174" s="144"/>
      <c r="CU174" s="144"/>
      <c r="CV174" s="144"/>
      <c r="CW174" s="144"/>
      <c r="CX174" s="144"/>
      <c r="CY174" s="144"/>
      <c r="CZ174" s="144"/>
      <c r="DA174" s="144"/>
      <c r="DB174" s="144"/>
      <c r="DC174" s="144"/>
      <c r="DD174" s="144"/>
      <c r="DE174" s="144"/>
      <c r="DF174" s="144"/>
      <c r="DG174" s="144"/>
      <c r="DH174" s="144"/>
      <c r="DI174" s="144"/>
      <c r="DJ174" s="144"/>
      <c r="DK174" s="144"/>
      <c r="DL174" s="144"/>
      <c r="DM174" s="144"/>
      <c r="DN174" s="144"/>
      <c r="DO174" s="144"/>
      <c r="DP174" s="144"/>
      <c r="DQ174" s="144"/>
      <c r="DR174" s="144"/>
      <c r="DS174" s="144"/>
      <c r="DT174" s="144"/>
      <c r="DU174" s="144"/>
      <c r="DV174" s="144"/>
      <c r="DW174" s="144"/>
      <c r="DX174" s="144"/>
      <c r="DY174" s="144"/>
      <c r="DZ174" s="144"/>
      <c r="EA174" s="144"/>
      <c r="EB174" s="144"/>
      <c r="EC174" s="144"/>
      <c r="ED174" s="144"/>
      <c r="EE174" s="144"/>
      <c r="EF174" s="144"/>
    </row>
    <row r="175" spans="1:136" x14ac:dyDescent="0.3">
      <c r="A175" s="72"/>
      <c r="B175" s="2"/>
      <c r="C175" s="145"/>
      <c r="D175" s="122"/>
      <c r="E175" s="123"/>
      <c r="F175" s="123"/>
      <c r="G175" s="124"/>
      <c r="H175" s="125"/>
      <c r="I175" s="126"/>
      <c r="J175" s="122"/>
      <c r="K175" s="127"/>
      <c r="L175" s="142"/>
      <c r="M175" s="142"/>
      <c r="N175" s="120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  <c r="AU175" s="143"/>
      <c r="AV175" s="143"/>
      <c r="AW175" s="143"/>
      <c r="AX175" s="143"/>
      <c r="AY175" s="143"/>
      <c r="AZ175" s="143"/>
      <c r="BA175" s="143"/>
      <c r="BB175" s="143"/>
      <c r="BC175" s="143"/>
      <c r="BD175" s="143"/>
      <c r="BE175" s="143"/>
      <c r="BF175" s="143"/>
      <c r="BG175" s="143"/>
      <c r="BH175" s="143"/>
      <c r="BI175" s="143"/>
      <c r="BJ175" s="143"/>
      <c r="BK175" s="143"/>
      <c r="BL175" s="143"/>
      <c r="BM175" s="143"/>
      <c r="BN175" s="143"/>
      <c r="BO175" s="143"/>
      <c r="BP175" s="143"/>
      <c r="BQ175" s="143"/>
      <c r="BR175" s="143"/>
      <c r="BS175" s="143"/>
      <c r="BT175" s="143"/>
      <c r="BU175" s="143"/>
      <c r="BV175" s="143"/>
      <c r="BW175" s="143"/>
      <c r="BX175" s="143"/>
      <c r="BY175" s="143"/>
      <c r="BZ175" s="143"/>
      <c r="CA175" s="143"/>
      <c r="CB175" s="143"/>
      <c r="CC175" s="143"/>
      <c r="CD175" s="143"/>
      <c r="CE175" s="143"/>
      <c r="CF175" s="143"/>
      <c r="CG175" s="143"/>
      <c r="CH175" s="143"/>
      <c r="CI175" s="143"/>
      <c r="CJ175" s="143"/>
      <c r="CK175" s="143"/>
      <c r="CL175" s="143"/>
      <c r="CM175" s="143"/>
      <c r="CN175" s="143"/>
      <c r="CO175" s="143"/>
      <c r="CP175" s="143"/>
      <c r="CQ175" s="143"/>
      <c r="CR175" s="143"/>
      <c r="CS175" s="143"/>
      <c r="CT175" s="143"/>
      <c r="CU175" s="143"/>
      <c r="CV175" s="143"/>
      <c r="CW175" s="143"/>
      <c r="CX175" s="143"/>
      <c r="CY175" s="143"/>
      <c r="CZ175" s="143"/>
      <c r="DA175" s="143"/>
      <c r="DB175" s="143"/>
      <c r="DC175" s="143"/>
      <c r="DD175" s="143"/>
      <c r="DE175" s="143"/>
      <c r="DF175" s="143"/>
      <c r="DG175" s="143"/>
      <c r="DH175" s="143"/>
      <c r="DI175" s="143"/>
      <c r="DJ175" s="143"/>
      <c r="DK175" s="143"/>
      <c r="DL175" s="143"/>
      <c r="DM175" s="143"/>
      <c r="DN175" s="143"/>
      <c r="DO175" s="143"/>
      <c r="DP175" s="143"/>
      <c r="DQ175" s="143"/>
      <c r="DR175" s="143"/>
      <c r="DS175" s="143"/>
      <c r="DT175" s="143"/>
      <c r="DU175" s="143"/>
      <c r="DV175" s="143"/>
      <c r="DW175" s="143"/>
      <c r="DX175" s="143"/>
      <c r="DY175" s="143"/>
      <c r="DZ175" s="143"/>
      <c r="EA175" s="143"/>
      <c r="EB175" s="143"/>
      <c r="EC175" s="143"/>
      <c r="ED175" s="143"/>
      <c r="EE175" s="143"/>
      <c r="EF175" s="143"/>
    </row>
    <row r="176" spans="1:136" x14ac:dyDescent="0.3">
      <c r="A176" s="128"/>
      <c r="B176" s="129"/>
      <c r="C176" s="146"/>
      <c r="D176" s="131"/>
      <c r="E176" s="128"/>
      <c r="F176" s="128"/>
      <c r="G176" s="132"/>
      <c r="H176" s="128"/>
      <c r="I176" s="128"/>
      <c r="J176" s="131"/>
      <c r="K176" s="128"/>
      <c r="L176" s="133"/>
      <c r="M176" s="133"/>
      <c r="N176" s="134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  <c r="AU176" s="143"/>
      <c r="AV176" s="143"/>
      <c r="AW176" s="143"/>
      <c r="AX176" s="143"/>
      <c r="AY176" s="143"/>
      <c r="AZ176" s="143"/>
      <c r="BA176" s="143"/>
      <c r="BB176" s="143"/>
      <c r="BC176" s="143"/>
      <c r="BD176" s="143"/>
      <c r="BE176" s="143"/>
      <c r="BF176" s="143"/>
      <c r="BG176" s="143"/>
      <c r="BH176" s="143"/>
      <c r="BI176" s="143"/>
      <c r="BJ176" s="143"/>
      <c r="BK176" s="143"/>
      <c r="BL176" s="143"/>
      <c r="BM176" s="143"/>
      <c r="BN176" s="143"/>
      <c r="BO176" s="143"/>
      <c r="BP176" s="143"/>
      <c r="BQ176" s="143"/>
      <c r="BR176" s="143"/>
      <c r="BS176" s="143"/>
      <c r="BT176" s="143"/>
      <c r="BU176" s="143"/>
      <c r="BV176" s="143"/>
      <c r="BW176" s="143"/>
      <c r="BX176" s="143"/>
      <c r="BY176" s="143"/>
      <c r="BZ176" s="143"/>
      <c r="CA176" s="143"/>
      <c r="CB176" s="143"/>
      <c r="CC176" s="143"/>
      <c r="CD176" s="143"/>
      <c r="CE176" s="143"/>
      <c r="CF176" s="143"/>
      <c r="CG176" s="143"/>
      <c r="CH176" s="143"/>
      <c r="CI176" s="143"/>
      <c r="CJ176" s="143"/>
      <c r="CK176" s="143"/>
      <c r="CL176" s="143"/>
      <c r="CM176" s="143"/>
      <c r="CN176" s="143"/>
      <c r="CO176" s="143"/>
      <c r="CP176" s="143"/>
      <c r="CQ176" s="143"/>
      <c r="CR176" s="143"/>
      <c r="CS176" s="143"/>
      <c r="CT176" s="143"/>
      <c r="CU176" s="143"/>
      <c r="CV176" s="143"/>
      <c r="CW176" s="143"/>
      <c r="CX176" s="143"/>
      <c r="CY176" s="143"/>
      <c r="CZ176" s="143"/>
      <c r="DA176" s="143"/>
      <c r="DB176" s="143"/>
      <c r="DC176" s="143"/>
      <c r="DD176" s="143"/>
      <c r="DE176" s="143"/>
      <c r="DF176" s="143"/>
      <c r="DG176" s="143"/>
      <c r="DH176" s="143"/>
      <c r="DI176" s="143"/>
      <c r="DJ176" s="143"/>
      <c r="DK176" s="143"/>
      <c r="DL176" s="143"/>
      <c r="DM176" s="143"/>
      <c r="DN176" s="143"/>
      <c r="DO176" s="143"/>
      <c r="DP176" s="143"/>
      <c r="DQ176" s="143"/>
      <c r="DR176" s="143"/>
      <c r="DS176" s="143"/>
      <c r="DT176" s="143"/>
      <c r="DU176" s="143"/>
      <c r="DV176" s="143"/>
      <c r="DW176" s="143"/>
      <c r="DX176" s="143"/>
      <c r="DY176" s="143"/>
      <c r="DZ176" s="143"/>
      <c r="EA176" s="143"/>
      <c r="EB176" s="143"/>
      <c r="EC176" s="143"/>
      <c r="ED176" s="143"/>
      <c r="EE176" s="143"/>
      <c r="EF176" s="143"/>
    </row>
    <row r="177" spans="1:136" x14ac:dyDescent="0.3">
      <c r="A177" s="72"/>
      <c r="B177" s="2"/>
      <c r="C177" s="148"/>
      <c r="D177" s="122"/>
      <c r="E177" s="123"/>
      <c r="F177" s="123"/>
      <c r="G177" s="124"/>
      <c r="H177" s="125"/>
      <c r="I177" s="126"/>
      <c r="J177" s="122"/>
      <c r="K177" s="127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  <c r="BL177" s="33"/>
      <c r="BM177" s="33"/>
      <c r="BN177" s="33"/>
      <c r="BO177" s="33"/>
      <c r="BP177" s="33"/>
      <c r="BQ177" s="33"/>
      <c r="BR177" s="33"/>
      <c r="BS177" s="33"/>
      <c r="BT177" s="33"/>
      <c r="BU177" s="33"/>
      <c r="BV177" s="33"/>
      <c r="BW177" s="33"/>
      <c r="BX177" s="33"/>
      <c r="BY177" s="33"/>
      <c r="BZ177" s="33"/>
      <c r="CA177" s="33"/>
      <c r="CB177" s="33"/>
      <c r="CC177" s="33"/>
      <c r="CD177" s="33"/>
      <c r="CE177" s="33"/>
      <c r="CF177" s="33"/>
      <c r="CG177" s="33"/>
      <c r="CH177" s="33"/>
      <c r="CI177" s="33"/>
      <c r="CJ177" s="33"/>
      <c r="CK177" s="33"/>
      <c r="CL177" s="33"/>
      <c r="CM177" s="33"/>
      <c r="CN177" s="33"/>
      <c r="CO177" s="33"/>
      <c r="CP177" s="33"/>
      <c r="CQ177" s="33"/>
      <c r="CR177" s="33"/>
      <c r="CS177" s="33"/>
      <c r="CT177" s="33"/>
      <c r="CU177" s="33"/>
      <c r="CV177" s="33"/>
      <c r="CW177" s="33"/>
      <c r="CX177" s="33"/>
      <c r="CY177" s="33"/>
      <c r="CZ177" s="33"/>
      <c r="DA177" s="33"/>
      <c r="DB177" s="33"/>
      <c r="DC177" s="33"/>
      <c r="DD177" s="33"/>
      <c r="DE177" s="33"/>
      <c r="DF177" s="33"/>
      <c r="DG177" s="33"/>
      <c r="DH177" s="33"/>
      <c r="DI177" s="33"/>
      <c r="DJ177" s="33"/>
      <c r="DK177" s="33"/>
      <c r="DL177" s="33"/>
      <c r="DM177" s="33"/>
      <c r="DN177" s="33"/>
      <c r="DO177" s="33"/>
      <c r="DP177" s="33"/>
      <c r="DQ177" s="33"/>
      <c r="DR177" s="33"/>
      <c r="DS177" s="33"/>
      <c r="DT177" s="33"/>
      <c r="DU177" s="33"/>
      <c r="DV177" s="33"/>
      <c r="DW177" s="33"/>
      <c r="DX177" s="33"/>
      <c r="DY177" s="33"/>
      <c r="DZ177" s="33"/>
      <c r="EA177" s="33"/>
      <c r="EB177" s="33"/>
      <c r="EC177" s="33"/>
      <c r="ED177" s="33"/>
      <c r="EE177" s="33"/>
      <c r="EF177" s="33"/>
    </row>
    <row r="178" spans="1:136" x14ac:dyDescent="0.3">
      <c r="A178" s="128"/>
      <c r="B178" s="129"/>
      <c r="C178" s="149"/>
      <c r="D178" s="131"/>
      <c r="E178" s="128"/>
      <c r="F178" s="128"/>
      <c r="G178" s="132"/>
      <c r="H178" s="128"/>
      <c r="I178" s="128"/>
      <c r="J178" s="131"/>
      <c r="K178" s="128"/>
      <c r="L178" s="133"/>
      <c r="M178" s="133"/>
      <c r="N178" s="134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3"/>
      <c r="BM178" s="33"/>
      <c r="BN178" s="33"/>
      <c r="BO178" s="33"/>
      <c r="BP178" s="33"/>
      <c r="BQ178" s="33"/>
      <c r="BR178" s="33"/>
      <c r="BS178" s="33"/>
      <c r="BT178" s="33"/>
      <c r="BU178" s="33"/>
      <c r="BV178" s="33"/>
      <c r="BW178" s="33"/>
      <c r="BX178" s="33"/>
      <c r="BY178" s="33"/>
      <c r="BZ178" s="33"/>
      <c r="CA178" s="33"/>
      <c r="CB178" s="33"/>
      <c r="CC178" s="33"/>
      <c r="CD178" s="33"/>
      <c r="CE178" s="33"/>
      <c r="CF178" s="33"/>
      <c r="CG178" s="33"/>
      <c r="CH178" s="33"/>
      <c r="CI178" s="33"/>
      <c r="CJ178" s="33"/>
      <c r="CK178" s="33"/>
      <c r="CL178" s="33"/>
      <c r="CM178" s="33"/>
      <c r="CN178" s="33"/>
      <c r="CO178" s="33"/>
      <c r="CP178" s="33"/>
      <c r="CQ178" s="33"/>
      <c r="CR178" s="33"/>
      <c r="CS178" s="33"/>
      <c r="CT178" s="33"/>
      <c r="CU178" s="33"/>
      <c r="CV178" s="33"/>
      <c r="CW178" s="33"/>
      <c r="CX178" s="33"/>
      <c r="CY178" s="33"/>
      <c r="CZ178" s="33"/>
      <c r="DA178" s="33"/>
      <c r="DB178" s="33"/>
      <c r="DC178" s="33"/>
      <c r="DD178" s="33"/>
      <c r="DE178" s="33"/>
      <c r="DF178" s="33"/>
      <c r="DG178" s="33"/>
      <c r="DH178" s="33"/>
      <c r="DI178" s="33"/>
      <c r="DJ178" s="33"/>
      <c r="DK178" s="33"/>
      <c r="DL178" s="33"/>
      <c r="DM178" s="33"/>
      <c r="DN178" s="33"/>
      <c r="DO178" s="33"/>
      <c r="DP178" s="33"/>
      <c r="DQ178" s="33"/>
      <c r="DR178" s="33"/>
      <c r="DS178" s="33"/>
      <c r="DT178" s="33"/>
      <c r="DU178" s="33"/>
      <c r="DV178" s="33"/>
      <c r="DW178" s="33"/>
      <c r="DX178" s="33"/>
      <c r="DY178" s="33"/>
      <c r="DZ178" s="33"/>
      <c r="EA178" s="33"/>
      <c r="EB178" s="33"/>
      <c r="EC178" s="33"/>
      <c r="ED178" s="33"/>
      <c r="EE178" s="33"/>
      <c r="EF178" s="33"/>
    </row>
    <row r="179" spans="1:136" x14ac:dyDescent="0.3">
      <c r="A179" s="72"/>
      <c r="B179" s="2"/>
      <c r="C179" s="151"/>
      <c r="D179" s="122"/>
      <c r="E179" s="123"/>
      <c r="F179" s="123"/>
      <c r="G179" s="124"/>
      <c r="H179" s="125"/>
      <c r="I179" s="126"/>
      <c r="J179" s="122"/>
      <c r="K179" s="127"/>
      <c r="L179" s="133"/>
      <c r="M179" s="133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  <c r="Z179" s="136"/>
      <c r="AA179" s="136"/>
      <c r="AB179" s="136"/>
      <c r="AC179" s="136"/>
      <c r="AD179" s="136"/>
      <c r="AE179" s="136"/>
      <c r="AF179" s="136"/>
      <c r="AG179" s="136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6"/>
      <c r="AV179" s="136"/>
      <c r="AW179" s="136"/>
      <c r="AX179" s="136"/>
      <c r="AY179" s="136"/>
      <c r="AZ179" s="136"/>
      <c r="BA179" s="136"/>
      <c r="BB179" s="136"/>
      <c r="BC179" s="136"/>
      <c r="BD179" s="136"/>
      <c r="BE179" s="136"/>
      <c r="BF179" s="136"/>
      <c r="BG179" s="136"/>
      <c r="BH179" s="136"/>
      <c r="BI179" s="136"/>
      <c r="BJ179" s="136"/>
      <c r="BK179" s="136"/>
      <c r="BL179" s="136"/>
      <c r="BM179" s="136"/>
      <c r="BN179" s="136"/>
      <c r="BO179" s="136"/>
      <c r="BP179" s="136"/>
      <c r="BQ179" s="136"/>
      <c r="BR179" s="136"/>
      <c r="BS179" s="136"/>
      <c r="BT179" s="136"/>
      <c r="BU179" s="136"/>
      <c r="BV179" s="136"/>
      <c r="BW179" s="136"/>
      <c r="BX179" s="136"/>
      <c r="BY179" s="136"/>
      <c r="BZ179" s="136"/>
      <c r="CA179" s="136"/>
      <c r="CB179" s="136"/>
      <c r="CC179" s="136"/>
      <c r="CD179" s="136"/>
      <c r="CE179" s="136"/>
      <c r="CF179" s="136"/>
      <c r="CG179" s="136"/>
      <c r="CH179" s="136"/>
      <c r="CI179" s="136"/>
      <c r="CJ179" s="136"/>
      <c r="CK179" s="136"/>
      <c r="CL179" s="136"/>
      <c r="CM179" s="136"/>
      <c r="CN179" s="136"/>
      <c r="CO179" s="136"/>
      <c r="CP179" s="136"/>
      <c r="CQ179" s="136"/>
      <c r="CR179" s="136"/>
      <c r="CS179" s="136"/>
      <c r="CT179" s="136"/>
      <c r="CU179" s="136"/>
      <c r="CV179" s="136"/>
      <c r="CW179" s="136"/>
      <c r="CX179" s="136"/>
      <c r="CY179" s="136"/>
      <c r="CZ179" s="136"/>
      <c r="DA179" s="136"/>
      <c r="DB179" s="136"/>
      <c r="DC179" s="136"/>
      <c r="DD179" s="136"/>
      <c r="DE179" s="136"/>
      <c r="DF179" s="136"/>
      <c r="DG179" s="136"/>
      <c r="DH179" s="136"/>
      <c r="DI179" s="136"/>
      <c r="DJ179" s="136"/>
      <c r="DK179" s="136"/>
      <c r="DL179" s="136"/>
      <c r="DM179" s="136"/>
      <c r="DN179" s="136"/>
      <c r="DO179" s="136"/>
      <c r="DP179" s="136"/>
      <c r="DQ179" s="136"/>
      <c r="DR179" s="136"/>
      <c r="DS179" s="136"/>
      <c r="DT179" s="136"/>
      <c r="DU179" s="136"/>
      <c r="DV179" s="136"/>
      <c r="DW179" s="136"/>
      <c r="DX179" s="136"/>
      <c r="DY179" s="136"/>
      <c r="DZ179" s="136"/>
      <c r="EA179" s="136"/>
      <c r="EB179" s="136"/>
      <c r="EC179" s="136"/>
      <c r="ED179" s="136"/>
      <c r="EE179" s="136"/>
      <c r="EF179" s="136"/>
    </row>
    <row r="180" spans="1:136" x14ac:dyDescent="0.3">
      <c r="A180" s="128"/>
      <c r="B180" s="129"/>
      <c r="C180" s="152"/>
      <c r="D180" s="131"/>
      <c r="E180" s="128"/>
      <c r="F180" s="128"/>
      <c r="G180" s="132"/>
      <c r="H180" s="128"/>
      <c r="I180" s="128"/>
      <c r="J180" s="131"/>
      <c r="K180" s="128"/>
      <c r="L180" s="133"/>
      <c r="M180" s="133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  <c r="AA180" s="136"/>
      <c r="AB180" s="136"/>
      <c r="AC180" s="136"/>
      <c r="AD180" s="136"/>
      <c r="AE180" s="136"/>
      <c r="AF180" s="136"/>
      <c r="AG180" s="136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6"/>
      <c r="AV180" s="136"/>
      <c r="AW180" s="136"/>
      <c r="AX180" s="136"/>
      <c r="AY180" s="136"/>
      <c r="AZ180" s="136"/>
      <c r="BA180" s="136"/>
      <c r="BB180" s="136"/>
      <c r="BC180" s="136"/>
      <c r="BD180" s="136"/>
      <c r="BE180" s="136"/>
      <c r="BF180" s="136"/>
      <c r="BG180" s="136"/>
      <c r="BH180" s="136"/>
      <c r="BI180" s="136"/>
      <c r="BJ180" s="136"/>
      <c r="BK180" s="136"/>
      <c r="BL180" s="136"/>
      <c r="BM180" s="136"/>
      <c r="BN180" s="136"/>
      <c r="BO180" s="136"/>
      <c r="BP180" s="136"/>
      <c r="BQ180" s="136"/>
      <c r="BR180" s="136"/>
      <c r="BS180" s="136"/>
      <c r="BT180" s="136"/>
      <c r="BU180" s="136"/>
      <c r="BV180" s="136"/>
      <c r="BW180" s="136"/>
      <c r="BX180" s="136"/>
      <c r="BY180" s="136"/>
      <c r="BZ180" s="136"/>
      <c r="CA180" s="136"/>
      <c r="CB180" s="136"/>
      <c r="CC180" s="136"/>
      <c r="CD180" s="136"/>
      <c r="CE180" s="136"/>
      <c r="CF180" s="136"/>
      <c r="CG180" s="136"/>
      <c r="CH180" s="136"/>
      <c r="CI180" s="136"/>
      <c r="CJ180" s="136"/>
      <c r="CK180" s="136"/>
      <c r="CL180" s="136"/>
      <c r="CM180" s="136"/>
      <c r="CN180" s="136"/>
      <c r="CO180" s="136"/>
      <c r="CP180" s="136"/>
      <c r="CQ180" s="136"/>
      <c r="CR180" s="136"/>
      <c r="CS180" s="136"/>
      <c r="CT180" s="136"/>
      <c r="CU180" s="136"/>
      <c r="CV180" s="136"/>
      <c r="CW180" s="136"/>
      <c r="CX180" s="136"/>
      <c r="CY180" s="136"/>
      <c r="CZ180" s="136"/>
      <c r="DA180" s="136"/>
      <c r="DB180" s="136"/>
      <c r="DC180" s="136"/>
      <c r="DD180" s="136"/>
      <c r="DE180" s="136"/>
      <c r="DF180" s="136"/>
      <c r="DG180" s="136"/>
      <c r="DH180" s="136"/>
      <c r="DI180" s="136"/>
      <c r="DJ180" s="136"/>
      <c r="DK180" s="136"/>
      <c r="DL180" s="136"/>
      <c r="DM180" s="136"/>
      <c r="DN180" s="136"/>
      <c r="DO180" s="136"/>
      <c r="DP180" s="136"/>
      <c r="DQ180" s="136"/>
      <c r="DR180" s="136"/>
      <c r="DS180" s="136"/>
      <c r="DT180" s="136"/>
      <c r="DU180" s="136"/>
      <c r="DV180" s="136"/>
      <c r="DW180" s="136"/>
      <c r="DX180" s="136"/>
      <c r="DY180" s="136"/>
      <c r="DZ180" s="136"/>
      <c r="EA180" s="136"/>
      <c r="EB180" s="136"/>
      <c r="EC180" s="136"/>
      <c r="ED180" s="136"/>
      <c r="EE180" s="136"/>
      <c r="EF180" s="136"/>
    </row>
    <row r="181" spans="1:136" x14ac:dyDescent="0.3">
      <c r="A181" s="138"/>
      <c r="B181" s="139"/>
      <c r="C181" s="161"/>
      <c r="D181" s="140"/>
      <c r="E181" s="138"/>
      <c r="F181" s="138"/>
      <c r="G181" s="141"/>
      <c r="H181" s="138"/>
      <c r="I181" s="138"/>
      <c r="J181" s="140"/>
      <c r="K181" s="138"/>
      <c r="L181" s="142"/>
      <c r="M181" s="142"/>
      <c r="N181" s="120"/>
      <c r="O181" s="143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  <c r="AU181" s="144"/>
      <c r="AV181" s="144"/>
      <c r="AW181" s="144"/>
      <c r="AX181" s="144"/>
      <c r="AY181" s="144"/>
      <c r="AZ181" s="144"/>
      <c r="BA181" s="144"/>
      <c r="BB181" s="144"/>
      <c r="BC181" s="144"/>
      <c r="BD181" s="144"/>
      <c r="BE181" s="144"/>
      <c r="BF181" s="144"/>
      <c r="BG181" s="144"/>
      <c r="BH181" s="144"/>
      <c r="BI181" s="144"/>
      <c r="BJ181" s="144"/>
      <c r="BK181" s="144"/>
      <c r="BL181" s="144"/>
      <c r="BM181" s="144"/>
      <c r="BN181" s="144"/>
      <c r="BO181" s="144"/>
      <c r="BP181" s="144"/>
      <c r="BQ181" s="144"/>
      <c r="BR181" s="144"/>
      <c r="BS181" s="144"/>
      <c r="BT181" s="144"/>
      <c r="BU181" s="144"/>
      <c r="BV181" s="144"/>
      <c r="BW181" s="144"/>
      <c r="BX181" s="144"/>
      <c r="BY181" s="144"/>
      <c r="BZ181" s="144"/>
      <c r="CA181" s="144"/>
      <c r="CB181" s="144"/>
      <c r="CC181" s="144"/>
      <c r="CD181" s="144"/>
      <c r="CE181" s="144"/>
      <c r="CF181" s="144"/>
      <c r="CG181" s="144"/>
      <c r="CH181" s="144"/>
      <c r="CI181" s="144"/>
      <c r="CJ181" s="144"/>
      <c r="CK181" s="144"/>
      <c r="CL181" s="144"/>
      <c r="CM181" s="144"/>
      <c r="CN181" s="144"/>
      <c r="CO181" s="144"/>
      <c r="CP181" s="144"/>
      <c r="CQ181" s="144"/>
      <c r="CR181" s="144"/>
      <c r="CS181" s="144"/>
      <c r="CT181" s="144"/>
      <c r="CU181" s="144"/>
      <c r="CV181" s="144"/>
      <c r="CW181" s="144"/>
      <c r="CX181" s="144"/>
      <c r="CY181" s="144"/>
      <c r="CZ181" s="144"/>
      <c r="DA181" s="144"/>
      <c r="DB181" s="144"/>
      <c r="DC181" s="144"/>
      <c r="DD181" s="144"/>
      <c r="DE181" s="144"/>
      <c r="DF181" s="144"/>
      <c r="DG181" s="144"/>
      <c r="DH181" s="144"/>
      <c r="DI181" s="144"/>
      <c r="DJ181" s="144"/>
      <c r="DK181" s="144"/>
      <c r="DL181" s="144"/>
      <c r="DM181" s="144"/>
      <c r="DN181" s="144"/>
      <c r="DO181" s="144"/>
      <c r="DP181" s="144"/>
      <c r="DQ181" s="144"/>
      <c r="DR181" s="144"/>
      <c r="DS181" s="144"/>
      <c r="DT181" s="144"/>
      <c r="DU181" s="144"/>
      <c r="DV181" s="144"/>
      <c r="DW181" s="144"/>
      <c r="DX181" s="144"/>
      <c r="DY181" s="144"/>
      <c r="DZ181" s="144"/>
      <c r="EA181" s="144"/>
      <c r="EB181" s="144"/>
      <c r="EC181" s="144"/>
      <c r="ED181" s="144"/>
      <c r="EE181" s="144"/>
      <c r="EF181" s="144"/>
    </row>
    <row r="182" spans="1:136" x14ac:dyDescent="0.3">
      <c r="A182" s="72"/>
      <c r="B182" s="2"/>
      <c r="C182" s="151"/>
      <c r="D182" s="122"/>
      <c r="E182" s="123"/>
      <c r="F182" s="123"/>
      <c r="G182" s="124"/>
      <c r="H182" s="125"/>
      <c r="I182" s="126"/>
      <c r="J182" s="122"/>
      <c r="K182" s="127"/>
      <c r="L182" s="142"/>
      <c r="M182" s="142"/>
      <c r="N182" s="120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  <c r="Z182" s="136"/>
      <c r="AA182" s="136"/>
      <c r="AB182" s="136"/>
      <c r="AC182" s="136"/>
      <c r="AD182" s="136"/>
      <c r="AE182" s="136"/>
      <c r="AF182" s="136"/>
      <c r="AG182" s="136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6"/>
      <c r="AV182" s="136"/>
      <c r="AW182" s="136"/>
      <c r="AX182" s="136"/>
      <c r="AY182" s="136"/>
      <c r="AZ182" s="136"/>
      <c r="BA182" s="136"/>
      <c r="BB182" s="136"/>
      <c r="BC182" s="136"/>
      <c r="BD182" s="136"/>
      <c r="BE182" s="136"/>
      <c r="BF182" s="136"/>
      <c r="BG182" s="136"/>
      <c r="BH182" s="136"/>
      <c r="BI182" s="136"/>
      <c r="BJ182" s="136"/>
      <c r="BK182" s="136"/>
      <c r="BL182" s="136"/>
      <c r="BM182" s="136"/>
      <c r="BN182" s="136"/>
      <c r="BO182" s="136"/>
      <c r="BP182" s="136"/>
      <c r="BQ182" s="136"/>
      <c r="BR182" s="136"/>
      <c r="BS182" s="136"/>
      <c r="BT182" s="136"/>
      <c r="BU182" s="136"/>
      <c r="BV182" s="136"/>
      <c r="BW182" s="136"/>
      <c r="BX182" s="136"/>
      <c r="BY182" s="136"/>
      <c r="BZ182" s="136"/>
      <c r="CA182" s="136"/>
      <c r="CB182" s="136"/>
      <c r="CC182" s="136"/>
      <c r="CD182" s="136"/>
      <c r="CE182" s="136"/>
      <c r="CF182" s="136"/>
      <c r="CG182" s="136"/>
      <c r="CH182" s="136"/>
      <c r="CI182" s="136"/>
      <c r="CJ182" s="136"/>
      <c r="CK182" s="136"/>
      <c r="CL182" s="136"/>
      <c r="CM182" s="136"/>
      <c r="CN182" s="136"/>
      <c r="CO182" s="136"/>
      <c r="CP182" s="136"/>
      <c r="CQ182" s="136"/>
      <c r="CR182" s="136"/>
      <c r="CS182" s="136"/>
      <c r="CT182" s="136"/>
      <c r="CU182" s="136"/>
      <c r="CV182" s="136"/>
      <c r="CW182" s="136"/>
      <c r="CX182" s="136"/>
      <c r="CY182" s="136"/>
      <c r="CZ182" s="136"/>
      <c r="DA182" s="136"/>
      <c r="DB182" s="136"/>
      <c r="DC182" s="136"/>
      <c r="DD182" s="136"/>
      <c r="DE182" s="136"/>
      <c r="DF182" s="136"/>
      <c r="DG182" s="136"/>
      <c r="DH182" s="136"/>
      <c r="DI182" s="136"/>
      <c r="DJ182" s="136"/>
      <c r="DK182" s="136"/>
      <c r="DL182" s="136"/>
      <c r="DM182" s="136"/>
      <c r="DN182" s="136"/>
      <c r="DO182" s="136"/>
      <c r="DP182" s="136"/>
      <c r="DQ182" s="136"/>
      <c r="DR182" s="136"/>
      <c r="DS182" s="136"/>
      <c r="DT182" s="136"/>
      <c r="DU182" s="136"/>
      <c r="DV182" s="136"/>
      <c r="DW182" s="136"/>
      <c r="DX182" s="136"/>
      <c r="DY182" s="136"/>
      <c r="DZ182" s="136"/>
      <c r="EA182" s="136"/>
      <c r="EB182" s="136"/>
      <c r="EC182" s="136"/>
      <c r="ED182" s="136"/>
      <c r="EE182" s="136"/>
      <c r="EF182" s="136"/>
    </row>
    <row r="183" spans="1:136" x14ac:dyDescent="0.3">
      <c r="A183" s="128"/>
      <c r="B183" s="129"/>
      <c r="C183" s="152"/>
      <c r="D183" s="131"/>
      <c r="E183" s="128"/>
      <c r="F183" s="128"/>
      <c r="G183" s="132"/>
      <c r="H183" s="128"/>
      <c r="I183" s="128"/>
      <c r="J183" s="131"/>
      <c r="K183" s="128"/>
      <c r="L183" s="133"/>
      <c r="M183" s="133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  <c r="AA183" s="136"/>
      <c r="AB183" s="136"/>
      <c r="AC183" s="136"/>
      <c r="AD183" s="136"/>
      <c r="AE183" s="136"/>
      <c r="AF183" s="136"/>
      <c r="AG183" s="136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6"/>
      <c r="AV183" s="136"/>
      <c r="AW183" s="136"/>
      <c r="AX183" s="136"/>
      <c r="AY183" s="136"/>
      <c r="AZ183" s="136"/>
      <c r="BA183" s="136"/>
      <c r="BB183" s="136"/>
      <c r="BC183" s="136"/>
      <c r="BD183" s="136"/>
      <c r="BE183" s="136"/>
      <c r="BF183" s="136"/>
      <c r="BG183" s="136"/>
      <c r="BH183" s="136"/>
      <c r="BI183" s="136"/>
      <c r="BJ183" s="136"/>
      <c r="BK183" s="136"/>
      <c r="BL183" s="136"/>
      <c r="BM183" s="136"/>
      <c r="BN183" s="136"/>
      <c r="BO183" s="136"/>
      <c r="BP183" s="136"/>
      <c r="BQ183" s="136"/>
      <c r="BR183" s="136"/>
      <c r="BS183" s="136"/>
      <c r="BT183" s="136"/>
      <c r="BU183" s="136"/>
      <c r="BV183" s="136"/>
      <c r="BW183" s="136"/>
      <c r="BX183" s="136"/>
      <c r="BY183" s="136"/>
      <c r="BZ183" s="136"/>
      <c r="CA183" s="136"/>
      <c r="CB183" s="136"/>
      <c r="CC183" s="136"/>
      <c r="CD183" s="136"/>
      <c r="CE183" s="136"/>
      <c r="CF183" s="136"/>
      <c r="CG183" s="136"/>
      <c r="CH183" s="136"/>
      <c r="CI183" s="136"/>
      <c r="CJ183" s="136"/>
      <c r="CK183" s="136"/>
      <c r="CL183" s="136"/>
      <c r="CM183" s="136"/>
      <c r="CN183" s="136"/>
      <c r="CO183" s="136"/>
      <c r="CP183" s="136"/>
      <c r="CQ183" s="136"/>
      <c r="CR183" s="136"/>
      <c r="CS183" s="136"/>
      <c r="CT183" s="136"/>
      <c r="CU183" s="136"/>
      <c r="CV183" s="136"/>
      <c r="CW183" s="136"/>
      <c r="CX183" s="136"/>
      <c r="CY183" s="136"/>
      <c r="CZ183" s="136"/>
      <c r="DA183" s="136"/>
      <c r="DB183" s="136"/>
      <c r="DC183" s="136"/>
      <c r="DD183" s="136"/>
      <c r="DE183" s="136"/>
      <c r="DF183" s="136"/>
      <c r="DG183" s="136"/>
      <c r="DH183" s="136"/>
      <c r="DI183" s="136"/>
      <c r="DJ183" s="136"/>
      <c r="DK183" s="136"/>
      <c r="DL183" s="136"/>
      <c r="DM183" s="136"/>
      <c r="DN183" s="136"/>
      <c r="DO183" s="136"/>
      <c r="DP183" s="136"/>
      <c r="DQ183" s="136"/>
      <c r="DR183" s="136"/>
      <c r="DS183" s="136"/>
      <c r="DT183" s="136"/>
      <c r="DU183" s="136"/>
      <c r="DV183" s="136"/>
      <c r="DW183" s="136"/>
      <c r="DX183" s="136"/>
      <c r="DY183" s="136"/>
      <c r="DZ183" s="136"/>
      <c r="EA183" s="136"/>
      <c r="EB183" s="136"/>
      <c r="EC183" s="136"/>
      <c r="ED183" s="136"/>
      <c r="EE183" s="136"/>
      <c r="EF183" s="136"/>
    </row>
    <row r="184" spans="1:136" x14ac:dyDescent="0.3">
      <c r="A184" s="138"/>
      <c r="B184" s="139"/>
      <c r="C184" s="161"/>
      <c r="D184" s="140"/>
      <c r="E184" s="138"/>
      <c r="F184" s="138"/>
      <c r="G184" s="141"/>
      <c r="H184" s="138"/>
      <c r="I184" s="138"/>
      <c r="J184" s="140"/>
      <c r="K184" s="138"/>
      <c r="L184" s="142"/>
      <c r="M184" s="142"/>
      <c r="N184" s="120"/>
      <c r="O184" s="143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  <c r="AU184" s="144"/>
      <c r="AV184" s="144"/>
      <c r="AW184" s="144"/>
      <c r="AX184" s="144"/>
      <c r="AY184" s="144"/>
      <c r="AZ184" s="144"/>
      <c r="BA184" s="144"/>
      <c r="BB184" s="144"/>
      <c r="BC184" s="144"/>
      <c r="BD184" s="144"/>
      <c r="BE184" s="144"/>
      <c r="BF184" s="144"/>
      <c r="BG184" s="144"/>
      <c r="BH184" s="144"/>
      <c r="BI184" s="144"/>
      <c r="BJ184" s="144"/>
      <c r="BK184" s="144"/>
      <c r="BL184" s="144"/>
      <c r="BM184" s="144"/>
      <c r="BN184" s="144"/>
      <c r="BO184" s="144"/>
      <c r="BP184" s="144"/>
      <c r="BQ184" s="144"/>
      <c r="BR184" s="144"/>
      <c r="BS184" s="144"/>
      <c r="BT184" s="144"/>
      <c r="BU184" s="144"/>
      <c r="BV184" s="144"/>
      <c r="BW184" s="144"/>
      <c r="BX184" s="144"/>
      <c r="BY184" s="144"/>
      <c r="BZ184" s="144"/>
      <c r="CA184" s="144"/>
      <c r="CB184" s="144"/>
      <c r="CC184" s="144"/>
      <c r="CD184" s="144"/>
      <c r="CE184" s="144"/>
      <c r="CF184" s="144"/>
      <c r="CG184" s="144"/>
      <c r="CH184" s="144"/>
      <c r="CI184" s="144"/>
      <c r="CJ184" s="144"/>
      <c r="CK184" s="144"/>
      <c r="CL184" s="144"/>
      <c r="CM184" s="144"/>
      <c r="CN184" s="144"/>
      <c r="CO184" s="144"/>
      <c r="CP184" s="144"/>
      <c r="CQ184" s="144"/>
      <c r="CR184" s="144"/>
      <c r="CS184" s="144"/>
      <c r="CT184" s="144"/>
      <c r="CU184" s="144"/>
      <c r="CV184" s="144"/>
      <c r="CW184" s="144"/>
      <c r="CX184" s="144"/>
      <c r="CY184" s="144"/>
      <c r="CZ184" s="144"/>
      <c r="DA184" s="144"/>
      <c r="DB184" s="144"/>
      <c r="DC184" s="144"/>
      <c r="DD184" s="144"/>
      <c r="DE184" s="144"/>
      <c r="DF184" s="144"/>
      <c r="DG184" s="144"/>
      <c r="DH184" s="144"/>
      <c r="DI184" s="144"/>
      <c r="DJ184" s="144"/>
      <c r="DK184" s="144"/>
      <c r="DL184" s="144"/>
      <c r="DM184" s="144"/>
      <c r="DN184" s="144"/>
      <c r="DO184" s="144"/>
      <c r="DP184" s="144"/>
      <c r="DQ184" s="144"/>
      <c r="DR184" s="144"/>
      <c r="DS184" s="144"/>
      <c r="DT184" s="144"/>
      <c r="DU184" s="144"/>
      <c r="DV184" s="144"/>
      <c r="DW184" s="144"/>
      <c r="DX184" s="144"/>
      <c r="DY184" s="144"/>
      <c r="DZ184" s="144"/>
      <c r="EA184" s="144"/>
      <c r="EB184" s="144"/>
      <c r="EC184" s="144"/>
      <c r="ED184" s="144"/>
      <c r="EE184" s="144"/>
      <c r="EF184" s="144"/>
    </row>
    <row r="185" spans="1:136" x14ac:dyDescent="0.3">
      <c r="A185" s="72"/>
      <c r="B185" s="2"/>
      <c r="C185" s="151"/>
      <c r="D185" s="122"/>
      <c r="E185" s="123"/>
      <c r="F185" s="123"/>
      <c r="G185" s="124"/>
      <c r="H185" s="125"/>
      <c r="I185" s="126"/>
      <c r="J185" s="122"/>
      <c r="K185" s="127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136"/>
      <c r="AC185" s="136"/>
      <c r="AD185" s="136"/>
      <c r="AE185" s="136"/>
      <c r="AF185" s="136"/>
      <c r="AG185" s="136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6"/>
      <c r="BJ185" s="136"/>
      <c r="BK185" s="136"/>
      <c r="BL185" s="136"/>
      <c r="BM185" s="136"/>
      <c r="BN185" s="136"/>
      <c r="BO185" s="136"/>
      <c r="BP185" s="136"/>
      <c r="BQ185" s="136"/>
      <c r="BR185" s="136"/>
      <c r="BS185" s="136"/>
      <c r="BT185" s="136"/>
      <c r="BU185" s="136"/>
      <c r="BV185" s="136"/>
      <c r="BW185" s="136"/>
      <c r="BX185" s="136"/>
      <c r="BY185" s="136"/>
      <c r="BZ185" s="136"/>
      <c r="CA185" s="136"/>
      <c r="CB185" s="136"/>
      <c r="CC185" s="136"/>
      <c r="CD185" s="136"/>
      <c r="CE185" s="136"/>
      <c r="CF185" s="136"/>
      <c r="CG185" s="136"/>
      <c r="CH185" s="136"/>
      <c r="CI185" s="136"/>
      <c r="CJ185" s="136"/>
      <c r="CK185" s="136"/>
      <c r="CL185" s="136"/>
      <c r="CM185" s="136"/>
      <c r="CN185" s="136"/>
      <c r="CO185" s="136"/>
      <c r="CP185" s="136"/>
      <c r="CQ185" s="136"/>
      <c r="CR185" s="136"/>
      <c r="CS185" s="136"/>
      <c r="CT185" s="136"/>
      <c r="CU185" s="136"/>
      <c r="CV185" s="136"/>
      <c r="CW185" s="136"/>
      <c r="CX185" s="136"/>
      <c r="CY185" s="136"/>
      <c r="CZ185" s="136"/>
      <c r="DA185" s="136"/>
      <c r="DB185" s="136"/>
      <c r="DC185" s="136"/>
      <c r="DD185" s="136"/>
      <c r="DE185" s="136"/>
      <c r="DF185" s="136"/>
      <c r="DG185" s="136"/>
      <c r="DH185" s="136"/>
      <c r="DI185" s="136"/>
      <c r="DJ185" s="136"/>
      <c r="DK185" s="136"/>
      <c r="DL185" s="136"/>
      <c r="DM185" s="136"/>
      <c r="DN185" s="136"/>
      <c r="DO185" s="136"/>
      <c r="DP185" s="136"/>
      <c r="DQ185" s="136"/>
      <c r="DR185" s="136"/>
      <c r="DS185" s="136"/>
      <c r="DT185" s="136"/>
      <c r="DU185" s="136"/>
      <c r="DV185" s="136"/>
      <c r="DW185" s="136"/>
      <c r="DX185" s="136"/>
      <c r="DY185" s="136"/>
      <c r="DZ185" s="136"/>
      <c r="EA185" s="136"/>
      <c r="EB185" s="136"/>
      <c r="EC185" s="136"/>
      <c r="ED185" s="136"/>
      <c r="EE185" s="136"/>
      <c r="EF185" s="136"/>
    </row>
    <row r="186" spans="1:136" x14ac:dyDescent="0.3">
      <c r="A186" s="128"/>
      <c r="B186" s="129"/>
      <c r="C186" s="152"/>
      <c r="D186" s="131"/>
      <c r="E186" s="128"/>
      <c r="F186" s="128"/>
      <c r="G186" s="132"/>
      <c r="H186" s="128"/>
      <c r="I186" s="128"/>
      <c r="J186" s="131"/>
      <c r="K186" s="128"/>
      <c r="L186" s="133"/>
      <c r="M186" s="133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  <c r="AE186" s="136"/>
      <c r="AF186" s="136"/>
      <c r="AG186" s="136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6"/>
      <c r="AV186" s="136"/>
      <c r="AW186" s="136"/>
      <c r="AX186" s="136"/>
      <c r="AY186" s="136"/>
      <c r="AZ186" s="136"/>
      <c r="BA186" s="136"/>
      <c r="BB186" s="136"/>
      <c r="BC186" s="136"/>
      <c r="BD186" s="136"/>
      <c r="BE186" s="136"/>
      <c r="BF186" s="136"/>
      <c r="BG186" s="136"/>
      <c r="BH186" s="136"/>
      <c r="BI186" s="136"/>
      <c r="BJ186" s="136"/>
      <c r="BK186" s="136"/>
      <c r="BL186" s="136"/>
      <c r="BM186" s="136"/>
      <c r="BN186" s="136"/>
      <c r="BO186" s="136"/>
      <c r="BP186" s="136"/>
      <c r="BQ186" s="136"/>
      <c r="BR186" s="136"/>
      <c r="BS186" s="136"/>
      <c r="BT186" s="136"/>
      <c r="BU186" s="136"/>
      <c r="BV186" s="136"/>
      <c r="BW186" s="136"/>
      <c r="BX186" s="136"/>
      <c r="BY186" s="136"/>
      <c r="BZ186" s="136"/>
      <c r="CA186" s="136"/>
      <c r="CB186" s="136"/>
      <c r="CC186" s="136"/>
      <c r="CD186" s="136"/>
      <c r="CE186" s="136"/>
      <c r="CF186" s="136"/>
      <c r="CG186" s="136"/>
      <c r="CH186" s="136"/>
      <c r="CI186" s="136"/>
      <c r="CJ186" s="136"/>
      <c r="CK186" s="136"/>
      <c r="CL186" s="136"/>
      <c r="CM186" s="136"/>
      <c r="CN186" s="136"/>
      <c r="CO186" s="136"/>
      <c r="CP186" s="136"/>
      <c r="CQ186" s="136"/>
      <c r="CR186" s="136"/>
      <c r="CS186" s="136"/>
      <c r="CT186" s="136"/>
      <c r="CU186" s="136"/>
      <c r="CV186" s="136"/>
      <c r="CW186" s="136"/>
      <c r="CX186" s="136"/>
      <c r="CY186" s="136"/>
      <c r="CZ186" s="136"/>
      <c r="DA186" s="136"/>
      <c r="DB186" s="136"/>
      <c r="DC186" s="136"/>
      <c r="DD186" s="136"/>
      <c r="DE186" s="136"/>
      <c r="DF186" s="136"/>
      <c r="DG186" s="136"/>
      <c r="DH186" s="136"/>
      <c r="DI186" s="136"/>
      <c r="DJ186" s="136"/>
      <c r="DK186" s="136"/>
      <c r="DL186" s="136"/>
      <c r="DM186" s="136"/>
      <c r="DN186" s="136"/>
      <c r="DO186" s="136"/>
      <c r="DP186" s="136"/>
      <c r="DQ186" s="136"/>
      <c r="DR186" s="136"/>
      <c r="DS186" s="136"/>
      <c r="DT186" s="136"/>
      <c r="DU186" s="136"/>
      <c r="DV186" s="136"/>
      <c r="DW186" s="136"/>
      <c r="DX186" s="136"/>
      <c r="DY186" s="136"/>
      <c r="DZ186" s="136"/>
      <c r="EA186" s="136"/>
      <c r="EB186" s="136"/>
      <c r="EC186" s="136"/>
      <c r="ED186" s="136"/>
      <c r="EE186" s="136"/>
      <c r="EF186" s="136"/>
    </row>
    <row r="187" spans="1:136" x14ac:dyDescent="0.3">
      <c r="A187" s="138"/>
      <c r="B187" s="139"/>
      <c r="C187" s="161"/>
      <c r="D187" s="140"/>
      <c r="E187" s="138"/>
      <c r="F187" s="138"/>
      <c r="G187" s="141"/>
      <c r="H187" s="138"/>
      <c r="I187" s="138"/>
      <c r="J187" s="140"/>
      <c r="K187" s="138"/>
      <c r="L187" s="142"/>
      <c r="M187" s="142"/>
      <c r="N187" s="120"/>
      <c r="O187" s="143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  <c r="AU187" s="144"/>
      <c r="AV187" s="144"/>
      <c r="AW187" s="144"/>
      <c r="AX187" s="144"/>
      <c r="AY187" s="144"/>
      <c r="AZ187" s="144"/>
      <c r="BA187" s="144"/>
      <c r="BB187" s="144"/>
      <c r="BC187" s="144"/>
      <c r="BD187" s="144"/>
      <c r="BE187" s="144"/>
      <c r="BF187" s="144"/>
      <c r="BG187" s="144"/>
      <c r="BH187" s="144"/>
      <c r="BI187" s="144"/>
      <c r="BJ187" s="144"/>
      <c r="BK187" s="144"/>
      <c r="BL187" s="144"/>
      <c r="BM187" s="144"/>
      <c r="BN187" s="144"/>
      <c r="BO187" s="144"/>
      <c r="BP187" s="144"/>
      <c r="BQ187" s="144"/>
      <c r="BR187" s="144"/>
      <c r="BS187" s="144"/>
      <c r="BT187" s="144"/>
      <c r="BU187" s="144"/>
      <c r="BV187" s="144"/>
      <c r="BW187" s="144"/>
      <c r="BX187" s="144"/>
      <c r="BY187" s="144"/>
      <c r="BZ187" s="144"/>
      <c r="CA187" s="144"/>
      <c r="CB187" s="144"/>
      <c r="CC187" s="144"/>
      <c r="CD187" s="144"/>
      <c r="CE187" s="144"/>
      <c r="CF187" s="144"/>
      <c r="CG187" s="144"/>
      <c r="CH187" s="144"/>
      <c r="CI187" s="144"/>
      <c r="CJ187" s="144"/>
      <c r="CK187" s="144"/>
      <c r="CL187" s="144"/>
      <c r="CM187" s="144"/>
      <c r="CN187" s="144"/>
      <c r="CO187" s="144"/>
      <c r="CP187" s="144"/>
      <c r="CQ187" s="144"/>
      <c r="CR187" s="144"/>
      <c r="CS187" s="144"/>
      <c r="CT187" s="144"/>
      <c r="CU187" s="144"/>
      <c r="CV187" s="144"/>
      <c r="CW187" s="144"/>
      <c r="CX187" s="144"/>
      <c r="CY187" s="144"/>
      <c r="CZ187" s="144"/>
      <c r="DA187" s="144"/>
      <c r="DB187" s="144"/>
      <c r="DC187" s="144"/>
      <c r="DD187" s="144"/>
      <c r="DE187" s="144"/>
      <c r="DF187" s="144"/>
      <c r="DG187" s="144"/>
      <c r="DH187" s="144"/>
      <c r="DI187" s="144"/>
      <c r="DJ187" s="144"/>
      <c r="DK187" s="144"/>
      <c r="DL187" s="144"/>
      <c r="DM187" s="144"/>
      <c r="DN187" s="144"/>
      <c r="DO187" s="144"/>
      <c r="DP187" s="144"/>
      <c r="DQ187" s="144"/>
      <c r="DR187" s="144"/>
      <c r="DS187" s="144"/>
      <c r="DT187" s="144"/>
      <c r="DU187" s="144"/>
      <c r="DV187" s="144"/>
      <c r="DW187" s="144"/>
      <c r="DX187" s="144"/>
      <c r="DY187" s="144"/>
      <c r="DZ187" s="144"/>
      <c r="EA187" s="144"/>
      <c r="EB187" s="144"/>
      <c r="EC187" s="144"/>
      <c r="ED187" s="144"/>
      <c r="EE187" s="144"/>
      <c r="EF187" s="144"/>
    </row>
    <row r="188" spans="1:136" x14ac:dyDescent="0.3">
      <c r="A188" s="72"/>
      <c r="B188" s="2"/>
      <c r="C188" s="148"/>
      <c r="D188" s="122"/>
      <c r="E188" s="123"/>
      <c r="F188" s="123"/>
      <c r="G188" s="124"/>
      <c r="H188" s="125"/>
      <c r="I188" s="126"/>
      <c r="J188" s="122"/>
      <c r="K188" s="127"/>
      <c r="L188" s="133"/>
      <c r="M188" s="1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  <c r="BL188" s="33"/>
      <c r="BM188" s="33"/>
      <c r="BN188" s="33"/>
      <c r="BO188" s="33"/>
      <c r="BP188" s="33"/>
      <c r="BQ188" s="33"/>
      <c r="BR188" s="33"/>
      <c r="BS188" s="33"/>
      <c r="BT188" s="33"/>
      <c r="BU188" s="33"/>
      <c r="BV188" s="33"/>
      <c r="BW188" s="33"/>
      <c r="BX188" s="33"/>
      <c r="BY188" s="33"/>
      <c r="BZ188" s="33"/>
      <c r="CA188" s="33"/>
      <c r="CB188" s="33"/>
      <c r="CC188" s="33"/>
      <c r="CD188" s="33"/>
      <c r="CE188" s="33"/>
      <c r="CF188" s="33"/>
      <c r="CG188" s="33"/>
      <c r="CH188" s="33"/>
      <c r="CI188" s="33"/>
      <c r="CJ188" s="33"/>
      <c r="CK188" s="33"/>
      <c r="CL188" s="33"/>
      <c r="CM188" s="33"/>
      <c r="CN188" s="33"/>
      <c r="CO188" s="33"/>
      <c r="CP188" s="33"/>
      <c r="CQ188" s="33"/>
      <c r="CR188" s="33"/>
      <c r="CS188" s="33"/>
      <c r="CT188" s="33"/>
      <c r="CU188" s="33"/>
      <c r="CV188" s="33"/>
      <c r="CW188" s="33"/>
      <c r="CX188" s="33"/>
      <c r="CY188" s="33"/>
      <c r="CZ188" s="33"/>
      <c r="DA188" s="33"/>
      <c r="DB188" s="33"/>
      <c r="DC188" s="33"/>
      <c r="DD188" s="33"/>
      <c r="DE188" s="33"/>
      <c r="DF188" s="33"/>
      <c r="DG188" s="33"/>
      <c r="DH188" s="33"/>
      <c r="DI188" s="33"/>
      <c r="DJ188" s="33"/>
      <c r="DK188" s="33"/>
      <c r="DL188" s="33"/>
      <c r="DM188" s="33"/>
      <c r="DN188" s="33"/>
      <c r="DO188" s="33"/>
      <c r="DP188" s="33"/>
      <c r="DQ188" s="33"/>
      <c r="DR188" s="33"/>
      <c r="DS188" s="33"/>
      <c r="DT188" s="33"/>
      <c r="DU188" s="33"/>
      <c r="DV188" s="33"/>
      <c r="DW188" s="33"/>
      <c r="DX188" s="33"/>
      <c r="DY188" s="33"/>
      <c r="DZ188" s="33"/>
      <c r="EA188" s="33"/>
      <c r="EB188" s="33"/>
      <c r="EC188" s="33"/>
      <c r="ED188" s="33"/>
      <c r="EE188" s="33"/>
      <c r="EF188" s="33"/>
    </row>
    <row r="189" spans="1:136" x14ac:dyDescent="0.3">
      <c r="A189" s="128"/>
      <c r="B189" s="129"/>
      <c r="C189" s="149"/>
      <c r="D189" s="131"/>
      <c r="E189" s="128"/>
      <c r="F189" s="128"/>
      <c r="G189" s="132"/>
      <c r="H189" s="128"/>
      <c r="I189" s="128"/>
      <c r="J189" s="131"/>
      <c r="K189" s="128"/>
      <c r="L189" s="133"/>
      <c r="M189" s="133"/>
      <c r="N189" s="134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  <c r="BH189" s="33"/>
      <c r="BI189" s="33"/>
      <c r="BJ189" s="33"/>
      <c r="BK189" s="33"/>
      <c r="BL189" s="33"/>
      <c r="BM189" s="33"/>
      <c r="BN189" s="33"/>
      <c r="BO189" s="33"/>
      <c r="BP189" s="33"/>
      <c r="BQ189" s="33"/>
      <c r="BR189" s="33"/>
      <c r="BS189" s="33"/>
      <c r="BT189" s="33"/>
      <c r="BU189" s="33"/>
      <c r="BV189" s="33"/>
      <c r="BW189" s="33"/>
      <c r="BX189" s="33"/>
      <c r="BY189" s="33"/>
      <c r="BZ189" s="33"/>
      <c r="CA189" s="33"/>
      <c r="CB189" s="33"/>
      <c r="CC189" s="33"/>
      <c r="CD189" s="33"/>
      <c r="CE189" s="33"/>
      <c r="CF189" s="33"/>
      <c r="CG189" s="33"/>
      <c r="CH189" s="33"/>
      <c r="CI189" s="33"/>
      <c r="CJ189" s="33"/>
      <c r="CK189" s="33"/>
      <c r="CL189" s="33"/>
      <c r="CM189" s="33"/>
      <c r="CN189" s="33"/>
      <c r="CO189" s="33"/>
      <c r="CP189" s="33"/>
      <c r="CQ189" s="33"/>
      <c r="CR189" s="33"/>
      <c r="CS189" s="33"/>
      <c r="CT189" s="33"/>
      <c r="CU189" s="33"/>
      <c r="CV189" s="33"/>
      <c r="CW189" s="33"/>
      <c r="CX189" s="33"/>
      <c r="CY189" s="33"/>
      <c r="CZ189" s="33"/>
      <c r="DA189" s="33"/>
      <c r="DB189" s="33"/>
      <c r="DC189" s="33"/>
      <c r="DD189" s="33"/>
      <c r="DE189" s="33"/>
      <c r="DF189" s="33"/>
      <c r="DG189" s="33"/>
      <c r="DH189" s="33"/>
      <c r="DI189" s="33"/>
      <c r="DJ189" s="33"/>
      <c r="DK189" s="33"/>
      <c r="DL189" s="33"/>
      <c r="DM189" s="33"/>
      <c r="DN189" s="33"/>
      <c r="DO189" s="33"/>
      <c r="DP189" s="33"/>
      <c r="DQ189" s="33"/>
      <c r="DR189" s="33"/>
      <c r="DS189" s="33"/>
      <c r="DT189" s="33"/>
      <c r="DU189" s="33"/>
      <c r="DV189" s="33"/>
      <c r="DW189" s="33"/>
      <c r="DX189" s="33"/>
      <c r="DY189" s="33"/>
      <c r="DZ189" s="33"/>
      <c r="EA189" s="33"/>
      <c r="EB189" s="33"/>
      <c r="EC189" s="33"/>
      <c r="ED189" s="33"/>
      <c r="EE189" s="33"/>
      <c r="EF189" s="33"/>
    </row>
    <row r="190" spans="1:136" x14ac:dyDescent="0.3">
      <c r="A190" s="72"/>
      <c r="B190" s="2"/>
      <c r="C190" s="151"/>
      <c r="D190" s="122"/>
      <c r="E190" s="123"/>
      <c r="F190" s="123"/>
      <c r="G190" s="124"/>
      <c r="H190" s="125"/>
      <c r="I190" s="126"/>
      <c r="J190" s="122"/>
      <c r="K190" s="127"/>
      <c r="L190" s="142"/>
      <c r="M190" s="142"/>
      <c r="N190" s="120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  <c r="Z190" s="136"/>
      <c r="AA190" s="136"/>
      <c r="AB190" s="136"/>
      <c r="AC190" s="136"/>
      <c r="AD190" s="136"/>
      <c r="AE190" s="136"/>
      <c r="AF190" s="136"/>
      <c r="AG190" s="136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6"/>
      <c r="AV190" s="136"/>
      <c r="AW190" s="136"/>
      <c r="AX190" s="136"/>
      <c r="AY190" s="136"/>
      <c r="AZ190" s="136"/>
      <c r="BA190" s="136"/>
      <c r="BB190" s="136"/>
      <c r="BC190" s="136"/>
      <c r="BD190" s="136"/>
      <c r="BE190" s="136"/>
      <c r="BF190" s="136"/>
      <c r="BG190" s="136"/>
      <c r="BH190" s="136"/>
      <c r="BI190" s="136"/>
      <c r="BJ190" s="136"/>
      <c r="BK190" s="136"/>
      <c r="BL190" s="136"/>
      <c r="BM190" s="136"/>
      <c r="BN190" s="136"/>
      <c r="BO190" s="136"/>
      <c r="BP190" s="136"/>
      <c r="BQ190" s="136"/>
      <c r="BR190" s="136"/>
      <c r="BS190" s="136"/>
      <c r="BT190" s="136"/>
      <c r="BU190" s="136"/>
      <c r="BV190" s="136"/>
      <c r="BW190" s="136"/>
      <c r="BX190" s="136"/>
      <c r="BY190" s="136"/>
      <c r="BZ190" s="136"/>
      <c r="CA190" s="136"/>
      <c r="CB190" s="136"/>
      <c r="CC190" s="136"/>
      <c r="CD190" s="136"/>
      <c r="CE190" s="136"/>
      <c r="CF190" s="136"/>
      <c r="CG190" s="136"/>
      <c r="CH190" s="136"/>
      <c r="CI190" s="136"/>
      <c r="CJ190" s="136"/>
      <c r="CK190" s="136"/>
      <c r="CL190" s="136"/>
      <c r="CM190" s="136"/>
      <c r="CN190" s="136"/>
      <c r="CO190" s="136"/>
      <c r="CP190" s="136"/>
      <c r="CQ190" s="136"/>
      <c r="CR190" s="136"/>
      <c r="CS190" s="136"/>
      <c r="CT190" s="136"/>
      <c r="CU190" s="136"/>
      <c r="CV190" s="136"/>
      <c r="CW190" s="136"/>
      <c r="CX190" s="136"/>
      <c r="CY190" s="136"/>
      <c r="CZ190" s="136"/>
      <c r="DA190" s="136"/>
      <c r="DB190" s="136"/>
      <c r="DC190" s="136"/>
      <c r="DD190" s="136"/>
      <c r="DE190" s="136"/>
      <c r="DF190" s="136"/>
      <c r="DG190" s="136"/>
      <c r="DH190" s="136"/>
      <c r="DI190" s="136"/>
      <c r="DJ190" s="136"/>
      <c r="DK190" s="136"/>
      <c r="DL190" s="136"/>
      <c r="DM190" s="136"/>
      <c r="DN190" s="136"/>
      <c r="DO190" s="136"/>
      <c r="DP190" s="136"/>
      <c r="DQ190" s="136"/>
      <c r="DR190" s="136"/>
      <c r="DS190" s="136"/>
      <c r="DT190" s="136"/>
      <c r="DU190" s="136"/>
      <c r="DV190" s="136"/>
      <c r="DW190" s="136"/>
      <c r="DX190" s="136"/>
      <c r="DY190" s="136"/>
      <c r="DZ190" s="136"/>
      <c r="EA190" s="136"/>
      <c r="EB190" s="136"/>
      <c r="EC190" s="136"/>
      <c r="ED190" s="136"/>
      <c r="EE190" s="136"/>
      <c r="EF190" s="136"/>
    </row>
    <row r="191" spans="1:136" x14ac:dyDescent="0.3">
      <c r="A191" s="128"/>
      <c r="B191" s="129"/>
      <c r="C191" s="152"/>
      <c r="D191" s="131"/>
      <c r="E191" s="128"/>
      <c r="F191" s="128"/>
      <c r="G191" s="132"/>
      <c r="H191" s="128"/>
      <c r="I191" s="128"/>
      <c r="J191" s="131"/>
      <c r="K191" s="128"/>
      <c r="L191" s="133"/>
      <c r="M191" s="133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  <c r="AA191" s="136"/>
      <c r="AB191" s="136"/>
      <c r="AC191" s="136"/>
      <c r="AD191" s="136"/>
      <c r="AE191" s="136"/>
      <c r="AF191" s="136"/>
      <c r="AG191" s="136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6"/>
      <c r="AV191" s="136"/>
      <c r="AW191" s="136"/>
      <c r="AX191" s="136"/>
      <c r="AY191" s="136"/>
      <c r="AZ191" s="136"/>
      <c r="BA191" s="136"/>
      <c r="BB191" s="136"/>
      <c r="BC191" s="136"/>
      <c r="BD191" s="136"/>
      <c r="BE191" s="136"/>
      <c r="BF191" s="136"/>
      <c r="BG191" s="136"/>
      <c r="BH191" s="136"/>
      <c r="BI191" s="136"/>
      <c r="BJ191" s="136"/>
      <c r="BK191" s="136"/>
      <c r="BL191" s="136"/>
      <c r="BM191" s="136"/>
      <c r="BN191" s="136"/>
      <c r="BO191" s="136"/>
      <c r="BP191" s="136"/>
      <c r="BQ191" s="136"/>
      <c r="BR191" s="136"/>
      <c r="BS191" s="136"/>
      <c r="BT191" s="136"/>
      <c r="BU191" s="136"/>
      <c r="BV191" s="136"/>
      <c r="BW191" s="136"/>
      <c r="BX191" s="136"/>
      <c r="BY191" s="136"/>
      <c r="BZ191" s="136"/>
      <c r="CA191" s="136"/>
      <c r="CB191" s="136"/>
      <c r="CC191" s="136"/>
      <c r="CD191" s="136"/>
      <c r="CE191" s="136"/>
      <c r="CF191" s="136"/>
      <c r="CG191" s="136"/>
      <c r="CH191" s="136"/>
      <c r="CI191" s="136"/>
      <c r="CJ191" s="136"/>
      <c r="CK191" s="136"/>
      <c r="CL191" s="136"/>
      <c r="CM191" s="136"/>
      <c r="CN191" s="136"/>
      <c r="CO191" s="136"/>
      <c r="CP191" s="136"/>
      <c r="CQ191" s="136"/>
      <c r="CR191" s="136"/>
      <c r="CS191" s="136"/>
      <c r="CT191" s="136"/>
      <c r="CU191" s="136"/>
      <c r="CV191" s="136"/>
      <c r="CW191" s="136"/>
      <c r="CX191" s="136"/>
      <c r="CY191" s="136"/>
      <c r="CZ191" s="136"/>
      <c r="DA191" s="136"/>
      <c r="DB191" s="136"/>
      <c r="DC191" s="136"/>
      <c r="DD191" s="136"/>
      <c r="DE191" s="136"/>
      <c r="DF191" s="136"/>
      <c r="DG191" s="136"/>
      <c r="DH191" s="136"/>
      <c r="DI191" s="136"/>
      <c r="DJ191" s="136"/>
      <c r="DK191" s="136"/>
      <c r="DL191" s="136"/>
      <c r="DM191" s="136"/>
      <c r="DN191" s="136"/>
      <c r="DO191" s="136"/>
      <c r="DP191" s="136"/>
      <c r="DQ191" s="136"/>
      <c r="DR191" s="136"/>
      <c r="DS191" s="136"/>
      <c r="DT191" s="136"/>
      <c r="DU191" s="136"/>
      <c r="DV191" s="136"/>
      <c r="DW191" s="136"/>
      <c r="DX191" s="136"/>
      <c r="DY191" s="136"/>
      <c r="DZ191" s="136"/>
      <c r="EA191" s="136"/>
      <c r="EB191" s="136"/>
      <c r="EC191" s="136"/>
      <c r="ED191" s="136"/>
      <c r="EE191" s="136"/>
      <c r="EF191" s="136"/>
    </row>
    <row r="192" spans="1:136" x14ac:dyDescent="0.3">
      <c r="A192" s="138"/>
      <c r="B192" s="139"/>
      <c r="C192" s="161"/>
      <c r="D192" s="140"/>
      <c r="E192" s="138"/>
      <c r="F192" s="138"/>
      <c r="G192" s="141"/>
      <c r="H192" s="138"/>
      <c r="I192" s="138"/>
      <c r="J192" s="140"/>
      <c r="K192" s="138"/>
      <c r="L192" s="142"/>
      <c r="M192" s="142"/>
      <c r="N192" s="120"/>
      <c r="O192" s="143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  <c r="AU192" s="144"/>
      <c r="AV192" s="144"/>
      <c r="AW192" s="144"/>
      <c r="AX192" s="144"/>
      <c r="AY192" s="144"/>
      <c r="AZ192" s="144"/>
      <c r="BA192" s="144"/>
      <c r="BB192" s="144"/>
      <c r="BC192" s="144"/>
      <c r="BD192" s="144"/>
      <c r="BE192" s="144"/>
      <c r="BF192" s="144"/>
      <c r="BG192" s="144"/>
      <c r="BH192" s="144"/>
      <c r="BI192" s="144"/>
      <c r="BJ192" s="144"/>
      <c r="BK192" s="144"/>
      <c r="BL192" s="144"/>
      <c r="BM192" s="144"/>
      <c r="BN192" s="144"/>
      <c r="BO192" s="144"/>
      <c r="BP192" s="144"/>
      <c r="BQ192" s="144"/>
      <c r="BR192" s="144"/>
      <c r="BS192" s="144"/>
      <c r="BT192" s="144"/>
      <c r="BU192" s="144"/>
      <c r="BV192" s="144"/>
      <c r="BW192" s="144"/>
      <c r="BX192" s="144"/>
      <c r="BY192" s="144"/>
      <c r="BZ192" s="144"/>
      <c r="CA192" s="144"/>
      <c r="CB192" s="144"/>
      <c r="CC192" s="144"/>
      <c r="CD192" s="144"/>
      <c r="CE192" s="144"/>
      <c r="CF192" s="144"/>
      <c r="CG192" s="144"/>
      <c r="CH192" s="144"/>
      <c r="CI192" s="144"/>
      <c r="CJ192" s="144"/>
      <c r="CK192" s="144"/>
      <c r="CL192" s="144"/>
      <c r="CM192" s="144"/>
      <c r="CN192" s="144"/>
      <c r="CO192" s="144"/>
      <c r="CP192" s="144"/>
      <c r="CQ192" s="144"/>
      <c r="CR192" s="144"/>
      <c r="CS192" s="144"/>
      <c r="CT192" s="144"/>
      <c r="CU192" s="144"/>
      <c r="CV192" s="144"/>
      <c r="CW192" s="144"/>
      <c r="CX192" s="144"/>
      <c r="CY192" s="144"/>
      <c r="CZ192" s="144"/>
      <c r="DA192" s="144"/>
      <c r="DB192" s="144"/>
      <c r="DC192" s="144"/>
      <c r="DD192" s="144"/>
      <c r="DE192" s="144"/>
      <c r="DF192" s="144"/>
      <c r="DG192" s="144"/>
      <c r="DH192" s="144"/>
      <c r="DI192" s="144"/>
      <c r="DJ192" s="144"/>
      <c r="DK192" s="144"/>
      <c r="DL192" s="144"/>
      <c r="DM192" s="144"/>
      <c r="DN192" s="144"/>
      <c r="DO192" s="144"/>
      <c r="DP192" s="144"/>
      <c r="DQ192" s="144"/>
      <c r="DR192" s="144"/>
      <c r="DS192" s="144"/>
      <c r="DT192" s="144"/>
      <c r="DU192" s="144"/>
      <c r="DV192" s="144"/>
      <c r="DW192" s="144"/>
      <c r="DX192" s="144"/>
      <c r="DY192" s="144"/>
      <c r="DZ192" s="144"/>
      <c r="EA192" s="144"/>
      <c r="EB192" s="144"/>
      <c r="EC192" s="144"/>
      <c r="ED192" s="144"/>
      <c r="EE192" s="144"/>
      <c r="EF192" s="144"/>
    </row>
    <row r="193" spans="1:136" x14ac:dyDescent="0.3">
      <c r="A193" s="72"/>
      <c r="B193" s="2"/>
      <c r="C193" s="151"/>
      <c r="D193" s="122"/>
      <c r="E193" s="123"/>
      <c r="F193" s="123"/>
      <c r="G193" s="124"/>
      <c r="H193" s="125"/>
      <c r="I193" s="126"/>
      <c r="J193" s="122"/>
      <c r="K193" s="127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  <c r="Z193" s="136"/>
      <c r="AA193" s="136"/>
      <c r="AB193" s="136"/>
      <c r="AC193" s="136"/>
      <c r="AD193" s="136"/>
      <c r="AE193" s="136"/>
      <c r="AF193" s="136"/>
      <c r="AG193" s="136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6"/>
      <c r="AV193" s="136"/>
      <c r="AW193" s="136"/>
      <c r="AX193" s="136"/>
      <c r="AY193" s="136"/>
      <c r="AZ193" s="136"/>
      <c r="BA193" s="136"/>
      <c r="BB193" s="136"/>
      <c r="BC193" s="136"/>
      <c r="BD193" s="136"/>
      <c r="BE193" s="136"/>
      <c r="BF193" s="136"/>
      <c r="BG193" s="136"/>
      <c r="BH193" s="136"/>
      <c r="BI193" s="136"/>
      <c r="BJ193" s="136"/>
      <c r="BK193" s="136"/>
      <c r="BL193" s="136"/>
      <c r="BM193" s="136"/>
      <c r="BN193" s="136"/>
      <c r="BO193" s="136"/>
      <c r="BP193" s="136"/>
      <c r="BQ193" s="136"/>
      <c r="BR193" s="136"/>
      <c r="BS193" s="136"/>
      <c r="BT193" s="136"/>
      <c r="BU193" s="136"/>
      <c r="BV193" s="136"/>
      <c r="BW193" s="136"/>
      <c r="BX193" s="136"/>
      <c r="BY193" s="136"/>
      <c r="BZ193" s="136"/>
      <c r="CA193" s="136"/>
      <c r="CB193" s="136"/>
      <c r="CC193" s="136"/>
      <c r="CD193" s="136"/>
      <c r="CE193" s="136"/>
      <c r="CF193" s="136"/>
      <c r="CG193" s="136"/>
      <c r="CH193" s="136"/>
      <c r="CI193" s="136"/>
      <c r="CJ193" s="136"/>
      <c r="CK193" s="136"/>
      <c r="CL193" s="136"/>
      <c r="CM193" s="136"/>
      <c r="CN193" s="136"/>
      <c r="CO193" s="136"/>
      <c r="CP193" s="136"/>
      <c r="CQ193" s="136"/>
      <c r="CR193" s="136"/>
      <c r="CS193" s="136"/>
      <c r="CT193" s="136"/>
      <c r="CU193" s="136"/>
      <c r="CV193" s="136"/>
      <c r="CW193" s="136"/>
      <c r="CX193" s="136"/>
      <c r="CY193" s="136"/>
      <c r="CZ193" s="136"/>
      <c r="DA193" s="136"/>
      <c r="DB193" s="136"/>
      <c r="DC193" s="136"/>
      <c r="DD193" s="136"/>
      <c r="DE193" s="136"/>
      <c r="DF193" s="136"/>
      <c r="DG193" s="136"/>
      <c r="DH193" s="136"/>
      <c r="DI193" s="136"/>
      <c r="DJ193" s="136"/>
      <c r="DK193" s="136"/>
      <c r="DL193" s="136"/>
      <c r="DM193" s="136"/>
      <c r="DN193" s="136"/>
      <c r="DO193" s="136"/>
      <c r="DP193" s="136"/>
      <c r="DQ193" s="136"/>
      <c r="DR193" s="136"/>
      <c r="DS193" s="136"/>
      <c r="DT193" s="136"/>
      <c r="DU193" s="136"/>
      <c r="DV193" s="136"/>
      <c r="DW193" s="136"/>
      <c r="DX193" s="136"/>
      <c r="DY193" s="136"/>
      <c r="DZ193" s="136"/>
      <c r="EA193" s="136"/>
      <c r="EB193" s="136"/>
      <c r="EC193" s="136"/>
      <c r="ED193" s="136"/>
      <c r="EE193" s="136"/>
      <c r="EF193" s="136"/>
    </row>
    <row r="194" spans="1:136" x14ac:dyDescent="0.3">
      <c r="A194" s="128"/>
      <c r="B194" s="129"/>
      <c r="C194" s="152"/>
      <c r="D194" s="131"/>
      <c r="E194" s="128"/>
      <c r="F194" s="128"/>
      <c r="G194" s="132"/>
      <c r="H194" s="128"/>
      <c r="I194" s="128"/>
      <c r="J194" s="131"/>
      <c r="K194" s="128"/>
      <c r="L194" s="133"/>
      <c r="M194" s="133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  <c r="Z194" s="136"/>
      <c r="AA194" s="136"/>
      <c r="AB194" s="136"/>
      <c r="AC194" s="136"/>
      <c r="AD194" s="136"/>
      <c r="AE194" s="136"/>
      <c r="AF194" s="136"/>
      <c r="AG194" s="136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6"/>
      <c r="AV194" s="136"/>
      <c r="AW194" s="136"/>
      <c r="AX194" s="136"/>
      <c r="AY194" s="136"/>
      <c r="AZ194" s="136"/>
      <c r="BA194" s="136"/>
      <c r="BB194" s="136"/>
      <c r="BC194" s="136"/>
      <c r="BD194" s="136"/>
      <c r="BE194" s="136"/>
      <c r="BF194" s="136"/>
      <c r="BG194" s="136"/>
      <c r="BH194" s="136"/>
      <c r="BI194" s="136"/>
      <c r="BJ194" s="136"/>
      <c r="BK194" s="136"/>
      <c r="BL194" s="136"/>
      <c r="BM194" s="136"/>
      <c r="BN194" s="136"/>
      <c r="BO194" s="136"/>
      <c r="BP194" s="136"/>
      <c r="BQ194" s="136"/>
      <c r="BR194" s="136"/>
      <c r="BS194" s="136"/>
      <c r="BT194" s="136"/>
      <c r="BU194" s="136"/>
      <c r="BV194" s="136"/>
      <c r="BW194" s="136"/>
      <c r="BX194" s="136"/>
      <c r="BY194" s="136"/>
      <c r="BZ194" s="136"/>
      <c r="CA194" s="136"/>
      <c r="CB194" s="136"/>
      <c r="CC194" s="136"/>
      <c r="CD194" s="136"/>
      <c r="CE194" s="136"/>
      <c r="CF194" s="136"/>
      <c r="CG194" s="136"/>
      <c r="CH194" s="136"/>
      <c r="CI194" s="136"/>
      <c r="CJ194" s="136"/>
      <c r="CK194" s="136"/>
      <c r="CL194" s="136"/>
      <c r="CM194" s="136"/>
      <c r="CN194" s="136"/>
      <c r="CO194" s="136"/>
      <c r="CP194" s="136"/>
      <c r="CQ194" s="136"/>
      <c r="CR194" s="136"/>
      <c r="CS194" s="136"/>
      <c r="CT194" s="136"/>
      <c r="CU194" s="136"/>
      <c r="CV194" s="136"/>
      <c r="CW194" s="136"/>
      <c r="CX194" s="136"/>
      <c r="CY194" s="136"/>
      <c r="CZ194" s="136"/>
      <c r="DA194" s="136"/>
      <c r="DB194" s="136"/>
      <c r="DC194" s="136"/>
      <c r="DD194" s="136"/>
      <c r="DE194" s="136"/>
      <c r="DF194" s="136"/>
      <c r="DG194" s="136"/>
      <c r="DH194" s="136"/>
      <c r="DI194" s="136"/>
      <c r="DJ194" s="136"/>
      <c r="DK194" s="136"/>
      <c r="DL194" s="136"/>
      <c r="DM194" s="136"/>
      <c r="DN194" s="136"/>
      <c r="DO194" s="136"/>
      <c r="DP194" s="136"/>
      <c r="DQ194" s="136"/>
      <c r="DR194" s="136"/>
      <c r="DS194" s="136"/>
      <c r="DT194" s="136"/>
      <c r="DU194" s="136"/>
      <c r="DV194" s="136"/>
      <c r="DW194" s="136"/>
      <c r="DX194" s="136"/>
      <c r="DY194" s="136"/>
      <c r="DZ194" s="136"/>
      <c r="EA194" s="136"/>
      <c r="EB194" s="136"/>
      <c r="EC194" s="136"/>
      <c r="ED194" s="136"/>
      <c r="EE194" s="136"/>
      <c r="EF194" s="136"/>
    </row>
    <row r="195" spans="1:136" x14ac:dyDescent="0.3">
      <c r="A195" s="138"/>
      <c r="B195" s="139"/>
      <c r="C195" s="161"/>
      <c r="D195" s="140"/>
      <c r="E195" s="138"/>
      <c r="F195" s="138"/>
      <c r="G195" s="141"/>
      <c r="H195" s="138"/>
      <c r="I195" s="138"/>
      <c r="J195" s="140"/>
      <c r="K195" s="138"/>
      <c r="L195" s="142"/>
      <c r="M195" s="142"/>
      <c r="N195" s="120"/>
      <c r="O195" s="143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  <c r="AU195" s="144"/>
      <c r="AV195" s="144"/>
      <c r="AW195" s="144"/>
      <c r="AX195" s="144"/>
      <c r="AY195" s="144"/>
      <c r="AZ195" s="144"/>
      <c r="BA195" s="144"/>
      <c r="BB195" s="144"/>
      <c r="BC195" s="144"/>
      <c r="BD195" s="144"/>
      <c r="BE195" s="144"/>
      <c r="BF195" s="144"/>
      <c r="BG195" s="144"/>
      <c r="BH195" s="144"/>
      <c r="BI195" s="144"/>
      <c r="BJ195" s="144"/>
      <c r="BK195" s="144"/>
      <c r="BL195" s="144"/>
      <c r="BM195" s="144"/>
      <c r="BN195" s="144"/>
      <c r="BO195" s="144"/>
      <c r="BP195" s="144"/>
      <c r="BQ195" s="144"/>
      <c r="BR195" s="144"/>
      <c r="BS195" s="144"/>
      <c r="BT195" s="144"/>
      <c r="BU195" s="144"/>
      <c r="BV195" s="144"/>
      <c r="BW195" s="144"/>
      <c r="BX195" s="144"/>
      <c r="BY195" s="144"/>
      <c r="BZ195" s="144"/>
      <c r="CA195" s="144"/>
      <c r="CB195" s="144"/>
      <c r="CC195" s="144"/>
      <c r="CD195" s="144"/>
      <c r="CE195" s="144"/>
      <c r="CF195" s="144"/>
      <c r="CG195" s="144"/>
      <c r="CH195" s="144"/>
      <c r="CI195" s="144"/>
      <c r="CJ195" s="144"/>
      <c r="CK195" s="144"/>
      <c r="CL195" s="144"/>
      <c r="CM195" s="144"/>
      <c r="CN195" s="144"/>
      <c r="CO195" s="144"/>
      <c r="CP195" s="144"/>
      <c r="CQ195" s="144"/>
      <c r="CR195" s="144"/>
      <c r="CS195" s="144"/>
      <c r="CT195" s="144"/>
      <c r="CU195" s="144"/>
      <c r="CV195" s="144"/>
      <c r="CW195" s="144"/>
      <c r="CX195" s="144"/>
      <c r="CY195" s="144"/>
      <c r="CZ195" s="144"/>
      <c r="DA195" s="144"/>
      <c r="DB195" s="144"/>
      <c r="DC195" s="144"/>
      <c r="DD195" s="144"/>
      <c r="DE195" s="144"/>
      <c r="DF195" s="144"/>
      <c r="DG195" s="144"/>
      <c r="DH195" s="144"/>
      <c r="DI195" s="144"/>
      <c r="DJ195" s="144"/>
      <c r="DK195" s="144"/>
      <c r="DL195" s="144"/>
      <c r="DM195" s="144"/>
      <c r="DN195" s="144"/>
      <c r="DO195" s="144"/>
      <c r="DP195" s="144"/>
      <c r="DQ195" s="144"/>
      <c r="DR195" s="144"/>
      <c r="DS195" s="144"/>
      <c r="DT195" s="144"/>
      <c r="DU195" s="144"/>
      <c r="DV195" s="144"/>
      <c r="DW195" s="144"/>
      <c r="DX195" s="144"/>
      <c r="DY195" s="144"/>
      <c r="DZ195" s="144"/>
      <c r="EA195" s="144"/>
      <c r="EB195" s="144"/>
      <c r="EC195" s="144"/>
      <c r="ED195" s="144"/>
      <c r="EE195" s="144"/>
      <c r="EF195" s="144"/>
    </row>
    <row r="196" spans="1:136" x14ac:dyDescent="0.3">
      <c r="A196" s="72"/>
      <c r="B196" s="2"/>
      <c r="C196" s="148"/>
      <c r="D196" s="122"/>
      <c r="E196" s="123"/>
      <c r="F196" s="123"/>
      <c r="G196" s="124"/>
      <c r="H196" s="125"/>
      <c r="I196" s="126"/>
      <c r="J196" s="122"/>
      <c r="K196" s="127"/>
      <c r="L196" s="133"/>
      <c r="M196" s="1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  <c r="BH196" s="33"/>
      <c r="BI196" s="33"/>
      <c r="BJ196" s="33"/>
      <c r="BK196" s="33"/>
      <c r="BL196" s="33"/>
      <c r="BM196" s="33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  <c r="BZ196" s="33"/>
      <c r="CA196" s="33"/>
      <c r="CB196" s="33"/>
      <c r="CC196" s="33"/>
      <c r="CD196" s="33"/>
      <c r="CE196" s="33"/>
      <c r="CF196" s="33"/>
      <c r="CG196" s="33"/>
      <c r="CH196" s="33"/>
      <c r="CI196" s="33"/>
      <c r="CJ196" s="33"/>
      <c r="CK196" s="33"/>
      <c r="CL196" s="33"/>
      <c r="CM196" s="33"/>
      <c r="CN196" s="33"/>
      <c r="CO196" s="33"/>
      <c r="CP196" s="33"/>
      <c r="CQ196" s="33"/>
      <c r="CR196" s="33"/>
      <c r="CS196" s="33"/>
      <c r="CT196" s="33"/>
      <c r="CU196" s="33"/>
      <c r="CV196" s="33"/>
      <c r="CW196" s="33"/>
      <c r="CX196" s="33"/>
      <c r="CY196" s="33"/>
      <c r="CZ196" s="33"/>
      <c r="DA196" s="33"/>
      <c r="DB196" s="33"/>
      <c r="DC196" s="33"/>
      <c r="DD196" s="33"/>
      <c r="DE196" s="33"/>
      <c r="DF196" s="33"/>
      <c r="DG196" s="33"/>
      <c r="DH196" s="33"/>
      <c r="DI196" s="33"/>
      <c r="DJ196" s="33"/>
      <c r="DK196" s="33"/>
      <c r="DL196" s="33"/>
      <c r="DM196" s="33"/>
      <c r="DN196" s="33"/>
      <c r="DO196" s="33"/>
      <c r="DP196" s="33"/>
      <c r="DQ196" s="33"/>
      <c r="DR196" s="33"/>
      <c r="DS196" s="33"/>
      <c r="DT196" s="33"/>
      <c r="DU196" s="33"/>
      <c r="DV196" s="33"/>
      <c r="DW196" s="33"/>
      <c r="DX196" s="33"/>
      <c r="DY196" s="33"/>
      <c r="DZ196" s="33"/>
      <c r="EA196" s="33"/>
      <c r="EB196" s="33"/>
      <c r="EC196" s="33"/>
      <c r="ED196" s="33"/>
      <c r="EE196" s="33"/>
      <c r="EF196" s="33"/>
    </row>
    <row r="197" spans="1:136" x14ac:dyDescent="0.3">
      <c r="A197" s="128"/>
      <c r="B197" s="129"/>
      <c r="C197" s="149"/>
      <c r="D197" s="131"/>
      <c r="E197" s="128"/>
      <c r="F197" s="128"/>
      <c r="G197" s="132"/>
      <c r="H197" s="128"/>
      <c r="I197" s="128"/>
      <c r="J197" s="131"/>
      <c r="K197" s="128"/>
      <c r="L197" s="133"/>
      <c r="M197" s="133"/>
      <c r="N197" s="134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33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  <c r="BZ197" s="33"/>
      <c r="CA197" s="33"/>
      <c r="CB197" s="33"/>
      <c r="CC197" s="33"/>
      <c r="CD197" s="33"/>
      <c r="CE197" s="33"/>
      <c r="CF197" s="33"/>
      <c r="CG197" s="33"/>
      <c r="CH197" s="33"/>
      <c r="CI197" s="33"/>
      <c r="CJ197" s="33"/>
      <c r="CK197" s="33"/>
      <c r="CL197" s="33"/>
      <c r="CM197" s="33"/>
      <c r="CN197" s="33"/>
      <c r="CO197" s="33"/>
      <c r="CP197" s="33"/>
      <c r="CQ197" s="33"/>
      <c r="CR197" s="33"/>
      <c r="CS197" s="33"/>
      <c r="CT197" s="33"/>
      <c r="CU197" s="33"/>
      <c r="CV197" s="33"/>
      <c r="CW197" s="33"/>
      <c r="CX197" s="33"/>
      <c r="CY197" s="33"/>
      <c r="CZ197" s="33"/>
      <c r="DA197" s="33"/>
      <c r="DB197" s="33"/>
      <c r="DC197" s="33"/>
      <c r="DD197" s="33"/>
      <c r="DE197" s="33"/>
      <c r="DF197" s="33"/>
      <c r="DG197" s="33"/>
      <c r="DH197" s="33"/>
      <c r="DI197" s="33"/>
      <c r="DJ197" s="33"/>
      <c r="DK197" s="33"/>
      <c r="DL197" s="33"/>
      <c r="DM197" s="33"/>
      <c r="DN197" s="33"/>
      <c r="DO197" s="33"/>
      <c r="DP197" s="33"/>
      <c r="DQ197" s="33"/>
      <c r="DR197" s="33"/>
      <c r="DS197" s="33"/>
      <c r="DT197" s="33"/>
      <c r="DU197" s="33"/>
      <c r="DV197" s="33"/>
      <c r="DW197" s="33"/>
      <c r="DX197" s="33"/>
      <c r="DY197" s="33"/>
      <c r="DZ197" s="33"/>
      <c r="EA197" s="33"/>
      <c r="EB197" s="33"/>
      <c r="EC197" s="33"/>
      <c r="ED197" s="33"/>
      <c r="EE197" s="33"/>
      <c r="EF197" s="33"/>
    </row>
    <row r="198" spans="1:136" x14ac:dyDescent="0.3">
      <c r="A198" s="72"/>
      <c r="B198" s="2"/>
      <c r="C198" s="151"/>
      <c r="D198" s="122"/>
      <c r="E198" s="123"/>
      <c r="F198" s="123"/>
      <c r="G198" s="124"/>
      <c r="H198" s="125"/>
      <c r="I198" s="126"/>
      <c r="J198" s="122"/>
      <c r="K198" s="127"/>
      <c r="L198" s="142"/>
      <c r="M198" s="142"/>
      <c r="N198" s="120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  <c r="Z198" s="136"/>
      <c r="AA198" s="136"/>
      <c r="AB198" s="136"/>
      <c r="AC198" s="136"/>
      <c r="AD198" s="136"/>
      <c r="AE198" s="136"/>
      <c r="AF198" s="136"/>
      <c r="AG198" s="136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6"/>
      <c r="AV198" s="136"/>
      <c r="AW198" s="136"/>
      <c r="AX198" s="136"/>
      <c r="AY198" s="136"/>
      <c r="AZ198" s="136"/>
      <c r="BA198" s="136"/>
      <c r="BB198" s="136"/>
      <c r="BC198" s="136"/>
      <c r="BD198" s="136"/>
      <c r="BE198" s="136"/>
      <c r="BF198" s="136"/>
      <c r="BG198" s="136"/>
      <c r="BH198" s="136"/>
      <c r="BI198" s="136"/>
      <c r="BJ198" s="136"/>
      <c r="BK198" s="136"/>
      <c r="BL198" s="136"/>
      <c r="BM198" s="136"/>
      <c r="BN198" s="136"/>
      <c r="BO198" s="136"/>
      <c r="BP198" s="136"/>
      <c r="BQ198" s="136"/>
      <c r="BR198" s="136"/>
      <c r="BS198" s="136"/>
      <c r="BT198" s="136"/>
      <c r="BU198" s="136"/>
      <c r="BV198" s="136"/>
      <c r="BW198" s="136"/>
      <c r="BX198" s="136"/>
      <c r="BY198" s="136"/>
      <c r="BZ198" s="136"/>
      <c r="CA198" s="136"/>
      <c r="CB198" s="136"/>
      <c r="CC198" s="136"/>
      <c r="CD198" s="136"/>
      <c r="CE198" s="136"/>
      <c r="CF198" s="136"/>
      <c r="CG198" s="136"/>
      <c r="CH198" s="136"/>
      <c r="CI198" s="136"/>
      <c r="CJ198" s="136"/>
      <c r="CK198" s="136"/>
      <c r="CL198" s="136"/>
      <c r="CM198" s="136"/>
      <c r="CN198" s="136"/>
      <c r="CO198" s="136"/>
      <c r="CP198" s="136"/>
      <c r="CQ198" s="136"/>
      <c r="CR198" s="136"/>
      <c r="CS198" s="136"/>
      <c r="CT198" s="136"/>
      <c r="CU198" s="136"/>
      <c r="CV198" s="136"/>
      <c r="CW198" s="136"/>
      <c r="CX198" s="136"/>
      <c r="CY198" s="136"/>
      <c r="CZ198" s="136"/>
      <c r="DA198" s="136"/>
      <c r="DB198" s="136"/>
      <c r="DC198" s="136"/>
      <c r="DD198" s="136"/>
      <c r="DE198" s="136"/>
      <c r="DF198" s="136"/>
      <c r="DG198" s="136"/>
      <c r="DH198" s="136"/>
      <c r="DI198" s="136"/>
      <c r="DJ198" s="136"/>
      <c r="DK198" s="136"/>
      <c r="DL198" s="136"/>
      <c r="DM198" s="136"/>
      <c r="DN198" s="136"/>
      <c r="DO198" s="136"/>
      <c r="DP198" s="136"/>
      <c r="DQ198" s="136"/>
      <c r="DR198" s="136"/>
      <c r="DS198" s="136"/>
      <c r="DT198" s="136"/>
      <c r="DU198" s="136"/>
      <c r="DV198" s="136"/>
      <c r="DW198" s="136"/>
      <c r="DX198" s="136"/>
      <c r="DY198" s="136"/>
      <c r="DZ198" s="136"/>
      <c r="EA198" s="136"/>
      <c r="EB198" s="136"/>
      <c r="EC198" s="136"/>
      <c r="ED198" s="136"/>
      <c r="EE198" s="136"/>
      <c r="EF198" s="136"/>
    </row>
    <row r="199" spans="1:136" x14ac:dyDescent="0.3">
      <c r="A199" s="128"/>
      <c r="B199" s="129"/>
      <c r="C199" s="152"/>
      <c r="D199" s="131"/>
      <c r="E199" s="128"/>
      <c r="F199" s="128"/>
      <c r="G199" s="132"/>
      <c r="H199" s="128"/>
      <c r="I199" s="128"/>
      <c r="J199" s="131"/>
      <c r="K199" s="128"/>
      <c r="L199" s="133"/>
      <c r="M199" s="133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  <c r="Z199" s="136"/>
      <c r="AA199" s="136"/>
      <c r="AB199" s="136"/>
      <c r="AC199" s="136"/>
      <c r="AD199" s="136"/>
      <c r="AE199" s="136"/>
      <c r="AF199" s="136"/>
      <c r="AG199" s="136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6"/>
      <c r="AV199" s="136"/>
      <c r="AW199" s="136"/>
      <c r="AX199" s="136"/>
      <c r="AY199" s="136"/>
      <c r="AZ199" s="136"/>
      <c r="BA199" s="136"/>
      <c r="BB199" s="136"/>
      <c r="BC199" s="136"/>
      <c r="BD199" s="136"/>
      <c r="BE199" s="136"/>
      <c r="BF199" s="136"/>
      <c r="BG199" s="136"/>
      <c r="BH199" s="136"/>
      <c r="BI199" s="136"/>
      <c r="BJ199" s="136"/>
      <c r="BK199" s="136"/>
      <c r="BL199" s="136"/>
      <c r="BM199" s="136"/>
      <c r="BN199" s="136"/>
      <c r="BO199" s="136"/>
      <c r="BP199" s="136"/>
      <c r="BQ199" s="136"/>
      <c r="BR199" s="136"/>
      <c r="BS199" s="136"/>
      <c r="BT199" s="136"/>
      <c r="BU199" s="136"/>
      <c r="BV199" s="136"/>
      <c r="BW199" s="136"/>
      <c r="BX199" s="136"/>
      <c r="BY199" s="136"/>
      <c r="BZ199" s="136"/>
      <c r="CA199" s="136"/>
      <c r="CB199" s="136"/>
      <c r="CC199" s="136"/>
      <c r="CD199" s="136"/>
      <c r="CE199" s="136"/>
      <c r="CF199" s="136"/>
      <c r="CG199" s="136"/>
      <c r="CH199" s="136"/>
      <c r="CI199" s="136"/>
      <c r="CJ199" s="136"/>
      <c r="CK199" s="136"/>
      <c r="CL199" s="136"/>
      <c r="CM199" s="136"/>
      <c r="CN199" s="136"/>
      <c r="CO199" s="136"/>
      <c r="CP199" s="136"/>
      <c r="CQ199" s="136"/>
      <c r="CR199" s="136"/>
      <c r="CS199" s="136"/>
      <c r="CT199" s="136"/>
      <c r="CU199" s="136"/>
      <c r="CV199" s="136"/>
      <c r="CW199" s="136"/>
      <c r="CX199" s="136"/>
      <c r="CY199" s="136"/>
      <c r="CZ199" s="136"/>
      <c r="DA199" s="136"/>
      <c r="DB199" s="136"/>
      <c r="DC199" s="136"/>
      <c r="DD199" s="136"/>
      <c r="DE199" s="136"/>
      <c r="DF199" s="136"/>
      <c r="DG199" s="136"/>
      <c r="DH199" s="136"/>
      <c r="DI199" s="136"/>
      <c r="DJ199" s="136"/>
      <c r="DK199" s="136"/>
      <c r="DL199" s="136"/>
      <c r="DM199" s="136"/>
      <c r="DN199" s="136"/>
      <c r="DO199" s="136"/>
      <c r="DP199" s="136"/>
      <c r="DQ199" s="136"/>
      <c r="DR199" s="136"/>
      <c r="DS199" s="136"/>
      <c r="DT199" s="136"/>
      <c r="DU199" s="136"/>
      <c r="DV199" s="136"/>
      <c r="DW199" s="136"/>
      <c r="DX199" s="136"/>
      <c r="DY199" s="136"/>
      <c r="DZ199" s="136"/>
      <c r="EA199" s="136"/>
      <c r="EB199" s="136"/>
      <c r="EC199" s="136"/>
      <c r="ED199" s="136"/>
      <c r="EE199" s="136"/>
      <c r="EF199" s="136"/>
    </row>
    <row r="200" spans="1:136" x14ac:dyDescent="0.3">
      <c r="A200" s="138"/>
      <c r="B200" s="139"/>
      <c r="C200" s="161"/>
      <c r="D200" s="140"/>
      <c r="E200" s="138"/>
      <c r="F200" s="138"/>
      <c r="G200" s="141"/>
      <c r="H200" s="138"/>
      <c r="I200" s="138"/>
      <c r="J200" s="140"/>
      <c r="K200" s="138"/>
      <c r="L200" s="142"/>
      <c r="M200" s="142"/>
      <c r="N200" s="120"/>
      <c r="O200" s="143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  <c r="AU200" s="144"/>
      <c r="AV200" s="144"/>
      <c r="AW200" s="144"/>
      <c r="AX200" s="144"/>
      <c r="AY200" s="144"/>
      <c r="AZ200" s="144"/>
      <c r="BA200" s="144"/>
      <c r="BB200" s="144"/>
      <c r="BC200" s="144"/>
      <c r="BD200" s="144"/>
      <c r="BE200" s="144"/>
      <c r="BF200" s="144"/>
      <c r="BG200" s="144"/>
      <c r="BH200" s="144"/>
      <c r="BI200" s="144"/>
      <c r="BJ200" s="144"/>
      <c r="BK200" s="144"/>
      <c r="BL200" s="144"/>
      <c r="BM200" s="144"/>
      <c r="BN200" s="144"/>
      <c r="BO200" s="144"/>
      <c r="BP200" s="144"/>
      <c r="BQ200" s="144"/>
      <c r="BR200" s="144"/>
      <c r="BS200" s="144"/>
      <c r="BT200" s="144"/>
      <c r="BU200" s="144"/>
      <c r="BV200" s="144"/>
      <c r="BW200" s="144"/>
      <c r="BX200" s="144"/>
      <c r="BY200" s="144"/>
      <c r="BZ200" s="144"/>
      <c r="CA200" s="144"/>
      <c r="CB200" s="144"/>
      <c r="CC200" s="144"/>
      <c r="CD200" s="144"/>
      <c r="CE200" s="144"/>
      <c r="CF200" s="144"/>
      <c r="CG200" s="144"/>
      <c r="CH200" s="144"/>
      <c r="CI200" s="144"/>
      <c r="CJ200" s="144"/>
      <c r="CK200" s="144"/>
      <c r="CL200" s="144"/>
      <c r="CM200" s="144"/>
      <c r="CN200" s="144"/>
      <c r="CO200" s="144"/>
      <c r="CP200" s="144"/>
      <c r="CQ200" s="144"/>
      <c r="CR200" s="144"/>
      <c r="CS200" s="144"/>
      <c r="CT200" s="144"/>
      <c r="CU200" s="144"/>
      <c r="CV200" s="144"/>
      <c r="CW200" s="144"/>
      <c r="CX200" s="144"/>
      <c r="CY200" s="144"/>
      <c r="CZ200" s="144"/>
      <c r="DA200" s="144"/>
      <c r="DB200" s="144"/>
      <c r="DC200" s="144"/>
      <c r="DD200" s="144"/>
      <c r="DE200" s="144"/>
      <c r="DF200" s="144"/>
      <c r="DG200" s="144"/>
      <c r="DH200" s="144"/>
      <c r="DI200" s="144"/>
      <c r="DJ200" s="144"/>
      <c r="DK200" s="144"/>
      <c r="DL200" s="144"/>
      <c r="DM200" s="144"/>
      <c r="DN200" s="144"/>
      <c r="DO200" s="144"/>
      <c r="DP200" s="144"/>
      <c r="DQ200" s="144"/>
      <c r="DR200" s="144"/>
      <c r="DS200" s="144"/>
      <c r="DT200" s="144"/>
      <c r="DU200" s="144"/>
      <c r="DV200" s="144"/>
      <c r="DW200" s="144"/>
      <c r="DX200" s="144"/>
      <c r="DY200" s="144"/>
      <c r="DZ200" s="144"/>
      <c r="EA200" s="144"/>
      <c r="EB200" s="144"/>
      <c r="EC200" s="144"/>
      <c r="ED200" s="144"/>
      <c r="EE200" s="144"/>
      <c r="EF200" s="144"/>
    </row>
    <row r="201" spans="1:136" x14ac:dyDescent="0.3">
      <c r="A201" s="72"/>
      <c r="B201" s="2"/>
      <c r="C201" s="151"/>
      <c r="D201" s="122"/>
      <c r="E201" s="123"/>
      <c r="F201" s="123"/>
      <c r="G201" s="124"/>
      <c r="H201" s="125"/>
      <c r="I201" s="126"/>
      <c r="J201" s="122"/>
      <c r="K201" s="127"/>
      <c r="P201" s="136"/>
      <c r="Q201" s="136"/>
      <c r="R201" s="136"/>
      <c r="S201" s="136"/>
      <c r="T201" s="136"/>
      <c r="U201" s="136"/>
      <c r="V201" s="136"/>
      <c r="W201" s="136"/>
      <c r="X201" s="136"/>
      <c r="Y201" s="136"/>
      <c r="Z201" s="136"/>
      <c r="AA201" s="136"/>
      <c r="AB201" s="136"/>
      <c r="AC201" s="136"/>
      <c r="AD201" s="136"/>
      <c r="AE201" s="136"/>
      <c r="AF201" s="136"/>
      <c r="AG201" s="136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6"/>
      <c r="AV201" s="136"/>
      <c r="AW201" s="136"/>
      <c r="AX201" s="136"/>
      <c r="AY201" s="136"/>
      <c r="AZ201" s="136"/>
      <c r="BA201" s="136"/>
      <c r="BB201" s="136"/>
      <c r="BC201" s="136"/>
      <c r="BD201" s="136"/>
      <c r="BE201" s="136"/>
      <c r="BF201" s="136"/>
      <c r="BG201" s="136"/>
      <c r="BH201" s="136"/>
      <c r="BI201" s="136"/>
      <c r="BJ201" s="136"/>
      <c r="BK201" s="136"/>
      <c r="BL201" s="136"/>
      <c r="BM201" s="136"/>
      <c r="BN201" s="136"/>
      <c r="BO201" s="136"/>
      <c r="BP201" s="136"/>
      <c r="BQ201" s="136"/>
      <c r="BR201" s="136"/>
      <c r="BS201" s="136"/>
      <c r="BT201" s="136"/>
      <c r="BU201" s="136"/>
      <c r="BV201" s="136"/>
      <c r="BW201" s="136"/>
      <c r="BX201" s="136"/>
      <c r="BY201" s="136"/>
      <c r="BZ201" s="136"/>
      <c r="CA201" s="136"/>
      <c r="CB201" s="136"/>
      <c r="CC201" s="136"/>
      <c r="CD201" s="136"/>
      <c r="CE201" s="136"/>
      <c r="CF201" s="136"/>
      <c r="CG201" s="136"/>
      <c r="CH201" s="136"/>
      <c r="CI201" s="136"/>
      <c r="CJ201" s="136"/>
      <c r="CK201" s="136"/>
      <c r="CL201" s="136"/>
      <c r="CM201" s="136"/>
      <c r="CN201" s="136"/>
      <c r="CO201" s="136"/>
      <c r="CP201" s="136"/>
      <c r="CQ201" s="136"/>
      <c r="CR201" s="136"/>
      <c r="CS201" s="136"/>
      <c r="CT201" s="136"/>
      <c r="CU201" s="136"/>
      <c r="CV201" s="136"/>
      <c r="CW201" s="136"/>
      <c r="CX201" s="136"/>
      <c r="CY201" s="136"/>
      <c r="CZ201" s="136"/>
      <c r="DA201" s="136"/>
      <c r="DB201" s="136"/>
      <c r="DC201" s="136"/>
      <c r="DD201" s="136"/>
      <c r="DE201" s="136"/>
      <c r="DF201" s="136"/>
      <c r="DG201" s="136"/>
      <c r="DH201" s="136"/>
      <c r="DI201" s="136"/>
      <c r="DJ201" s="136"/>
      <c r="DK201" s="136"/>
      <c r="DL201" s="136"/>
      <c r="DM201" s="136"/>
      <c r="DN201" s="136"/>
      <c r="DO201" s="136"/>
      <c r="DP201" s="136"/>
      <c r="DQ201" s="136"/>
      <c r="DR201" s="136"/>
      <c r="DS201" s="136"/>
      <c r="DT201" s="136"/>
      <c r="DU201" s="136"/>
      <c r="DV201" s="136"/>
      <c r="DW201" s="136"/>
      <c r="DX201" s="136"/>
      <c r="DY201" s="136"/>
      <c r="DZ201" s="136"/>
      <c r="EA201" s="136"/>
      <c r="EB201" s="136"/>
      <c r="EC201" s="136"/>
      <c r="ED201" s="136"/>
      <c r="EE201" s="136"/>
      <c r="EF201" s="136"/>
    </row>
    <row r="202" spans="1:136" x14ac:dyDescent="0.3">
      <c r="A202" s="128"/>
      <c r="B202" s="129"/>
      <c r="C202" s="152"/>
      <c r="D202" s="131"/>
      <c r="E202" s="128"/>
      <c r="F202" s="128"/>
      <c r="G202" s="132"/>
      <c r="H202" s="128"/>
      <c r="I202" s="128"/>
      <c r="J202" s="131"/>
      <c r="K202" s="128"/>
      <c r="L202" s="133"/>
      <c r="M202" s="133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  <c r="Z202" s="136"/>
      <c r="AA202" s="136"/>
      <c r="AB202" s="136"/>
      <c r="AC202" s="136"/>
      <c r="AD202" s="136"/>
      <c r="AE202" s="136"/>
      <c r="AF202" s="136"/>
      <c r="AG202" s="136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6"/>
      <c r="AV202" s="136"/>
      <c r="AW202" s="136"/>
      <c r="AX202" s="136"/>
      <c r="AY202" s="136"/>
      <c r="AZ202" s="136"/>
      <c r="BA202" s="136"/>
      <c r="BB202" s="136"/>
      <c r="BC202" s="136"/>
      <c r="BD202" s="136"/>
      <c r="BE202" s="136"/>
      <c r="BF202" s="136"/>
      <c r="BG202" s="136"/>
      <c r="BH202" s="136"/>
      <c r="BI202" s="136"/>
      <c r="BJ202" s="136"/>
      <c r="BK202" s="136"/>
      <c r="BL202" s="136"/>
      <c r="BM202" s="136"/>
      <c r="BN202" s="136"/>
      <c r="BO202" s="136"/>
      <c r="BP202" s="136"/>
      <c r="BQ202" s="136"/>
      <c r="BR202" s="136"/>
      <c r="BS202" s="136"/>
      <c r="BT202" s="136"/>
      <c r="BU202" s="136"/>
      <c r="BV202" s="136"/>
      <c r="BW202" s="136"/>
      <c r="BX202" s="136"/>
      <c r="BY202" s="136"/>
      <c r="BZ202" s="136"/>
      <c r="CA202" s="136"/>
      <c r="CB202" s="136"/>
      <c r="CC202" s="136"/>
      <c r="CD202" s="136"/>
      <c r="CE202" s="136"/>
      <c r="CF202" s="136"/>
      <c r="CG202" s="136"/>
      <c r="CH202" s="136"/>
      <c r="CI202" s="136"/>
      <c r="CJ202" s="136"/>
      <c r="CK202" s="136"/>
      <c r="CL202" s="136"/>
      <c r="CM202" s="136"/>
      <c r="CN202" s="136"/>
      <c r="CO202" s="136"/>
      <c r="CP202" s="136"/>
      <c r="CQ202" s="136"/>
      <c r="CR202" s="136"/>
      <c r="CS202" s="136"/>
      <c r="CT202" s="136"/>
      <c r="CU202" s="136"/>
      <c r="CV202" s="136"/>
      <c r="CW202" s="136"/>
      <c r="CX202" s="136"/>
      <c r="CY202" s="136"/>
      <c r="CZ202" s="136"/>
      <c r="DA202" s="136"/>
      <c r="DB202" s="136"/>
      <c r="DC202" s="136"/>
      <c r="DD202" s="136"/>
      <c r="DE202" s="136"/>
      <c r="DF202" s="136"/>
      <c r="DG202" s="136"/>
      <c r="DH202" s="136"/>
      <c r="DI202" s="136"/>
      <c r="DJ202" s="136"/>
      <c r="DK202" s="136"/>
      <c r="DL202" s="136"/>
      <c r="DM202" s="136"/>
      <c r="DN202" s="136"/>
      <c r="DO202" s="136"/>
      <c r="DP202" s="136"/>
      <c r="DQ202" s="136"/>
      <c r="DR202" s="136"/>
      <c r="DS202" s="136"/>
      <c r="DT202" s="136"/>
      <c r="DU202" s="136"/>
      <c r="DV202" s="136"/>
      <c r="DW202" s="136"/>
      <c r="DX202" s="136"/>
      <c r="DY202" s="136"/>
      <c r="DZ202" s="136"/>
      <c r="EA202" s="136"/>
      <c r="EB202" s="136"/>
      <c r="EC202" s="136"/>
      <c r="ED202" s="136"/>
      <c r="EE202" s="136"/>
      <c r="EF202" s="136"/>
    </row>
    <row r="203" spans="1:136" x14ac:dyDescent="0.3">
      <c r="A203" s="138"/>
      <c r="B203" s="139"/>
      <c r="C203" s="161"/>
      <c r="D203" s="140"/>
      <c r="E203" s="138"/>
      <c r="F203" s="138"/>
      <c r="G203" s="141"/>
      <c r="H203" s="138"/>
      <c r="I203" s="138"/>
      <c r="J203" s="140"/>
      <c r="K203" s="138"/>
      <c r="L203" s="142"/>
      <c r="M203" s="142"/>
      <c r="N203" s="120"/>
      <c r="O203" s="143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  <c r="AU203" s="144"/>
      <c r="AV203" s="144"/>
      <c r="AW203" s="144"/>
      <c r="AX203" s="144"/>
      <c r="AY203" s="144"/>
      <c r="AZ203" s="144"/>
      <c r="BA203" s="144"/>
      <c r="BB203" s="144"/>
      <c r="BC203" s="144"/>
      <c r="BD203" s="144"/>
      <c r="BE203" s="144"/>
      <c r="BF203" s="144"/>
      <c r="BG203" s="144"/>
      <c r="BH203" s="144"/>
      <c r="BI203" s="144"/>
      <c r="BJ203" s="144"/>
      <c r="BK203" s="144"/>
      <c r="BL203" s="144"/>
      <c r="BM203" s="144"/>
      <c r="BN203" s="144"/>
      <c r="BO203" s="144"/>
      <c r="BP203" s="144"/>
      <c r="BQ203" s="144"/>
      <c r="BR203" s="144"/>
      <c r="BS203" s="144"/>
      <c r="BT203" s="144"/>
      <c r="BU203" s="144"/>
      <c r="BV203" s="144"/>
      <c r="BW203" s="144"/>
      <c r="BX203" s="144"/>
      <c r="BY203" s="144"/>
      <c r="BZ203" s="144"/>
      <c r="CA203" s="144"/>
      <c r="CB203" s="144"/>
      <c r="CC203" s="144"/>
      <c r="CD203" s="144"/>
      <c r="CE203" s="144"/>
      <c r="CF203" s="144"/>
      <c r="CG203" s="144"/>
      <c r="CH203" s="144"/>
      <c r="CI203" s="144"/>
      <c r="CJ203" s="144"/>
      <c r="CK203" s="144"/>
      <c r="CL203" s="144"/>
      <c r="CM203" s="144"/>
      <c r="CN203" s="144"/>
      <c r="CO203" s="144"/>
      <c r="CP203" s="144"/>
      <c r="CQ203" s="144"/>
      <c r="CR203" s="144"/>
      <c r="CS203" s="144"/>
      <c r="CT203" s="144"/>
      <c r="CU203" s="144"/>
      <c r="CV203" s="144"/>
      <c r="CW203" s="144"/>
      <c r="CX203" s="144"/>
      <c r="CY203" s="144"/>
      <c r="CZ203" s="144"/>
      <c r="DA203" s="144"/>
      <c r="DB203" s="144"/>
      <c r="DC203" s="144"/>
      <c r="DD203" s="144"/>
      <c r="DE203" s="144"/>
      <c r="DF203" s="144"/>
      <c r="DG203" s="144"/>
      <c r="DH203" s="144"/>
      <c r="DI203" s="144"/>
      <c r="DJ203" s="144"/>
      <c r="DK203" s="144"/>
      <c r="DL203" s="144"/>
      <c r="DM203" s="144"/>
      <c r="DN203" s="144"/>
      <c r="DO203" s="144"/>
      <c r="DP203" s="144"/>
      <c r="DQ203" s="144"/>
      <c r="DR203" s="144"/>
      <c r="DS203" s="144"/>
      <c r="DT203" s="144"/>
      <c r="DU203" s="144"/>
      <c r="DV203" s="144"/>
      <c r="DW203" s="144"/>
      <c r="DX203" s="144"/>
      <c r="DY203" s="144"/>
      <c r="DZ203" s="144"/>
      <c r="EA203" s="144"/>
      <c r="EB203" s="144"/>
      <c r="EC203" s="144"/>
      <c r="ED203" s="144"/>
      <c r="EE203" s="144"/>
      <c r="EF203" s="144"/>
    </row>
    <row r="204" spans="1:136" x14ac:dyDescent="0.3">
      <c r="A204" s="72"/>
      <c r="B204" s="2"/>
      <c r="C204" s="148"/>
      <c r="D204" s="122"/>
      <c r="E204" s="123"/>
      <c r="F204" s="123"/>
      <c r="G204" s="124"/>
      <c r="H204" s="125"/>
      <c r="I204" s="126"/>
      <c r="J204" s="122"/>
      <c r="K204" s="127"/>
      <c r="L204" s="133"/>
      <c r="M204" s="1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33"/>
      <c r="BO204" s="33"/>
      <c r="BP204" s="33"/>
      <c r="BQ204" s="33"/>
      <c r="BR204" s="33"/>
      <c r="BS204" s="33"/>
      <c r="BT204" s="33"/>
      <c r="BU204" s="33"/>
      <c r="BV204" s="33"/>
      <c r="BW204" s="33"/>
      <c r="BX204" s="33"/>
      <c r="BY204" s="33"/>
      <c r="BZ204" s="33"/>
      <c r="CA204" s="33"/>
      <c r="CB204" s="33"/>
      <c r="CC204" s="33"/>
      <c r="CD204" s="33"/>
      <c r="CE204" s="33"/>
      <c r="CF204" s="33"/>
      <c r="CG204" s="33"/>
      <c r="CH204" s="33"/>
      <c r="CI204" s="33"/>
      <c r="CJ204" s="33"/>
      <c r="CK204" s="33"/>
      <c r="CL204" s="33"/>
      <c r="CM204" s="33"/>
      <c r="CN204" s="33"/>
      <c r="CO204" s="33"/>
      <c r="CP204" s="33"/>
      <c r="CQ204" s="33"/>
      <c r="CR204" s="33"/>
      <c r="CS204" s="33"/>
      <c r="CT204" s="33"/>
      <c r="CU204" s="33"/>
      <c r="CV204" s="33"/>
      <c r="CW204" s="33"/>
      <c r="CX204" s="33"/>
      <c r="CY204" s="33"/>
      <c r="CZ204" s="33"/>
      <c r="DA204" s="33"/>
      <c r="DB204" s="33"/>
      <c r="DC204" s="33"/>
      <c r="DD204" s="33"/>
      <c r="DE204" s="33"/>
      <c r="DF204" s="33"/>
      <c r="DG204" s="33"/>
      <c r="DH204" s="33"/>
      <c r="DI204" s="33"/>
      <c r="DJ204" s="33"/>
      <c r="DK204" s="33"/>
      <c r="DL204" s="33"/>
      <c r="DM204" s="33"/>
      <c r="DN204" s="33"/>
      <c r="DO204" s="33"/>
      <c r="DP204" s="33"/>
      <c r="DQ204" s="33"/>
      <c r="DR204" s="33"/>
      <c r="DS204" s="33"/>
      <c r="DT204" s="33"/>
      <c r="DU204" s="33"/>
      <c r="DV204" s="33"/>
      <c r="DW204" s="33"/>
      <c r="DX204" s="33"/>
      <c r="DY204" s="33"/>
      <c r="DZ204" s="33"/>
      <c r="EA204" s="33"/>
      <c r="EB204" s="33"/>
      <c r="EC204" s="33"/>
      <c r="ED204" s="33"/>
      <c r="EE204" s="33"/>
      <c r="EF204" s="33"/>
    </row>
    <row r="205" spans="1:136" x14ac:dyDescent="0.3">
      <c r="A205" s="128"/>
      <c r="B205" s="129"/>
      <c r="C205" s="149"/>
      <c r="D205" s="131"/>
      <c r="E205" s="128"/>
      <c r="F205" s="128"/>
      <c r="G205" s="132"/>
      <c r="H205" s="128"/>
      <c r="I205" s="128"/>
      <c r="J205" s="131"/>
      <c r="K205" s="128"/>
      <c r="L205" s="133"/>
      <c r="M205" s="133"/>
      <c r="N205" s="134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33"/>
      <c r="BO205" s="33"/>
      <c r="BP205" s="33"/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A205" s="33"/>
      <c r="CB205" s="33"/>
      <c r="CC205" s="33"/>
      <c r="CD205" s="33"/>
      <c r="CE205" s="33"/>
      <c r="CF205" s="33"/>
      <c r="CG205" s="33"/>
      <c r="CH205" s="33"/>
      <c r="CI205" s="33"/>
      <c r="CJ205" s="33"/>
      <c r="CK205" s="33"/>
      <c r="CL205" s="33"/>
      <c r="CM205" s="33"/>
      <c r="CN205" s="33"/>
      <c r="CO205" s="33"/>
      <c r="CP205" s="33"/>
      <c r="CQ205" s="33"/>
      <c r="CR205" s="33"/>
      <c r="CS205" s="33"/>
      <c r="CT205" s="33"/>
      <c r="CU205" s="33"/>
      <c r="CV205" s="33"/>
      <c r="CW205" s="33"/>
      <c r="CX205" s="33"/>
      <c r="CY205" s="33"/>
      <c r="CZ205" s="33"/>
      <c r="DA205" s="33"/>
      <c r="DB205" s="33"/>
      <c r="DC205" s="33"/>
      <c r="DD205" s="33"/>
      <c r="DE205" s="33"/>
      <c r="DF205" s="33"/>
      <c r="DG205" s="33"/>
      <c r="DH205" s="33"/>
      <c r="DI205" s="33"/>
      <c r="DJ205" s="33"/>
      <c r="DK205" s="33"/>
      <c r="DL205" s="33"/>
      <c r="DM205" s="33"/>
      <c r="DN205" s="33"/>
      <c r="DO205" s="33"/>
      <c r="DP205" s="33"/>
      <c r="DQ205" s="33"/>
      <c r="DR205" s="33"/>
      <c r="DS205" s="33"/>
      <c r="DT205" s="33"/>
      <c r="DU205" s="33"/>
      <c r="DV205" s="33"/>
      <c r="DW205" s="33"/>
      <c r="DX205" s="33"/>
      <c r="DY205" s="33"/>
      <c r="DZ205" s="33"/>
      <c r="EA205" s="33"/>
      <c r="EB205" s="33"/>
      <c r="EC205" s="33"/>
      <c r="ED205" s="33"/>
      <c r="EE205" s="33"/>
      <c r="EF205" s="33"/>
    </row>
    <row r="206" spans="1:136" x14ac:dyDescent="0.3">
      <c r="A206" s="72"/>
      <c r="B206" s="2"/>
      <c r="C206" s="151"/>
      <c r="D206" s="122"/>
      <c r="E206" s="123"/>
      <c r="F206" s="123"/>
      <c r="G206" s="124"/>
      <c r="H206" s="125"/>
      <c r="I206" s="126"/>
      <c r="J206" s="122"/>
      <c r="K206" s="127"/>
      <c r="L206" s="142"/>
      <c r="M206" s="142"/>
      <c r="N206" s="120"/>
      <c r="P206" s="136"/>
      <c r="Q206" s="136"/>
      <c r="R206" s="136"/>
      <c r="S206" s="136"/>
      <c r="T206" s="136"/>
      <c r="U206" s="136"/>
      <c r="V206" s="136"/>
      <c r="W206" s="136"/>
      <c r="X206" s="136"/>
      <c r="Y206" s="136"/>
      <c r="Z206" s="136"/>
      <c r="AA206" s="136"/>
      <c r="AB206" s="136"/>
      <c r="AC206" s="136"/>
      <c r="AD206" s="136"/>
      <c r="AE206" s="136"/>
      <c r="AF206" s="136"/>
      <c r="AG206" s="136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6"/>
      <c r="AV206" s="136"/>
      <c r="AW206" s="136"/>
      <c r="AX206" s="136"/>
      <c r="AY206" s="136"/>
      <c r="AZ206" s="136"/>
      <c r="BA206" s="136"/>
      <c r="BB206" s="136"/>
      <c r="BC206" s="136"/>
      <c r="BD206" s="136"/>
      <c r="BE206" s="136"/>
      <c r="BF206" s="136"/>
      <c r="BG206" s="136"/>
      <c r="BH206" s="136"/>
      <c r="BI206" s="136"/>
      <c r="BJ206" s="136"/>
      <c r="BK206" s="136"/>
      <c r="BL206" s="136"/>
      <c r="BM206" s="136"/>
      <c r="BN206" s="136"/>
      <c r="BO206" s="136"/>
      <c r="BP206" s="136"/>
      <c r="BQ206" s="136"/>
      <c r="BR206" s="136"/>
      <c r="BS206" s="136"/>
      <c r="BT206" s="136"/>
      <c r="BU206" s="136"/>
      <c r="BV206" s="136"/>
      <c r="BW206" s="136"/>
      <c r="BX206" s="136"/>
      <c r="BY206" s="136"/>
      <c r="BZ206" s="136"/>
      <c r="CA206" s="136"/>
      <c r="CB206" s="136"/>
      <c r="CC206" s="136"/>
      <c r="CD206" s="136"/>
      <c r="CE206" s="136"/>
      <c r="CF206" s="136"/>
      <c r="CG206" s="136"/>
      <c r="CH206" s="136"/>
      <c r="CI206" s="136"/>
      <c r="CJ206" s="136"/>
      <c r="CK206" s="136"/>
      <c r="CL206" s="136"/>
      <c r="CM206" s="136"/>
      <c r="CN206" s="136"/>
      <c r="CO206" s="136"/>
      <c r="CP206" s="136"/>
      <c r="CQ206" s="136"/>
      <c r="CR206" s="136"/>
      <c r="CS206" s="136"/>
      <c r="CT206" s="136"/>
      <c r="CU206" s="136"/>
      <c r="CV206" s="136"/>
      <c r="CW206" s="136"/>
      <c r="CX206" s="136"/>
      <c r="CY206" s="136"/>
      <c r="CZ206" s="136"/>
      <c r="DA206" s="136"/>
      <c r="DB206" s="136"/>
      <c r="DC206" s="136"/>
      <c r="DD206" s="136"/>
      <c r="DE206" s="136"/>
      <c r="DF206" s="136"/>
      <c r="DG206" s="136"/>
      <c r="DH206" s="136"/>
      <c r="DI206" s="136"/>
      <c r="DJ206" s="136"/>
      <c r="DK206" s="136"/>
      <c r="DL206" s="136"/>
      <c r="DM206" s="136"/>
      <c r="DN206" s="136"/>
      <c r="DO206" s="136"/>
      <c r="DP206" s="136"/>
      <c r="DQ206" s="136"/>
      <c r="DR206" s="136"/>
      <c r="DS206" s="136"/>
      <c r="DT206" s="136"/>
      <c r="DU206" s="136"/>
      <c r="DV206" s="136"/>
      <c r="DW206" s="136"/>
      <c r="DX206" s="136"/>
      <c r="DY206" s="136"/>
      <c r="DZ206" s="136"/>
      <c r="EA206" s="136"/>
      <c r="EB206" s="136"/>
      <c r="EC206" s="136"/>
      <c r="ED206" s="136"/>
      <c r="EE206" s="136"/>
      <c r="EF206" s="136"/>
    </row>
    <row r="207" spans="1:136" x14ac:dyDescent="0.3">
      <c r="A207" s="128"/>
      <c r="B207" s="129"/>
      <c r="C207" s="152"/>
      <c r="D207" s="131"/>
      <c r="E207" s="128"/>
      <c r="F207" s="128"/>
      <c r="G207" s="132"/>
      <c r="H207" s="128"/>
      <c r="I207" s="128"/>
      <c r="J207" s="131"/>
      <c r="K207" s="128"/>
      <c r="L207" s="133"/>
      <c r="M207" s="133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  <c r="Z207" s="136"/>
      <c r="AA207" s="136"/>
      <c r="AB207" s="136"/>
      <c r="AC207" s="136"/>
      <c r="AD207" s="136"/>
      <c r="AE207" s="136"/>
      <c r="AF207" s="136"/>
      <c r="AG207" s="136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6"/>
      <c r="AV207" s="136"/>
      <c r="AW207" s="136"/>
      <c r="AX207" s="136"/>
      <c r="AY207" s="136"/>
      <c r="AZ207" s="136"/>
      <c r="BA207" s="136"/>
      <c r="BB207" s="136"/>
      <c r="BC207" s="136"/>
      <c r="BD207" s="136"/>
      <c r="BE207" s="136"/>
      <c r="BF207" s="136"/>
      <c r="BG207" s="136"/>
      <c r="BH207" s="136"/>
      <c r="BI207" s="136"/>
      <c r="BJ207" s="136"/>
      <c r="BK207" s="136"/>
      <c r="BL207" s="136"/>
      <c r="BM207" s="136"/>
      <c r="BN207" s="136"/>
      <c r="BO207" s="136"/>
      <c r="BP207" s="136"/>
      <c r="BQ207" s="136"/>
      <c r="BR207" s="136"/>
      <c r="BS207" s="136"/>
      <c r="BT207" s="136"/>
      <c r="BU207" s="136"/>
      <c r="BV207" s="136"/>
      <c r="BW207" s="136"/>
      <c r="BX207" s="136"/>
      <c r="BY207" s="136"/>
      <c r="BZ207" s="136"/>
      <c r="CA207" s="136"/>
      <c r="CB207" s="136"/>
      <c r="CC207" s="136"/>
      <c r="CD207" s="136"/>
      <c r="CE207" s="136"/>
      <c r="CF207" s="136"/>
      <c r="CG207" s="136"/>
      <c r="CH207" s="136"/>
      <c r="CI207" s="136"/>
      <c r="CJ207" s="136"/>
      <c r="CK207" s="136"/>
      <c r="CL207" s="136"/>
      <c r="CM207" s="136"/>
      <c r="CN207" s="136"/>
      <c r="CO207" s="136"/>
      <c r="CP207" s="136"/>
      <c r="CQ207" s="136"/>
      <c r="CR207" s="136"/>
      <c r="CS207" s="136"/>
      <c r="CT207" s="136"/>
      <c r="CU207" s="136"/>
      <c r="CV207" s="136"/>
      <c r="CW207" s="136"/>
      <c r="CX207" s="136"/>
      <c r="CY207" s="136"/>
      <c r="CZ207" s="136"/>
      <c r="DA207" s="136"/>
      <c r="DB207" s="136"/>
      <c r="DC207" s="136"/>
      <c r="DD207" s="136"/>
      <c r="DE207" s="136"/>
      <c r="DF207" s="136"/>
      <c r="DG207" s="136"/>
      <c r="DH207" s="136"/>
      <c r="DI207" s="136"/>
      <c r="DJ207" s="136"/>
      <c r="DK207" s="136"/>
      <c r="DL207" s="136"/>
      <c r="DM207" s="136"/>
      <c r="DN207" s="136"/>
      <c r="DO207" s="136"/>
      <c r="DP207" s="136"/>
      <c r="DQ207" s="136"/>
      <c r="DR207" s="136"/>
      <c r="DS207" s="136"/>
      <c r="DT207" s="136"/>
      <c r="DU207" s="136"/>
      <c r="DV207" s="136"/>
      <c r="DW207" s="136"/>
      <c r="DX207" s="136"/>
      <c r="DY207" s="136"/>
      <c r="DZ207" s="136"/>
      <c r="EA207" s="136"/>
      <c r="EB207" s="136"/>
      <c r="EC207" s="136"/>
      <c r="ED207" s="136"/>
      <c r="EE207" s="136"/>
      <c r="EF207" s="136"/>
    </row>
    <row r="208" spans="1:136" x14ac:dyDescent="0.3">
      <c r="A208" s="138"/>
      <c r="B208" s="139"/>
      <c r="C208" s="161"/>
      <c r="D208" s="140"/>
      <c r="E208" s="138"/>
      <c r="F208" s="138"/>
      <c r="G208" s="141"/>
      <c r="H208" s="138"/>
      <c r="I208" s="138"/>
      <c r="J208" s="140"/>
      <c r="K208" s="138"/>
      <c r="L208" s="142"/>
      <c r="M208" s="142"/>
      <c r="N208" s="120"/>
      <c r="O208" s="143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  <c r="AU208" s="144"/>
      <c r="AV208" s="144"/>
      <c r="AW208" s="144"/>
      <c r="AX208" s="144"/>
      <c r="AY208" s="144"/>
      <c r="AZ208" s="144"/>
      <c r="BA208" s="144"/>
      <c r="BB208" s="144"/>
      <c r="BC208" s="144"/>
      <c r="BD208" s="144"/>
      <c r="BE208" s="144"/>
      <c r="BF208" s="144"/>
      <c r="BG208" s="144"/>
      <c r="BH208" s="144"/>
      <c r="BI208" s="144"/>
      <c r="BJ208" s="144"/>
      <c r="BK208" s="144"/>
      <c r="BL208" s="144"/>
      <c r="BM208" s="144"/>
      <c r="BN208" s="144"/>
      <c r="BO208" s="144"/>
      <c r="BP208" s="144"/>
      <c r="BQ208" s="144"/>
      <c r="BR208" s="144"/>
      <c r="BS208" s="144"/>
      <c r="BT208" s="144"/>
      <c r="BU208" s="144"/>
      <c r="BV208" s="144"/>
      <c r="BW208" s="144"/>
      <c r="BX208" s="144"/>
      <c r="BY208" s="144"/>
      <c r="BZ208" s="144"/>
      <c r="CA208" s="144"/>
      <c r="CB208" s="144"/>
      <c r="CC208" s="144"/>
      <c r="CD208" s="144"/>
      <c r="CE208" s="144"/>
      <c r="CF208" s="144"/>
      <c r="CG208" s="144"/>
      <c r="CH208" s="144"/>
      <c r="CI208" s="144"/>
      <c r="CJ208" s="144"/>
      <c r="CK208" s="144"/>
      <c r="CL208" s="144"/>
      <c r="CM208" s="144"/>
      <c r="CN208" s="144"/>
      <c r="CO208" s="144"/>
      <c r="CP208" s="144"/>
      <c r="CQ208" s="144"/>
      <c r="CR208" s="144"/>
      <c r="CS208" s="144"/>
      <c r="CT208" s="144"/>
      <c r="CU208" s="144"/>
      <c r="CV208" s="144"/>
      <c r="CW208" s="144"/>
      <c r="CX208" s="144"/>
      <c r="CY208" s="144"/>
      <c r="CZ208" s="144"/>
      <c r="DA208" s="144"/>
      <c r="DB208" s="144"/>
      <c r="DC208" s="144"/>
      <c r="DD208" s="144"/>
      <c r="DE208" s="144"/>
      <c r="DF208" s="144"/>
      <c r="DG208" s="144"/>
      <c r="DH208" s="144"/>
      <c r="DI208" s="144"/>
      <c r="DJ208" s="144"/>
      <c r="DK208" s="144"/>
      <c r="DL208" s="144"/>
      <c r="DM208" s="144"/>
      <c r="DN208" s="144"/>
      <c r="DO208" s="144"/>
      <c r="DP208" s="144"/>
      <c r="DQ208" s="144"/>
      <c r="DR208" s="144"/>
      <c r="DS208" s="144"/>
      <c r="DT208" s="144"/>
      <c r="DU208" s="144"/>
      <c r="DV208" s="144"/>
      <c r="DW208" s="144"/>
      <c r="DX208" s="144"/>
      <c r="DY208" s="144"/>
      <c r="DZ208" s="144"/>
      <c r="EA208" s="144"/>
      <c r="EB208" s="144"/>
      <c r="EC208" s="144"/>
      <c r="ED208" s="144"/>
      <c r="EE208" s="144"/>
      <c r="EF208" s="144"/>
    </row>
    <row r="209" spans="1:136" x14ac:dyDescent="0.3">
      <c r="A209" s="72"/>
      <c r="B209" s="2"/>
      <c r="C209" s="151"/>
      <c r="D209" s="122"/>
      <c r="E209" s="123"/>
      <c r="F209" s="123"/>
      <c r="G209" s="124"/>
      <c r="H209" s="125"/>
      <c r="I209" s="126"/>
      <c r="J209" s="122"/>
      <c r="K209" s="127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136"/>
      <c r="AD209" s="136"/>
      <c r="AE209" s="136"/>
      <c r="AF209" s="136"/>
      <c r="AG209" s="136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6"/>
      <c r="AV209" s="136"/>
      <c r="AW209" s="136"/>
      <c r="AX209" s="136"/>
      <c r="AY209" s="136"/>
      <c r="AZ209" s="136"/>
      <c r="BA209" s="136"/>
      <c r="BB209" s="136"/>
      <c r="BC209" s="136"/>
      <c r="BD209" s="136"/>
      <c r="BE209" s="136"/>
      <c r="BF209" s="136"/>
      <c r="BG209" s="136"/>
      <c r="BH209" s="136"/>
      <c r="BI209" s="136"/>
      <c r="BJ209" s="136"/>
      <c r="BK209" s="136"/>
      <c r="BL209" s="136"/>
      <c r="BM209" s="136"/>
      <c r="BN209" s="136"/>
      <c r="BO209" s="136"/>
      <c r="BP209" s="136"/>
      <c r="BQ209" s="136"/>
      <c r="BR209" s="136"/>
      <c r="BS209" s="136"/>
      <c r="BT209" s="136"/>
      <c r="BU209" s="136"/>
      <c r="BV209" s="136"/>
      <c r="BW209" s="136"/>
      <c r="BX209" s="136"/>
      <c r="BY209" s="136"/>
      <c r="BZ209" s="136"/>
      <c r="CA209" s="136"/>
      <c r="CB209" s="136"/>
      <c r="CC209" s="136"/>
      <c r="CD209" s="136"/>
      <c r="CE209" s="136"/>
      <c r="CF209" s="136"/>
      <c r="CG209" s="136"/>
      <c r="CH209" s="136"/>
      <c r="CI209" s="136"/>
      <c r="CJ209" s="136"/>
      <c r="CK209" s="136"/>
      <c r="CL209" s="136"/>
      <c r="CM209" s="136"/>
      <c r="CN209" s="136"/>
      <c r="CO209" s="136"/>
      <c r="CP209" s="136"/>
      <c r="CQ209" s="136"/>
      <c r="CR209" s="136"/>
      <c r="CS209" s="136"/>
      <c r="CT209" s="136"/>
      <c r="CU209" s="136"/>
      <c r="CV209" s="136"/>
      <c r="CW209" s="136"/>
      <c r="CX209" s="136"/>
      <c r="CY209" s="136"/>
      <c r="CZ209" s="136"/>
      <c r="DA209" s="136"/>
      <c r="DB209" s="136"/>
      <c r="DC209" s="136"/>
      <c r="DD209" s="136"/>
      <c r="DE209" s="136"/>
      <c r="DF209" s="136"/>
      <c r="DG209" s="136"/>
      <c r="DH209" s="136"/>
      <c r="DI209" s="136"/>
      <c r="DJ209" s="136"/>
      <c r="DK209" s="136"/>
      <c r="DL209" s="136"/>
      <c r="DM209" s="136"/>
      <c r="DN209" s="136"/>
      <c r="DO209" s="136"/>
      <c r="DP209" s="136"/>
      <c r="DQ209" s="136"/>
      <c r="DR209" s="136"/>
      <c r="DS209" s="136"/>
      <c r="DT209" s="136"/>
      <c r="DU209" s="136"/>
      <c r="DV209" s="136"/>
      <c r="DW209" s="136"/>
      <c r="DX209" s="136"/>
      <c r="DY209" s="136"/>
      <c r="DZ209" s="136"/>
      <c r="EA209" s="136"/>
      <c r="EB209" s="136"/>
      <c r="EC209" s="136"/>
      <c r="ED209" s="136"/>
      <c r="EE209" s="136"/>
      <c r="EF209" s="136"/>
    </row>
    <row r="210" spans="1:136" x14ac:dyDescent="0.3">
      <c r="A210" s="128"/>
      <c r="B210" s="129"/>
      <c r="C210" s="152"/>
      <c r="D210" s="131"/>
      <c r="E210" s="128"/>
      <c r="F210" s="128"/>
      <c r="G210" s="132"/>
      <c r="H210" s="128"/>
      <c r="I210" s="128"/>
      <c r="J210" s="131"/>
      <c r="K210" s="128"/>
      <c r="L210" s="133"/>
      <c r="M210" s="133"/>
      <c r="P210" s="136"/>
      <c r="Q210" s="136"/>
      <c r="R210" s="136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136"/>
      <c r="AD210" s="136"/>
      <c r="AE210" s="136"/>
      <c r="AF210" s="136"/>
      <c r="AG210" s="136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6"/>
      <c r="AV210" s="136"/>
      <c r="AW210" s="136"/>
      <c r="AX210" s="136"/>
      <c r="AY210" s="136"/>
      <c r="AZ210" s="136"/>
      <c r="BA210" s="136"/>
      <c r="BB210" s="136"/>
      <c r="BC210" s="136"/>
      <c r="BD210" s="136"/>
      <c r="BE210" s="136"/>
      <c r="BF210" s="136"/>
      <c r="BG210" s="136"/>
      <c r="BH210" s="136"/>
      <c r="BI210" s="136"/>
      <c r="BJ210" s="136"/>
      <c r="BK210" s="136"/>
      <c r="BL210" s="136"/>
      <c r="BM210" s="136"/>
      <c r="BN210" s="136"/>
      <c r="BO210" s="136"/>
      <c r="BP210" s="136"/>
      <c r="BQ210" s="136"/>
      <c r="BR210" s="136"/>
      <c r="BS210" s="136"/>
      <c r="BT210" s="136"/>
      <c r="BU210" s="136"/>
      <c r="BV210" s="136"/>
      <c r="BW210" s="136"/>
      <c r="BX210" s="136"/>
      <c r="BY210" s="136"/>
      <c r="BZ210" s="136"/>
      <c r="CA210" s="136"/>
      <c r="CB210" s="136"/>
      <c r="CC210" s="136"/>
      <c r="CD210" s="136"/>
      <c r="CE210" s="136"/>
      <c r="CF210" s="136"/>
      <c r="CG210" s="136"/>
      <c r="CH210" s="136"/>
      <c r="CI210" s="136"/>
      <c r="CJ210" s="136"/>
      <c r="CK210" s="136"/>
      <c r="CL210" s="136"/>
      <c r="CM210" s="136"/>
      <c r="CN210" s="136"/>
      <c r="CO210" s="136"/>
      <c r="CP210" s="136"/>
      <c r="CQ210" s="136"/>
      <c r="CR210" s="136"/>
      <c r="CS210" s="136"/>
      <c r="CT210" s="136"/>
      <c r="CU210" s="136"/>
      <c r="CV210" s="136"/>
      <c r="CW210" s="136"/>
      <c r="CX210" s="136"/>
      <c r="CY210" s="136"/>
      <c r="CZ210" s="136"/>
      <c r="DA210" s="136"/>
      <c r="DB210" s="136"/>
      <c r="DC210" s="136"/>
      <c r="DD210" s="136"/>
      <c r="DE210" s="136"/>
      <c r="DF210" s="136"/>
      <c r="DG210" s="136"/>
      <c r="DH210" s="136"/>
      <c r="DI210" s="136"/>
      <c r="DJ210" s="136"/>
      <c r="DK210" s="136"/>
      <c r="DL210" s="136"/>
      <c r="DM210" s="136"/>
      <c r="DN210" s="136"/>
      <c r="DO210" s="136"/>
      <c r="DP210" s="136"/>
      <c r="DQ210" s="136"/>
      <c r="DR210" s="136"/>
      <c r="DS210" s="136"/>
      <c r="DT210" s="136"/>
      <c r="DU210" s="136"/>
      <c r="DV210" s="136"/>
      <c r="DW210" s="136"/>
      <c r="DX210" s="136"/>
      <c r="DY210" s="136"/>
      <c r="DZ210" s="136"/>
      <c r="EA210" s="136"/>
      <c r="EB210" s="136"/>
      <c r="EC210" s="136"/>
      <c r="ED210" s="136"/>
      <c r="EE210" s="136"/>
      <c r="EF210" s="136"/>
    </row>
    <row r="211" spans="1:136" x14ac:dyDescent="0.3">
      <c r="A211" s="138"/>
      <c r="B211" s="139"/>
      <c r="C211" s="161"/>
      <c r="D211" s="140"/>
      <c r="E211" s="138"/>
      <c r="F211" s="138"/>
      <c r="G211" s="141"/>
      <c r="H211" s="138"/>
      <c r="I211" s="138"/>
      <c r="J211" s="140"/>
      <c r="K211" s="138"/>
      <c r="L211" s="142"/>
      <c r="M211" s="142"/>
      <c r="N211" s="120"/>
      <c r="O211" s="143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  <c r="AU211" s="144"/>
      <c r="AV211" s="144"/>
      <c r="AW211" s="144"/>
      <c r="AX211" s="144"/>
      <c r="AY211" s="144"/>
      <c r="AZ211" s="144"/>
      <c r="BA211" s="144"/>
      <c r="BB211" s="144"/>
      <c r="BC211" s="144"/>
      <c r="BD211" s="144"/>
      <c r="BE211" s="144"/>
      <c r="BF211" s="144"/>
      <c r="BG211" s="144"/>
      <c r="BH211" s="144"/>
      <c r="BI211" s="144"/>
      <c r="BJ211" s="144"/>
      <c r="BK211" s="144"/>
      <c r="BL211" s="144"/>
      <c r="BM211" s="144"/>
      <c r="BN211" s="144"/>
      <c r="BO211" s="144"/>
      <c r="BP211" s="144"/>
      <c r="BQ211" s="144"/>
      <c r="BR211" s="144"/>
      <c r="BS211" s="144"/>
      <c r="BT211" s="144"/>
      <c r="BU211" s="144"/>
      <c r="BV211" s="144"/>
      <c r="BW211" s="144"/>
      <c r="BX211" s="144"/>
      <c r="BY211" s="144"/>
      <c r="BZ211" s="144"/>
      <c r="CA211" s="144"/>
      <c r="CB211" s="144"/>
      <c r="CC211" s="144"/>
      <c r="CD211" s="144"/>
      <c r="CE211" s="144"/>
      <c r="CF211" s="144"/>
      <c r="CG211" s="144"/>
      <c r="CH211" s="144"/>
      <c r="CI211" s="144"/>
      <c r="CJ211" s="144"/>
      <c r="CK211" s="144"/>
      <c r="CL211" s="144"/>
      <c r="CM211" s="144"/>
      <c r="CN211" s="144"/>
      <c r="CO211" s="144"/>
      <c r="CP211" s="144"/>
      <c r="CQ211" s="144"/>
      <c r="CR211" s="144"/>
      <c r="CS211" s="144"/>
      <c r="CT211" s="144"/>
      <c r="CU211" s="144"/>
      <c r="CV211" s="144"/>
      <c r="CW211" s="144"/>
      <c r="CX211" s="144"/>
      <c r="CY211" s="144"/>
      <c r="CZ211" s="144"/>
      <c r="DA211" s="144"/>
      <c r="DB211" s="144"/>
      <c r="DC211" s="144"/>
      <c r="DD211" s="144"/>
      <c r="DE211" s="144"/>
      <c r="DF211" s="144"/>
      <c r="DG211" s="144"/>
      <c r="DH211" s="144"/>
      <c r="DI211" s="144"/>
      <c r="DJ211" s="144"/>
      <c r="DK211" s="144"/>
      <c r="DL211" s="144"/>
      <c r="DM211" s="144"/>
      <c r="DN211" s="144"/>
      <c r="DO211" s="144"/>
      <c r="DP211" s="144"/>
      <c r="DQ211" s="144"/>
      <c r="DR211" s="144"/>
      <c r="DS211" s="144"/>
      <c r="DT211" s="144"/>
      <c r="DU211" s="144"/>
      <c r="DV211" s="144"/>
      <c r="DW211" s="144"/>
      <c r="DX211" s="144"/>
      <c r="DY211" s="144"/>
      <c r="DZ211" s="144"/>
      <c r="EA211" s="144"/>
      <c r="EB211" s="144"/>
      <c r="EC211" s="144"/>
      <c r="ED211" s="144"/>
      <c r="EE211" s="144"/>
      <c r="EF211" s="144"/>
    </row>
    <row r="212" spans="1:136" x14ac:dyDescent="0.3">
      <c r="A212" s="72"/>
      <c r="B212" s="2"/>
      <c r="C212" s="151"/>
      <c r="D212" s="122"/>
      <c r="E212" s="123"/>
      <c r="F212" s="123"/>
      <c r="G212" s="124"/>
      <c r="H212" s="125"/>
      <c r="I212" s="126"/>
      <c r="J212" s="122"/>
      <c r="K212" s="127"/>
      <c r="L212" s="133"/>
      <c r="M212" s="133"/>
      <c r="P212" s="136"/>
      <c r="Q212" s="136"/>
      <c r="R212" s="136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136"/>
      <c r="AD212" s="136"/>
      <c r="AE212" s="136"/>
      <c r="AF212" s="136"/>
      <c r="AG212" s="136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6"/>
      <c r="AV212" s="136"/>
      <c r="AW212" s="136"/>
      <c r="AX212" s="136"/>
      <c r="AY212" s="136"/>
      <c r="AZ212" s="136"/>
      <c r="BA212" s="136"/>
      <c r="BB212" s="136"/>
      <c r="BC212" s="136"/>
      <c r="BD212" s="136"/>
      <c r="BE212" s="136"/>
      <c r="BF212" s="136"/>
      <c r="BG212" s="136"/>
      <c r="BH212" s="136"/>
      <c r="BI212" s="136"/>
      <c r="BJ212" s="136"/>
      <c r="BK212" s="136"/>
      <c r="BL212" s="136"/>
      <c r="BM212" s="136"/>
      <c r="BN212" s="136"/>
      <c r="BO212" s="136"/>
      <c r="BP212" s="136"/>
      <c r="BQ212" s="136"/>
      <c r="BR212" s="136"/>
      <c r="BS212" s="136"/>
      <c r="BT212" s="136"/>
      <c r="BU212" s="136"/>
      <c r="BV212" s="136"/>
      <c r="BW212" s="136"/>
      <c r="BX212" s="136"/>
      <c r="BY212" s="136"/>
      <c r="BZ212" s="136"/>
      <c r="CA212" s="136"/>
      <c r="CB212" s="136"/>
      <c r="CC212" s="136"/>
      <c r="CD212" s="136"/>
      <c r="CE212" s="136"/>
      <c r="CF212" s="136"/>
      <c r="CG212" s="136"/>
      <c r="CH212" s="136"/>
      <c r="CI212" s="136"/>
      <c r="CJ212" s="136"/>
      <c r="CK212" s="136"/>
      <c r="CL212" s="136"/>
      <c r="CM212" s="136"/>
      <c r="CN212" s="136"/>
      <c r="CO212" s="136"/>
      <c r="CP212" s="136"/>
      <c r="CQ212" s="136"/>
      <c r="CR212" s="136"/>
      <c r="CS212" s="136"/>
      <c r="CT212" s="136"/>
      <c r="CU212" s="136"/>
      <c r="CV212" s="136"/>
      <c r="CW212" s="136"/>
      <c r="CX212" s="136"/>
      <c r="CY212" s="136"/>
      <c r="CZ212" s="136"/>
      <c r="DA212" s="136"/>
      <c r="DB212" s="136"/>
      <c r="DC212" s="136"/>
      <c r="DD212" s="136"/>
      <c r="DE212" s="136"/>
      <c r="DF212" s="136"/>
      <c r="DG212" s="136"/>
      <c r="DH212" s="136"/>
      <c r="DI212" s="136"/>
      <c r="DJ212" s="136"/>
      <c r="DK212" s="136"/>
      <c r="DL212" s="136"/>
      <c r="DM212" s="136"/>
      <c r="DN212" s="136"/>
      <c r="DO212" s="136"/>
      <c r="DP212" s="136"/>
      <c r="DQ212" s="136"/>
      <c r="DR212" s="136"/>
      <c r="DS212" s="136"/>
      <c r="DT212" s="136"/>
      <c r="DU212" s="136"/>
      <c r="DV212" s="136"/>
      <c r="DW212" s="136"/>
      <c r="DX212" s="136"/>
      <c r="DY212" s="136"/>
      <c r="DZ212" s="136"/>
      <c r="EA212" s="136"/>
      <c r="EB212" s="136"/>
      <c r="EC212" s="136"/>
      <c r="ED212" s="136"/>
      <c r="EE212" s="136"/>
      <c r="EF212" s="136"/>
    </row>
    <row r="213" spans="1:136" x14ac:dyDescent="0.3">
      <c r="A213" s="128"/>
      <c r="B213" s="129"/>
      <c r="C213" s="152"/>
      <c r="D213" s="131"/>
      <c r="E213" s="128"/>
      <c r="F213" s="128"/>
      <c r="G213" s="132"/>
      <c r="H213" s="128"/>
      <c r="I213" s="128"/>
      <c r="J213" s="131"/>
      <c r="K213" s="128"/>
      <c r="L213" s="133"/>
      <c r="M213" s="133"/>
      <c r="P213" s="136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136"/>
      <c r="AD213" s="136"/>
      <c r="AE213" s="136"/>
      <c r="AF213" s="136"/>
      <c r="AG213" s="136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6"/>
      <c r="AV213" s="136"/>
      <c r="AW213" s="136"/>
      <c r="AX213" s="136"/>
      <c r="AY213" s="136"/>
      <c r="AZ213" s="136"/>
      <c r="BA213" s="136"/>
      <c r="BB213" s="136"/>
      <c r="BC213" s="136"/>
      <c r="BD213" s="136"/>
      <c r="BE213" s="136"/>
      <c r="BF213" s="136"/>
      <c r="BG213" s="136"/>
      <c r="BH213" s="136"/>
      <c r="BI213" s="136"/>
      <c r="BJ213" s="136"/>
      <c r="BK213" s="136"/>
      <c r="BL213" s="136"/>
      <c r="BM213" s="136"/>
      <c r="BN213" s="136"/>
      <c r="BO213" s="136"/>
      <c r="BP213" s="136"/>
      <c r="BQ213" s="136"/>
      <c r="BR213" s="136"/>
      <c r="BS213" s="136"/>
      <c r="BT213" s="136"/>
      <c r="BU213" s="136"/>
      <c r="BV213" s="136"/>
      <c r="BW213" s="136"/>
      <c r="BX213" s="136"/>
      <c r="BY213" s="136"/>
      <c r="BZ213" s="136"/>
      <c r="CA213" s="136"/>
      <c r="CB213" s="136"/>
      <c r="CC213" s="136"/>
      <c r="CD213" s="136"/>
      <c r="CE213" s="136"/>
      <c r="CF213" s="136"/>
      <c r="CG213" s="136"/>
      <c r="CH213" s="136"/>
      <c r="CI213" s="136"/>
      <c r="CJ213" s="136"/>
      <c r="CK213" s="136"/>
      <c r="CL213" s="136"/>
      <c r="CM213" s="136"/>
      <c r="CN213" s="136"/>
      <c r="CO213" s="136"/>
      <c r="CP213" s="136"/>
      <c r="CQ213" s="136"/>
      <c r="CR213" s="136"/>
      <c r="CS213" s="136"/>
      <c r="CT213" s="136"/>
      <c r="CU213" s="136"/>
      <c r="CV213" s="136"/>
      <c r="CW213" s="136"/>
      <c r="CX213" s="136"/>
      <c r="CY213" s="136"/>
      <c r="CZ213" s="136"/>
      <c r="DA213" s="136"/>
      <c r="DB213" s="136"/>
      <c r="DC213" s="136"/>
      <c r="DD213" s="136"/>
      <c r="DE213" s="136"/>
      <c r="DF213" s="136"/>
      <c r="DG213" s="136"/>
      <c r="DH213" s="136"/>
      <c r="DI213" s="136"/>
      <c r="DJ213" s="136"/>
      <c r="DK213" s="136"/>
      <c r="DL213" s="136"/>
      <c r="DM213" s="136"/>
      <c r="DN213" s="136"/>
      <c r="DO213" s="136"/>
      <c r="DP213" s="136"/>
      <c r="DQ213" s="136"/>
      <c r="DR213" s="136"/>
      <c r="DS213" s="136"/>
      <c r="DT213" s="136"/>
      <c r="DU213" s="136"/>
      <c r="DV213" s="136"/>
      <c r="DW213" s="136"/>
      <c r="DX213" s="136"/>
      <c r="DY213" s="136"/>
      <c r="DZ213" s="136"/>
      <c r="EA213" s="136"/>
      <c r="EB213" s="136"/>
      <c r="EC213" s="136"/>
      <c r="ED213" s="136"/>
      <c r="EE213" s="136"/>
      <c r="EF213" s="136"/>
    </row>
    <row r="214" spans="1:136" x14ac:dyDescent="0.3">
      <c r="A214" s="138"/>
      <c r="B214" s="139"/>
      <c r="C214" s="161"/>
      <c r="D214" s="140"/>
      <c r="E214" s="138"/>
      <c r="F214" s="138"/>
      <c r="G214" s="141"/>
      <c r="H214" s="138"/>
      <c r="I214" s="138"/>
      <c r="J214" s="140"/>
      <c r="K214" s="138"/>
      <c r="L214" s="142"/>
      <c r="M214" s="142"/>
      <c r="N214" s="120"/>
      <c r="O214" s="143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  <c r="AU214" s="144"/>
      <c r="AV214" s="144"/>
      <c r="AW214" s="144"/>
      <c r="AX214" s="144"/>
      <c r="AY214" s="144"/>
      <c r="AZ214" s="144"/>
      <c r="BA214" s="144"/>
      <c r="BB214" s="144"/>
      <c r="BC214" s="144"/>
      <c r="BD214" s="144"/>
      <c r="BE214" s="144"/>
      <c r="BF214" s="144"/>
      <c r="BG214" s="144"/>
      <c r="BH214" s="144"/>
      <c r="BI214" s="144"/>
      <c r="BJ214" s="144"/>
      <c r="BK214" s="144"/>
      <c r="BL214" s="144"/>
      <c r="BM214" s="144"/>
      <c r="BN214" s="144"/>
      <c r="BO214" s="144"/>
      <c r="BP214" s="144"/>
      <c r="BQ214" s="144"/>
      <c r="BR214" s="144"/>
      <c r="BS214" s="144"/>
      <c r="BT214" s="144"/>
      <c r="BU214" s="144"/>
      <c r="BV214" s="144"/>
      <c r="BW214" s="144"/>
      <c r="BX214" s="144"/>
      <c r="BY214" s="144"/>
      <c r="BZ214" s="144"/>
      <c r="CA214" s="144"/>
      <c r="CB214" s="144"/>
      <c r="CC214" s="144"/>
      <c r="CD214" s="144"/>
      <c r="CE214" s="144"/>
      <c r="CF214" s="144"/>
      <c r="CG214" s="144"/>
      <c r="CH214" s="144"/>
      <c r="CI214" s="144"/>
      <c r="CJ214" s="144"/>
      <c r="CK214" s="144"/>
      <c r="CL214" s="144"/>
      <c r="CM214" s="144"/>
      <c r="CN214" s="144"/>
      <c r="CO214" s="144"/>
      <c r="CP214" s="144"/>
      <c r="CQ214" s="144"/>
      <c r="CR214" s="144"/>
      <c r="CS214" s="144"/>
      <c r="CT214" s="144"/>
      <c r="CU214" s="144"/>
      <c r="CV214" s="144"/>
      <c r="CW214" s="144"/>
      <c r="CX214" s="144"/>
      <c r="CY214" s="144"/>
      <c r="CZ214" s="144"/>
      <c r="DA214" s="144"/>
      <c r="DB214" s="144"/>
      <c r="DC214" s="144"/>
      <c r="DD214" s="144"/>
      <c r="DE214" s="144"/>
      <c r="DF214" s="144"/>
      <c r="DG214" s="144"/>
      <c r="DH214" s="144"/>
      <c r="DI214" s="144"/>
      <c r="DJ214" s="144"/>
      <c r="DK214" s="144"/>
      <c r="DL214" s="144"/>
      <c r="DM214" s="144"/>
      <c r="DN214" s="144"/>
      <c r="DO214" s="144"/>
      <c r="DP214" s="144"/>
      <c r="DQ214" s="144"/>
      <c r="DR214" s="144"/>
      <c r="DS214" s="144"/>
      <c r="DT214" s="144"/>
      <c r="DU214" s="144"/>
      <c r="DV214" s="144"/>
      <c r="DW214" s="144"/>
      <c r="DX214" s="144"/>
      <c r="DY214" s="144"/>
      <c r="DZ214" s="144"/>
      <c r="EA214" s="144"/>
      <c r="EB214" s="144"/>
      <c r="EC214" s="144"/>
      <c r="ED214" s="144"/>
      <c r="EE214" s="144"/>
      <c r="EF214" s="144"/>
    </row>
    <row r="215" spans="1:136" x14ac:dyDescent="0.3">
      <c r="A215" s="72"/>
      <c r="B215" s="2"/>
      <c r="C215" s="151"/>
      <c r="D215" s="122"/>
      <c r="E215" s="123"/>
      <c r="F215" s="123"/>
      <c r="G215" s="124"/>
      <c r="H215" s="125"/>
      <c r="I215" s="126"/>
      <c r="J215" s="122"/>
      <c r="K215" s="127"/>
      <c r="L215" s="142"/>
      <c r="M215" s="142"/>
      <c r="N215" s="120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136"/>
      <c r="AD215" s="136"/>
      <c r="AE215" s="136"/>
      <c r="AF215" s="136"/>
      <c r="AG215" s="136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6"/>
      <c r="AV215" s="136"/>
      <c r="AW215" s="136"/>
      <c r="AX215" s="136"/>
      <c r="AY215" s="136"/>
      <c r="AZ215" s="136"/>
      <c r="BA215" s="136"/>
      <c r="BB215" s="136"/>
      <c r="BC215" s="136"/>
      <c r="BD215" s="136"/>
      <c r="BE215" s="136"/>
      <c r="BF215" s="136"/>
      <c r="BG215" s="136"/>
      <c r="BH215" s="136"/>
      <c r="BI215" s="136"/>
      <c r="BJ215" s="136"/>
      <c r="BK215" s="136"/>
      <c r="BL215" s="136"/>
      <c r="BM215" s="136"/>
      <c r="BN215" s="136"/>
      <c r="BO215" s="136"/>
      <c r="BP215" s="136"/>
      <c r="BQ215" s="136"/>
      <c r="BR215" s="136"/>
      <c r="BS215" s="136"/>
      <c r="BT215" s="136"/>
      <c r="BU215" s="136"/>
      <c r="BV215" s="136"/>
      <c r="BW215" s="136"/>
      <c r="BX215" s="136"/>
      <c r="BY215" s="136"/>
      <c r="BZ215" s="136"/>
      <c r="CA215" s="136"/>
      <c r="CB215" s="136"/>
      <c r="CC215" s="136"/>
      <c r="CD215" s="136"/>
      <c r="CE215" s="136"/>
      <c r="CF215" s="136"/>
      <c r="CG215" s="136"/>
      <c r="CH215" s="136"/>
      <c r="CI215" s="136"/>
      <c r="CJ215" s="136"/>
      <c r="CK215" s="136"/>
      <c r="CL215" s="136"/>
      <c r="CM215" s="136"/>
      <c r="CN215" s="136"/>
      <c r="CO215" s="136"/>
      <c r="CP215" s="136"/>
      <c r="CQ215" s="136"/>
      <c r="CR215" s="136"/>
      <c r="CS215" s="136"/>
      <c r="CT215" s="136"/>
      <c r="CU215" s="136"/>
      <c r="CV215" s="136"/>
      <c r="CW215" s="136"/>
      <c r="CX215" s="136"/>
      <c r="CY215" s="136"/>
      <c r="CZ215" s="136"/>
      <c r="DA215" s="136"/>
      <c r="DB215" s="136"/>
      <c r="DC215" s="136"/>
      <c r="DD215" s="136"/>
      <c r="DE215" s="136"/>
      <c r="DF215" s="136"/>
      <c r="DG215" s="136"/>
      <c r="DH215" s="136"/>
      <c r="DI215" s="136"/>
      <c r="DJ215" s="136"/>
      <c r="DK215" s="136"/>
      <c r="DL215" s="136"/>
      <c r="DM215" s="136"/>
      <c r="DN215" s="136"/>
      <c r="DO215" s="136"/>
      <c r="DP215" s="136"/>
      <c r="DQ215" s="136"/>
      <c r="DR215" s="136"/>
      <c r="DS215" s="136"/>
      <c r="DT215" s="136"/>
      <c r="DU215" s="136"/>
      <c r="DV215" s="136"/>
      <c r="DW215" s="136"/>
      <c r="DX215" s="136"/>
      <c r="DY215" s="136"/>
      <c r="DZ215" s="136"/>
      <c r="EA215" s="136"/>
      <c r="EB215" s="136"/>
      <c r="EC215" s="136"/>
      <c r="ED215" s="136"/>
      <c r="EE215" s="136"/>
      <c r="EF215" s="136"/>
    </row>
    <row r="216" spans="1:136" x14ac:dyDescent="0.3">
      <c r="A216" s="128"/>
      <c r="B216" s="129"/>
      <c r="C216" s="152"/>
      <c r="D216" s="131"/>
      <c r="E216" s="128"/>
      <c r="F216" s="128"/>
      <c r="G216" s="132"/>
      <c r="H216" s="128"/>
      <c r="I216" s="128"/>
      <c r="J216" s="131"/>
      <c r="K216" s="128"/>
      <c r="L216" s="133"/>
      <c r="M216" s="133"/>
      <c r="P216" s="136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  <c r="AA216" s="136"/>
      <c r="AB216" s="136"/>
      <c r="AC216" s="136"/>
      <c r="AD216" s="136"/>
      <c r="AE216" s="136"/>
      <c r="AF216" s="136"/>
      <c r="AG216" s="136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6"/>
      <c r="AV216" s="136"/>
      <c r="AW216" s="136"/>
      <c r="AX216" s="136"/>
      <c r="AY216" s="136"/>
      <c r="AZ216" s="136"/>
      <c r="BA216" s="136"/>
      <c r="BB216" s="136"/>
      <c r="BC216" s="136"/>
      <c r="BD216" s="136"/>
      <c r="BE216" s="136"/>
      <c r="BF216" s="136"/>
      <c r="BG216" s="136"/>
      <c r="BH216" s="136"/>
      <c r="BI216" s="136"/>
      <c r="BJ216" s="136"/>
      <c r="BK216" s="136"/>
      <c r="BL216" s="136"/>
      <c r="BM216" s="136"/>
      <c r="BN216" s="136"/>
      <c r="BO216" s="136"/>
      <c r="BP216" s="136"/>
      <c r="BQ216" s="136"/>
      <c r="BR216" s="136"/>
      <c r="BS216" s="136"/>
      <c r="BT216" s="136"/>
      <c r="BU216" s="136"/>
      <c r="BV216" s="136"/>
      <c r="BW216" s="136"/>
      <c r="BX216" s="136"/>
      <c r="BY216" s="136"/>
      <c r="BZ216" s="136"/>
      <c r="CA216" s="136"/>
      <c r="CB216" s="136"/>
      <c r="CC216" s="136"/>
      <c r="CD216" s="136"/>
      <c r="CE216" s="136"/>
      <c r="CF216" s="136"/>
      <c r="CG216" s="136"/>
      <c r="CH216" s="136"/>
      <c r="CI216" s="136"/>
      <c r="CJ216" s="136"/>
      <c r="CK216" s="136"/>
      <c r="CL216" s="136"/>
      <c r="CM216" s="136"/>
      <c r="CN216" s="136"/>
      <c r="CO216" s="136"/>
      <c r="CP216" s="136"/>
      <c r="CQ216" s="136"/>
      <c r="CR216" s="136"/>
      <c r="CS216" s="136"/>
      <c r="CT216" s="136"/>
      <c r="CU216" s="136"/>
      <c r="CV216" s="136"/>
      <c r="CW216" s="136"/>
      <c r="CX216" s="136"/>
      <c r="CY216" s="136"/>
      <c r="CZ216" s="136"/>
      <c r="DA216" s="136"/>
      <c r="DB216" s="136"/>
      <c r="DC216" s="136"/>
      <c r="DD216" s="136"/>
      <c r="DE216" s="136"/>
      <c r="DF216" s="136"/>
      <c r="DG216" s="136"/>
      <c r="DH216" s="136"/>
      <c r="DI216" s="136"/>
      <c r="DJ216" s="136"/>
      <c r="DK216" s="136"/>
      <c r="DL216" s="136"/>
      <c r="DM216" s="136"/>
      <c r="DN216" s="136"/>
      <c r="DO216" s="136"/>
      <c r="DP216" s="136"/>
      <c r="DQ216" s="136"/>
      <c r="DR216" s="136"/>
      <c r="DS216" s="136"/>
      <c r="DT216" s="136"/>
      <c r="DU216" s="136"/>
      <c r="DV216" s="136"/>
      <c r="DW216" s="136"/>
      <c r="DX216" s="136"/>
      <c r="DY216" s="136"/>
      <c r="DZ216" s="136"/>
      <c r="EA216" s="136"/>
      <c r="EB216" s="136"/>
      <c r="EC216" s="136"/>
      <c r="ED216" s="136"/>
      <c r="EE216" s="136"/>
      <c r="EF216" s="136"/>
    </row>
    <row r="217" spans="1:136" x14ac:dyDescent="0.3">
      <c r="A217" s="138"/>
      <c r="B217" s="139"/>
      <c r="C217" s="161"/>
      <c r="D217" s="140"/>
      <c r="E217" s="138"/>
      <c r="F217" s="138"/>
      <c r="G217" s="141"/>
      <c r="H217" s="138"/>
      <c r="I217" s="138"/>
      <c r="J217" s="140"/>
      <c r="K217" s="138"/>
      <c r="L217" s="142"/>
      <c r="M217" s="142"/>
      <c r="N217" s="120"/>
      <c r="O217" s="143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  <c r="AU217" s="144"/>
      <c r="AV217" s="144"/>
      <c r="AW217" s="144"/>
      <c r="AX217" s="144"/>
      <c r="AY217" s="144"/>
      <c r="AZ217" s="144"/>
      <c r="BA217" s="144"/>
      <c r="BB217" s="144"/>
      <c r="BC217" s="144"/>
      <c r="BD217" s="144"/>
      <c r="BE217" s="144"/>
      <c r="BF217" s="144"/>
      <c r="BG217" s="144"/>
      <c r="BH217" s="144"/>
      <c r="BI217" s="144"/>
      <c r="BJ217" s="144"/>
      <c r="BK217" s="144"/>
      <c r="BL217" s="144"/>
      <c r="BM217" s="144"/>
      <c r="BN217" s="144"/>
      <c r="BO217" s="144"/>
      <c r="BP217" s="144"/>
      <c r="BQ217" s="144"/>
      <c r="BR217" s="144"/>
      <c r="BS217" s="144"/>
      <c r="BT217" s="144"/>
      <c r="BU217" s="144"/>
      <c r="BV217" s="144"/>
      <c r="BW217" s="144"/>
      <c r="BX217" s="144"/>
      <c r="BY217" s="144"/>
      <c r="BZ217" s="144"/>
      <c r="CA217" s="144"/>
      <c r="CB217" s="144"/>
      <c r="CC217" s="144"/>
      <c r="CD217" s="144"/>
      <c r="CE217" s="144"/>
      <c r="CF217" s="144"/>
      <c r="CG217" s="144"/>
      <c r="CH217" s="144"/>
      <c r="CI217" s="144"/>
      <c r="CJ217" s="144"/>
      <c r="CK217" s="144"/>
      <c r="CL217" s="144"/>
      <c r="CM217" s="144"/>
      <c r="CN217" s="144"/>
      <c r="CO217" s="144"/>
      <c r="CP217" s="144"/>
      <c r="CQ217" s="144"/>
      <c r="CR217" s="144"/>
      <c r="CS217" s="144"/>
      <c r="CT217" s="144"/>
      <c r="CU217" s="144"/>
      <c r="CV217" s="144"/>
      <c r="CW217" s="144"/>
      <c r="CX217" s="144"/>
      <c r="CY217" s="144"/>
      <c r="CZ217" s="144"/>
      <c r="DA217" s="144"/>
      <c r="DB217" s="144"/>
      <c r="DC217" s="144"/>
      <c r="DD217" s="144"/>
      <c r="DE217" s="144"/>
      <c r="DF217" s="144"/>
      <c r="DG217" s="144"/>
      <c r="DH217" s="144"/>
      <c r="DI217" s="144"/>
      <c r="DJ217" s="144"/>
      <c r="DK217" s="144"/>
      <c r="DL217" s="144"/>
      <c r="DM217" s="144"/>
      <c r="DN217" s="144"/>
      <c r="DO217" s="144"/>
      <c r="DP217" s="144"/>
      <c r="DQ217" s="144"/>
      <c r="DR217" s="144"/>
      <c r="DS217" s="144"/>
      <c r="DT217" s="144"/>
      <c r="DU217" s="144"/>
      <c r="DV217" s="144"/>
      <c r="DW217" s="144"/>
      <c r="DX217" s="144"/>
      <c r="DY217" s="144"/>
      <c r="DZ217" s="144"/>
      <c r="EA217" s="144"/>
      <c r="EB217" s="144"/>
      <c r="EC217" s="144"/>
      <c r="ED217" s="144"/>
      <c r="EE217" s="144"/>
      <c r="EF217" s="144"/>
    </row>
    <row r="218" spans="1:136" x14ac:dyDescent="0.3">
      <c r="A218" s="72"/>
      <c r="B218" s="2"/>
      <c r="C218" s="145"/>
      <c r="D218" s="122"/>
      <c r="E218" s="123"/>
      <c r="F218" s="123"/>
      <c r="G218" s="124"/>
      <c r="H218" s="125"/>
      <c r="I218" s="126"/>
      <c r="J218" s="122"/>
      <c r="K218" s="127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33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33"/>
      <c r="CC218" s="33"/>
      <c r="CD218" s="33"/>
      <c r="CE218" s="33"/>
      <c r="CF218" s="33"/>
      <c r="CG218" s="33"/>
      <c r="CH218" s="33"/>
      <c r="CI218" s="33"/>
      <c r="CJ218" s="33"/>
      <c r="CK218" s="33"/>
      <c r="CL218" s="33"/>
      <c r="CM218" s="33"/>
      <c r="CN218" s="33"/>
      <c r="CO218" s="33"/>
      <c r="CP218" s="33"/>
      <c r="CQ218" s="33"/>
      <c r="CR218" s="33"/>
      <c r="CS218" s="33"/>
      <c r="CT218" s="33"/>
      <c r="CU218" s="33"/>
      <c r="CV218" s="33"/>
      <c r="CW218" s="33"/>
      <c r="CX218" s="33"/>
      <c r="CY218" s="33"/>
      <c r="CZ218" s="33"/>
      <c r="DA218" s="33"/>
      <c r="DB218" s="33"/>
      <c r="DC218" s="33"/>
      <c r="DD218" s="33"/>
      <c r="DE218" s="33"/>
      <c r="DF218" s="33"/>
      <c r="DG218" s="33"/>
      <c r="DH218" s="33"/>
      <c r="DI218" s="33"/>
      <c r="DJ218" s="33"/>
      <c r="DK218" s="33"/>
      <c r="DL218" s="33"/>
      <c r="DM218" s="33"/>
      <c r="DN218" s="33"/>
      <c r="DO218" s="33"/>
      <c r="DP218" s="33"/>
      <c r="DQ218" s="33"/>
      <c r="DR218" s="33"/>
      <c r="DS218" s="33"/>
      <c r="DT218" s="33"/>
      <c r="DU218" s="33"/>
      <c r="DV218" s="33"/>
      <c r="DW218" s="33"/>
      <c r="DX218" s="33"/>
      <c r="DY218" s="33"/>
      <c r="DZ218" s="33"/>
      <c r="EA218" s="33"/>
      <c r="EB218" s="33"/>
      <c r="EC218" s="33"/>
      <c r="ED218" s="33"/>
      <c r="EE218" s="33"/>
      <c r="EF218" s="33"/>
    </row>
    <row r="219" spans="1:136" x14ac:dyDescent="0.3">
      <c r="A219" s="128"/>
      <c r="B219" s="129"/>
      <c r="C219" s="146"/>
      <c r="D219" s="131"/>
      <c r="E219" s="128"/>
      <c r="F219" s="128"/>
      <c r="G219" s="132"/>
      <c r="H219" s="128"/>
      <c r="I219" s="128"/>
      <c r="J219" s="131"/>
      <c r="K219" s="128"/>
      <c r="L219" s="133"/>
      <c r="M219" s="133"/>
      <c r="N219" s="134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  <c r="BN219" s="33"/>
      <c r="BO219" s="33"/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  <c r="BZ219" s="33"/>
      <c r="CA219" s="33"/>
      <c r="CB219" s="33"/>
      <c r="CC219" s="33"/>
      <c r="CD219" s="33"/>
      <c r="CE219" s="33"/>
      <c r="CF219" s="33"/>
      <c r="CG219" s="33"/>
      <c r="CH219" s="33"/>
      <c r="CI219" s="33"/>
      <c r="CJ219" s="33"/>
      <c r="CK219" s="33"/>
      <c r="CL219" s="33"/>
      <c r="CM219" s="33"/>
      <c r="CN219" s="33"/>
      <c r="CO219" s="33"/>
      <c r="CP219" s="33"/>
      <c r="CQ219" s="33"/>
      <c r="CR219" s="33"/>
      <c r="CS219" s="33"/>
      <c r="CT219" s="33"/>
      <c r="CU219" s="33"/>
      <c r="CV219" s="33"/>
      <c r="CW219" s="33"/>
      <c r="CX219" s="33"/>
      <c r="CY219" s="33"/>
      <c r="CZ219" s="33"/>
      <c r="DA219" s="33"/>
      <c r="DB219" s="33"/>
      <c r="DC219" s="33"/>
      <c r="DD219" s="33"/>
      <c r="DE219" s="33"/>
      <c r="DF219" s="33"/>
      <c r="DG219" s="33"/>
      <c r="DH219" s="33"/>
      <c r="DI219" s="33"/>
      <c r="DJ219" s="33"/>
      <c r="DK219" s="33"/>
      <c r="DL219" s="33"/>
      <c r="DM219" s="33"/>
      <c r="DN219" s="33"/>
      <c r="DO219" s="33"/>
      <c r="DP219" s="33"/>
      <c r="DQ219" s="33"/>
      <c r="DR219" s="33"/>
      <c r="DS219" s="33"/>
      <c r="DT219" s="33"/>
      <c r="DU219" s="33"/>
      <c r="DV219" s="33"/>
      <c r="DW219" s="33"/>
      <c r="DX219" s="33"/>
      <c r="DY219" s="33"/>
      <c r="DZ219" s="33"/>
      <c r="EA219" s="33"/>
      <c r="EB219" s="33"/>
      <c r="EC219" s="33"/>
      <c r="ED219" s="33"/>
      <c r="EE219" s="33"/>
      <c r="EF219" s="33"/>
    </row>
    <row r="220" spans="1:136" x14ac:dyDescent="0.3">
      <c r="A220" s="72"/>
      <c r="B220" s="2"/>
      <c r="C220" s="148"/>
      <c r="D220" s="122"/>
      <c r="E220" s="123"/>
      <c r="F220" s="123"/>
      <c r="G220" s="124"/>
      <c r="H220" s="125"/>
      <c r="I220" s="126"/>
      <c r="J220" s="122"/>
      <c r="K220" s="127"/>
      <c r="L220" s="133"/>
      <c r="M220" s="1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  <c r="AW220" s="33"/>
      <c r="AX220" s="33"/>
      <c r="AY220" s="33"/>
      <c r="AZ220" s="33"/>
      <c r="BA220" s="33"/>
      <c r="BB220" s="33"/>
      <c r="BC220" s="33"/>
      <c r="BD220" s="33"/>
      <c r="BE220" s="33"/>
      <c r="BF220" s="33"/>
      <c r="BG220" s="33"/>
      <c r="BH220" s="33"/>
      <c r="BI220" s="33"/>
      <c r="BJ220" s="33"/>
      <c r="BK220" s="33"/>
      <c r="BL220" s="33"/>
      <c r="BM220" s="33"/>
      <c r="BN220" s="33"/>
      <c r="BO220" s="33"/>
      <c r="BP220" s="33"/>
      <c r="BQ220" s="33"/>
      <c r="BR220" s="33"/>
      <c r="BS220" s="33"/>
      <c r="BT220" s="33"/>
      <c r="BU220" s="33"/>
      <c r="BV220" s="33"/>
      <c r="BW220" s="33"/>
      <c r="BX220" s="33"/>
      <c r="BY220" s="33"/>
      <c r="BZ220" s="33"/>
      <c r="CA220" s="33"/>
      <c r="CB220" s="33"/>
      <c r="CC220" s="33"/>
      <c r="CD220" s="33"/>
      <c r="CE220" s="33"/>
      <c r="CF220" s="33"/>
      <c r="CG220" s="33"/>
      <c r="CH220" s="33"/>
      <c r="CI220" s="33"/>
      <c r="CJ220" s="33"/>
      <c r="CK220" s="33"/>
      <c r="CL220" s="33"/>
      <c r="CM220" s="33"/>
      <c r="CN220" s="33"/>
      <c r="CO220" s="33"/>
      <c r="CP220" s="33"/>
      <c r="CQ220" s="33"/>
      <c r="CR220" s="33"/>
      <c r="CS220" s="33"/>
      <c r="CT220" s="33"/>
      <c r="CU220" s="33"/>
      <c r="CV220" s="33"/>
      <c r="CW220" s="33"/>
      <c r="CX220" s="33"/>
      <c r="CY220" s="33"/>
      <c r="CZ220" s="33"/>
      <c r="DA220" s="33"/>
      <c r="DB220" s="33"/>
      <c r="DC220" s="33"/>
      <c r="DD220" s="33"/>
      <c r="DE220" s="33"/>
      <c r="DF220" s="33"/>
      <c r="DG220" s="33"/>
      <c r="DH220" s="33"/>
      <c r="DI220" s="33"/>
      <c r="DJ220" s="33"/>
      <c r="DK220" s="33"/>
      <c r="DL220" s="33"/>
      <c r="DM220" s="33"/>
      <c r="DN220" s="33"/>
      <c r="DO220" s="33"/>
      <c r="DP220" s="33"/>
      <c r="DQ220" s="33"/>
      <c r="DR220" s="33"/>
      <c r="DS220" s="33"/>
      <c r="DT220" s="33"/>
      <c r="DU220" s="33"/>
      <c r="DV220" s="33"/>
      <c r="DW220" s="33"/>
      <c r="DX220" s="33"/>
      <c r="DY220" s="33"/>
      <c r="DZ220" s="33"/>
      <c r="EA220" s="33"/>
      <c r="EB220" s="33"/>
      <c r="EC220" s="33"/>
      <c r="ED220" s="33"/>
      <c r="EE220" s="33"/>
      <c r="EF220" s="33"/>
    </row>
    <row r="221" spans="1:136" x14ac:dyDescent="0.3">
      <c r="A221" s="128"/>
      <c r="B221" s="129"/>
      <c r="C221" s="149"/>
      <c r="D221" s="131"/>
      <c r="E221" s="128"/>
      <c r="F221" s="128"/>
      <c r="G221" s="132"/>
      <c r="H221" s="128"/>
      <c r="I221" s="128"/>
      <c r="J221" s="131"/>
      <c r="K221" s="128"/>
      <c r="L221" s="133"/>
      <c r="M221" s="133"/>
      <c r="N221" s="134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  <c r="BN221" s="33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33"/>
      <c r="CD221" s="33"/>
      <c r="CE221" s="33"/>
      <c r="CF221" s="33"/>
      <c r="CG221" s="33"/>
      <c r="CH221" s="33"/>
      <c r="CI221" s="33"/>
      <c r="CJ221" s="33"/>
      <c r="CK221" s="33"/>
      <c r="CL221" s="33"/>
      <c r="CM221" s="33"/>
      <c r="CN221" s="33"/>
      <c r="CO221" s="33"/>
      <c r="CP221" s="33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3"/>
      <c r="DE221" s="33"/>
      <c r="DF221" s="33"/>
      <c r="DG221" s="33"/>
      <c r="DH221" s="33"/>
      <c r="DI221" s="33"/>
      <c r="DJ221" s="33"/>
      <c r="DK221" s="33"/>
      <c r="DL221" s="33"/>
      <c r="DM221" s="33"/>
      <c r="DN221" s="33"/>
      <c r="DO221" s="33"/>
      <c r="DP221" s="33"/>
      <c r="DQ221" s="33"/>
      <c r="DR221" s="33"/>
      <c r="DS221" s="33"/>
      <c r="DT221" s="33"/>
      <c r="DU221" s="33"/>
      <c r="DV221" s="33"/>
      <c r="DW221" s="33"/>
      <c r="DX221" s="33"/>
      <c r="DY221" s="33"/>
      <c r="DZ221" s="33"/>
      <c r="EA221" s="33"/>
      <c r="EB221" s="33"/>
      <c r="EC221" s="33"/>
      <c r="ED221" s="33"/>
      <c r="EE221" s="33"/>
      <c r="EF221" s="33"/>
    </row>
    <row r="222" spans="1:136" x14ac:dyDescent="0.3">
      <c r="A222" s="72"/>
      <c r="B222" s="2"/>
      <c r="C222" s="151"/>
      <c r="D222" s="122"/>
      <c r="E222" s="123"/>
      <c r="F222" s="123"/>
      <c r="G222" s="124"/>
      <c r="H222" s="125"/>
      <c r="I222" s="126"/>
      <c r="J222" s="122"/>
      <c r="K222" s="127"/>
      <c r="L222" s="142"/>
      <c r="M222" s="142"/>
      <c r="N222" s="120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  <c r="Z222" s="136"/>
      <c r="AA222" s="136"/>
      <c r="AB222" s="136"/>
      <c r="AC222" s="136"/>
      <c r="AD222" s="136"/>
      <c r="AE222" s="136"/>
      <c r="AF222" s="136"/>
      <c r="AG222" s="136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6"/>
      <c r="AV222" s="136"/>
      <c r="AW222" s="136"/>
      <c r="AX222" s="136"/>
      <c r="AY222" s="136"/>
      <c r="AZ222" s="136"/>
      <c r="BA222" s="136"/>
      <c r="BB222" s="136"/>
      <c r="BC222" s="136"/>
      <c r="BD222" s="136"/>
      <c r="BE222" s="136"/>
      <c r="BF222" s="136"/>
      <c r="BG222" s="136"/>
      <c r="BH222" s="136"/>
      <c r="BI222" s="136"/>
      <c r="BJ222" s="136"/>
      <c r="BK222" s="136"/>
      <c r="BL222" s="136"/>
      <c r="BM222" s="136"/>
      <c r="BN222" s="136"/>
      <c r="BO222" s="136"/>
      <c r="BP222" s="136"/>
      <c r="BQ222" s="136"/>
      <c r="BR222" s="136"/>
      <c r="BS222" s="136"/>
      <c r="BT222" s="136"/>
      <c r="BU222" s="136"/>
      <c r="BV222" s="136"/>
      <c r="BW222" s="136"/>
      <c r="BX222" s="136"/>
      <c r="BY222" s="136"/>
      <c r="BZ222" s="136"/>
      <c r="CA222" s="136"/>
      <c r="CB222" s="136"/>
      <c r="CC222" s="136"/>
      <c r="CD222" s="136"/>
      <c r="CE222" s="136"/>
      <c r="CF222" s="136"/>
      <c r="CG222" s="136"/>
      <c r="CH222" s="136"/>
      <c r="CI222" s="136"/>
      <c r="CJ222" s="136"/>
      <c r="CK222" s="136"/>
      <c r="CL222" s="136"/>
      <c r="CM222" s="136"/>
      <c r="CN222" s="136"/>
      <c r="CO222" s="136"/>
      <c r="CP222" s="136"/>
      <c r="CQ222" s="136"/>
      <c r="CR222" s="136"/>
      <c r="CS222" s="136"/>
      <c r="CT222" s="136"/>
      <c r="CU222" s="136"/>
      <c r="CV222" s="136"/>
      <c r="CW222" s="136"/>
      <c r="CX222" s="136"/>
      <c r="CY222" s="136"/>
      <c r="CZ222" s="136"/>
      <c r="DA222" s="136"/>
      <c r="DB222" s="136"/>
      <c r="DC222" s="136"/>
      <c r="DD222" s="136"/>
      <c r="DE222" s="136"/>
      <c r="DF222" s="136"/>
      <c r="DG222" s="136"/>
      <c r="DH222" s="136"/>
      <c r="DI222" s="136"/>
      <c r="DJ222" s="136"/>
      <c r="DK222" s="136"/>
      <c r="DL222" s="136"/>
      <c r="DM222" s="136"/>
      <c r="DN222" s="136"/>
      <c r="DO222" s="136"/>
      <c r="DP222" s="136"/>
      <c r="DQ222" s="136"/>
      <c r="DR222" s="136"/>
      <c r="DS222" s="136"/>
      <c r="DT222" s="136"/>
      <c r="DU222" s="136"/>
      <c r="DV222" s="136"/>
      <c r="DW222" s="136"/>
      <c r="DX222" s="136"/>
      <c r="DY222" s="136"/>
      <c r="DZ222" s="136"/>
      <c r="EA222" s="136"/>
      <c r="EB222" s="136"/>
      <c r="EC222" s="136"/>
      <c r="ED222" s="136"/>
      <c r="EE222" s="136"/>
      <c r="EF222" s="136"/>
    </row>
    <row r="223" spans="1:136" x14ac:dyDescent="0.3">
      <c r="A223" s="128"/>
      <c r="B223" s="129"/>
      <c r="C223" s="152"/>
      <c r="D223" s="131"/>
      <c r="E223" s="128"/>
      <c r="F223" s="128"/>
      <c r="G223" s="132"/>
      <c r="H223" s="128"/>
      <c r="I223" s="128"/>
      <c r="J223" s="131"/>
      <c r="K223" s="128"/>
      <c r="L223" s="133"/>
      <c r="M223" s="133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  <c r="Z223" s="136"/>
      <c r="AA223" s="136"/>
      <c r="AB223" s="136"/>
      <c r="AC223" s="136"/>
      <c r="AD223" s="136"/>
      <c r="AE223" s="136"/>
      <c r="AF223" s="136"/>
      <c r="AG223" s="136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6"/>
      <c r="AV223" s="136"/>
      <c r="AW223" s="136"/>
      <c r="AX223" s="136"/>
      <c r="AY223" s="136"/>
      <c r="AZ223" s="136"/>
      <c r="BA223" s="136"/>
      <c r="BB223" s="136"/>
      <c r="BC223" s="136"/>
      <c r="BD223" s="136"/>
      <c r="BE223" s="136"/>
      <c r="BF223" s="136"/>
      <c r="BG223" s="136"/>
      <c r="BH223" s="136"/>
      <c r="BI223" s="136"/>
      <c r="BJ223" s="136"/>
      <c r="BK223" s="136"/>
      <c r="BL223" s="136"/>
      <c r="BM223" s="136"/>
      <c r="BN223" s="136"/>
      <c r="BO223" s="136"/>
      <c r="BP223" s="136"/>
      <c r="BQ223" s="136"/>
      <c r="BR223" s="136"/>
      <c r="BS223" s="136"/>
      <c r="BT223" s="136"/>
      <c r="BU223" s="136"/>
      <c r="BV223" s="136"/>
      <c r="BW223" s="136"/>
      <c r="BX223" s="136"/>
      <c r="BY223" s="136"/>
      <c r="BZ223" s="136"/>
      <c r="CA223" s="136"/>
      <c r="CB223" s="136"/>
      <c r="CC223" s="136"/>
      <c r="CD223" s="136"/>
      <c r="CE223" s="136"/>
      <c r="CF223" s="136"/>
      <c r="CG223" s="136"/>
      <c r="CH223" s="136"/>
      <c r="CI223" s="136"/>
      <c r="CJ223" s="136"/>
      <c r="CK223" s="136"/>
      <c r="CL223" s="136"/>
      <c r="CM223" s="136"/>
      <c r="CN223" s="136"/>
      <c r="CO223" s="136"/>
      <c r="CP223" s="136"/>
      <c r="CQ223" s="136"/>
      <c r="CR223" s="136"/>
      <c r="CS223" s="136"/>
      <c r="CT223" s="136"/>
      <c r="CU223" s="136"/>
      <c r="CV223" s="136"/>
      <c r="CW223" s="136"/>
      <c r="CX223" s="136"/>
      <c r="CY223" s="136"/>
      <c r="CZ223" s="136"/>
      <c r="DA223" s="136"/>
      <c r="DB223" s="136"/>
      <c r="DC223" s="136"/>
      <c r="DD223" s="136"/>
      <c r="DE223" s="136"/>
      <c r="DF223" s="136"/>
      <c r="DG223" s="136"/>
      <c r="DH223" s="136"/>
      <c r="DI223" s="136"/>
      <c r="DJ223" s="136"/>
      <c r="DK223" s="136"/>
      <c r="DL223" s="136"/>
      <c r="DM223" s="136"/>
      <c r="DN223" s="136"/>
      <c r="DO223" s="136"/>
      <c r="DP223" s="136"/>
      <c r="DQ223" s="136"/>
      <c r="DR223" s="136"/>
      <c r="DS223" s="136"/>
      <c r="DT223" s="136"/>
      <c r="DU223" s="136"/>
      <c r="DV223" s="136"/>
      <c r="DW223" s="136"/>
      <c r="DX223" s="136"/>
      <c r="DY223" s="136"/>
      <c r="DZ223" s="136"/>
      <c r="EA223" s="136"/>
      <c r="EB223" s="136"/>
      <c r="EC223" s="136"/>
      <c r="ED223" s="136"/>
      <c r="EE223" s="136"/>
      <c r="EF223" s="136"/>
    </row>
    <row r="224" spans="1:136" x14ac:dyDescent="0.3">
      <c r="A224" s="138"/>
      <c r="B224" s="139"/>
      <c r="C224" s="161"/>
      <c r="D224" s="140"/>
      <c r="E224" s="138"/>
      <c r="F224" s="138"/>
      <c r="G224" s="141"/>
      <c r="H224" s="138"/>
      <c r="I224" s="138"/>
      <c r="J224" s="140"/>
      <c r="K224" s="138"/>
      <c r="L224" s="142"/>
      <c r="M224" s="142"/>
      <c r="N224" s="120"/>
      <c r="O224" s="143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  <c r="AU224" s="144"/>
      <c r="AV224" s="144"/>
      <c r="AW224" s="144"/>
      <c r="AX224" s="144"/>
      <c r="AY224" s="144"/>
      <c r="AZ224" s="144"/>
      <c r="BA224" s="144"/>
      <c r="BB224" s="144"/>
      <c r="BC224" s="144"/>
      <c r="BD224" s="144"/>
      <c r="BE224" s="144"/>
      <c r="BF224" s="144"/>
      <c r="BG224" s="144"/>
      <c r="BH224" s="144"/>
      <c r="BI224" s="144"/>
      <c r="BJ224" s="144"/>
      <c r="BK224" s="144"/>
      <c r="BL224" s="144"/>
      <c r="BM224" s="144"/>
      <c r="BN224" s="144"/>
      <c r="BO224" s="144"/>
      <c r="BP224" s="144"/>
      <c r="BQ224" s="144"/>
      <c r="BR224" s="144"/>
      <c r="BS224" s="144"/>
      <c r="BT224" s="144"/>
      <c r="BU224" s="144"/>
      <c r="BV224" s="144"/>
      <c r="BW224" s="144"/>
      <c r="BX224" s="144"/>
      <c r="BY224" s="144"/>
      <c r="BZ224" s="144"/>
      <c r="CA224" s="144"/>
      <c r="CB224" s="144"/>
      <c r="CC224" s="144"/>
      <c r="CD224" s="144"/>
      <c r="CE224" s="144"/>
      <c r="CF224" s="144"/>
      <c r="CG224" s="144"/>
      <c r="CH224" s="144"/>
      <c r="CI224" s="144"/>
      <c r="CJ224" s="144"/>
      <c r="CK224" s="144"/>
      <c r="CL224" s="144"/>
      <c r="CM224" s="144"/>
      <c r="CN224" s="144"/>
      <c r="CO224" s="144"/>
      <c r="CP224" s="144"/>
      <c r="CQ224" s="144"/>
      <c r="CR224" s="144"/>
      <c r="CS224" s="144"/>
      <c r="CT224" s="144"/>
      <c r="CU224" s="144"/>
      <c r="CV224" s="144"/>
      <c r="CW224" s="144"/>
      <c r="CX224" s="144"/>
      <c r="CY224" s="144"/>
      <c r="CZ224" s="144"/>
      <c r="DA224" s="144"/>
      <c r="DB224" s="144"/>
      <c r="DC224" s="144"/>
      <c r="DD224" s="144"/>
      <c r="DE224" s="144"/>
      <c r="DF224" s="144"/>
      <c r="DG224" s="144"/>
      <c r="DH224" s="144"/>
      <c r="DI224" s="144"/>
      <c r="DJ224" s="144"/>
      <c r="DK224" s="144"/>
      <c r="DL224" s="144"/>
      <c r="DM224" s="144"/>
      <c r="DN224" s="144"/>
      <c r="DO224" s="144"/>
      <c r="DP224" s="144"/>
      <c r="DQ224" s="144"/>
      <c r="DR224" s="144"/>
      <c r="DS224" s="144"/>
      <c r="DT224" s="144"/>
      <c r="DU224" s="144"/>
      <c r="DV224" s="144"/>
      <c r="DW224" s="144"/>
      <c r="DX224" s="144"/>
      <c r="DY224" s="144"/>
      <c r="DZ224" s="144"/>
      <c r="EA224" s="144"/>
      <c r="EB224" s="144"/>
      <c r="EC224" s="144"/>
      <c r="ED224" s="144"/>
      <c r="EE224" s="144"/>
      <c r="EF224" s="144"/>
    </row>
    <row r="225" spans="1:136" x14ac:dyDescent="0.3">
      <c r="A225" s="72"/>
      <c r="B225" s="2"/>
      <c r="C225" s="151"/>
      <c r="D225" s="122"/>
      <c r="E225" s="123"/>
      <c r="F225" s="123"/>
      <c r="G225" s="124"/>
      <c r="H225" s="125"/>
      <c r="I225" s="126"/>
      <c r="J225" s="122"/>
      <c r="K225" s="127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  <c r="BH225" s="33"/>
      <c r="BI225" s="33"/>
      <c r="BJ225" s="33"/>
      <c r="BK225" s="33"/>
      <c r="BL225" s="33"/>
      <c r="BM225" s="33"/>
      <c r="BN225" s="33"/>
      <c r="BO225" s="33"/>
      <c r="BP225" s="33"/>
      <c r="BQ225" s="33"/>
      <c r="BR225" s="33"/>
      <c r="BS225" s="33"/>
      <c r="BT225" s="33"/>
      <c r="BU225" s="33"/>
      <c r="BV225" s="33"/>
      <c r="BW225" s="33"/>
      <c r="BX225" s="33"/>
      <c r="BY225" s="33"/>
      <c r="BZ225" s="33"/>
      <c r="CA225" s="33"/>
      <c r="CB225" s="33"/>
      <c r="CC225" s="33"/>
      <c r="CD225" s="33"/>
      <c r="CE225" s="33"/>
      <c r="CF225" s="33"/>
      <c r="CG225" s="33"/>
      <c r="CH225" s="33"/>
      <c r="CI225" s="33"/>
      <c r="CJ225" s="33"/>
      <c r="CK225" s="33"/>
      <c r="CL225" s="33"/>
      <c r="CM225" s="33"/>
      <c r="CN225" s="33"/>
      <c r="CO225" s="33"/>
      <c r="CP225" s="33"/>
      <c r="CQ225" s="33"/>
      <c r="CR225" s="33"/>
      <c r="CS225" s="33"/>
      <c r="CT225" s="33"/>
      <c r="CU225" s="33"/>
      <c r="CV225" s="33"/>
      <c r="CW225" s="33"/>
      <c r="CX225" s="33"/>
      <c r="CY225" s="33"/>
      <c r="CZ225" s="33"/>
      <c r="DA225" s="33"/>
      <c r="DB225" s="33"/>
      <c r="DC225" s="33"/>
      <c r="DD225" s="33"/>
      <c r="DE225" s="33"/>
      <c r="DF225" s="33"/>
      <c r="DG225" s="33"/>
      <c r="DH225" s="33"/>
      <c r="DI225" s="33"/>
      <c r="DJ225" s="33"/>
      <c r="DK225" s="33"/>
      <c r="DL225" s="33"/>
      <c r="DM225" s="33"/>
      <c r="DN225" s="33"/>
      <c r="DO225" s="33"/>
      <c r="DP225" s="33"/>
      <c r="DQ225" s="33"/>
      <c r="DR225" s="33"/>
      <c r="DS225" s="33"/>
      <c r="DT225" s="33"/>
      <c r="DU225" s="33"/>
      <c r="DV225" s="33"/>
      <c r="DW225" s="33"/>
      <c r="DX225" s="33"/>
      <c r="DY225" s="33"/>
      <c r="DZ225" s="33"/>
      <c r="EA225" s="33"/>
      <c r="EB225" s="33"/>
      <c r="EC225" s="33"/>
      <c r="ED225" s="33"/>
      <c r="EE225" s="33"/>
      <c r="EF225" s="33"/>
    </row>
    <row r="226" spans="1:136" x14ac:dyDescent="0.3">
      <c r="A226" s="128"/>
      <c r="B226" s="129"/>
      <c r="C226" s="152"/>
      <c r="D226" s="131"/>
      <c r="E226" s="128"/>
      <c r="F226" s="128"/>
      <c r="G226" s="132"/>
      <c r="H226" s="128"/>
      <c r="I226" s="128"/>
      <c r="J226" s="131"/>
      <c r="K226" s="128"/>
      <c r="L226" s="133"/>
      <c r="M226" s="1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  <c r="AW226" s="33"/>
      <c r="AX226" s="33"/>
      <c r="AY226" s="33"/>
      <c r="AZ226" s="33"/>
      <c r="BA226" s="33"/>
      <c r="BB226" s="33"/>
      <c r="BC226" s="33"/>
      <c r="BD226" s="33"/>
      <c r="BE226" s="33"/>
      <c r="BF226" s="33"/>
      <c r="BG226" s="33"/>
      <c r="BH226" s="33"/>
      <c r="BI226" s="33"/>
      <c r="BJ226" s="33"/>
      <c r="BK226" s="33"/>
      <c r="BL226" s="33"/>
      <c r="BM226" s="33"/>
      <c r="BN226" s="33"/>
      <c r="BO226" s="33"/>
      <c r="BP226" s="33"/>
      <c r="BQ226" s="33"/>
      <c r="BR226" s="33"/>
      <c r="BS226" s="33"/>
      <c r="BT226" s="33"/>
      <c r="BU226" s="33"/>
      <c r="BV226" s="33"/>
      <c r="BW226" s="33"/>
      <c r="BX226" s="33"/>
      <c r="BY226" s="33"/>
      <c r="BZ226" s="33"/>
      <c r="CA226" s="33"/>
      <c r="CB226" s="33"/>
      <c r="CC226" s="33"/>
      <c r="CD226" s="33"/>
      <c r="CE226" s="33"/>
      <c r="CF226" s="33"/>
      <c r="CG226" s="33"/>
      <c r="CH226" s="33"/>
      <c r="CI226" s="33"/>
      <c r="CJ226" s="33"/>
      <c r="CK226" s="33"/>
      <c r="CL226" s="33"/>
      <c r="CM226" s="33"/>
      <c r="CN226" s="33"/>
      <c r="CO226" s="33"/>
      <c r="CP226" s="33"/>
      <c r="CQ226" s="33"/>
      <c r="CR226" s="33"/>
      <c r="CS226" s="33"/>
      <c r="CT226" s="33"/>
      <c r="CU226" s="33"/>
      <c r="CV226" s="33"/>
      <c r="CW226" s="33"/>
      <c r="CX226" s="33"/>
      <c r="CY226" s="33"/>
      <c r="CZ226" s="33"/>
      <c r="DA226" s="33"/>
      <c r="DB226" s="33"/>
      <c r="DC226" s="33"/>
      <c r="DD226" s="33"/>
      <c r="DE226" s="33"/>
      <c r="DF226" s="33"/>
      <c r="DG226" s="33"/>
      <c r="DH226" s="33"/>
      <c r="DI226" s="33"/>
      <c r="DJ226" s="33"/>
      <c r="DK226" s="33"/>
      <c r="DL226" s="33"/>
      <c r="DM226" s="33"/>
      <c r="DN226" s="33"/>
      <c r="DO226" s="33"/>
      <c r="DP226" s="33"/>
      <c r="DQ226" s="33"/>
      <c r="DR226" s="33"/>
      <c r="DS226" s="33"/>
      <c r="DT226" s="33"/>
      <c r="DU226" s="33"/>
      <c r="DV226" s="33"/>
      <c r="DW226" s="33"/>
      <c r="DX226" s="33"/>
      <c r="DY226" s="33"/>
      <c r="DZ226" s="33"/>
      <c r="EA226" s="33"/>
      <c r="EB226" s="33"/>
      <c r="EC226" s="33"/>
      <c r="ED226" s="33"/>
      <c r="EE226" s="33"/>
      <c r="EF226" s="33"/>
    </row>
    <row r="227" spans="1:136" x14ac:dyDescent="0.3">
      <c r="A227" s="138"/>
      <c r="B227" s="139"/>
      <c r="C227" s="161"/>
      <c r="D227" s="140"/>
      <c r="E227" s="138"/>
      <c r="F227" s="138"/>
      <c r="G227" s="141"/>
      <c r="H227" s="138"/>
      <c r="I227" s="138"/>
      <c r="J227" s="140"/>
      <c r="K227" s="138"/>
      <c r="L227" s="142"/>
      <c r="M227" s="142"/>
      <c r="N227" s="120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143"/>
      <c r="CB227" s="143"/>
      <c r="CC227" s="143"/>
      <c r="CD227" s="143"/>
      <c r="CE227" s="143"/>
      <c r="CF227" s="143"/>
      <c r="CG227" s="143"/>
      <c r="CH227" s="143"/>
      <c r="CI227" s="143"/>
      <c r="CJ227" s="143"/>
      <c r="CK227" s="143"/>
      <c r="CL227" s="143"/>
      <c r="CM227" s="143"/>
      <c r="CN227" s="143"/>
      <c r="CO227" s="143"/>
      <c r="CP227" s="143"/>
      <c r="CQ227" s="143"/>
      <c r="CR227" s="143"/>
      <c r="CS227" s="143"/>
      <c r="CT227" s="143"/>
      <c r="CU227" s="143"/>
      <c r="CV227" s="143"/>
      <c r="CW227" s="143"/>
      <c r="CX227" s="143"/>
      <c r="CY227" s="143"/>
      <c r="CZ227" s="143"/>
      <c r="DA227" s="143"/>
      <c r="DB227" s="143"/>
      <c r="DC227" s="143"/>
      <c r="DD227" s="143"/>
      <c r="DE227" s="143"/>
      <c r="DF227" s="143"/>
      <c r="DG227" s="143"/>
      <c r="DH227" s="143"/>
      <c r="DI227" s="143"/>
      <c r="DJ227" s="143"/>
      <c r="DK227" s="143"/>
      <c r="DL227" s="143"/>
      <c r="DM227" s="143"/>
      <c r="DN227" s="143"/>
      <c r="DO227" s="143"/>
      <c r="DP227" s="143"/>
      <c r="DQ227" s="143"/>
      <c r="DR227" s="143"/>
      <c r="DS227" s="143"/>
      <c r="DT227" s="143"/>
      <c r="DU227" s="143"/>
      <c r="DV227" s="143"/>
      <c r="DW227" s="143"/>
      <c r="DX227" s="143"/>
      <c r="DY227" s="143"/>
      <c r="DZ227" s="143"/>
      <c r="EA227" s="143"/>
      <c r="EB227" s="143"/>
      <c r="EC227" s="143"/>
      <c r="ED227" s="143"/>
      <c r="EE227" s="143"/>
      <c r="EF227" s="143"/>
    </row>
    <row r="228" spans="1:136" x14ac:dyDescent="0.3">
      <c r="A228" s="72"/>
      <c r="B228" s="2"/>
      <c r="C228" s="151"/>
      <c r="D228" s="122"/>
      <c r="E228" s="123"/>
      <c r="F228" s="123"/>
      <c r="G228" s="124"/>
      <c r="H228" s="125"/>
      <c r="I228" s="126"/>
      <c r="J228" s="122"/>
      <c r="K228" s="127"/>
      <c r="L228" s="133"/>
      <c r="M228" s="133"/>
      <c r="N228" s="134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A228" s="33"/>
      <c r="CB228" s="33"/>
      <c r="CC228" s="33"/>
      <c r="CD228" s="33"/>
      <c r="CE228" s="33"/>
      <c r="CF228" s="33"/>
      <c r="CG228" s="33"/>
      <c r="CH228" s="33"/>
      <c r="CI228" s="33"/>
      <c r="CJ228" s="33"/>
      <c r="CK228" s="33"/>
      <c r="CL228" s="33"/>
      <c r="CM228" s="33"/>
      <c r="CN228" s="33"/>
      <c r="CO228" s="33"/>
      <c r="CP228" s="33"/>
      <c r="CQ228" s="33"/>
      <c r="CR228" s="33"/>
      <c r="CS228" s="33"/>
      <c r="CT228" s="33"/>
      <c r="CU228" s="33"/>
      <c r="CV228" s="33"/>
      <c r="CW228" s="33"/>
      <c r="CX228" s="33"/>
      <c r="CY228" s="33"/>
      <c r="CZ228" s="33"/>
      <c r="DA228" s="33"/>
      <c r="DB228" s="33"/>
      <c r="DC228" s="33"/>
      <c r="DD228" s="33"/>
      <c r="DE228" s="33"/>
      <c r="DF228" s="33"/>
      <c r="DG228" s="33"/>
      <c r="DH228" s="33"/>
      <c r="DI228" s="33"/>
      <c r="DJ228" s="33"/>
      <c r="DK228" s="33"/>
      <c r="DL228" s="33"/>
      <c r="DM228" s="33"/>
      <c r="DN228" s="33"/>
      <c r="DO228" s="33"/>
      <c r="DP228" s="33"/>
      <c r="DQ228" s="33"/>
      <c r="DR228" s="33"/>
      <c r="DS228" s="33"/>
      <c r="DT228" s="33"/>
      <c r="DU228" s="33"/>
      <c r="DV228" s="33"/>
      <c r="DW228" s="33"/>
      <c r="DX228" s="33"/>
      <c r="DY228" s="33"/>
      <c r="DZ228" s="33"/>
      <c r="EA228" s="33"/>
      <c r="EB228" s="33"/>
      <c r="EC228" s="33"/>
      <c r="ED228" s="33"/>
      <c r="EE228" s="33"/>
      <c r="EF228" s="33"/>
    </row>
    <row r="229" spans="1:136" x14ac:dyDescent="0.3">
      <c r="A229" s="128"/>
      <c r="B229" s="129"/>
      <c r="C229" s="152"/>
      <c r="D229" s="131"/>
      <c r="E229" s="128"/>
      <c r="F229" s="128"/>
      <c r="G229" s="132"/>
      <c r="H229" s="128"/>
      <c r="I229" s="128"/>
      <c r="J229" s="131"/>
      <c r="K229" s="128"/>
      <c r="L229" s="133"/>
      <c r="M229" s="1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  <c r="BL229" s="33"/>
      <c r="BM229" s="33"/>
      <c r="BN229" s="33"/>
      <c r="BO229" s="33"/>
      <c r="BP229" s="33"/>
      <c r="BQ229" s="33"/>
      <c r="BR229" s="33"/>
      <c r="BS229" s="33"/>
      <c r="BT229" s="33"/>
      <c r="BU229" s="33"/>
      <c r="BV229" s="33"/>
      <c r="BW229" s="33"/>
      <c r="BX229" s="33"/>
      <c r="BY229" s="33"/>
      <c r="BZ229" s="33"/>
      <c r="CA229" s="33"/>
      <c r="CB229" s="33"/>
      <c r="CC229" s="33"/>
      <c r="CD229" s="33"/>
      <c r="CE229" s="33"/>
      <c r="CF229" s="33"/>
      <c r="CG229" s="33"/>
      <c r="CH229" s="33"/>
      <c r="CI229" s="33"/>
      <c r="CJ229" s="33"/>
      <c r="CK229" s="33"/>
      <c r="CL229" s="33"/>
      <c r="CM229" s="33"/>
      <c r="CN229" s="33"/>
      <c r="CO229" s="33"/>
      <c r="CP229" s="33"/>
      <c r="CQ229" s="33"/>
      <c r="CR229" s="33"/>
      <c r="CS229" s="33"/>
      <c r="CT229" s="33"/>
      <c r="CU229" s="33"/>
      <c r="CV229" s="33"/>
      <c r="CW229" s="33"/>
      <c r="CX229" s="33"/>
      <c r="CY229" s="33"/>
      <c r="CZ229" s="33"/>
      <c r="DA229" s="33"/>
      <c r="DB229" s="33"/>
      <c r="DC229" s="33"/>
      <c r="DD229" s="33"/>
      <c r="DE229" s="33"/>
      <c r="DF229" s="33"/>
      <c r="DG229" s="33"/>
      <c r="DH229" s="33"/>
      <c r="DI229" s="33"/>
      <c r="DJ229" s="33"/>
      <c r="DK229" s="33"/>
      <c r="DL229" s="33"/>
      <c r="DM229" s="33"/>
      <c r="DN229" s="33"/>
      <c r="DO229" s="33"/>
      <c r="DP229" s="33"/>
      <c r="DQ229" s="33"/>
      <c r="DR229" s="33"/>
      <c r="DS229" s="33"/>
      <c r="DT229" s="33"/>
      <c r="DU229" s="33"/>
      <c r="DV229" s="33"/>
      <c r="DW229" s="33"/>
      <c r="DX229" s="33"/>
      <c r="DY229" s="33"/>
      <c r="DZ229" s="33"/>
      <c r="EA229" s="33"/>
      <c r="EB229" s="33"/>
      <c r="EC229" s="33"/>
      <c r="ED229" s="33"/>
      <c r="EE229" s="33"/>
      <c r="EF229" s="33"/>
    </row>
    <row r="230" spans="1:136" x14ac:dyDescent="0.3">
      <c r="A230" s="138"/>
      <c r="B230" s="139"/>
      <c r="C230" s="161"/>
      <c r="D230" s="140"/>
      <c r="E230" s="138"/>
      <c r="F230" s="138"/>
      <c r="G230" s="141"/>
      <c r="H230" s="138"/>
      <c r="I230" s="138"/>
      <c r="J230" s="140"/>
      <c r="K230" s="138"/>
      <c r="L230" s="142"/>
      <c r="M230" s="142"/>
      <c r="N230" s="120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143"/>
      <c r="CB230" s="143"/>
      <c r="CC230" s="143"/>
      <c r="CD230" s="143"/>
      <c r="CE230" s="143"/>
      <c r="CF230" s="143"/>
      <c r="CG230" s="143"/>
      <c r="CH230" s="143"/>
      <c r="CI230" s="143"/>
      <c r="CJ230" s="143"/>
      <c r="CK230" s="143"/>
      <c r="CL230" s="143"/>
      <c r="CM230" s="143"/>
      <c r="CN230" s="143"/>
      <c r="CO230" s="143"/>
      <c r="CP230" s="143"/>
      <c r="CQ230" s="143"/>
      <c r="CR230" s="143"/>
      <c r="CS230" s="143"/>
      <c r="CT230" s="143"/>
      <c r="CU230" s="143"/>
      <c r="CV230" s="143"/>
      <c r="CW230" s="143"/>
      <c r="CX230" s="143"/>
      <c r="CY230" s="143"/>
      <c r="CZ230" s="143"/>
      <c r="DA230" s="143"/>
      <c r="DB230" s="143"/>
      <c r="DC230" s="143"/>
      <c r="DD230" s="143"/>
      <c r="DE230" s="143"/>
      <c r="DF230" s="143"/>
      <c r="DG230" s="143"/>
      <c r="DH230" s="143"/>
      <c r="DI230" s="143"/>
      <c r="DJ230" s="143"/>
      <c r="DK230" s="143"/>
      <c r="DL230" s="143"/>
      <c r="DM230" s="143"/>
      <c r="DN230" s="143"/>
      <c r="DO230" s="143"/>
      <c r="DP230" s="143"/>
      <c r="DQ230" s="143"/>
      <c r="DR230" s="143"/>
      <c r="DS230" s="143"/>
      <c r="DT230" s="143"/>
      <c r="DU230" s="143"/>
      <c r="DV230" s="143"/>
      <c r="DW230" s="143"/>
      <c r="DX230" s="143"/>
      <c r="DY230" s="143"/>
      <c r="DZ230" s="143"/>
      <c r="EA230" s="143"/>
      <c r="EB230" s="143"/>
      <c r="EC230" s="143"/>
      <c r="ED230" s="143"/>
      <c r="EE230" s="143"/>
      <c r="EF230" s="143"/>
    </row>
    <row r="231" spans="1:136" x14ac:dyDescent="0.3">
      <c r="A231" s="72"/>
      <c r="B231" s="2"/>
      <c r="C231" s="151"/>
      <c r="D231" s="122"/>
      <c r="E231" s="123"/>
      <c r="F231" s="123"/>
      <c r="G231" s="124"/>
      <c r="H231" s="125"/>
      <c r="I231" s="126"/>
      <c r="J231" s="122"/>
      <c r="K231" s="127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  <c r="BL231" s="33"/>
      <c r="BM231" s="33"/>
      <c r="BN231" s="33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33"/>
      <c r="CD231" s="33"/>
      <c r="CE231" s="33"/>
      <c r="CF231" s="33"/>
      <c r="CG231" s="33"/>
      <c r="CH231" s="33"/>
      <c r="CI231" s="33"/>
      <c r="CJ231" s="33"/>
      <c r="CK231" s="33"/>
      <c r="CL231" s="33"/>
      <c r="CM231" s="33"/>
      <c r="CN231" s="33"/>
      <c r="CO231" s="33"/>
      <c r="CP231" s="33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33"/>
      <c r="DJ231" s="33"/>
      <c r="DK231" s="33"/>
      <c r="DL231" s="33"/>
      <c r="DM231" s="33"/>
      <c r="DN231" s="33"/>
      <c r="DO231" s="33"/>
      <c r="DP231" s="33"/>
      <c r="DQ231" s="33"/>
      <c r="DR231" s="33"/>
      <c r="DS231" s="33"/>
      <c r="DT231" s="33"/>
      <c r="DU231" s="33"/>
      <c r="DV231" s="33"/>
      <c r="DW231" s="33"/>
      <c r="DX231" s="33"/>
      <c r="DY231" s="33"/>
      <c r="DZ231" s="33"/>
      <c r="EA231" s="33"/>
      <c r="EB231" s="33"/>
      <c r="EC231" s="33"/>
      <c r="ED231" s="33"/>
      <c r="EE231" s="33"/>
      <c r="EF231" s="33"/>
    </row>
    <row r="232" spans="1:136" x14ac:dyDescent="0.3">
      <c r="A232" s="128"/>
      <c r="B232" s="129"/>
      <c r="C232" s="152"/>
      <c r="D232" s="131"/>
      <c r="E232" s="128"/>
      <c r="F232" s="128"/>
      <c r="G232" s="132"/>
      <c r="H232" s="128"/>
      <c r="I232" s="128"/>
      <c r="J232" s="131"/>
      <c r="K232" s="128"/>
      <c r="L232" s="133"/>
      <c r="M232" s="1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  <c r="BF232" s="33"/>
      <c r="BG232" s="33"/>
      <c r="BH232" s="33"/>
      <c r="BI232" s="33"/>
      <c r="BJ232" s="33"/>
      <c r="BK232" s="33"/>
      <c r="BL232" s="33"/>
      <c r="BM232" s="33"/>
      <c r="BN232" s="33"/>
      <c r="BO232" s="33"/>
      <c r="BP232" s="33"/>
      <c r="BQ232" s="33"/>
      <c r="BR232" s="33"/>
      <c r="BS232" s="33"/>
      <c r="BT232" s="33"/>
      <c r="BU232" s="33"/>
      <c r="BV232" s="33"/>
      <c r="BW232" s="33"/>
      <c r="BX232" s="33"/>
      <c r="BY232" s="33"/>
      <c r="BZ232" s="33"/>
      <c r="CA232" s="33"/>
      <c r="CB232" s="33"/>
      <c r="CC232" s="33"/>
      <c r="CD232" s="33"/>
      <c r="CE232" s="33"/>
      <c r="CF232" s="33"/>
      <c r="CG232" s="33"/>
      <c r="CH232" s="33"/>
      <c r="CI232" s="33"/>
      <c r="CJ232" s="33"/>
      <c r="CK232" s="33"/>
      <c r="CL232" s="33"/>
      <c r="CM232" s="33"/>
      <c r="CN232" s="33"/>
      <c r="CO232" s="33"/>
      <c r="CP232" s="33"/>
      <c r="CQ232" s="33"/>
      <c r="CR232" s="33"/>
      <c r="CS232" s="33"/>
      <c r="CT232" s="33"/>
      <c r="CU232" s="33"/>
      <c r="CV232" s="33"/>
      <c r="CW232" s="33"/>
      <c r="CX232" s="33"/>
      <c r="CY232" s="33"/>
      <c r="CZ232" s="33"/>
      <c r="DA232" s="33"/>
      <c r="DB232" s="33"/>
      <c r="DC232" s="33"/>
      <c r="DD232" s="33"/>
      <c r="DE232" s="33"/>
      <c r="DF232" s="33"/>
      <c r="DG232" s="33"/>
      <c r="DH232" s="33"/>
      <c r="DI232" s="33"/>
      <c r="DJ232" s="33"/>
      <c r="DK232" s="33"/>
      <c r="DL232" s="33"/>
      <c r="DM232" s="33"/>
      <c r="DN232" s="33"/>
      <c r="DO232" s="33"/>
      <c r="DP232" s="33"/>
      <c r="DQ232" s="33"/>
      <c r="DR232" s="33"/>
      <c r="DS232" s="33"/>
      <c r="DT232" s="33"/>
      <c r="DU232" s="33"/>
      <c r="DV232" s="33"/>
      <c r="DW232" s="33"/>
      <c r="DX232" s="33"/>
      <c r="DY232" s="33"/>
      <c r="DZ232" s="33"/>
      <c r="EA232" s="33"/>
      <c r="EB232" s="33"/>
      <c r="EC232" s="33"/>
      <c r="ED232" s="33"/>
      <c r="EE232" s="33"/>
      <c r="EF232" s="33"/>
    </row>
    <row r="233" spans="1:136" x14ac:dyDescent="0.3">
      <c r="A233" s="138"/>
      <c r="B233" s="139"/>
      <c r="C233" s="161"/>
      <c r="D233" s="140"/>
      <c r="E233" s="138"/>
      <c r="F233" s="138"/>
      <c r="G233" s="141"/>
      <c r="H233" s="138"/>
      <c r="I233" s="138"/>
      <c r="J233" s="140"/>
      <c r="K233" s="138"/>
      <c r="L233" s="142"/>
      <c r="M233" s="142"/>
      <c r="N233" s="120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143"/>
      <c r="CB233" s="143"/>
      <c r="CC233" s="143"/>
      <c r="CD233" s="143"/>
      <c r="CE233" s="143"/>
      <c r="CF233" s="143"/>
      <c r="CG233" s="143"/>
      <c r="CH233" s="143"/>
      <c r="CI233" s="143"/>
      <c r="CJ233" s="143"/>
      <c r="CK233" s="143"/>
      <c r="CL233" s="143"/>
      <c r="CM233" s="143"/>
      <c r="CN233" s="143"/>
      <c r="CO233" s="143"/>
      <c r="CP233" s="143"/>
      <c r="CQ233" s="143"/>
      <c r="CR233" s="143"/>
      <c r="CS233" s="143"/>
      <c r="CT233" s="143"/>
      <c r="CU233" s="143"/>
      <c r="CV233" s="143"/>
      <c r="CW233" s="143"/>
      <c r="CX233" s="143"/>
      <c r="CY233" s="143"/>
      <c r="CZ233" s="143"/>
      <c r="DA233" s="143"/>
      <c r="DB233" s="143"/>
      <c r="DC233" s="143"/>
      <c r="DD233" s="143"/>
      <c r="DE233" s="143"/>
      <c r="DF233" s="143"/>
      <c r="DG233" s="143"/>
      <c r="DH233" s="143"/>
      <c r="DI233" s="143"/>
      <c r="DJ233" s="143"/>
      <c r="DK233" s="143"/>
      <c r="DL233" s="143"/>
      <c r="DM233" s="143"/>
      <c r="DN233" s="143"/>
      <c r="DO233" s="143"/>
      <c r="DP233" s="143"/>
      <c r="DQ233" s="143"/>
      <c r="DR233" s="143"/>
      <c r="DS233" s="143"/>
      <c r="DT233" s="143"/>
      <c r="DU233" s="143"/>
      <c r="DV233" s="143"/>
      <c r="DW233" s="143"/>
      <c r="DX233" s="143"/>
      <c r="DY233" s="143"/>
      <c r="DZ233" s="143"/>
      <c r="EA233" s="143"/>
      <c r="EB233" s="143"/>
      <c r="EC233" s="143"/>
      <c r="ED233" s="143"/>
      <c r="EE233" s="143"/>
      <c r="EF233" s="143"/>
    </row>
    <row r="234" spans="1:136" x14ac:dyDescent="0.3">
      <c r="A234" s="72"/>
      <c r="B234" s="2"/>
      <c r="C234" s="151"/>
      <c r="D234" s="122"/>
      <c r="E234" s="123"/>
      <c r="F234" s="123"/>
      <c r="G234" s="124"/>
      <c r="H234" s="125"/>
      <c r="I234" s="126"/>
      <c r="J234" s="122"/>
      <c r="K234" s="127"/>
      <c r="L234" s="133"/>
      <c r="M234" s="133"/>
      <c r="N234" s="134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33"/>
      <c r="BO234" s="33"/>
      <c r="BP234" s="33"/>
      <c r="BQ234" s="33"/>
      <c r="BR234" s="33"/>
      <c r="BS234" s="33"/>
      <c r="BT234" s="33"/>
      <c r="BU234" s="33"/>
      <c r="BV234" s="33"/>
      <c r="BW234" s="33"/>
      <c r="BX234" s="33"/>
      <c r="BY234" s="33"/>
      <c r="BZ234" s="33"/>
      <c r="CA234" s="33"/>
      <c r="CB234" s="33"/>
      <c r="CC234" s="33"/>
      <c r="CD234" s="33"/>
      <c r="CE234" s="33"/>
      <c r="CF234" s="33"/>
      <c r="CG234" s="33"/>
      <c r="CH234" s="33"/>
      <c r="CI234" s="33"/>
      <c r="CJ234" s="33"/>
      <c r="CK234" s="33"/>
      <c r="CL234" s="33"/>
      <c r="CM234" s="33"/>
      <c r="CN234" s="33"/>
      <c r="CO234" s="33"/>
      <c r="CP234" s="33"/>
      <c r="CQ234" s="33"/>
      <c r="CR234" s="33"/>
      <c r="CS234" s="33"/>
      <c r="CT234" s="33"/>
      <c r="CU234" s="33"/>
      <c r="CV234" s="33"/>
      <c r="CW234" s="33"/>
      <c r="CX234" s="33"/>
      <c r="CY234" s="33"/>
      <c r="CZ234" s="33"/>
      <c r="DA234" s="33"/>
      <c r="DB234" s="33"/>
      <c r="DC234" s="33"/>
      <c r="DD234" s="33"/>
      <c r="DE234" s="33"/>
      <c r="DF234" s="33"/>
      <c r="DG234" s="33"/>
      <c r="DH234" s="33"/>
      <c r="DI234" s="33"/>
      <c r="DJ234" s="33"/>
      <c r="DK234" s="33"/>
      <c r="DL234" s="33"/>
      <c r="DM234" s="33"/>
      <c r="DN234" s="33"/>
      <c r="DO234" s="33"/>
      <c r="DP234" s="33"/>
      <c r="DQ234" s="33"/>
      <c r="DR234" s="33"/>
      <c r="DS234" s="33"/>
      <c r="DT234" s="33"/>
      <c r="DU234" s="33"/>
      <c r="DV234" s="33"/>
      <c r="DW234" s="33"/>
      <c r="DX234" s="33"/>
      <c r="DY234" s="33"/>
      <c r="DZ234" s="33"/>
      <c r="EA234" s="33"/>
      <c r="EB234" s="33"/>
      <c r="EC234" s="33"/>
      <c r="ED234" s="33"/>
      <c r="EE234" s="33"/>
      <c r="EF234" s="33"/>
    </row>
    <row r="235" spans="1:136" x14ac:dyDescent="0.3">
      <c r="A235" s="128"/>
      <c r="B235" s="129"/>
      <c r="C235" s="152"/>
      <c r="D235" s="131"/>
      <c r="E235" s="128"/>
      <c r="F235" s="128"/>
      <c r="G235" s="132"/>
      <c r="H235" s="128"/>
      <c r="I235" s="128"/>
      <c r="J235" s="131"/>
      <c r="K235" s="128"/>
      <c r="L235" s="133"/>
      <c r="M235" s="1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33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3"/>
      <c r="CC235" s="33"/>
      <c r="CD235" s="33"/>
      <c r="CE235" s="33"/>
      <c r="CF235" s="33"/>
      <c r="CG235" s="33"/>
      <c r="CH235" s="33"/>
      <c r="CI235" s="33"/>
      <c r="CJ235" s="33"/>
      <c r="CK235" s="33"/>
      <c r="CL235" s="33"/>
      <c r="CM235" s="33"/>
      <c r="CN235" s="33"/>
      <c r="CO235" s="33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3"/>
      <c r="DE235" s="33"/>
      <c r="DF235" s="33"/>
      <c r="DG235" s="33"/>
      <c r="DH235" s="33"/>
      <c r="DI235" s="33"/>
      <c r="DJ235" s="33"/>
      <c r="DK235" s="33"/>
      <c r="DL235" s="33"/>
      <c r="DM235" s="33"/>
      <c r="DN235" s="33"/>
      <c r="DO235" s="33"/>
      <c r="DP235" s="33"/>
      <c r="DQ235" s="33"/>
      <c r="DR235" s="33"/>
      <c r="DS235" s="33"/>
      <c r="DT235" s="33"/>
      <c r="DU235" s="33"/>
      <c r="DV235" s="33"/>
      <c r="DW235" s="33"/>
      <c r="DX235" s="33"/>
      <c r="DY235" s="33"/>
      <c r="DZ235" s="33"/>
      <c r="EA235" s="33"/>
      <c r="EB235" s="33"/>
      <c r="EC235" s="33"/>
      <c r="ED235" s="33"/>
      <c r="EE235" s="33"/>
      <c r="EF235" s="33"/>
    </row>
    <row r="236" spans="1:136" x14ac:dyDescent="0.3">
      <c r="A236" s="138"/>
      <c r="B236" s="139"/>
      <c r="C236" s="161"/>
      <c r="D236" s="140"/>
      <c r="E236" s="138"/>
      <c r="F236" s="138"/>
      <c r="G236" s="141"/>
      <c r="H236" s="138"/>
      <c r="I236" s="138"/>
      <c r="J236" s="140"/>
      <c r="K236" s="138"/>
      <c r="L236" s="142"/>
      <c r="M236" s="142"/>
      <c r="N236" s="120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143"/>
      <c r="CB236" s="143"/>
      <c r="CC236" s="143"/>
      <c r="CD236" s="143"/>
      <c r="CE236" s="143"/>
      <c r="CF236" s="143"/>
      <c r="CG236" s="143"/>
      <c r="CH236" s="143"/>
      <c r="CI236" s="143"/>
      <c r="CJ236" s="143"/>
      <c r="CK236" s="143"/>
      <c r="CL236" s="143"/>
      <c r="CM236" s="143"/>
      <c r="CN236" s="143"/>
      <c r="CO236" s="143"/>
      <c r="CP236" s="143"/>
      <c r="CQ236" s="143"/>
      <c r="CR236" s="143"/>
      <c r="CS236" s="143"/>
      <c r="CT236" s="143"/>
      <c r="CU236" s="143"/>
      <c r="CV236" s="143"/>
      <c r="CW236" s="143"/>
      <c r="CX236" s="143"/>
      <c r="CY236" s="143"/>
      <c r="CZ236" s="143"/>
      <c r="DA236" s="143"/>
      <c r="DB236" s="143"/>
      <c r="DC236" s="143"/>
      <c r="DD236" s="143"/>
      <c r="DE236" s="143"/>
      <c r="DF236" s="143"/>
      <c r="DG236" s="143"/>
      <c r="DH236" s="143"/>
      <c r="DI236" s="143"/>
      <c r="DJ236" s="143"/>
      <c r="DK236" s="143"/>
      <c r="DL236" s="143"/>
      <c r="DM236" s="143"/>
      <c r="DN236" s="143"/>
      <c r="DO236" s="143"/>
      <c r="DP236" s="143"/>
      <c r="DQ236" s="143"/>
      <c r="DR236" s="143"/>
      <c r="DS236" s="143"/>
      <c r="DT236" s="143"/>
      <c r="DU236" s="143"/>
      <c r="DV236" s="143"/>
      <c r="DW236" s="143"/>
      <c r="DX236" s="143"/>
      <c r="DY236" s="143"/>
      <c r="DZ236" s="143"/>
      <c r="EA236" s="143"/>
      <c r="EB236" s="143"/>
      <c r="EC236" s="143"/>
      <c r="ED236" s="143"/>
      <c r="EE236" s="143"/>
      <c r="EF236" s="143"/>
    </row>
    <row r="237" spans="1:136" x14ac:dyDescent="0.3">
      <c r="A237" s="72"/>
      <c r="B237" s="2"/>
      <c r="C237" s="151"/>
      <c r="D237" s="122"/>
      <c r="E237" s="123"/>
      <c r="F237" s="123"/>
      <c r="G237" s="124"/>
      <c r="H237" s="125"/>
      <c r="I237" s="126"/>
      <c r="J237" s="122"/>
      <c r="K237" s="127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  <c r="Z237" s="136"/>
      <c r="AA237" s="136"/>
      <c r="AB237" s="136"/>
      <c r="AC237" s="136"/>
      <c r="AD237" s="136"/>
      <c r="AE237" s="136"/>
      <c r="AF237" s="136"/>
      <c r="AG237" s="136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6"/>
      <c r="AV237" s="136"/>
      <c r="AW237" s="136"/>
      <c r="AX237" s="136"/>
      <c r="AY237" s="136"/>
      <c r="AZ237" s="136"/>
      <c r="BA237" s="136"/>
      <c r="BB237" s="136"/>
      <c r="BC237" s="136"/>
      <c r="BD237" s="136"/>
      <c r="BE237" s="136"/>
      <c r="BF237" s="136"/>
      <c r="BG237" s="136"/>
      <c r="BH237" s="136"/>
      <c r="BI237" s="136"/>
      <c r="BJ237" s="136"/>
      <c r="BK237" s="136"/>
      <c r="BL237" s="136"/>
      <c r="BM237" s="136"/>
      <c r="BN237" s="136"/>
      <c r="BO237" s="136"/>
      <c r="BP237" s="136"/>
      <c r="BQ237" s="136"/>
      <c r="BR237" s="136"/>
      <c r="BS237" s="136"/>
      <c r="BT237" s="136"/>
      <c r="BU237" s="136"/>
      <c r="BV237" s="136"/>
      <c r="BW237" s="136"/>
      <c r="BX237" s="136"/>
      <c r="BY237" s="136"/>
      <c r="BZ237" s="136"/>
      <c r="CA237" s="136"/>
      <c r="CB237" s="136"/>
      <c r="CC237" s="136"/>
      <c r="CD237" s="136"/>
      <c r="CE237" s="136"/>
      <c r="CF237" s="136"/>
      <c r="CG237" s="136"/>
      <c r="CH237" s="136"/>
      <c r="CI237" s="136"/>
      <c r="CJ237" s="136"/>
      <c r="CK237" s="136"/>
      <c r="CL237" s="136"/>
      <c r="CM237" s="136"/>
      <c r="CN237" s="136"/>
      <c r="CO237" s="136"/>
      <c r="CP237" s="136"/>
      <c r="CQ237" s="136"/>
      <c r="CR237" s="136"/>
      <c r="CS237" s="136"/>
      <c r="CT237" s="136"/>
      <c r="CU237" s="136"/>
      <c r="CV237" s="136"/>
      <c r="CW237" s="136"/>
      <c r="CX237" s="136"/>
      <c r="CY237" s="136"/>
      <c r="CZ237" s="136"/>
      <c r="DA237" s="136"/>
      <c r="DB237" s="136"/>
      <c r="DC237" s="136"/>
      <c r="DD237" s="136"/>
      <c r="DE237" s="136"/>
      <c r="DF237" s="136"/>
      <c r="DG237" s="136"/>
      <c r="DH237" s="136"/>
      <c r="DI237" s="136"/>
      <c r="DJ237" s="136"/>
      <c r="DK237" s="136"/>
      <c r="DL237" s="136"/>
      <c r="DM237" s="136"/>
      <c r="DN237" s="136"/>
      <c r="DO237" s="136"/>
      <c r="DP237" s="136"/>
      <c r="DQ237" s="136"/>
      <c r="DR237" s="136"/>
      <c r="DS237" s="136"/>
      <c r="DT237" s="136"/>
      <c r="DU237" s="136"/>
      <c r="DV237" s="136"/>
      <c r="DW237" s="136"/>
      <c r="DX237" s="136"/>
      <c r="DY237" s="136"/>
      <c r="DZ237" s="136"/>
      <c r="EA237" s="136"/>
      <c r="EB237" s="136"/>
      <c r="EC237" s="136"/>
      <c r="ED237" s="136"/>
      <c r="EE237" s="136"/>
      <c r="EF237" s="136"/>
    </row>
    <row r="238" spans="1:136" x14ac:dyDescent="0.3">
      <c r="A238" s="128"/>
      <c r="B238" s="129"/>
      <c r="C238" s="152"/>
      <c r="D238" s="131"/>
      <c r="E238" s="128"/>
      <c r="F238" s="128"/>
      <c r="G238" s="132"/>
      <c r="H238" s="128"/>
      <c r="I238" s="128"/>
      <c r="J238" s="131"/>
      <c r="K238" s="128"/>
      <c r="L238" s="133"/>
      <c r="M238" s="133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6"/>
      <c r="AB238" s="136"/>
      <c r="AC238" s="136"/>
      <c r="AD238" s="136"/>
      <c r="AE238" s="136"/>
      <c r="AF238" s="136"/>
      <c r="AG238" s="136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6"/>
      <c r="AV238" s="136"/>
      <c r="AW238" s="136"/>
      <c r="AX238" s="136"/>
      <c r="AY238" s="136"/>
      <c r="AZ238" s="136"/>
      <c r="BA238" s="136"/>
      <c r="BB238" s="136"/>
      <c r="BC238" s="136"/>
      <c r="BD238" s="136"/>
      <c r="BE238" s="136"/>
      <c r="BF238" s="136"/>
      <c r="BG238" s="136"/>
      <c r="BH238" s="136"/>
      <c r="BI238" s="136"/>
      <c r="BJ238" s="136"/>
      <c r="BK238" s="136"/>
      <c r="BL238" s="136"/>
      <c r="BM238" s="136"/>
      <c r="BN238" s="136"/>
      <c r="BO238" s="136"/>
      <c r="BP238" s="136"/>
      <c r="BQ238" s="136"/>
      <c r="BR238" s="136"/>
      <c r="BS238" s="136"/>
      <c r="BT238" s="136"/>
      <c r="BU238" s="136"/>
      <c r="BV238" s="136"/>
      <c r="BW238" s="136"/>
      <c r="BX238" s="136"/>
      <c r="BY238" s="136"/>
      <c r="BZ238" s="136"/>
      <c r="CA238" s="136"/>
      <c r="CB238" s="136"/>
      <c r="CC238" s="136"/>
      <c r="CD238" s="136"/>
      <c r="CE238" s="136"/>
      <c r="CF238" s="136"/>
      <c r="CG238" s="136"/>
      <c r="CH238" s="136"/>
      <c r="CI238" s="136"/>
      <c r="CJ238" s="136"/>
      <c r="CK238" s="136"/>
      <c r="CL238" s="136"/>
      <c r="CM238" s="136"/>
      <c r="CN238" s="136"/>
      <c r="CO238" s="136"/>
      <c r="CP238" s="136"/>
      <c r="CQ238" s="136"/>
      <c r="CR238" s="136"/>
      <c r="CS238" s="136"/>
      <c r="CT238" s="136"/>
      <c r="CU238" s="136"/>
      <c r="CV238" s="136"/>
      <c r="CW238" s="136"/>
      <c r="CX238" s="136"/>
      <c r="CY238" s="136"/>
      <c r="CZ238" s="136"/>
      <c r="DA238" s="136"/>
      <c r="DB238" s="136"/>
      <c r="DC238" s="136"/>
      <c r="DD238" s="136"/>
      <c r="DE238" s="136"/>
      <c r="DF238" s="136"/>
      <c r="DG238" s="136"/>
      <c r="DH238" s="136"/>
      <c r="DI238" s="136"/>
      <c r="DJ238" s="136"/>
      <c r="DK238" s="136"/>
      <c r="DL238" s="136"/>
      <c r="DM238" s="136"/>
      <c r="DN238" s="136"/>
      <c r="DO238" s="136"/>
      <c r="DP238" s="136"/>
      <c r="DQ238" s="136"/>
      <c r="DR238" s="136"/>
      <c r="DS238" s="136"/>
      <c r="DT238" s="136"/>
      <c r="DU238" s="136"/>
      <c r="DV238" s="136"/>
      <c r="DW238" s="136"/>
      <c r="DX238" s="136"/>
      <c r="DY238" s="136"/>
      <c r="DZ238" s="136"/>
      <c r="EA238" s="136"/>
      <c r="EB238" s="136"/>
      <c r="EC238" s="136"/>
      <c r="ED238" s="136"/>
      <c r="EE238" s="136"/>
      <c r="EF238" s="136"/>
    </row>
    <row r="239" spans="1:136" x14ac:dyDescent="0.3">
      <c r="A239" s="138"/>
      <c r="B239" s="139"/>
      <c r="C239" s="161"/>
      <c r="D239" s="140"/>
      <c r="E239" s="138"/>
      <c r="F239" s="138"/>
      <c r="G239" s="141"/>
      <c r="H239" s="138"/>
      <c r="I239" s="138"/>
      <c r="J239" s="140"/>
      <c r="K239" s="138"/>
      <c r="L239" s="142"/>
      <c r="M239" s="142"/>
      <c r="N239" s="120"/>
      <c r="O239" s="143"/>
      <c r="P239" s="144"/>
      <c r="Q239" s="144"/>
      <c r="R239" s="144"/>
      <c r="S239" s="144"/>
      <c r="T239" s="144"/>
      <c r="U239" s="144"/>
      <c r="V239" s="144"/>
      <c r="W239" s="144"/>
      <c r="X239" s="144"/>
      <c r="Y239" s="144"/>
      <c r="Z239" s="144"/>
      <c r="AA239" s="144"/>
      <c r="AB239" s="144"/>
      <c r="AC239" s="144"/>
      <c r="AD239" s="144"/>
      <c r="AE239" s="144"/>
      <c r="AF239" s="144"/>
      <c r="AG239" s="144"/>
      <c r="AH239" s="144"/>
      <c r="AI239" s="144"/>
      <c r="AJ239" s="144"/>
      <c r="AK239" s="144"/>
      <c r="AL239" s="144"/>
      <c r="AM239" s="144"/>
      <c r="AN239" s="144"/>
      <c r="AO239" s="144"/>
      <c r="AP239" s="144"/>
      <c r="AQ239" s="144"/>
      <c r="AR239" s="144"/>
      <c r="AS239" s="144"/>
      <c r="AT239" s="144"/>
      <c r="AU239" s="144"/>
      <c r="AV239" s="144"/>
      <c r="AW239" s="144"/>
      <c r="AX239" s="144"/>
      <c r="AY239" s="144"/>
      <c r="AZ239" s="144"/>
      <c r="BA239" s="144"/>
      <c r="BB239" s="144"/>
      <c r="BC239" s="144"/>
      <c r="BD239" s="144"/>
      <c r="BE239" s="144"/>
      <c r="BF239" s="144"/>
      <c r="BG239" s="144"/>
      <c r="BH239" s="144"/>
      <c r="BI239" s="144"/>
      <c r="BJ239" s="144"/>
      <c r="BK239" s="144"/>
      <c r="BL239" s="144"/>
      <c r="BM239" s="144"/>
      <c r="BN239" s="144"/>
      <c r="BO239" s="144"/>
      <c r="BP239" s="144"/>
      <c r="BQ239" s="144"/>
      <c r="BR239" s="144"/>
      <c r="BS239" s="144"/>
      <c r="BT239" s="144"/>
      <c r="BU239" s="144"/>
      <c r="BV239" s="144"/>
      <c r="BW239" s="144"/>
      <c r="BX239" s="144"/>
      <c r="BY239" s="144"/>
      <c r="BZ239" s="144"/>
      <c r="CA239" s="144"/>
      <c r="CB239" s="144"/>
      <c r="CC239" s="144"/>
      <c r="CD239" s="144"/>
      <c r="CE239" s="144"/>
      <c r="CF239" s="144"/>
      <c r="CG239" s="144"/>
      <c r="CH239" s="144"/>
      <c r="CI239" s="144"/>
      <c r="CJ239" s="144"/>
      <c r="CK239" s="144"/>
      <c r="CL239" s="144"/>
      <c r="CM239" s="144"/>
      <c r="CN239" s="144"/>
      <c r="CO239" s="144"/>
      <c r="CP239" s="144"/>
      <c r="CQ239" s="144"/>
      <c r="CR239" s="144"/>
      <c r="CS239" s="144"/>
      <c r="CT239" s="144"/>
      <c r="CU239" s="144"/>
      <c r="CV239" s="144"/>
      <c r="CW239" s="144"/>
      <c r="CX239" s="144"/>
      <c r="CY239" s="144"/>
      <c r="CZ239" s="144"/>
      <c r="DA239" s="144"/>
      <c r="DB239" s="144"/>
      <c r="DC239" s="144"/>
      <c r="DD239" s="144"/>
      <c r="DE239" s="144"/>
      <c r="DF239" s="144"/>
      <c r="DG239" s="144"/>
      <c r="DH239" s="144"/>
      <c r="DI239" s="144"/>
      <c r="DJ239" s="144"/>
      <c r="DK239" s="144"/>
      <c r="DL239" s="144"/>
      <c r="DM239" s="144"/>
      <c r="DN239" s="144"/>
      <c r="DO239" s="144"/>
      <c r="DP239" s="144"/>
      <c r="DQ239" s="144"/>
      <c r="DR239" s="144"/>
      <c r="DS239" s="144"/>
      <c r="DT239" s="144"/>
      <c r="DU239" s="144"/>
      <c r="DV239" s="144"/>
      <c r="DW239" s="144"/>
      <c r="DX239" s="144"/>
      <c r="DY239" s="144"/>
      <c r="DZ239" s="144"/>
      <c r="EA239" s="144"/>
      <c r="EB239" s="144"/>
      <c r="EC239" s="144"/>
      <c r="ED239" s="144"/>
      <c r="EE239" s="144"/>
      <c r="EF239" s="144"/>
    </row>
    <row r="240" spans="1:136" x14ac:dyDescent="0.3">
      <c r="A240" s="72"/>
      <c r="B240" s="2"/>
      <c r="C240" s="148"/>
      <c r="D240" s="122"/>
      <c r="E240" s="123"/>
      <c r="F240" s="123"/>
      <c r="G240" s="124"/>
      <c r="H240" s="125"/>
      <c r="I240" s="126"/>
      <c r="J240" s="122"/>
      <c r="K240" s="127"/>
      <c r="L240" s="133"/>
      <c r="M240" s="1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  <c r="BL240" s="33"/>
      <c r="BM240" s="33"/>
      <c r="BN240" s="33"/>
      <c r="BO240" s="33"/>
      <c r="BP240" s="33"/>
      <c r="BQ240" s="33"/>
      <c r="BR240" s="33"/>
      <c r="BS240" s="33"/>
      <c r="BT240" s="33"/>
      <c r="BU240" s="33"/>
      <c r="BV240" s="33"/>
      <c r="BW240" s="33"/>
      <c r="BX240" s="33"/>
      <c r="BY240" s="33"/>
      <c r="BZ240" s="33"/>
      <c r="CA240" s="33"/>
      <c r="CB240" s="33"/>
      <c r="CC240" s="33"/>
      <c r="CD240" s="33"/>
      <c r="CE240" s="33"/>
      <c r="CF240" s="33"/>
      <c r="CG240" s="33"/>
      <c r="CH240" s="33"/>
      <c r="CI240" s="33"/>
      <c r="CJ240" s="33"/>
      <c r="CK240" s="33"/>
      <c r="CL240" s="33"/>
      <c r="CM240" s="33"/>
      <c r="CN240" s="33"/>
      <c r="CO240" s="33"/>
      <c r="CP240" s="33"/>
      <c r="CQ240" s="33"/>
      <c r="CR240" s="33"/>
      <c r="CS240" s="33"/>
      <c r="CT240" s="33"/>
      <c r="CU240" s="33"/>
      <c r="CV240" s="33"/>
      <c r="CW240" s="33"/>
      <c r="CX240" s="33"/>
      <c r="CY240" s="33"/>
      <c r="CZ240" s="33"/>
      <c r="DA240" s="33"/>
      <c r="DB240" s="33"/>
      <c r="DC240" s="33"/>
      <c r="DD240" s="33"/>
      <c r="DE240" s="33"/>
      <c r="DF240" s="33"/>
      <c r="DG240" s="33"/>
      <c r="DH240" s="33"/>
      <c r="DI240" s="33"/>
      <c r="DJ240" s="33"/>
      <c r="DK240" s="33"/>
      <c r="DL240" s="33"/>
      <c r="DM240" s="33"/>
      <c r="DN240" s="33"/>
      <c r="DO240" s="33"/>
      <c r="DP240" s="33"/>
      <c r="DQ240" s="33"/>
      <c r="DR240" s="33"/>
      <c r="DS240" s="33"/>
      <c r="DT240" s="33"/>
      <c r="DU240" s="33"/>
      <c r="DV240" s="33"/>
      <c r="DW240" s="33"/>
      <c r="DX240" s="33"/>
      <c r="DY240" s="33"/>
      <c r="DZ240" s="33"/>
      <c r="EA240" s="33"/>
      <c r="EB240" s="33"/>
      <c r="EC240" s="33"/>
      <c r="ED240" s="33"/>
      <c r="EE240" s="33"/>
      <c r="EF240" s="33"/>
    </row>
    <row r="241" spans="1:136" x14ac:dyDescent="0.3">
      <c r="A241" s="128"/>
      <c r="B241" s="129"/>
      <c r="C241" s="149"/>
      <c r="D241" s="131"/>
      <c r="E241" s="128"/>
      <c r="F241" s="128"/>
      <c r="G241" s="132"/>
      <c r="H241" s="128"/>
      <c r="I241" s="128"/>
      <c r="J241" s="131"/>
      <c r="K241" s="128"/>
      <c r="L241" s="133"/>
      <c r="M241" s="133"/>
      <c r="N241" s="134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  <c r="BN241" s="33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33"/>
      <c r="CD241" s="33"/>
      <c r="CE241" s="33"/>
      <c r="CF241" s="33"/>
      <c r="CG241" s="33"/>
      <c r="CH241" s="33"/>
      <c r="CI241" s="33"/>
      <c r="CJ241" s="33"/>
      <c r="CK241" s="33"/>
      <c r="CL241" s="33"/>
      <c r="CM241" s="33"/>
      <c r="CN241" s="33"/>
      <c r="CO241" s="33"/>
      <c r="CP241" s="33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33"/>
      <c r="DJ241" s="33"/>
      <c r="DK241" s="33"/>
      <c r="DL241" s="33"/>
      <c r="DM241" s="33"/>
      <c r="DN241" s="33"/>
      <c r="DO241" s="33"/>
      <c r="DP241" s="33"/>
      <c r="DQ241" s="33"/>
      <c r="DR241" s="33"/>
      <c r="DS241" s="33"/>
      <c r="DT241" s="33"/>
      <c r="DU241" s="33"/>
      <c r="DV241" s="33"/>
      <c r="DW241" s="33"/>
      <c r="DX241" s="33"/>
      <c r="DY241" s="33"/>
      <c r="DZ241" s="33"/>
      <c r="EA241" s="33"/>
      <c r="EB241" s="33"/>
      <c r="EC241" s="33"/>
      <c r="ED241" s="33"/>
      <c r="EE241" s="33"/>
      <c r="EF241" s="33"/>
    </row>
    <row r="242" spans="1:136" x14ac:dyDescent="0.3">
      <c r="A242" s="72"/>
      <c r="B242" s="2"/>
      <c r="C242" s="151"/>
      <c r="D242" s="122"/>
      <c r="E242" s="123"/>
      <c r="F242" s="123"/>
      <c r="G242" s="124"/>
      <c r="H242" s="125"/>
      <c r="I242" s="126"/>
      <c r="J242" s="122"/>
      <c r="K242" s="127"/>
      <c r="L242" s="142"/>
      <c r="M242" s="142"/>
      <c r="N242" s="120"/>
      <c r="P242" s="136"/>
      <c r="Q242" s="136"/>
      <c r="R242" s="136"/>
      <c r="S242" s="136"/>
      <c r="T242" s="136"/>
      <c r="U242" s="136"/>
      <c r="V242" s="136"/>
      <c r="W242" s="136"/>
      <c r="X242" s="136"/>
      <c r="Y242" s="136"/>
      <c r="Z242" s="136"/>
      <c r="AA242" s="136"/>
      <c r="AB242" s="136"/>
      <c r="AC242" s="136"/>
      <c r="AD242" s="136"/>
      <c r="AE242" s="136"/>
      <c r="AF242" s="136"/>
      <c r="AG242" s="136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6"/>
      <c r="AV242" s="136"/>
      <c r="AW242" s="136"/>
      <c r="AX242" s="136"/>
      <c r="AY242" s="136"/>
      <c r="AZ242" s="136"/>
      <c r="BA242" s="136"/>
      <c r="BB242" s="136"/>
      <c r="BC242" s="136"/>
      <c r="BD242" s="136"/>
      <c r="BE242" s="136"/>
      <c r="BF242" s="136"/>
      <c r="BG242" s="136"/>
      <c r="BH242" s="136"/>
      <c r="BI242" s="136"/>
      <c r="BJ242" s="136"/>
      <c r="BK242" s="136"/>
      <c r="BL242" s="136"/>
      <c r="BM242" s="136"/>
      <c r="BN242" s="136"/>
      <c r="BO242" s="136"/>
      <c r="BP242" s="136"/>
      <c r="BQ242" s="136"/>
      <c r="BR242" s="136"/>
      <c r="BS242" s="136"/>
      <c r="BT242" s="136"/>
      <c r="BU242" s="136"/>
      <c r="BV242" s="136"/>
      <c r="BW242" s="136"/>
      <c r="BX242" s="136"/>
      <c r="BY242" s="136"/>
      <c r="BZ242" s="136"/>
      <c r="CA242" s="136"/>
      <c r="CB242" s="136"/>
      <c r="CC242" s="136"/>
      <c r="CD242" s="136"/>
      <c r="CE242" s="136"/>
      <c r="CF242" s="136"/>
      <c r="CG242" s="136"/>
      <c r="CH242" s="136"/>
      <c r="CI242" s="136"/>
      <c r="CJ242" s="136"/>
      <c r="CK242" s="136"/>
      <c r="CL242" s="136"/>
      <c r="CM242" s="136"/>
      <c r="CN242" s="136"/>
      <c r="CO242" s="136"/>
      <c r="CP242" s="136"/>
      <c r="CQ242" s="136"/>
      <c r="CR242" s="136"/>
      <c r="CS242" s="136"/>
      <c r="CT242" s="136"/>
      <c r="CU242" s="136"/>
      <c r="CV242" s="136"/>
      <c r="CW242" s="136"/>
      <c r="CX242" s="136"/>
      <c r="CY242" s="136"/>
      <c r="CZ242" s="136"/>
      <c r="DA242" s="136"/>
      <c r="DB242" s="136"/>
      <c r="DC242" s="136"/>
      <c r="DD242" s="136"/>
      <c r="DE242" s="136"/>
      <c r="DF242" s="136"/>
      <c r="DG242" s="136"/>
      <c r="DH242" s="136"/>
      <c r="DI242" s="136"/>
      <c r="DJ242" s="136"/>
      <c r="DK242" s="136"/>
      <c r="DL242" s="136"/>
      <c r="DM242" s="136"/>
      <c r="DN242" s="136"/>
      <c r="DO242" s="136"/>
      <c r="DP242" s="136"/>
      <c r="DQ242" s="136"/>
      <c r="DR242" s="136"/>
      <c r="DS242" s="136"/>
      <c r="DT242" s="136"/>
      <c r="DU242" s="136"/>
      <c r="DV242" s="136"/>
      <c r="DW242" s="136"/>
      <c r="DX242" s="136"/>
      <c r="DY242" s="136"/>
      <c r="DZ242" s="136"/>
      <c r="EA242" s="136"/>
      <c r="EB242" s="136"/>
      <c r="EC242" s="136"/>
      <c r="ED242" s="136"/>
      <c r="EE242" s="136"/>
      <c r="EF242" s="136"/>
    </row>
    <row r="243" spans="1:136" x14ac:dyDescent="0.3">
      <c r="A243" s="128"/>
      <c r="B243" s="129"/>
      <c r="C243" s="152"/>
      <c r="D243" s="131"/>
      <c r="E243" s="128"/>
      <c r="F243" s="128"/>
      <c r="G243" s="132"/>
      <c r="H243" s="128"/>
      <c r="I243" s="128"/>
      <c r="J243" s="131"/>
      <c r="K243" s="128"/>
      <c r="L243" s="133"/>
      <c r="M243" s="133"/>
      <c r="P243" s="136"/>
      <c r="Q243" s="136"/>
      <c r="R243" s="136"/>
      <c r="S243" s="136"/>
      <c r="T243" s="136"/>
      <c r="U243" s="136"/>
      <c r="V243" s="136"/>
      <c r="W243" s="136"/>
      <c r="X243" s="136"/>
      <c r="Y243" s="136"/>
      <c r="Z243" s="136"/>
      <c r="AA243" s="136"/>
      <c r="AB243" s="136"/>
      <c r="AC243" s="136"/>
      <c r="AD243" s="136"/>
      <c r="AE243" s="136"/>
      <c r="AF243" s="136"/>
      <c r="AG243" s="136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6"/>
      <c r="AV243" s="136"/>
      <c r="AW243" s="136"/>
      <c r="AX243" s="136"/>
      <c r="AY243" s="136"/>
      <c r="AZ243" s="136"/>
      <c r="BA243" s="136"/>
      <c r="BB243" s="136"/>
      <c r="BC243" s="136"/>
      <c r="BD243" s="136"/>
      <c r="BE243" s="136"/>
      <c r="BF243" s="136"/>
      <c r="BG243" s="136"/>
      <c r="BH243" s="136"/>
      <c r="BI243" s="136"/>
      <c r="BJ243" s="136"/>
      <c r="BK243" s="136"/>
      <c r="BL243" s="136"/>
      <c r="BM243" s="136"/>
      <c r="BN243" s="136"/>
      <c r="BO243" s="136"/>
      <c r="BP243" s="136"/>
      <c r="BQ243" s="136"/>
      <c r="BR243" s="136"/>
      <c r="BS243" s="136"/>
      <c r="BT243" s="136"/>
      <c r="BU243" s="136"/>
      <c r="BV243" s="136"/>
      <c r="BW243" s="136"/>
      <c r="BX243" s="136"/>
      <c r="BY243" s="136"/>
      <c r="BZ243" s="136"/>
      <c r="CA243" s="136"/>
      <c r="CB243" s="136"/>
      <c r="CC243" s="136"/>
      <c r="CD243" s="136"/>
      <c r="CE243" s="136"/>
      <c r="CF243" s="136"/>
      <c r="CG243" s="136"/>
      <c r="CH243" s="136"/>
      <c r="CI243" s="136"/>
      <c r="CJ243" s="136"/>
      <c r="CK243" s="136"/>
      <c r="CL243" s="136"/>
      <c r="CM243" s="136"/>
      <c r="CN243" s="136"/>
      <c r="CO243" s="136"/>
      <c r="CP243" s="136"/>
      <c r="CQ243" s="136"/>
      <c r="CR243" s="136"/>
      <c r="CS243" s="136"/>
      <c r="CT243" s="136"/>
      <c r="CU243" s="136"/>
      <c r="CV243" s="136"/>
      <c r="CW243" s="136"/>
      <c r="CX243" s="136"/>
      <c r="CY243" s="136"/>
      <c r="CZ243" s="136"/>
      <c r="DA243" s="136"/>
      <c r="DB243" s="136"/>
      <c r="DC243" s="136"/>
      <c r="DD243" s="136"/>
      <c r="DE243" s="136"/>
      <c r="DF243" s="136"/>
      <c r="DG243" s="136"/>
      <c r="DH243" s="136"/>
      <c r="DI243" s="136"/>
      <c r="DJ243" s="136"/>
      <c r="DK243" s="136"/>
      <c r="DL243" s="136"/>
      <c r="DM243" s="136"/>
      <c r="DN243" s="136"/>
      <c r="DO243" s="136"/>
      <c r="DP243" s="136"/>
      <c r="DQ243" s="136"/>
      <c r="DR243" s="136"/>
      <c r="DS243" s="136"/>
      <c r="DT243" s="136"/>
      <c r="DU243" s="136"/>
      <c r="DV243" s="136"/>
      <c r="DW243" s="136"/>
      <c r="DX243" s="136"/>
      <c r="DY243" s="136"/>
      <c r="DZ243" s="136"/>
      <c r="EA243" s="136"/>
      <c r="EB243" s="136"/>
      <c r="EC243" s="136"/>
      <c r="ED243" s="136"/>
      <c r="EE243" s="136"/>
      <c r="EF243" s="136"/>
    </row>
    <row r="244" spans="1:136" x14ac:dyDescent="0.3">
      <c r="A244" s="138"/>
      <c r="B244" s="139"/>
      <c r="C244" s="161"/>
      <c r="D244" s="140"/>
      <c r="E244" s="138"/>
      <c r="F244" s="138"/>
      <c r="G244" s="141"/>
      <c r="H244" s="138"/>
      <c r="I244" s="138"/>
      <c r="J244" s="140"/>
      <c r="K244" s="138"/>
      <c r="L244" s="142"/>
      <c r="M244" s="142"/>
      <c r="N244" s="120"/>
      <c r="O244" s="143"/>
      <c r="P244" s="144"/>
      <c r="Q244" s="144"/>
      <c r="R244" s="144"/>
      <c r="S244" s="144"/>
      <c r="T244" s="144"/>
      <c r="U244" s="144"/>
      <c r="V244" s="144"/>
      <c r="W244" s="144"/>
      <c r="X244" s="144"/>
      <c r="Y244" s="144"/>
      <c r="Z244" s="144"/>
      <c r="AA244" s="144"/>
      <c r="AB244" s="144"/>
      <c r="AC244" s="144"/>
      <c r="AD244" s="144"/>
      <c r="AE244" s="144"/>
      <c r="AF244" s="144"/>
      <c r="AG244" s="144"/>
      <c r="AH244" s="144"/>
      <c r="AI244" s="144"/>
      <c r="AJ244" s="144"/>
      <c r="AK244" s="144"/>
      <c r="AL244" s="144"/>
      <c r="AM244" s="144"/>
      <c r="AN244" s="144"/>
      <c r="AO244" s="144"/>
      <c r="AP244" s="144"/>
      <c r="AQ244" s="144"/>
      <c r="AR244" s="144"/>
      <c r="AS244" s="144"/>
      <c r="AT244" s="144"/>
      <c r="AU244" s="144"/>
      <c r="AV244" s="144"/>
      <c r="AW244" s="144"/>
      <c r="AX244" s="144"/>
      <c r="AY244" s="144"/>
      <c r="AZ244" s="144"/>
      <c r="BA244" s="144"/>
      <c r="BB244" s="144"/>
      <c r="BC244" s="144"/>
      <c r="BD244" s="144"/>
      <c r="BE244" s="144"/>
      <c r="BF244" s="144"/>
      <c r="BG244" s="144"/>
      <c r="BH244" s="144"/>
      <c r="BI244" s="144"/>
      <c r="BJ244" s="144"/>
      <c r="BK244" s="144"/>
      <c r="BL244" s="144"/>
      <c r="BM244" s="144"/>
      <c r="BN244" s="144"/>
      <c r="BO244" s="144"/>
      <c r="BP244" s="144"/>
      <c r="BQ244" s="144"/>
      <c r="BR244" s="144"/>
      <c r="BS244" s="144"/>
      <c r="BT244" s="144"/>
      <c r="BU244" s="144"/>
      <c r="BV244" s="144"/>
      <c r="BW244" s="144"/>
      <c r="BX244" s="144"/>
      <c r="BY244" s="144"/>
      <c r="BZ244" s="144"/>
      <c r="CA244" s="144"/>
      <c r="CB244" s="144"/>
      <c r="CC244" s="144"/>
      <c r="CD244" s="144"/>
      <c r="CE244" s="144"/>
      <c r="CF244" s="144"/>
      <c r="CG244" s="144"/>
      <c r="CH244" s="144"/>
      <c r="CI244" s="144"/>
      <c r="CJ244" s="144"/>
      <c r="CK244" s="144"/>
      <c r="CL244" s="144"/>
      <c r="CM244" s="144"/>
      <c r="CN244" s="144"/>
      <c r="CO244" s="144"/>
      <c r="CP244" s="144"/>
      <c r="CQ244" s="144"/>
      <c r="CR244" s="144"/>
      <c r="CS244" s="144"/>
      <c r="CT244" s="144"/>
      <c r="CU244" s="144"/>
      <c r="CV244" s="144"/>
      <c r="CW244" s="144"/>
      <c r="CX244" s="144"/>
      <c r="CY244" s="144"/>
      <c r="CZ244" s="144"/>
      <c r="DA244" s="144"/>
      <c r="DB244" s="144"/>
      <c r="DC244" s="144"/>
      <c r="DD244" s="144"/>
      <c r="DE244" s="144"/>
      <c r="DF244" s="144"/>
      <c r="DG244" s="144"/>
      <c r="DH244" s="144"/>
      <c r="DI244" s="144"/>
      <c r="DJ244" s="144"/>
      <c r="DK244" s="144"/>
      <c r="DL244" s="144"/>
      <c r="DM244" s="144"/>
      <c r="DN244" s="144"/>
      <c r="DO244" s="144"/>
      <c r="DP244" s="144"/>
      <c r="DQ244" s="144"/>
      <c r="DR244" s="144"/>
      <c r="DS244" s="144"/>
      <c r="DT244" s="144"/>
      <c r="DU244" s="144"/>
      <c r="DV244" s="144"/>
      <c r="DW244" s="144"/>
      <c r="DX244" s="144"/>
      <c r="DY244" s="144"/>
      <c r="DZ244" s="144"/>
      <c r="EA244" s="144"/>
      <c r="EB244" s="144"/>
      <c r="EC244" s="144"/>
      <c r="ED244" s="144"/>
      <c r="EE244" s="144"/>
      <c r="EF244" s="144"/>
    </row>
    <row r="245" spans="1:136" x14ac:dyDescent="0.3">
      <c r="A245" s="72"/>
      <c r="B245" s="2"/>
      <c r="C245" s="151"/>
      <c r="D245" s="122"/>
      <c r="E245" s="123"/>
      <c r="F245" s="123"/>
      <c r="G245" s="124"/>
      <c r="H245" s="125"/>
      <c r="I245" s="126"/>
      <c r="J245" s="122"/>
      <c r="K245" s="127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  <c r="Z245" s="136"/>
      <c r="AA245" s="136"/>
      <c r="AB245" s="136"/>
      <c r="AC245" s="136"/>
      <c r="AD245" s="136"/>
      <c r="AE245" s="136"/>
      <c r="AF245" s="136"/>
      <c r="AG245" s="136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6"/>
      <c r="AV245" s="136"/>
      <c r="AW245" s="136"/>
      <c r="AX245" s="136"/>
      <c r="AY245" s="136"/>
      <c r="AZ245" s="136"/>
      <c r="BA245" s="136"/>
      <c r="BB245" s="136"/>
      <c r="BC245" s="136"/>
      <c r="BD245" s="136"/>
      <c r="BE245" s="136"/>
      <c r="BF245" s="136"/>
      <c r="BG245" s="136"/>
      <c r="BH245" s="136"/>
      <c r="BI245" s="136"/>
      <c r="BJ245" s="136"/>
      <c r="BK245" s="136"/>
      <c r="BL245" s="136"/>
      <c r="BM245" s="136"/>
      <c r="BN245" s="136"/>
      <c r="BO245" s="136"/>
      <c r="BP245" s="136"/>
      <c r="BQ245" s="136"/>
      <c r="BR245" s="136"/>
      <c r="BS245" s="136"/>
      <c r="BT245" s="136"/>
      <c r="BU245" s="136"/>
      <c r="BV245" s="136"/>
      <c r="BW245" s="136"/>
      <c r="BX245" s="136"/>
      <c r="BY245" s="136"/>
      <c r="BZ245" s="136"/>
      <c r="CA245" s="136"/>
      <c r="CB245" s="136"/>
      <c r="CC245" s="136"/>
      <c r="CD245" s="136"/>
      <c r="CE245" s="136"/>
      <c r="CF245" s="136"/>
      <c r="CG245" s="136"/>
      <c r="CH245" s="136"/>
      <c r="CI245" s="136"/>
      <c r="CJ245" s="136"/>
      <c r="CK245" s="136"/>
      <c r="CL245" s="136"/>
      <c r="CM245" s="136"/>
      <c r="CN245" s="136"/>
      <c r="CO245" s="136"/>
      <c r="CP245" s="136"/>
      <c r="CQ245" s="136"/>
      <c r="CR245" s="136"/>
      <c r="CS245" s="136"/>
      <c r="CT245" s="136"/>
      <c r="CU245" s="136"/>
      <c r="CV245" s="136"/>
      <c r="CW245" s="136"/>
      <c r="CX245" s="136"/>
      <c r="CY245" s="136"/>
      <c r="CZ245" s="136"/>
      <c r="DA245" s="136"/>
      <c r="DB245" s="136"/>
      <c r="DC245" s="136"/>
      <c r="DD245" s="136"/>
      <c r="DE245" s="136"/>
      <c r="DF245" s="136"/>
      <c r="DG245" s="136"/>
      <c r="DH245" s="136"/>
      <c r="DI245" s="136"/>
      <c r="DJ245" s="136"/>
      <c r="DK245" s="136"/>
      <c r="DL245" s="136"/>
      <c r="DM245" s="136"/>
      <c r="DN245" s="136"/>
      <c r="DO245" s="136"/>
      <c r="DP245" s="136"/>
      <c r="DQ245" s="136"/>
      <c r="DR245" s="136"/>
      <c r="DS245" s="136"/>
      <c r="DT245" s="136"/>
      <c r="DU245" s="136"/>
      <c r="DV245" s="136"/>
      <c r="DW245" s="136"/>
      <c r="DX245" s="136"/>
      <c r="DY245" s="136"/>
      <c r="DZ245" s="136"/>
      <c r="EA245" s="136"/>
      <c r="EB245" s="136"/>
      <c r="EC245" s="136"/>
      <c r="ED245" s="136"/>
      <c r="EE245" s="136"/>
      <c r="EF245" s="136"/>
    </row>
    <row r="246" spans="1:136" x14ac:dyDescent="0.3">
      <c r="A246" s="128"/>
      <c r="B246" s="129"/>
      <c r="C246" s="152"/>
      <c r="D246" s="131"/>
      <c r="E246" s="128"/>
      <c r="F246" s="128"/>
      <c r="G246" s="132"/>
      <c r="H246" s="128"/>
      <c r="I246" s="128"/>
      <c r="J246" s="131"/>
      <c r="K246" s="128"/>
      <c r="L246" s="133"/>
      <c r="M246" s="133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  <c r="AA246" s="136"/>
      <c r="AB246" s="136"/>
      <c r="AC246" s="136"/>
      <c r="AD246" s="136"/>
      <c r="AE246" s="136"/>
      <c r="AF246" s="136"/>
      <c r="AG246" s="136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6"/>
      <c r="AV246" s="136"/>
      <c r="AW246" s="136"/>
      <c r="AX246" s="136"/>
      <c r="AY246" s="136"/>
      <c r="AZ246" s="136"/>
      <c r="BA246" s="136"/>
      <c r="BB246" s="136"/>
      <c r="BC246" s="136"/>
      <c r="BD246" s="136"/>
      <c r="BE246" s="136"/>
      <c r="BF246" s="136"/>
      <c r="BG246" s="136"/>
      <c r="BH246" s="136"/>
      <c r="BI246" s="136"/>
      <c r="BJ246" s="136"/>
      <c r="BK246" s="136"/>
      <c r="BL246" s="136"/>
      <c r="BM246" s="136"/>
      <c r="BN246" s="136"/>
      <c r="BO246" s="136"/>
      <c r="BP246" s="136"/>
      <c r="BQ246" s="136"/>
      <c r="BR246" s="136"/>
      <c r="BS246" s="136"/>
      <c r="BT246" s="136"/>
      <c r="BU246" s="136"/>
      <c r="BV246" s="136"/>
      <c r="BW246" s="136"/>
      <c r="BX246" s="136"/>
      <c r="BY246" s="136"/>
      <c r="BZ246" s="136"/>
      <c r="CA246" s="136"/>
      <c r="CB246" s="136"/>
      <c r="CC246" s="136"/>
      <c r="CD246" s="136"/>
      <c r="CE246" s="136"/>
      <c r="CF246" s="136"/>
      <c r="CG246" s="136"/>
      <c r="CH246" s="136"/>
      <c r="CI246" s="136"/>
      <c r="CJ246" s="136"/>
      <c r="CK246" s="136"/>
      <c r="CL246" s="136"/>
      <c r="CM246" s="136"/>
      <c r="CN246" s="136"/>
      <c r="CO246" s="136"/>
      <c r="CP246" s="136"/>
      <c r="CQ246" s="136"/>
      <c r="CR246" s="136"/>
      <c r="CS246" s="136"/>
      <c r="CT246" s="136"/>
      <c r="CU246" s="136"/>
      <c r="CV246" s="136"/>
      <c r="CW246" s="136"/>
      <c r="CX246" s="136"/>
      <c r="CY246" s="136"/>
      <c r="CZ246" s="136"/>
      <c r="DA246" s="136"/>
      <c r="DB246" s="136"/>
      <c r="DC246" s="136"/>
      <c r="DD246" s="136"/>
      <c r="DE246" s="136"/>
      <c r="DF246" s="136"/>
      <c r="DG246" s="136"/>
      <c r="DH246" s="136"/>
      <c r="DI246" s="136"/>
      <c r="DJ246" s="136"/>
      <c r="DK246" s="136"/>
      <c r="DL246" s="136"/>
      <c r="DM246" s="136"/>
      <c r="DN246" s="136"/>
      <c r="DO246" s="136"/>
      <c r="DP246" s="136"/>
      <c r="DQ246" s="136"/>
      <c r="DR246" s="136"/>
      <c r="DS246" s="136"/>
      <c r="DT246" s="136"/>
      <c r="DU246" s="136"/>
      <c r="DV246" s="136"/>
      <c r="DW246" s="136"/>
      <c r="DX246" s="136"/>
      <c r="DY246" s="136"/>
      <c r="DZ246" s="136"/>
      <c r="EA246" s="136"/>
      <c r="EB246" s="136"/>
      <c r="EC246" s="136"/>
      <c r="ED246" s="136"/>
      <c r="EE246" s="136"/>
      <c r="EF246" s="136"/>
    </row>
    <row r="247" spans="1:136" x14ac:dyDescent="0.3">
      <c r="A247" s="138"/>
      <c r="B247" s="139"/>
      <c r="C247" s="161"/>
      <c r="D247" s="140"/>
      <c r="E247" s="138"/>
      <c r="F247" s="138"/>
      <c r="G247" s="141"/>
      <c r="H247" s="138"/>
      <c r="I247" s="138"/>
      <c r="J247" s="140"/>
      <c r="K247" s="138"/>
      <c r="L247" s="142"/>
      <c r="M247" s="142"/>
      <c r="N247" s="120"/>
      <c r="O247" s="143"/>
      <c r="P247" s="144"/>
      <c r="Q247" s="144"/>
      <c r="R247" s="144"/>
      <c r="S247" s="144"/>
      <c r="T247" s="144"/>
      <c r="U247" s="144"/>
      <c r="V247" s="144"/>
      <c r="W247" s="144"/>
      <c r="X247" s="144"/>
      <c r="Y247" s="144"/>
      <c r="Z247" s="144"/>
      <c r="AA247" s="144"/>
      <c r="AB247" s="144"/>
      <c r="AC247" s="144"/>
      <c r="AD247" s="144"/>
      <c r="AE247" s="144"/>
      <c r="AF247" s="144"/>
      <c r="AG247" s="144"/>
      <c r="AH247" s="144"/>
      <c r="AI247" s="144"/>
      <c r="AJ247" s="144"/>
      <c r="AK247" s="144"/>
      <c r="AL247" s="144"/>
      <c r="AM247" s="144"/>
      <c r="AN247" s="144"/>
      <c r="AO247" s="144"/>
      <c r="AP247" s="144"/>
      <c r="AQ247" s="144"/>
      <c r="AR247" s="144"/>
      <c r="AS247" s="144"/>
      <c r="AT247" s="144"/>
      <c r="AU247" s="144"/>
      <c r="AV247" s="144"/>
      <c r="AW247" s="144"/>
      <c r="AX247" s="144"/>
      <c r="AY247" s="144"/>
      <c r="AZ247" s="144"/>
      <c r="BA247" s="144"/>
      <c r="BB247" s="144"/>
      <c r="BC247" s="144"/>
      <c r="BD247" s="144"/>
      <c r="BE247" s="144"/>
      <c r="BF247" s="144"/>
      <c r="BG247" s="144"/>
      <c r="BH247" s="144"/>
      <c r="BI247" s="144"/>
      <c r="BJ247" s="144"/>
      <c r="BK247" s="144"/>
      <c r="BL247" s="144"/>
      <c r="BM247" s="144"/>
      <c r="BN247" s="144"/>
      <c r="BO247" s="144"/>
      <c r="BP247" s="144"/>
      <c r="BQ247" s="144"/>
      <c r="BR247" s="144"/>
      <c r="BS247" s="144"/>
      <c r="BT247" s="144"/>
      <c r="BU247" s="144"/>
      <c r="BV247" s="144"/>
      <c r="BW247" s="144"/>
      <c r="BX247" s="144"/>
      <c r="BY247" s="144"/>
      <c r="BZ247" s="144"/>
      <c r="CA247" s="144"/>
      <c r="CB247" s="144"/>
      <c r="CC247" s="144"/>
      <c r="CD247" s="144"/>
      <c r="CE247" s="144"/>
      <c r="CF247" s="144"/>
      <c r="CG247" s="144"/>
      <c r="CH247" s="144"/>
      <c r="CI247" s="144"/>
      <c r="CJ247" s="144"/>
      <c r="CK247" s="144"/>
      <c r="CL247" s="144"/>
      <c r="CM247" s="144"/>
      <c r="CN247" s="144"/>
      <c r="CO247" s="144"/>
      <c r="CP247" s="144"/>
      <c r="CQ247" s="144"/>
      <c r="CR247" s="144"/>
      <c r="CS247" s="144"/>
      <c r="CT247" s="144"/>
      <c r="CU247" s="144"/>
      <c r="CV247" s="144"/>
      <c r="CW247" s="144"/>
      <c r="CX247" s="144"/>
      <c r="CY247" s="144"/>
      <c r="CZ247" s="144"/>
      <c r="DA247" s="144"/>
      <c r="DB247" s="144"/>
      <c r="DC247" s="144"/>
      <c r="DD247" s="144"/>
      <c r="DE247" s="144"/>
      <c r="DF247" s="144"/>
      <c r="DG247" s="144"/>
      <c r="DH247" s="144"/>
      <c r="DI247" s="144"/>
      <c r="DJ247" s="144"/>
      <c r="DK247" s="144"/>
      <c r="DL247" s="144"/>
      <c r="DM247" s="144"/>
      <c r="DN247" s="144"/>
      <c r="DO247" s="144"/>
      <c r="DP247" s="144"/>
      <c r="DQ247" s="144"/>
      <c r="DR247" s="144"/>
      <c r="DS247" s="144"/>
      <c r="DT247" s="144"/>
      <c r="DU247" s="144"/>
      <c r="DV247" s="144"/>
      <c r="DW247" s="144"/>
      <c r="DX247" s="144"/>
      <c r="DY247" s="144"/>
      <c r="DZ247" s="144"/>
      <c r="EA247" s="144"/>
      <c r="EB247" s="144"/>
      <c r="EC247" s="144"/>
      <c r="ED247" s="144"/>
      <c r="EE247" s="144"/>
      <c r="EF247" s="144"/>
    </row>
    <row r="248" spans="1:136" x14ac:dyDescent="0.3">
      <c r="A248" s="72"/>
      <c r="B248" s="2"/>
      <c r="C248" s="151"/>
      <c r="D248" s="122"/>
      <c r="E248" s="123"/>
      <c r="F248" s="123"/>
      <c r="G248" s="124"/>
      <c r="H248" s="125"/>
      <c r="I248" s="126"/>
      <c r="J248" s="122"/>
      <c r="K248" s="127"/>
      <c r="L248" s="133"/>
      <c r="M248" s="133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  <c r="Z248" s="136"/>
      <c r="AA248" s="136"/>
      <c r="AB248" s="136"/>
      <c r="AC248" s="136"/>
      <c r="AD248" s="136"/>
      <c r="AE248" s="136"/>
      <c r="AF248" s="136"/>
      <c r="AG248" s="136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6"/>
      <c r="AV248" s="136"/>
      <c r="AW248" s="136"/>
      <c r="AX248" s="136"/>
      <c r="AY248" s="136"/>
      <c r="AZ248" s="136"/>
      <c r="BA248" s="136"/>
      <c r="BB248" s="136"/>
      <c r="BC248" s="136"/>
      <c r="BD248" s="136"/>
      <c r="BE248" s="136"/>
      <c r="BF248" s="136"/>
      <c r="BG248" s="136"/>
      <c r="BH248" s="136"/>
      <c r="BI248" s="136"/>
      <c r="BJ248" s="136"/>
      <c r="BK248" s="136"/>
      <c r="BL248" s="136"/>
      <c r="BM248" s="136"/>
      <c r="BN248" s="136"/>
      <c r="BO248" s="136"/>
      <c r="BP248" s="136"/>
      <c r="BQ248" s="136"/>
      <c r="BR248" s="136"/>
      <c r="BS248" s="136"/>
      <c r="BT248" s="136"/>
      <c r="BU248" s="136"/>
      <c r="BV248" s="136"/>
      <c r="BW248" s="136"/>
      <c r="BX248" s="136"/>
      <c r="BY248" s="136"/>
      <c r="BZ248" s="136"/>
      <c r="CA248" s="136"/>
      <c r="CB248" s="136"/>
      <c r="CC248" s="136"/>
      <c r="CD248" s="136"/>
      <c r="CE248" s="136"/>
      <c r="CF248" s="136"/>
      <c r="CG248" s="136"/>
      <c r="CH248" s="136"/>
      <c r="CI248" s="136"/>
      <c r="CJ248" s="136"/>
      <c r="CK248" s="136"/>
      <c r="CL248" s="136"/>
      <c r="CM248" s="136"/>
      <c r="CN248" s="136"/>
      <c r="CO248" s="136"/>
      <c r="CP248" s="136"/>
      <c r="CQ248" s="136"/>
      <c r="CR248" s="136"/>
      <c r="CS248" s="136"/>
      <c r="CT248" s="136"/>
      <c r="CU248" s="136"/>
      <c r="CV248" s="136"/>
      <c r="CW248" s="136"/>
      <c r="CX248" s="136"/>
      <c r="CY248" s="136"/>
      <c r="CZ248" s="136"/>
      <c r="DA248" s="136"/>
      <c r="DB248" s="136"/>
      <c r="DC248" s="136"/>
      <c r="DD248" s="136"/>
      <c r="DE248" s="136"/>
      <c r="DF248" s="136"/>
      <c r="DG248" s="136"/>
      <c r="DH248" s="136"/>
      <c r="DI248" s="136"/>
      <c r="DJ248" s="136"/>
      <c r="DK248" s="136"/>
      <c r="DL248" s="136"/>
      <c r="DM248" s="136"/>
      <c r="DN248" s="136"/>
      <c r="DO248" s="136"/>
      <c r="DP248" s="136"/>
      <c r="DQ248" s="136"/>
      <c r="DR248" s="136"/>
      <c r="DS248" s="136"/>
      <c r="DT248" s="136"/>
      <c r="DU248" s="136"/>
      <c r="DV248" s="136"/>
      <c r="DW248" s="136"/>
      <c r="DX248" s="136"/>
      <c r="DY248" s="136"/>
      <c r="DZ248" s="136"/>
      <c r="EA248" s="136"/>
      <c r="EB248" s="136"/>
      <c r="EC248" s="136"/>
      <c r="ED248" s="136"/>
      <c r="EE248" s="136"/>
      <c r="EF248" s="136"/>
    </row>
    <row r="249" spans="1:136" x14ac:dyDescent="0.3">
      <c r="A249" s="128"/>
      <c r="B249" s="129"/>
      <c r="C249" s="152"/>
      <c r="D249" s="131"/>
      <c r="E249" s="128"/>
      <c r="F249" s="128"/>
      <c r="G249" s="132"/>
      <c r="H249" s="128"/>
      <c r="I249" s="128"/>
      <c r="J249" s="131"/>
      <c r="K249" s="128"/>
      <c r="L249" s="133"/>
      <c r="M249" s="133"/>
      <c r="P249" s="136"/>
      <c r="Q249" s="136"/>
      <c r="R249" s="136"/>
      <c r="S249" s="136"/>
      <c r="T249" s="136"/>
      <c r="U249" s="136"/>
      <c r="V249" s="136"/>
      <c r="W249" s="136"/>
      <c r="X249" s="136"/>
      <c r="Y249" s="136"/>
      <c r="Z249" s="136"/>
      <c r="AA249" s="136"/>
      <c r="AB249" s="136"/>
      <c r="AC249" s="136"/>
      <c r="AD249" s="136"/>
      <c r="AE249" s="136"/>
      <c r="AF249" s="136"/>
      <c r="AG249" s="136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6"/>
      <c r="AV249" s="136"/>
      <c r="AW249" s="136"/>
      <c r="AX249" s="136"/>
      <c r="AY249" s="136"/>
      <c r="AZ249" s="136"/>
      <c r="BA249" s="136"/>
      <c r="BB249" s="136"/>
      <c r="BC249" s="136"/>
      <c r="BD249" s="136"/>
      <c r="BE249" s="136"/>
      <c r="BF249" s="136"/>
      <c r="BG249" s="136"/>
      <c r="BH249" s="136"/>
      <c r="BI249" s="136"/>
      <c r="BJ249" s="136"/>
      <c r="BK249" s="136"/>
      <c r="BL249" s="136"/>
      <c r="BM249" s="136"/>
      <c r="BN249" s="136"/>
      <c r="BO249" s="136"/>
      <c r="BP249" s="136"/>
      <c r="BQ249" s="136"/>
      <c r="BR249" s="136"/>
      <c r="BS249" s="136"/>
      <c r="BT249" s="136"/>
      <c r="BU249" s="136"/>
      <c r="BV249" s="136"/>
      <c r="BW249" s="136"/>
      <c r="BX249" s="136"/>
      <c r="BY249" s="136"/>
      <c r="BZ249" s="136"/>
      <c r="CA249" s="136"/>
      <c r="CB249" s="136"/>
      <c r="CC249" s="136"/>
      <c r="CD249" s="136"/>
      <c r="CE249" s="136"/>
      <c r="CF249" s="136"/>
      <c r="CG249" s="136"/>
      <c r="CH249" s="136"/>
      <c r="CI249" s="136"/>
      <c r="CJ249" s="136"/>
      <c r="CK249" s="136"/>
      <c r="CL249" s="136"/>
      <c r="CM249" s="136"/>
      <c r="CN249" s="136"/>
      <c r="CO249" s="136"/>
      <c r="CP249" s="136"/>
      <c r="CQ249" s="136"/>
      <c r="CR249" s="136"/>
      <c r="CS249" s="136"/>
      <c r="CT249" s="136"/>
      <c r="CU249" s="136"/>
      <c r="CV249" s="136"/>
      <c r="CW249" s="136"/>
      <c r="CX249" s="136"/>
      <c r="CY249" s="136"/>
      <c r="CZ249" s="136"/>
      <c r="DA249" s="136"/>
      <c r="DB249" s="136"/>
      <c r="DC249" s="136"/>
      <c r="DD249" s="136"/>
      <c r="DE249" s="136"/>
      <c r="DF249" s="136"/>
      <c r="DG249" s="136"/>
      <c r="DH249" s="136"/>
      <c r="DI249" s="136"/>
      <c r="DJ249" s="136"/>
      <c r="DK249" s="136"/>
      <c r="DL249" s="136"/>
      <c r="DM249" s="136"/>
      <c r="DN249" s="136"/>
      <c r="DO249" s="136"/>
      <c r="DP249" s="136"/>
      <c r="DQ249" s="136"/>
      <c r="DR249" s="136"/>
      <c r="DS249" s="136"/>
      <c r="DT249" s="136"/>
      <c r="DU249" s="136"/>
      <c r="DV249" s="136"/>
      <c r="DW249" s="136"/>
      <c r="DX249" s="136"/>
      <c r="DY249" s="136"/>
      <c r="DZ249" s="136"/>
      <c r="EA249" s="136"/>
      <c r="EB249" s="136"/>
      <c r="EC249" s="136"/>
      <c r="ED249" s="136"/>
      <c r="EE249" s="136"/>
      <c r="EF249" s="136"/>
    </row>
    <row r="250" spans="1:136" x14ac:dyDescent="0.3">
      <c r="A250" s="138"/>
      <c r="B250" s="139"/>
      <c r="C250" s="161"/>
      <c r="D250" s="140"/>
      <c r="E250" s="138"/>
      <c r="F250" s="138"/>
      <c r="G250" s="141"/>
      <c r="H250" s="138"/>
      <c r="I250" s="138"/>
      <c r="J250" s="140"/>
      <c r="K250" s="138"/>
      <c r="L250" s="142"/>
      <c r="M250" s="142"/>
      <c r="N250" s="120"/>
      <c r="O250" s="143"/>
      <c r="P250" s="144"/>
      <c r="Q250" s="144"/>
      <c r="R250" s="144"/>
      <c r="S250" s="144"/>
      <c r="T250" s="144"/>
      <c r="U250" s="144"/>
      <c r="V250" s="144"/>
      <c r="W250" s="144"/>
      <c r="X250" s="144"/>
      <c r="Y250" s="144"/>
      <c r="Z250" s="144"/>
      <c r="AA250" s="144"/>
      <c r="AB250" s="144"/>
      <c r="AC250" s="144"/>
      <c r="AD250" s="144"/>
      <c r="AE250" s="144"/>
      <c r="AF250" s="144"/>
      <c r="AG250" s="144"/>
      <c r="AH250" s="144"/>
      <c r="AI250" s="144"/>
      <c r="AJ250" s="144"/>
      <c r="AK250" s="144"/>
      <c r="AL250" s="144"/>
      <c r="AM250" s="144"/>
      <c r="AN250" s="144"/>
      <c r="AO250" s="144"/>
      <c r="AP250" s="144"/>
      <c r="AQ250" s="144"/>
      <c r="AR250" s="144"/>
      <c r="AS250" s="144"/>
      <c r="AT250" s="144"/>
      <c r="AU250" s="144"/>
      <c r="AV250" s="144"/>
      <c r="AW250" s="144"/>
      <c r="AX250" s="144"/>
      <c r="AY250" s="144"/>
      <c r="AZ250" s="144"/>
      <c r="BA250" s="144"/>
      <c r="BB250" s="144"/>
      <c r="BC250" s="144"/>
      <c r="BD250" s="144"/>
      <c r="BE250" s="144"/>
      <c r="BF250" s="144"/>
      <c r="BG250" s="144"/>
      <c r="BH250" s="144"/>
      <c r="BI250" s="144"/>
      <c r="BJ250" s="144"/>
      <c r="BK250" s="144"/>
      <c r="BL250" s="144"/>
      <c r="BM250" s="144"/>
      <c r="BN250" s="144"/>
      <c r="BO250" s="144"/>
      <c r="BP250" s="144"/>
      <c r="BQ250" s="144"/>
      <c r="BR250" s="144"/>
      <c r="BS250" s="144"/>
      <c r="BT250" s="144"/>
      <c r="BU250" s="144"/>
      <c r="BV250" s="144"/>
      <c r="BW250" s="144"/>
      <c r="BX250" s="144"/>
      <c r="BY250" s="144"/>
      <c r="BZ250" s="144"/>
      <c r="CA250" s="144"/>
      <c r="CB250" s="144"/>
      <c r="CC250" s="144"/>
      <c r="CD250" s="144"/>
      <c r="CE250" s="144"/>
      <c r="CF250" s="144"/>
      <c r="CG250" s="144"/>
      <c r="CH250" s="144"/>
      <c r="CI250" s="144"/>
      <c r="CJ250" s="144"/>
      <c r="CK250" s="144"/>
      <c r="CL250" s="144"/>
      <c r="CM250" s="144"/>
      <c r="CN250" s="144"/>
      <c r="CO250" s="144"/>
      <c r="CP250" s="144"/>
      <c r="CQ250" s="144"/>
      <c r="CR250" s="144"/>
      <c r="CS250" s="144"/>
      <c r="CT250" s="144"/>
      <c r="CU250" s="144"/>
      <c r="CV250" s="144"/>
      <c r="CW250" s="144"/>
      <c r="CX250" s="144"/>
      <c r="CY250" s="144"/>
      <c r="CZ250" s="144"/>
      <c r="DA250" s="144"/>
      <c r="DB250" s="144"/>
      <c r="DC250" s="144"/>
      <c r="DD250" s="144"/>
      <c r="DE250" s="144"/>
      <c r="DF250" s="144"/>
      <c r="DG250" s="144"/>
      <c r="DH250" s="144"/>
      <c r="DI250" s="144"/>
      <c r="DJ250" s="144"/>
      <c r="DK250" s="144"/>
      <c r="DL250" s="144"/>
      <c r="DM250" s="144"/>
      <c r="DN250" s="144"/>
      <c r="DO250" s="144"/>
      <c r="DP250" s="144"/>
      <c r="DQ250" s="144"/>
      <c r="DR250" s="144"/>
      <c r="DS250" s="144"/>
      <c r="DT250" s="144"/>
      <c r="DU250" s="144"/>
      <c r="DV250" s="144"/>
      <c r="DW250" s="144"/>
      <c r="DX250" s="144"/>
      <c r="DY250" s="144"/>
      <c r="DZ250" s="144"/>
      <c r="EA250" s="144"/>
      <c r="EB250" s="144"/>
      <c r="EC250" s="144"/>
      <c r="ED250" s="144"/>
      <c r="EE250" s="144"/>
      <c r="EF250" s="144"/>
    </row>
    <row r="251" spans="1:136" x14ac:dyDescent="0.3">
      <c r="A251" s="72"/>
      <c r="B251" s="2"/>
      <c r="C251" s="151"/>
      <c r="D251" s="122"/>
      <c r="E251" s="123"/>
      <c r="F251" s="123"/>
      <c r="G251" s="124"/>
      <c r="H251" s="125"/>
      <c r="I251" s="126"/>
      <c r="J251" s="122"/>
      <c r="K251" s="127"/>
      <c r="L251" s="142"/>
      <c r="M251" s="142"/>
      <c r="N251" s="120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  <c r="Z251" s="136"/>
      <c r="AA251" s="136"/>
      <c r="AB251" s="136"/>
      <c r="AC251" s="136"/>
      <c r="AD251" s="136"/>
      <c r="AE251" s="136"/>
      <c r="AF251" s="136"/>
      <c r="AG251" s="136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6"/>
      <c r="AV251" s="136"/>
      <c r="AW251" s="136"/>
      <c r="AX251" s="136"/>
      <c r="AY251" s="136"/>
      <c r="AZ251" s="136"/>
      <c r="BA251" s="136"/>
      <c r="BB251" s="136"/>
      <c r="BC251" s="136"/>
      <c r="BD251" s="136"/>
      <c r="BE251" s="136"/>
      <c r="BF251" s="136"/>
      <c r="BG251" s="136"/>
      <c r="BH251" s="136"/>
      <c r="BI251" s="136"/>
      <c r="BJ251" s="136"/>
      <c r="BK251" s="136"/>
      <c r="BL251" s="136"/>
      <c r="BM251" s="136"/>
      <c r="BN251" s="136"/>
      <c r="BO251" s="136"/>
      <c r="BP251" s="136"/>
      <c r="BQ251" s="136"/>
      <c r="BR251" s="136"/>
      <c r="BS251" s="136"/>
      <c r="BT251" s="136"/>
      <c r="BU251" s="136"/>
      <c r="BV251" s="136"/>
      <c r="BW251" s="136"/>
      <c r="BX251" s="136"/>
      <c r="BY251" s="136"/>
      <c r="BZ251" s="136"/>
      <c r="CA251" s="136"/>
      <c r="CB251" s="136"/>
      <c r="CC251" s="136"/>
      <c r="CD251" s="136"/>
      <c r="CE251" s="136"/>
      <c r="CF251" s="136"/>
      <c r="CG251" s="136"/>
      <c r="CH251" s="136"/>
      <c r="CI251" s="136"/>
      <c r="CJ251" s="136"/>
      <c r="CK251" s="136"/>
      <c r="CL251" s="136"/>
      <c r="CM251" s="136"/>
      <c r="CN251" s="136"/>
      <c r="CO251" s="136"/>
      <c r="CP251" s="136"/>
      <c r="CQ251" s="136"/>
      <c r="CR251" s="136"/>
      <c r="CS251" s="136"/>
      <c r="CT251" s="136"/>
      <c r="CU251" s="136"/>
      <c r="CV251" s="136"/>
      <c r="CW251" s="136"/>
      <c r="CX251" s="136"/>
      <c r="CY251" s="136"/>
      <c r="CZ251" s="136"/>
      <c r="DA251" s="136"/>
      <c r="DB251" s="136"/>
      <c r="DC251" s="136"/>
      <c r="DD251" s="136"/>
      <c r="DE251" s="136"/>
      <c r="DF251" s="136"/>
      <c r="DG251" s="136"/>
      <c r="DH251" s="136"/>
      <c r="DI251" s="136"/>
      <c r="DJ251" s="136"/>
      <c r="DK251" s="136"/>
      <c r="DL251" s="136"/>
      <c r="DM251" s="136"/>
      <c r="DN251" s="136"/>
      <c r="DO251" s="136"/>
      <c r="DP251" s="136"/>
      <c r="DQ251" s="136"/>
      <c r="DR251" s="136"/>
      <c r="DS251" s="136"/>
      <c r="DT251" s="136"/>
      <c r="DU251" s="136"/>
      <c r="DV251" s="136"/>
      <c r="DW251" s="136"/>
      <c r="DX251" s="136"/>
      <c r="DY251" s="136"/>
      <c r="DZ251" s="136"/>
      <c r="EA251" s="136"/>
      <c r="EB251" s="136"/>
      <c r="EC251" s="136"/>
      <c r="ED251" s="136"/>
      <c r="EE251" s="136"/>
      <c r="EF251" s="136"/>
    </row>
    <row r="252" spans="1:136" x14ac:dyDescent="0.3">
      <c r="A252" s="128"/>
      <c r="B252" s="129"/>
      <c r="C252" s="152"/>
      <c r="D252" s="131"/>
      <c r="E252" s="128"/>
      <c r="F252" s="128"/>
      <c r="G252" s="132"/>
      <c r="H252" s="128"/>
      <c r="I252" s="128"/>
      <c r="J252" s="131"/>
      <c r="K252" s="128"/>
      <c r="L252" s="133"/>
      <c r="M252" s="133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  <c r="Z252" s="136"/>
      <c r="AA252" s="136"/>
      <c r="AB252" s="136"/>
      <c r="AC252" s="136"/>
      <c r="AD252" s="136"/>
      <c r="AE252" s="136"/>
      <c r="AF252" s="136"/>
      <c r="AG252" s="136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6"/>
      <c r="AV252" s="136"/>
      <c r="AW252" s="136"/>
      <c r="AX252" s="136"/>
      <c r="AY252" s="136"/>
      <c r="AZ252" s="136"/>
      <c r="BA252" s="136"/>
      <c r="BB252" s="136"/>
      <c r="BC252" s="136"/>
      <c r="BD252" s="136"/>
      <c r="BE252" s="136"/>
      <c r="BF252" s="136"/>
      <c r="BG252" s="136"/>
      <c r="BH252" s="136"/>
      <c r="BI252" s="136"/>
      <c r="BJ252" s="136"/>
      <c r="BK252" s="136"/>
      <c r="BL252" s="136"/>
      <c r="BM252" s="136"/>
      <c r="BN252" s="136"/>
      <c r="BO252" s="136"/>
      <c r="BP252" s="136"/>
      <c r="BQ252" s="136"/>
      <c r="BR252" s="136"/>
      <c r="BS252" s="136"/>
      <c r="BT252" s="136"/>
      <c r="BU252" s="136"/>
      <c r="BV252" s="136"/>
      <c r="BW252" s="136"/>
      <c r="BX252" s="136"/>
      <c r="BY252" s="136"/>
      <c r="BZ252" s="136"/>
      <c r="CA252" s="136"/>
      <c r="CB252" s="136"/>
      <c r="CC252" s="136"/>
      <c r="CD252" s="136"/>
      <c r="CE252" s="136"/>
      <c r="CF252" s="136"/>
      <c r="CG252" s="136"/>
      <c r="CH252" s="136"/>
      <c r="CI252" s="136"/>
      <c r="CJ252" s="136"/>
      <c r="CK252" s="136"/>
      <c r="CL252" s="136"/>
      <c r="CM252" s="136"/>
      <c r="CN252" s="136"/>
      <c r="CO252" s="136"/>
      <c r="CP252" s="136"/>
      <c r="CQ252" s="136"/>
      <c r="CR252" s="136"/>
      <c r="CS252" s="136"/>
      <c r="CT252" s="136"/>
      <c r="CU252" s="136"/>
      <c r="CV252" s="136"/>
      <c r="CW252" s="136"/>
      <c r="CX252" s="136"/>
      <c r="CY252" s="136"/>
      <c r="CZ252" s="136"/>
      <c r="DA252" s="136"/>
      <c r="DB252" s="136"/>
      <c r="DC252" s="136"/>
      <c r="DD252" s="136"/>
      <c r="DE252" s="136"/>
      <c r="DF252" s="136"/>
      <c r="DG252" s="136"/>
      <c r="DH252" s="136"/>
      <c r="DI252" s="136"/>
      <c r="DJ252" s="136"/>
      <c r="DK252" s="136"/>
      <c r="DL252" s="136"/>
      <c r="DM252" s="136"/>
      <c r="DN252" s="136"/>
      <c r="DO252" s="136"/>
      <c r="DP252" s="136"/>
      <c r="DQ252" s="136"/>
      <c r="DR252" s="136"/>
      <c r="DS252" s="136"/>
      <c r="DT252" s="136"/>
      <c r="DU252" s="136"/>
      <c r="DV252" s="136"/>
      <c r="DW252" s="136"/>
      <c r="DX252" s="136"/>
      <c r="DY252" s="136"/>
      <c r="DZ252" s="136"/>
      <c r="EA252" s="136"/>
      <c r="EB252" s="136"/>
      <c r="EC252" s="136"/>
      <c r="ED252" s="136"/>
      <c r="EE252" s="136"/>
      <c r="EF252" s="136"/>
    </row>
    <row r="253" spans="1:136" x14ac:dyDescent="0.3">
      <c r="A253" s="138"/>
      <c r="B253" s="139"/>
      <c r="C253" s="161"/>
      <c r="D253" s="140"/>
      <c r="E253" s="138"/>
      <c r="F253" s="138"/>
      <c r="G253" s="141"/>
      <c r="H253" s="138"/>
      <c r="I253" s="138"/>
      <c r="J253" s="140"/>
      <c r="K253" s="138"/>
      <c r="L253" s="142"/>
      <c r="M253" s="142"/>
      <c r="N253" s="120"/>
      <c r="O253" s="143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  <c r="AA253" s="144"/>
      <c r="AB253" s="144"/>
      <c r="AC253" s="144"/>
      <c r="AD253" s="144"/>
      <c r="AE253" s="144"/>
      <c r="AF253" s="144"/>
      <c r="AG253" s="144"/>
      <c r="AH253" s="144"/>
      <c r="AI253" s="144"/>
      <c r="AJ253" s="144"/>
      <c r="AK253" s="144"/>
      <c r="AL253" s="144"/>
      <c r="AM253" s="144"/>
      <c r="AN253" s="144"/>
      <c r="AO253" s="144"/>
      <c r="AP253" s="144"/>
      <c r="AQ253" s="144"/>
      <c r="AR253" s="144"/>
      <c r="AS253" s="144"/>
      <c r="AT253" s="144"/>
      <c r="AU253" s="144"/>
      <c r="AV253" s="144"/>
      <c r="AW253" s="144"/>
      <c r="AX253" s="144"/>
      <c r="AY253" s="144"/>
      <c r="AZ253" s="144"/>
      <c r="BA253" s="144"/>
      <c r="BB253" s="144"/>
      <c r="BC253" s="144"/>
      <c r="BD253" s="144"/>
      <c r="BE253" s="144"/>
      <c r="BF253" s="144"/>
      <c r="BG253" s="144"/>
      <c r="BH253" s="144"/>
      <c r="BI253" s="144"/>
      <c r="BJ253" s="144"/>
      <c r="BK253" s="144"/>
      <c r="BL253" s="144"/>
      <c r="BM253" s="144"/>
      <c r="BN253" s="144"/>
      <c r="BO253" s="144"/>
      <c r="BP253" s="144"/>
      <c r="BQ253" s="144"/>
      <c r="BR253" s="144"/>
      <c r="BS253" s="144"/>
      <c r="BT253" s="144"/>
      <c r="BU253" s="144"/>
      <c r="BV253" s="144"/>
      <c r="BW253" s="144"/>
      <c r="BX253" s="144"/>
      <c r="BY253" s="144"/>
      <c r="BZ253" s="144"/>
      <c r="CA253" s="144"/>
      <c r="CB253" s="144"/>
      <c r="CC253" s="144"/>
      <c r="CD253" s="144"/>
      <c r="CE253" s="144"/>
      <c r="CF253" s="144"/>
      <c r="CG253" s="144"/>
      <c r="CH253" s="144"/>
      <c r="CI253" s="144"/>
      <c r="CJ253" s="144"/>
      <c r="CK253" s="144"/>
      <c r="CL253" s="144"/>
      <c r="CM253" s="144"/>
      <c r="CN253" s="144"/>
      <c r="CO253" s="144"/>
      <c r="CP253" s="144"/>
      <c r="CQ253" s="144"/>
      <c r="CR253" s="144"/>
      <c r="CS253" s="144"/>
      <c r="CT253" s="144"/>
      <c r="CU253" s="144"/>
      <c r="CV253" s="144"/>
      <c r="CW253" s="144"/>
      <c r="CX253" s="144"/>
      <c r="CY253" s="144"/>
      <c r="CZ253" s="144"/>
      <c r="DA253" s="144"/>
      <c r="DB253" s="144"/>
      <c r="DC253" s="144"/>
      <c r="DD253" s="144"/>
      <c r="DE253" s="144"/>
      <c r="DF253" s="144"/>
      <c r="DG253" s="144"/>
      <c r="DH253" s="144"/>
      <c r="DI253" s="144"/>
      <c r="DJ253" s="144"/>
      <c r="DK253" s="144"/>
      <c r="DL253" s="144"/>
      <c r="DM253" s="144"/>
      <c r="DN253" s="144"/>
      <c r="DO253" s="144"/>
      <c r="DP253" s="144"/>
      <c r="DQ253" s="144"/>
      <c r="DR253" s="144"/>
      <c r="DS253" s="144"/>
      <c r="DT253" s="144"/>
      <c r="DU253" s="144"/>
      <c r="DV253" s="144"/>
      <c r="DW253" s="144"/>
      <c r="DX253" s="144"/>
      <c r="DY253" s="144"/>
      <c r="DZ253" s="144"/>
      <c r="EA253" s="144"/>
      <c r="EB253" s="144"/>
      <c r="EC253" s="144"/>
      <c r="ED253" s="144"/>
      <c r="EE253" s="144"/>
      <c r="EF253" s="144"/>
    </row>
    <row r="254" spans="1:136" x14ac:dyDescent="0.3">
      <c r="A254" s="72"/>
      <c r="B254" s="2"/>
      <c r="C254" s="151"/>
      <c r="D254" s="122"/>
      <c r="E254" s="123"/>
      <c r="F254" s="123"/>
      <c r="G254" s="124"/>
      <c r="H254" s="125"/>
      <c r="I254" s="126"/>
      <c r="J254" s="122"/>
      <c r="K254" s="127"/>
      <c r="P254" s="136"/>
      <c r="Q254" s="136"/>
      <c r="R254" s="136"/>
      <c r="S254" s="136"/>
      <c r="T254" s="136"/>
      <c r="U254" s="136"/>
      <c r="V254" s="136"/>
      <c r="W254" s="136"/>
      <c r="X254" s="136"/>
      <c r="Y254" s="136"/>
      <c r="Z254" s="136"/>
      <c r="AA254" s="136"/>
      <c r="AB254" s="136"/>
      <c r="AC254" s="136"/>
      <c r="AD254" s="136"/>
      <c r="AE254" s="136"/>
      <c r="AF254" s="136"/>
      <c r="AG254" s="136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6"/>
      <c r="AV254" s="136"/>
      <c r="AW254" s="136"/>
      <c r="AX254" s="136"/>
      <c r="AY254" s="136"/>
      <c r="AZ254" s="136"/>
      <c r="BA254" s="136"/>
      <c r="BB254" s="136"/>
      <c r="BC254" s="136"/>
      <c r="BD254" s="136"/>
      <c r="BE254" s="136"/>
      <c r="BF254" s="136"/>
      <c r="BG254" s="136"/>
      <c r="BH254" s="136"/>
      <c r="BI254" s="136"/>
      <c r="BJ254" s="136"/>
      <c r="BK254" s="136"/>
      <c r="BL254" s="136"/>
      <c r="BM254" s="136"/>
      <c r="BN254" s="136"/>
      <c r="BO254" s="136"/>
      <c r="BP254" s="136"/>
      <c r="BQ254" s="136"/>
      <c r="BR254" s="136"/>
      <c r="BS254" s="136"/>
      <c r="BT254" s="136"/>
      <c r="BU254" s="136"/>
      <c r="BV254" s="136"/>
      <c r="BW254" s="136"/>
      <c r="BX254" s="136"/>
      <c r="BY254" s="136"/>
      <c r="BZ254" s="136"/>
      <c r="CA254" s="136"/>
      <c r="CB254" s="136"/>
      <c r="CC254" s="136"/>
      <c r="CD254" s="136"/>
      <c r="CE254" s="136"/>
      <c r="CF254" s="136"/>
      <c r="CG254" s="136"/>
      <c r="CH254" s="136"/>
      <c r="CI254" s="136"/>
      <c r="CJ254" s="136"/>
      <c r="CK254" s="136"/>
      <c r="CL254" s="136"/>
      <c r="CM254" s="136"/>
      <c r="CN254" s="136"/>
      <c r="CO254" s="136"/>
      <c r="CP254" s="136"/>
      <c r="CQ254" s="136"/>
      <c r="CR254" s="136"/>
      <c r="CS254" s="136"/>
      <c r="CT254" s="136"/>
      <c r="CU254" s="136"/>
      <c r="CV254" s="136"/>
      <c r="CW254" s="136"/>
      <c r="CX254" s="136"/>
      <c r="CY254" s="136"/>
      <c r="CZ254" s="136"/>
      <c r="DA254" s="136"/>
      <c r="DB254" s="136"/>
      <c r="DC254" s="136"/>
      <c r="DD254" s="136"/>
      <c r="DE254" s="136"/>
      <c r="DF254" s="136"/>
      <c r="DG254" s="136"/>
      <c r="DH254" s="136"/>
      <c r="DI254" s="136"/>
      <c r="DJ254" s="136"/>
      <c r="DK254" s="136"/>
      <c r="DL254" s="136"/>
      <c r="DM254" s="136"/>
      <c r="DN254" s="136"/>
      <c r="DO254" s="136"/>
      <c r="DP254" s="136"/>
      <c r="DQ254" s="136"/>
      <c r="DR254" s="136"/>
      <c r="DS254" s="136"/>
      <c r="DT254" s="136"/>
      <c r="DU254" s="136"/>
      <c r="DV254" s="136"/>
      <c r="DW254" s="136"/>
      <c r="DX254" s="136"/>
      <c r="DY254" s="136"/>
      <c r="DZ254" s="136"/>
      <c r="EA254" s="136"/>
      <c r="EB254" s="136"/>
      <c r="EC254" s="136"/>
      <c r="ED254" s="136"/>
      <c r="EE254" s="136"/>
      <c r="EF254" s="136"/>
    </row>
    <row r="255" spans="1:136" x14ac:dyDescent="0.3">
      <c r="A255" s="128"/>
      <c r="B255" s="129"/>
      <c r="C255" s="152"/>
      <c r="D255" s="131"/>
      <c r="E255" s="128"/>
      <c r="F255" s="128"/>
      <c r="G255" s="132"/>
      <c r="H255" s="128"/>
      <c r="I255" s="128"/>
      <c r="J255" s="131"/>
      <c r="K255" s="128"/>
      <c r="L255" s="133"/>
      <c r="M255" s="133"/>
      <c r="P255" s="136"/>
      <c r="Q255" s="136"/>
      <c r="R255" s="136"/>
      <c r="S255" s="136"/>
      <c r="T255" s="136"/>
      <c r="U255" s="136"/>
      <c r="V255" s="136"/>
      <c r="W255" s="136"/>
      <c r="X255" s="136"/>
      <c r="Y255" s="136"/>
      <c r="Z255" s="136"/>
      <c r="AA255" s="136"/>
      <c r="AB255" s="136"/>
      <c r="AC255" s="136"/>
      <c r="AD255" s="136"/>
      <c r="AE255" s="136"/>
      <c r="AF255" s="136"/>
      <c r="AG255" s="136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6"/>
      <c r="AV255" s="136"/>
      <c r="AW255" s="136"/>
      <c r="AX255" s="136"/>
      <c r="AY255" s="136"/>
      <c r="AZ255" s="136"/>
      <c r="BA255" s="136"/>
      <c r="BB255" s="136"/>
      <c r="BC255" s="136"/>
      <c r="BD255" s="136"/>
      <c r="BE255" s="136"/>
      <c r="BF255" s="136"/>
      <c r="BG255" s="136"/>
      <c r="BH255" s="136"/>
      <c r="BI255" s="136"/>
      <c r="BJ255" s="136"/>
      <c r="BK255" s="136"/>
      <c r="BL255" s="136"/>
      <c r="BM255" s="136"/>
      <c r="BN255" s="136"/>
      <c r="BO255" s="136"/>
      <c r="BP255" s="136"/>
      <c r="BQ255" s="136"/>
      <c r="BR255" s="136"/>
      <c r="BS255" s="136"/>
      <c r="BT255" s="136"/>
      <c r="BU255" s="136"/>
      <c r="BV255" s="136"/>
      <c r="BW255" s="136"/>
      <c r="BX255" s="136"/>
      <c r="BY255" s="136"/>
      <c r="BZ255" s="136"/>
      <c r="CA255" s="136"/>
      <c r="CB255" s="136"/>
      <c r="CC255" s="136"/>
      <c r="CD255" s="136"/>
      <c r="CE255" s="136"/>
      <c r="CF255" s="136"/>
      <c r="CG255" s="136"/>
      <c r="CH255" s="136"/>
      <c r="CI255" s="136"/>
      <c r="CJ255" s="136"/>
      <c r="CK255" s="136"/>
      <c r="CL255" s="136"/>
      <c r="CM255" s="136"/>
      <c r="CN255" s="136"/>
      <c r="CO255" s="136"/>
      <c r="CP255" s="136"/>
      <c r="CQ255" s="136"/>
      <c r="CR255" s="136"/>
      <c r="CS255" s="136"/>
      <c r="CT255" s="136"/>
      <c r="CU255" s="136"/>
      <c r="CV255" s="136"/>
      <c r="CW255" s="136"/>
      <c r="CX255" s="136"/>
      <c r="CY255" s="136"/>
      <c r="CZ255" s="136"/>
      <c r="DA255" s="136"/>
      <c r="DB255" s="136"/>
      <c r="DC255" s="136"/>
      <c r="DD255" s="136"/>
      <c r="DE255" s="136"/>
      <c r="DF255" s="136"/>
      <c r="DG255" s="136"/>
      <c r="DH255" s="136"/>
      <c r="DI255" s="136"/>
      <c r="DJ255" s="136"/>
      <c r="DK255" s="136"/>
      <c r="DL255" s="136"/>
      <c r="DM255" s="136"/>
      <c r="DN255" s="136"/>
      <c r="DO255" s="136"/>
      <c r="DP255" s="136"/>
      <c r="DQ255" s="136"/>
      <c r="DR255" s="136"/>
      <c r="DS255" s="136"/>
      <c r="DT255" s="136"/>
      <c r="DU255" s="136"/>
      <c r="DV255" s="136"/>
      <c r="DW255" s="136"/>
      <c r="DX255" s="136"/>
      <c r="DY255" s="136"/>
      <c r="DZ255" s="136"/>
      <c r="EA255" s="136"/>
      <c r="EB255" s="136"/>
      <c r="EC255" s="136"/>
      <c r="ED255" s="136"/>
      <c r="EE255" s="136"/>
      <c r="EF255" s="136"/>
    </row>
    <row r="256" spans="1:136" x14ac:dyDescent="0.3">
      <c r="A256" s="138"/>
      <c r="B256" s="139"/>
      <c r="C256" s="161"/>
      <c r="D256" s="140"/>
      <c r="E256" s="138"/>
      <c r="F256" s="138"/>
      <c r="G256" s="141"/>
      <c r="H256" s="138"/>
      <c r="I256" s="138"/>
      <c r="J256" s="140"/>
      <c r="K256" s="138"/>
      <c r="L256" s="142"/>
      <c r="M256" s="142"/>
      <c r="N256" s="120"/>
      <c r="O256" s="143"/>
      <c r="P256" s="144"/>
      <c r="Q256" s="144"/>
      <c r="R256" s="144"/>
      <c r="S256" s="144"/>
      <c r="T256" s="144"/>
      <c r="U256" s="144"/>
      <c r="V256" s="144"/>
      <c r="W256" s="144"/>
      <c r="X256" s="144"/>
      <c r="Y256" s="144"/>
      <c r="Z256" s="144"/>
      <c r="AA256" s="144"/>
      <c r="AB256" s="144"/>
      <c r="AC256" s="144"/>
      <c r="AD256" s="144"/>
      <c r="AE256" s="144"/>
      <c r="AF256" s="144"/>
      <c r="AG256" s="144"/>
      <c r="AH256" s="144"/>
      <c r="AI256" s="144"/>
      <c r="AJ256" s="144"/>
      <c r="AK256" s="144"/>
      <c r="AL256" s="144"/>
      <c r="AM256" s="144"/>
      <c r="AN256" s="144"/>
      <c r="AO256" s="144"/>
      <c r="AP256" s="144"/>
      <c r="AQ256" s="144"/>
      <c r="AR256" s="144"/>
      <c r="AS256" s="144"/>
      <c r="AT256" s="144"/>
      <c r="AU256" s="144"/>
      <c r="AV256" s="144"/>
      <c r="AW256" s="144"/>
      <c r="AX256" s="144"/>
      <c r="AY256" s="144"/>
      <c r="AZ256" s="144"/>
      <c r="BA256" s="144"/>
      <c r="BB256" s="144"/>
      <c r="BC256" s="144"/>
      <c r="BD256" s="144"/>
      <c r="BE256" s="144"/>
      <c r="BF256" s="144"/>
      <c r="BG256" s="144"/>
      <c r="BH256" s="144"/>
      <c r="BI256" s="144"/>
      <c r="BJ256" s="144"/>
      <c r="BK256" s="144"/>
      <c r="BL256" s="144"/>
      <c r="BM256" s="144"/>
      <c r="BN256" s="144"/>
      <c r="BO256" s="144"/>
      <c r="BP256" s="144"/>
      <c r="BQ256" s="144"/>
      <c r="BR256" s="144"/>
      <c r="BS256" s="144"/>
      <c r="BT256" s="144"/>
      <c r="BU256" s="144"/>
      <c r="BV256" s="144"/>
      <c r="BW256" s="144"/>
      <c r="BX256" s="144"/>
      <c r="BY256" s="144"/>
      <c r="BZ256" s="144"/>
      <c r="CA256" s="144"/>
      <c r="CB256" s="144"/>
      <c r="CC256" s="144"/>
      <c r="CD256" s="144"/>
      <c r="CE256" s="144"/>
      <c r="CF256" s="144"/>
      <c r="CG256" s="144"/>
      <c r="CH256" s="144"/>
      <c r="CI256" s="144"/>
      <c r="CJ256" s="144"/>
      <c r="CK256" s="144"/>
      <c r="CL256" s="144"/>
      <c r="CM256" s="144"/>
      <c r="CN256" s="144"/>
      <c r="CO256" s="144"/>
      <c r="CP256" s="144"/>
      <c r="CQ256" s="144"/>
      <c r="CR256" s="144"/>
      <c r="CS256" s="144"/>
      <c r="CT256" s="144"/>
      <c r="CU256" s="144"/>
      <c r="CV256" s="144"/>
      <c r="CW256" s="144"/>
      <c r="CX256" s="144"/>
      <c r="CY256" s="144"/>
      <c r="CZ256" s="144"/>
      <c r="DA256" s="144"/>
      <c r="DB256" s="144"/>
      <c r="DC256" s="144"/>
      <c r="DD256" s="144"/>
      <c r="DE256" s="144"/>
      <c r="DF256" s="144"/>
      <c r="DG256" s="144"/>
      <c r="DH256" s="144"/>
      <c r="DI256" s="144"/>
      <c r="DJ256" s="144"/>
      <c r="DK256" s="144"/>
      <c r="DL256" s="144"/>
      <c r="DM256" s="144"/>
      <c r="DN256" s="144"/>
      <c r="DO256" s="144"/>
      <c r="DP256" s="144"/>
      <c r="DQ256" s="144"/>
      <c r="DR256" s="144"/>
      <c r="DS256" s="144"/>
      <c r="DT256" s="144"/>
      <c r="DU256" s="144"/>
      <c r="DV256" s="144"/>
      <c r="DW256" s="144"/>
      <c r="DX256" s="144"/>
      <c r="DY256" s="144"/>
      <c r="DZ256" s="144"/>
      <c r="EA256" s="144"/>
      <c r="EB256" s="144"/>
      <c r="EC256" s="144"/>
      <c r="ED256" s="144"/>
      <c r="EE256" s="144"/>
      <c r="EF256" s="144"/>
    </row>
    <row r="257" spans="1:136" x14ac:dyDescent="0.3">
      <c r="A257" s="72"/>
      <c r="B257" s="2"/>
      <c r="C257" s="148"/>
      <c r="D257" s="122"/>
      <c r="E257" s="123"/>
      <c r="F257" s="123"/>
      <c r="G257" s="124"/>
      <c r="H257" s="125"/>
      <c r="I257" s="126"/>
      <c r="J257" s="122"/>
      <c r="K257" s="127"/>
      <c r="L257" s="133"/>
      <c r="M257" s="1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33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3"/>
      <c r="CC257" s="33"/>
      <c r="CD257" s="33"/>
      <c r="CE257" s="33"/>
      <c r="CF257" s="33"/>
      <c r="CG257" s="33"/>
      <c r="CH257" s="33"/>
      <c r="CI257" s="33"/>
      <c r="CJ257" s="33"/>
      <c r="CK257" s="33"/>
      <c r="CL257" s="33"/>
      <c r="CM257" s="33"/>
      <c r="CN257" s="33"/>
      <c r="CO257" s="33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3"/>
      <c r="DE257" s="33"/>
      <c r="DF257" s="33"/>
      <c r="DG257" s="33"/>
      <c r="DH257" s="33"/>
      <c r="DI257" s="33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33"/>
      <c r="EC257" s="33"/>
      <c r="ED257" s="33"/>
      <c r="EE257" s="33"/>
      <c r="EF257" s="33"/>
    </row>
    <row r="258" spans="1:136" x14ac:dyDescent="0.3">
      <c r="A258" s="128"/>
      <c r="B258" s="129"/>
      <c r="C258" s="149"/>
      <c r="D258" s="131"/>
      <c r="E258" s="128"/>
      <c r="F258" s="128"/>
      <c r="G258" s="132"/>
      <c r="H258" s="128"/>
      <c r="I258" s="128"/>
      <c r="J258" s="131"/>
      <c r="K258" s="128"/>
      <c r="L258" s="133"/>
      <c r="M258" s="133"/>
      <c r="N258" s="134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  <c r="BN258" s="33"/>
      <c r="BO258" s="33"/>
      <c r="BP258" s="33"/>
      <c r="BQ258" s="33"/>
      <c r="BR258" s="33"/>
      <c r="BS258" s="33"/>
      <c r="BT258" s="33"/>
      <c r="BU258" s="33"/>
      <c r="BV258" s="33"/>
      <c r="BW258" s="33"/>
      <c r="BX258" s="33"/>
      <c r="BY258" s="33"/>
      <c r="BZ258" s="33"/>
      <c r="CA258" s="33"/>
      <c r="CB258" s="33"/>
      <c r="CC258" s="33"/>
      <c r="CD258" s="33"/>
      <c r="CE258" s="33"/>
      <c r="CF258" s="33"/>
      <c r="CG258" s="33"/>
      <c r="CH258" s="33"/>
      <c r="CI258" s="33"/>
      <c r="CJ258" s="33"/>
      <c r="CK258" s="33"/>
      <c r="CL258" s="33"/>
      <c r="CM258" s="33"/>
      <c r="CN258" s="33"/>
      <c r="CO258" s="33"/>
      <c r="CP258" s="33"/>
      <c r="CQ258" s="33"/>
      <c r="CR258" s="33"/>
      <c r="CS258" s="33"/>
      <c r="CT258" s="33"/>
      <c r="CU258" s="33"/>
      <c r="CV258" s="33"/>
      <c r="CW258" s="33"/>
      <c r="CX258" s="33"/>
      <c r="CY258" s="33"/>
      <c r="CZ258" s="33"/>
      <c r="DA258" s="33"/>
      <c r="DB258" s="33"/>
      <c r="DC258" s="33"/>
      <c r="DD258" s="33"/>
      <c r="DE258" s="33"/>
      <c r="DF258" s="33"/>
      <c r="DG258" s="33"/>
      <c r="DH258" s="33"/>
      <c r="DI258" s="33"/>
      <c r="DJ258" s="33"/>
      <c r="DK258" s="33"/>
      <c r="DL258" s="33"/>
      <c r="DM258" s="33"/>
      <c r="DN258" s="33"/>
      <c r="DO258" s="33"/>
      <c r="DP258" s="33"/>
      <c r="DQ258" s="33"/>
      <c r="DR258" s="33"/>
      <c r="DS258" s="33"/>
      <c r="DT258" s="33"/>
      <c r="DU258" s="33"/>
      <c r="DV258" s="33"/>
      <c r="DW258" s="33"/>
      <c r="DX258" s="33"/>
      <c r="DY258" s="33"/>
      <c r="DZ258" s="33"/>
      <c r="EA258" s="33"/>
      <c r="EB258" s="33"/>
      <c r="EC258" s="33"/>
      <c r="ED258" s="33"/>
      <c r="EE258" s="33"/>
      <c r="EF258" s="33"/>
    </row>
    <row r="259" spans="1:136" x14ac:dyDescent="0.3">
      <c r="A259" s="72"/>
      <c r="B259" s="2"/>
      <c r="C259" s="151"/>
      <c r="D259" s="122"/>
      <c r="E259" s="123"/>
      <c r="F259" s="123"/>
      <c r="G259" s="124"/>
      <c r="H259" s="125"/>
      <c r="I259" s="126"/>
      <c r="J259" s="122"/>
      <c r="K259" s="127"/>
      <c r="L259" s="142"/>
      <c r="M259" s="142"/>
      <c r="N259" s="120"/>
      <c r="P259" s="136"/>
      <c r="Q259" s="136"/>
      <c r="R259" s="136"/>
      <c r="S259" s="136"/>
      <c r="T259" s="136"/>
      <c r="U259" s="136"/>
      <c r="V259" s="136"/>
      <c r="W259" s="136"/>
      <c r="X259" s="136"/>
      <c r="Y259" s="136"/>
      <c r="Z259" s="136"/>
      <c r="AA259" s="136"/>
      <c r="AB259" s="136"/>
      <c r="AC259" s="136"/>
      <c r="AD259" s="136"/>
      <c r="AE259" s="136"/>
      <c r="AF259" s="136"/>
      <c r="AG259" s="136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6"/>
      <c r="AV259" s="136"/>
      <c r="AW259" s="136"/>
      <c r="AX259" s="136"/>
      <c r="AY259" s="136"/>
      <c r="AZ259" s="136"/>
      <c r="BA259" s="136"/>
      <c r="BB259" s="136"/>
      <c r="BC259" s="136"/>
      <c r="BD259" s="136"/>
      <c r="BE259" s="136"/>
      <c r="BF259" s="136"/>
      <c r="BG259" s="136"/>
      <c r="BH259" s="136"/>
      <c r="BI259" s="136"/>
      <c r="BJ259" s="136"/>
      <c r="BK259" s="136"/>
      <c r="BL259" s="136"/>
      <c r="BM259" s="136"/>
      <c r="BN259" s="136"/>
      <c r="BO259" s="136"/>
      <c r="BP259" s="136"/>
      <c r="BQ259" s="136"/>
      <c r="BR259" s="136"/>
      <c r="BS259" s="136"/>
      <c r="BT259" s="136"/>
      <c r="BU259" s="136"/>
      <c r="BV259" s="136"/>
      <c r="BW259" s="136"/>
      <c r="BX259" s="136"/>
      <c r="BY259" s="136"/>
      <c r="BZ259" s="136"/>
      <c r="CA259" s="136"/>
      <c r="CB259" s="136"/>
      <c r="CC259" s="136"/>
      <c r="CD259" s="136"/>
      <c r="CE259" s="136"/>
      <c r="CF259" s="136"/>
      <c r="CG259" s="136"/>
      <c r="CH259" s="136"/>
      <c r="CI259" s="136"/>
      <c r="CJ259" s="136"/>
      <c r="CK259" s="136"/>
      <c r="CL259" s="136"/>
      <c r="CM259" s="136"/>
      <c r="CN259" s="136"/>
      <c r="CO259" s="136"/>
      <c r="CP259" s="136"/>
      <c r="CQ259" s="136"/>
      <c r="CR259" s="136"/>
      <c r="CS259" s="136"/>
      <c r="CT259" s="136"/>
      <c r="CU259" s="136"/>
      <c r="CV259" s="136"/>
      <c r="CW259" s="136"/>
      <c r="CX259" s="136"/>
      <c r="CY259" s="136"/>
      <c r="CZ259" s="136"/>
      <c r="DA259" s="136"/>
      <c r="DB259" s="136"/>
      <c r="DC259" s="136"/>
      <c r="DD259" s="136"/>
      <c r="DE259" s="136"/>
      <c r="DF259" s="136"/>
      <c r="DG259" s="136"/>
      <c r="DH259" s="136"/>
      <c r="DI259" s="136"/>
      <c r="DJ259" s="136"/>
      <c r="DK259" s="136"/>
      <c r="DL259" s="136"/>
      <c r="DM259" s="136"/>
      <c r="DN259" s="136"/>
      <c r="DO259" s="136"/>
      <c r="DP259" s="136"/>
      <c r="DQ259" s="136"/>
      <c r="DR259" s="136"/>
      <c r="DS259" s="136"/>
      <c r="DT259" s="136"/>
      <c r="DU259" s="136"/>
      <c r="DV259" s="136"/>
      <c r="DW259" s="136"/>
      <c r="DX259" s="136"/>
      <c r="DY259" s="136"/>
      <c r="DZ259" s="136"/>
      <c r="EA259" s="136"/>
      <c r="EB259" s="136"/>
      <c r="EC259" s="136"/>
      <c r="ED259" s="136"/>
      <c r="EE259" s="136"/>
      <c r="EF259" s="136"/>
    </row>
    <row r="260" spans="1:136" x14ac:dyDescent="0.3">
      <c r="A260" s="128"/>
      <c r="B260" s="129"/>
      <c r="C260" s="152"/>
      <c r="D260" s="131"/>
      <c r="E260" s="128"/>
      <c r="F260" s="128"/>
      <c r="G260" s="132"/>
      <c r="H260" s="128"/>
      <c r="I260" s="128"/>
      <c r="J260" s="131"/>
      <c r="K260" s="128"/>
      <c r="L260" s="133"/>
      <c r="M260" s="133"/>
      <c r="P260" s="136"/>
      <c r="Q260" s="136"/>
      <c r="R260" s="136"/>
      <c r="S260" s="136"/>
      <c r="T260" s="136"/>
      <c r="U260" s="136"/>
      <c r="V260" s="136"/>
      <c r="W260" s="136"/>
      <c r="X260" s="136"/>
      <c r="Y260" s="136"/>
      <c r="Z260" s="136"/>
      <c r="AA260" s="136"/>
      <c r="AB260" s="136"/>
      <c r="AC260" s="136"/>
      <c r="AD260" s="136"/>
      <c r="AE260" s="136"/>
      <c r="AF260" s="136"/>
      <c r="AG260" s="136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6"/>
      <c r="AV260" s="136"/>
      <c r="AW260" s="136"/>
      <c r="AX260" s="136"/>
      <c r="AY260" s="136"/>
      <c r="AZ260" s="136"/>
      <c r="BA260" s="136"/>
      <c r="BB260" s="136"/>
      <c r="BC260" s="136"/>
      <c r="BD260" s="136"/>
      <c r="BE260" s="136"/>
      <c r="BF260" s="136"/>
      <c r="BG260" s="136"/>
      <c r="BH260" s="136"/>
      <c r="BI260" s="136"/>
      <c r="BJ260" s="136"/>
      <c r="BK260" s="136"/>
      <c r="BL260" s="136"/>
      <c r="BM260" s="136"/>
      <c r="BN260" s="136"/>
      <c r="BO260" s="136"/>
      <c r="BP260" s="136"/>
      <c r="BQ260" s="136"/>
      <c r="BR260" s="136"/>
      <c r="BS260" s="136"/>
      <c r="BT260" s="136"/>
      <c r="BU260" s="136"/>
      <c r="BV260" s="136"/>
      <c r="BW260" s="136"/>
      <c r="BX260" s="136"/>
      <c r="BY260" s="136"/>
      <c r="BZ260" s="136"/>
      <c r="CA260" s="136"/>
      <c r="CB260" s="136"/>
      <c r="CC260" s="136"/>
      <c r="CD260" s="136"/>
      <c r="CE260" s="136"/>
      <c r="CF260" s="136"/>
      <c r="CG260" s="136"/>
      <c r="CH260" s="136"/>
      <c r="CI260" s="136"/>
      <c r="CJ260" s="136"/>
      <c r="CK260" s="136"/>
      <c r="CL260" s="136"/>
      <c r="CM260" s="136"/>
      <c r="CN260" s="136"/>
      <c r="CO260" s="136"/>
      <c r="CP260" s="136"/>
      <c r="CQ260" s="136"/>
      <c r="CR260" s="136"/>
      <c r="CS260" s="136"/>
      <c r="CT260" s="136"/>
      <c r="CU260" s="136"/>
      <c r="CV260" s="136"/>
      <c r="CW260" s="136"/>
      <c r="CX260" s="136"/>
      <c r="CY260" s="136"/>
      <c r="CZ260" s="136"/>
      <c r="DA260" s="136"/>
      <c r="DB260" s="136"/>
      <c r="DC260" s="136"/>
      <c r="DD260" s="136"/>
      <c r="DE260" s="136"/>
      <c r="DF260" s="136"/>
      <c r="DG260" s="136"/>
      <c r="DH260" s="136"/>
      <c r="DI260" s="136"/>
      <c r="DJ260" s="136"/>
      <c r="DK260" s="136"/>
      <c r="DL260" s="136"/>
      <c r="DM260" s="136"/>
      <c r="DN260" s="136"/>
      <c r="DO260" s="136"/>
      <c r="DP260" s="136"/>
      <c r="DQ260" s="136"/>
      <c r="DR260" s="136"/>
      <c r="DS260" s="136"/>
      <c r="DT260" s="136"/>
      <c r="DU260" s="136"/>
      <c r="DV260" s="136"/>
      <c r="DW260" s="136"/>
      <c r="DX260" s="136"/>
      <c r="DY260" s="136"/>
      <c r="DZ260" s="136"/>
      <c r="EA260" s="136"/>
      <c r="EB260" s="136"/>
      <c r="EC260" s="136"/>
      <c r="ED260" s="136"/>
      <c r="EE260" s="136"/>
      <c r="EF260" s="136"/>
    </row>
    <row r="261" spans="1:136" x14ac:dyDescent="0.3">
      <c r="A261" s="138"/>
      <c r="B261" s="139"/>
      <c r="C261" s="161"/>
      <c r="D261" s="140"/>
      <c r="E261" s="138"/>
      <c r="F261" s="138"/>
      <c r="G261" s="141"/>
      <c r="H261" s="138"/>
      <c r="I261" s="138"/>
      <c r="J261" s="140"/>
      <c r="K261" s="138"/>
      <c r="L261" s="142"/>
      <c r="M261" s="142"/>
      <c r="N261" s="120"/>
      <c r="O261" s="143"/>
      <c r="P261" s="144"/>
      <c r="Q261" s="144"/>
      <c r="R261" s="144"/>
      <c r="S261" s="144"/>
      <c r="T261" s="144"/>
      <c r="U261" s="144"/>
      <c r="V261" s="144"/>
      <c r="W261" s="144"/>
      <c r="X261" s="144"/>
      <c r="Y261" s="144"/>
      <c r="Z261" s="144"/>
      <c r="AA261" s="144"/>
      <c r="AB261" s="144"/>
      <c r="AC261" s="144"/>
      <c r="AD261" s="144"/>
      <c r="AE261" s="144"/>
      <c r="AF261" s="144"/>
      <c r="AG261" s="144"/>
      <c r="AH261" s="144"/>
      <c r="AI261" s="144"/>
      <c r="AJ261" s="144"/>
      <c r="AK261" s="144"/>
      <c r="AL261" s="144"/>
      <c r="AM261" s="144"/>
      <c r="AN261" s="144"/>
      <c r="AO261" s="144"/>
      <c r="AP261" s="144"/>
      <c r="AQ261" s="144"/>
      <c r="AR261" s="144"/>
      <c r="AS261" s="144"/>
      <c r="AT261" s="144"/>
      <c r="AU261" s="144"/>
      <c r="AV261" s="144"/>
      <c r="AW261" s="144"/>
      <c r="AX261" s="144"/>
      <c r="AY261" s="144"/>
      <c r="AZ261" s="144"/>
      <c r="BA261" s="144"/>
      <c r="BB261" s="144"/>
      <c r="BC261" s="144"/>
      <c r="BD261" s="144"/>
      <c r="BE261" s="144"/>
      <c r="BF261" s="144"/>
      <c r="BG261" s="144"/>
      <c r="BH261" s="144"/>
      <c r="BI261" s="144"/>
      <c r="BJ261" s="144"/>
      <c r="BK261" s="144"/>
      <c r="BL261" s="144"/>
      <c r="BM261" s="144"/>
      <c r="BN261" s="144"/>
      <c r="BO261" s="144"/>
      <c r="BP261" s="144"/>
      <c r="BQ261" s="144"/>
      <c r="BR261" s="144"/>
      <c r="BS261" s="144"/>
      <c r="BT261" s="144"/>
      <c r="BU261" s="144"/>
      <c r="BV261" s="144"/>
      <c r="BW261" s="144"/>
      <c r="BX261" s="144"/>
      <c r="BY261" s="144"/>
      <c r="BZ261" s="144"/>
      <c r="CA261" s="144"/>
      <c r="CB261" s="144"/>
      <c r="CC261" s="144"/>
      <c r="CD261" s="144"/>
      <c r="CE261" s="144"/>
      <c r="CF261" s="144"/>
      <c r="CG261" s="144"/>
      <c r="CH261" s="144"/>
      <c r="CI261" s="144"/>
      <c r="CJ261" s="144"/>
      <c r="CK261" s="144"/>
      <c r="CL261" s="144"/>
      <c r="CM261" s="144"/>
      <c r="CN261" s="144"/>
      <c r="CO261" s="144"/>
      <c r="CP261" s="144"/>
      <c r="CQ261" s="144"/>
      <c r="CR261" s="144"/>
      <c r="CS261" s="144"/>
      <c r="CT261" s="144"/>
      <c r="CU261" s="144"/>
      <c r="CV261" s="144"/>
      <c r="CW261" s="144"/>
      <c r="CX261" s="144"/>
      <c r="CY261" s="144"/>
      <c r="CZ261" s="144"/>
      <c r="DA261" s="144"/>
      <c r="DB261" s="144"/>
      <c r="DC261" s="144"/>
      <c r="DD261" s="144"/>
      <c r="DE261" s="144"/>
      <c r="DF261" s="144"/>
      <c r="DG261" s="144"/>
      <c r="DH261" s="144"/>
      <c r="DI261" s="144"/>
      <c r="DJ261" s="144"/>
      <c r="DK261" s="144"/>
      <c r="DL261" s="144"/>
      <c r="DM261" s="144"/>
      <c r="DN261" s="144"/>
      <c r="DO261" s="144"/>
      <c r="DP261" s="144"/>
      <c r="DQ261" s="144"/>
      <c r="DR261" s="144"/>
      <c r="DS261" s="144"/>
      <c r="DT261" s="144"/>
      <c r="DU261" s="144"/>
      <c r="DV261" s="144"/>
      <c r="DW261" s="144"/>
      <c r="DX261" s="144"/>
      <c r="DY261" s="144"/>
      <c r="DZ261" s="144"/>
      <c r="EA261" s="144"/>
      <c r="EB261" s="144"/>
      <c r="EC261" s="144"/>
      <c r="ED261" s="144"/>
      <c r="EE261" s="144"/>
      <c r="EF261" s="144"/>
    </row>
    <row r="262" spans="1:136" x14ac:dyDescent="0.3">
      <c r="A262" s="72"/>
      <c r="B262" s="2"/>
      <c r="C262" s="151"/>
      <c r="D262" s="122"/>
      <c r="E262" s="123"/>
      <c r="F262" s="123"/>
      <c r="G262" s="124"/>
      <c r="H262" s="125"/>
      <c r="I262" s="126"/>
      <c r="J262" s="122"/>
      <c r="K262" s="127"/>
      <c r="P262" s="136"/>
      <c r="Q262" s="136"/>
      <c r="R262" s="136"/>
      <c r="S262" s="136"/>
      <c r="T262" s="136"/>
      <c r="U262" s="136"/>
      <c r="V262" s="136"/>
      <c r="W262" s="136"/>
      <c r="X262" s="136"/>
      <c r="Y262" s="136"/>
      <c r="Z262" s="136"/>
      <c r="AA262" s="136"/>
      <c r="AB262" s="136"/>
      <c r="AC262" s="136"/>
      <c r="AD262" s="136"/>
      <c r="AE262" s="136"/>
      <c r="AF262" s="136"/>
      <c r="AG262" s="136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6"/>
      <c r="AV262" s="136"/>
      <c r="AW262" s="136"/>
      <c r="AX262" s="136"/>
      <c r="AY262" s="136"/>
      <c r="AZ262" s="136"/>
      <c r="BA262" s="136"/>
      <c r="BB262" s="136"/>
      <c r="BC262" s="136"/>
      <c r="BD262" s="136"/>
      <c r="BE262" s="136"/>
      <c r="BF262" s="136"/>
      <c r="BG262" s="136"/>
      <c r="BH262" s="136"/>
      <c r="BI262" s="136"/>
      <c r="BJ262" s="136"/>
      <c r="BK262" s="136"/>
      <c r="BL262" s="136"/>
      <c r="BM262" s="136"/>
      <c r="BN262" s="136"/>
      <c r="BO262" s="136"/>
      <c r="BP262" s="136"/>
      <c r="BQ262" s="136"/>
      <c r="BR262" s="136"/>
      <c r="BS262" s="136"/>
      <c r="BT262" s="136"/>
      <c r="BU262" s="136"/>
      <c r="BV262" s="136"/>
      <c r="BW262" s="136"/>
      <c r="BX262" s="136"/>
      <c r="BY262" s="136"/>
      <c r="BZ262" s="136"/>
      <c r="CA262" s="136"/>
      <c r="CB262" s="136"/>
      <c r="CC262" s="136"/>
      <c r="CD262" s="136"/>
      <c r="CE262" s="136"/>
      <c r="CF262" s="136"/>
      <c r="CG262" s="136"/>
      <c r="CH262" s="136"/>
      <c r="CI262" s="136"/>
      <c r="CJ262" s="136"/>
      <c r="CK262" s="136"/>
      <c r="CL262" s="136"/>
      <c r="CM262" s="136"/>
      <c r="CN262" s="136"/>
      <c r="CO262" s="136"/>
      <c r="CP262" s="136"/>
      <c r="CQ262" s="136"/>
      <c r="CR262" s="136"/>
      <c r="CS262" s="136"/>
      <c r="CT262" s="136"/>
      <c r="CU262" s="136"/>
      <c r="CV262" s="136"/>
      <c r="CW262" s="136"/>
      <c r="CX262" s="136"/>
      <c r="CY262" s="136"/>
      <c r="CZ262" s="136"/>
      <c r="DA262" s="136"/>
      <c r="DB262" s="136"/>
      <c r="DC262" s="136"/>
      <c r="DD262" s="136"/>
      <c r="DE262" s="136"/>
      <c r="DF262" s="136"/>
      <c r="DG262" s="136"/>
      <c r="DH262" s="136"/>
      <c r="DI262" s="136"/>
      <c r="DJ262" s="136"/>
      <c r="DK262" s="136"/>
      <c r="DL262" s="136"/>
      <c r="DM262" s="136"/>
      <c r="DN262" s="136"/>
      <c r="DO262" s="136"/>
      <c r="DP262" s="136"/>
      <c r="DQ262" s="136"/>
      <c r="DR262" s="136"/>
      <c r="DS262" s="136"/>
      <c r="DT262" s="136"/>
      <c r="DU262" s="136"/>
      <c r="DV262" s="136"/>
      <c r="DW262" s="136"/>
      <c r="DX262" s="136"/>
      <c r="DY262" s="136"/>
      <c r="DZ262" s="136"/>
      <c r="EA262" s="136"/>
      <c r="EB262" s="136"/>
      <c r="EC262" s="136"/>
      <c r="ED262" s="136"/>
      <c r="EE262" s="136"/>
      <c r="EF262" s="136"/>
    </row>
    <row r="263" spans="1:136" x14ac:dyDescent="0.3">
      <c r="A263" s="128"/>
      <c r="B263" s="129"/>
      <c r="C263" s="152"/>
      <c r="D263" s="131"/>
      <c r="E263" s="128"/>
      <c r="F263" s="128"/>
      <c r="G263" s="132"/>
      <c r="H263" s="128"/>
      <c r="I263" s="128"/>
      <c r="J263" s="131"/>
      <c r="K263" s="128"/>
      <c r="L263" s="133"/>
      <c r="M263" s="133"/>
      <c r="P263" s="136"/>
      <c r="Q263" s="136"/>
      <c r="R263" s="136"/>
      <c r="S263" s="136"/>
      <c r="T263" s="136"/>
      <c r="U263" s="136"/>
      <c r="V263" s="136"/>
      <c r="W263" s="136"/>
      <c r="X263" s="136"/>
      <c r="Y263" s="136"/>
      <c r="Z263" s="136"/>
      <c r="AA263" s="136"/>
      <c r="AB263" s="136"/>
      <c r="AC263" s="136"/>
      <c r="AD263" s="136"/>
      <c r="AE263" s="136"/>
      <c r="AF263" s="136"/>
      <c r="AG263" s="136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6"/>
      <c r="AV263" s="136"/>
      <c r="AW263" s="136"/>
      <c r="AX263" s="136"/>
      <c r="AY263" s="136"/>
      <c r="AZ263" s="136"/>
      <c r="BA263" s="136"/>
      <c r="BB263" s="136"/>
      <c r="BC263" s="136"/>
      <c r="BD263" s="136"/>
      <c r="BE263" s="136"/>
      <c r="BF263" s="136"/>
      <c r="BG263" s="136"/>
      <c r="BH263" s="136"/>
      <c r="BI263" s="136"/>
      <c r="BJ263" s="136"/>
      <c r="BK263" s="136"/>
      <c r="BL263" s="136"/>
      <c r="BM263" s="136"/>
      <c r="BN263" s="136"/>
      <c r="BO263" s="136"/>
      <c r="BP263" s="136"/>
      <c r="BQ263" s="136"/>
      <c r="BR263" s="136"/>
      <c r="BS263" s="136"/>
      <c r="BT263" s="136"/>
      <c r="BU263" s="136"/>
      <c r="BV263" s="136"/>
      <c r="BW263" s="136"/>
      <c r="BX263" s="136"/>
      <c r="BY263" s="136"/>
      <c r="BZ263" s="136"/>
      <c r="CA263" s="136"/>
      <c r="CB263" s="136"/>
      <c r="CC263" s="136"/>
      <c r="CD263" s="136"/>
      <c r="CE263" s="136"/>
      <c r="CF263" s="136"/>
      <c r="CG263" s="136"/>
      <c r="CH263" s="136"/>
      <c r="CI263" s="136"/>
      <c r="CJ263" s="136"/>
      <c r="CK263" s="136"/>
      <c r="CL263" s="136"/>
      <c r="CM263" s="136"/>
      <c r="CN263" s="136"/>
      <c r="CO263" s="136"/>
      <c r="CP263" s="136"/>
      <c r="CQ263" s="136"/>
      <c r="CR263" s="136"/>
      <c r="CS263" s="136"/>
      <c r="CT263" s="136"/>
      <c r="CU263" s="136"/>
      <c r="CV263" s="136"/>
      <c r="CW263" s="136"/>
      <c r="CX263" s="136"/>
      <c r="CY263" s="136"/>
      <c r="CZ263" s="136"/>
      <c r="DA263" s="136"/>
      <c r="DB263" s="136"/>
      <c r="DC263" s="136"/>
      <c r="DD263" s="136"/>
      <c r="DE263" s="136"/>
      <c r="DF263" s="136"/>
      <c r="DG263" s="136"/>
      <c r="DH263" s="136"/>
      <c r="DI263" s="136"/>
      <c r="DJ263" s="136"/>
      <c r="DK263" s="136"/>
      <c r="DL263" s="136"/>
      <c r="DM263" s="136"/>
      <c r="DN263" s="136"/>
      <c r="DO263" s="136"/>
      <c r="DP263" s="136"/>
      <c r="DQ263" s="136"/>
      <c r="DR263" s="136"/>
      <c r="DS263" s="136"/>
      <c r="DT263" s="136"/>
      <c r="DU263" s="136"/>
      <c r="DV263" s="136"/>
      <c r="DW263" s="136"/>
      <c r="DX263" s="136"/>
      <c r="DY263" s="136"/>
      <c r="DZ263" s="136"/>
      <c r="EA263" s="136"/>
      <c r="EB263" s="136"/>
      <c r="EC263" s="136"/>
      <c r="ED263" s="136"/>
      <c r="EE263" s="136"/>
      <c r="EF263" s="136"/>
    </row>
    <row r="264" spans="1:136" x14ac:dyDescent="0.3">
      <c r="A264" s="138"/>
      <c r="B264" s="139"/>
      <c r="C264" s="161"/>
      <c r="D264" s="140"/>
      <c r="E264" s="138"/>
      <c r="F264" s="138"/>
      <c r="G264" s="141"/>
      <c r="H264" s="138"/>
      <c r="I264" s="138"/>
      <c r="J264" s="140"/>
      <c r="K264" s="138"/>
      <c r="L264" s="142"/>
      <c r="M264" s="142"/>
      <c r="N264" s="120"/>
      <c r="O264" s="143"/>
      <c r="P264" s="144"/>
      <c r="Q264" s="144"/>
      <c r="R264" s="144"/>
      <c r="S264" s="144"/>
      <c r="T264" s="144"/>
      <c r="U264" s="144"/>
      <c r="V264" s="144"/>
      <c r="W264" s="144"/>
      <c r="X264" s="144"/>
      <c r="Y264" s="144"/>
      <c r="Z264" s="144"/>
      <c r="AA264" s="144"/>
      <c r="AB264" s="144"/>
      <c r="AC264" s="144"/>
      <c r="AD264" s="144"/>
      <c r="AE264" s="144"/>
      <c r="AF264" s="144"/>
      <c r="AG264" s="144"/>
      <c r="AH264" s="144"/>
      <c r="AI264" s="144"/>
      <c r="AJ264" s="144"/>
      <c r="AK264" s="144"/>
      <c r="AL264" s="144"/>
      <c r="AM264" s="144"/>
      <c r="AN264" s="144"/>
      <c r="AO264" s="144"/>
      <c r="AP264" s="144"/>
      <c r="AQ264" s="144"/>
      <c r="AR264" s="144"/>
      <c r="AS264" s="144"/>
      <c r="AT264" s="144"/>
      <c r="AU264" s="144"/>
      <c r="AV264" s="144"/>
      <c r="AW264" s="144"/>
      <c r="AX264" s="144"/>
      <c r="AY264" s="144"/>
      <c r="AZ264" s="144"/>
      <c r="BA264" s="144"/>
      <c r="BB264" s="144"/>
      <c r="BC264" s="144"/>
      <c r="BD264" s="144"/>
      <c r="BE264" s="144"/>
      <c r="BF264" s="144"/>
      <c r="BG264" s="144"/>
      <c r="BH264" s="144"/>
      <c r="BI264" s="144"/>
      <c r="BJ264" s="144"/>
      <c r="BK264" s="144"/>
      <c r="BL264" s="144"/>
      <c r="BM264" s="144"/>
      <c r="BN264" s="144"/>
      <c r="BO264" s="144"/>
      <c r="BP264" s="144"/>
      <c r="BQ264" s="144"/>
      <c r="BR264" s="144"/>
      <c r="BS264" s="144"/>
      <c r="BT264" s="144"/>
      <c r="BU264" s="144"/>
      <c r="BV264" s="144"/>
      <c r="BW264" s="144"/>
      <c r="BX264" s="144"/>
      <c r="BY264" s="144"/>
      <c r="BZ264" s="144"/>
      <c r="CA264" s="144"/>
      <c r="CB264" s="144"/>
      <c r="CC264" s="144"/>
      <c r="CD264" s="144"/>
      <c r="CE264" s="144"/>
      <c r="CF264" s="144"/>
      <c r="CG264" s="144"/>
      <c r="CH264" s="144"/>
      <c r="CI264" s="144"/>
      <c r="CJ264" s="144"/>
      <c r="CK264" s="144"/>
      <c r="CL264" s="144"/>
      <c r="CM264" s="144"/>
      <c r="CN264" s="144"/>
      <c r="CO264" s="144"/>
      <c r="CP264" s="144"/>
      <c r="CQ264" s="144"/>
      <c r="CR264" s="144"/>
      <c r="CS264" s="144"/>
      <c r="CT264" s="144"/>
      <c r="CU264" s="144"/>
      <c r="CV264" s="144"/>
      <c r="CW264" s="144"/>
      <c r="CX264" s="144"/>
      <c r="CY264" s="144"/>
      <c r="CZ264" s="144"/>
      <c r="DA264" s="144"/>
      <c r="DB264" s="144"/>
      <c r="DC264" s="144"/>
      <c r="DD264" s="144"/>
      <c r="DE264" s="144"/>
      <c r="DF264" s="144"/>
      <c r="DG264" s="144"/>
      <c r="DH264" s="144"/>
      <c r="DI264" s="144"/>
      <c r="DJ264" s="144"/>
      <c r="DK264" s="144"/>
      <c r="DL264" s="144"/>
      <c r="DM264" s="144"/>
      <c r="DN264" s="144"/>
      <c r="DO264" s="144"/>
      <c r="DP264" s="144"/>
      <c r="DQ264" s="144"/>
      <c r="DR264" s="144"/>
      <c r="DS264" s="144"/>
      <c r="DT264" s="144"/>
      <c r="DU264" s="144"/>
      <c r="DV264" s="144"/>
      <c r="DW264" s="144"/>
      <c r="DX264" s="144"/>
      <c r="DY264" s="144"/>
      <c r="DZ264" s="144"/>
      <c r="EA264" s="144"/>
      <c r="EB264" s="144"/>
      <c r="EC264" s="144"/>
      <c r="ED264" s="144"/>
      <c r="EE264" s="144"/>
      <c r="EF264" s="144"/>
    </row>
    <row r="265" spans="1:136" x14ac:dyDescent="0.3">
      <c r="A265" s="72"/>
      <c r="B265" s="2"/>
      <c r="C265" s="151"/>
      <c r="D265" s="122"/>
      <c r="E265" s="123"/>
      <c r="F265" s="123"/>
      <c r="G265" s="124"/>
      <c r="H265" s="125"/>
      <c r="I265" s="126"/>
      <c r="J265" s="122"/>
      <c r="K265" s="127"/>
      <c r="L265" s="133"/>
      <c r="M265" s="133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  <c r="Z265" s="136"/>
      <c r="AA265" s="136"/>
      <c r="AB265" s="136"/>
      <c r="AC265" s="136"/>
      <c r="AD265" s="136"/>
      <c r="AE265" s="136"/>
      <c r="AF265" s="136"/>
      <c r="AG265" s="136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6"/>
      <c r="AV265" s="136"/>
      <c r="AW265" s="136"/>
      <c r="AX265" s="136"/>
      <c r="AY265" s="136"/>
      <c r="AZ265" s="136"/>
      <c r="BA265" s="136"/>
      <c r="BB265" s="136"/>
      <c r="BC265" s="136"/>
      <c r="BD265" s="136"/>
      <c r="BE265" s="136"/>
      <c r="BF265" s="136"/>
      <c r="BG265" s="136"/>
      <c r="BH265" s="136"/>
      <c r="BI265" s="136"/>
      <c r="BJ265" s="136"/>
      <c r="BK265" s="136"/>
      <c r="BL265" s="136"/>
      <c r="BM265" s="136"/>
      <c r="BN265" s="136"/>
      <c r="BO265" s="136"/>
      <c r="BP265" s="136"/>
      <c r="BQ265" s="136"/>
      <c r="BR265" s="136"/>
      <c r="BS265" s="136"/>
      <c r="BT265" s="136"/>
      <c r="BU265" s="136"/>
      <c r="BV265" s="136"/>
      <c r="BW265" s="136"/>
      <c r="BX265" s="136"/>
      <c r="BY265" s="136"/>
      <c r="BZ265" s="136"/>
      <c r="CA265" s="136"/>
      <c r="CB265" s="136"/>
      <c r="CC265" s="136"/>
      <c r="CD265" s="136"/>
      <c r="CE265" s="136"/>
      <c r="CF265" s="136"/>
      <c r="CG265" s="136"/>
      <c r="CH265" s="136"/>
      <c r="CI265" s="136"/>
      <c r="CJ265" s="136"/>
      <c r="CK265" s="136"/>
      <c r="CL265" s="136"/>
      <c r="CM265" s="136"/>
      <c r="CN265" s="136"/>
      <c r="CO265" s="136"/>
      <c r="CP265" s="136"/>
      <c r="CQ265" s="136"/>
      <c r="CR265" s="136"/>
      <c r="CS265" s="136"/>
      <c r="CT265" s="136"/>
      <c r="CU265" s="136"/>
      <c r="CV265" s="136"/>
      <c r="CW265" s="136"/>
      <c r="CX265" s="136"/>
      <c r="CY265" s="136"/>
      <c r="CZ265" s="136"/>
      <c r="DA265" s="136"/>
      <c r="DB265" s="136"/>
      <c r="DC265" s="136"/>
      <c r="DD265" s="136"/>
      <c r="DE265" s="136"/>
      <c r="DF265" s="136"/>
      <c r="DG265" s="136"/>
      <c r="DH265" s="136"/>
      <c r="DI265" s="136"/>
      <c r="DJ265" s="136"/>
      <c r="DK265" s="136"/>
      <c r="DL265" s="136"/>
      <c r="DM265" s="136"/>
      <c r="DN265" s="136"/>
      <c r="DO265" s="136"/>
      <c r="DP265" s="136"/>
      <c r="DQ265" s="136"/>
      <c r="DR265" s="136"/>
      <c r="DS265" s="136"/>
      <c r="DT265" s="136"/>
      <c r="DU265" s="136"/>
      <c r="DV265" s="136"/>
      <c r="DW265" s="136"/>
      <c r="DX265" s="136"/>
      <c r="DY265" s="136"/>
      <c r="DZ265" s="136"/>
      <c r="EA265" s="136"/>
      <c r="EB265" s="136"/>
      <c r="EC265" s="136"/>
      <c r="ED265" s="136"/>
      <c r="EE265" s="136"/>
      <c r="EF265" s="136"/>
    </row>
    <row r="266" spans="1:136" x14ac:dyDescent="0.3">
      <c r="A266" s="128"/>
      <c r="B266" s="129"/>
      <c r="C266" s="152"/>
      <c r="D266" s="131"/>
      <c r="E266" s="128"/>
      <c r="F266" s="128"/>
      <c r="G266" s="132"/>
      <c r="H266" s="128"/>
      <c r="I266" s="128"/>
      <c r="J266" s="131"/>
      <c r="K266" s="128"/>
      <c r="L266" s="133"/>
      <c r="M266" s="133"/>
      <c r="P266" s="136"/>
      <c r="Q266" s="136"/>
      <c r="R266" s="136"/>
      <c r="S266" s="136"/>
      <c r="T266" s="136"/>
      <c r="U266" s="136"/>
      <c r="V266" s="136"/>
      <c r="W266" s="136"/>
      <c r="X266" s="136"/>
      <c r="Y266" s="136"/>
      <c r="Z266" s="136"/>
      <c r="AA266" s="136"/>
      <c r="AB266" s="136"/>
      <c r="AC266" s="136"/>
      <c r="AD266" s="136"/>
      <c r="AE266" s="136"/>
      <c r="AF266" s="136"/>
      <c r="AG266" s="136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6"/>
      <c r="AV266" s="136"/>
      <c r="AW266" s="136"/>
      <c r="AX266" s="136"/>
      <c r="AY266" s="136"/>
      <c r="AZ266" s="136"/>
      <c r="BA266" s="136"/>
      <c r="BB266" s="136"/>
      <c r="BC266" s="136"/>
      <c r="BD266" s="136"/>
      <c r="BE266" s="136"/>
      <c r="BF266" s="136"/>
      <c r="BG266" s="136"/>
      <c r="BH266" s="136"/>
      <c r="BI266" s="136"/>
      <c r="BJ266" s="136"/>
      <c r="BK266" s="136"/>
      <c r="BL266" s="136"/>
      <c r="BM266" s="136"/>
      <c r="BN266" s="136"/>
      <c r="BO266" s="136"/>
      <c r="BP266" s="136"/>
      <c r="BQ266" s="136"/>
      <c r="BR266" s="136"/>
      <c r="BS266" s="136"/>
      <c r="BT266" s="136"/>
      <c r="BU266" s="136"/>
      <c r="BV266" s="136"/>
      <c r="BW266" s="136"/>
      <c r="BX266" s="136"/>
      <c r="BY266" s="136"/>
      <c r="BZ266" s="136"/>
      <c r="CA266" s="136"/>
      <c r="CB266" s="136"/>
      <c r="CC266" s="136"/>
      <c r="CD266" s="136"/>
      <c r="CE266" s="136"/>
      <c r="CF266" s="136"/>
      <c r="CG266" s="136"/>
      <c r="CH266" s="136"/>
      <c r="CI266" s="136"/>
      <c r="CJ266" s="136"/>
      <c r="CK266" s="136"/>
      <c r="CL266" s="136"/>
      <c r="CM266" s="136"/>
      <c r="CN266" s="136"/>
      <c r="CO266" s="136"/>
      <c r="CP266" s="136"/>
      <c r="CQ266" s="136"/>
      <c r="CR266" s="136"/>
      <c r="CS266" s="136"/>
      <c r="CT266" s="136"/>
      <c r="CU266" s="136"/>
      <c r="CV266" s="136"/>
      <c r="CW266" s="136"/>
      <c r="CX266" s="136"/>
      <c r="CY266" s="136"/>
      <c r="CZ266" s="136"/>
      <c r="DA266" s="136"/>
      <c r="DB266" s="136"/>
      <c r="DC266" s="136"/>
      <c r="DD266" s="136"/>
      <c r="DE266" s="136"/>
      <c r="DF266" s="136"/>
      <c r="DG266" s="136"/>
      <c r="DH266" s="136"/>
      <c r="DI266" s="136"/>
      <c r="DJ266" s="136"/>
      <c r="DK266" s="136"/>
      <c r="DL266" s="136"/>
      <c r="DM266" s="136"/>
      <c r="DN266" s="136"/>
      <c r="DO266" s="136"/>
      <c r="DP266" s="136"/>
      <c r="DQ266" s="136"/>
      <c r="DR266" s="136"/>
      <c r="DS266" s="136"/>
      <c r="DT266" s="136"/>
      <c r="DU266" s="136"/>
      <c r="DV266" s="136"/>
      <c r="DW266" s="136"/>
      <c r="DX266" s="136"/>
      <c r="DY266" s="136"/>
      <c r="DZ266" s="136"/>
      <c r="EA266" s="136"/>
      <c r="EB266" s="136"/>
      <c r="EC266" s="136"/>
      <c r="ED266" s="136"/>
      <c r="EE266" s="136"/>
      <c r="EF266" s="136"/>
    </row>
    <row r="267" spans="1:136" x14ac:dyDescent="0.3">
      <c r="A267" s="138"/>
      <c r="B267" s="139"/>
      <c r="C267" s="161"/>
      <c r="D267" s="140"/>
      <c r="E267" s="138"/>
      <c r="F267" s="138"/>
      <c r="G267" s="141"/>
      <c r="H267" s="138"/>
      <c r="I267" s="138"/>
      <c r="J267" s="140"/>
      <c r="K267" s="138"/>
      <c r="L267" s="142"/>
      <c r="M267" s="142"/>
      <c r="N267" s="120"/>
      <c r="O267" s="143"/>
      <c r="P267" s="144"/>
      <c r="Q267" s="144"/>
      <c r="R267" s="144"/>
      <c r="S267" s="144"/>
      <c r="T267" s="144"/>
      <c r="U267" s="144"/>
      <c r="V267" s="144"/>
      <c r="W267" s="144"/>
      <c r="X267" s="144"/>
      <c r="Y267" s="144"/>
      <c r="Z267" s="144"/>
      <c r="AA267" s="144"/>
      <c r="AB267" s="144"/>
      <c r="AC267" s="144"/>
      <c r="AD267" s="144"/>
      <c r="AE267" s="144"/>
      <c r="AF267" s="144"/>
      <c r="AG267" s="144"/>
      <c r="AH267" s="144"/>
      <c r="AI267" s="144"/>
      <c r="AJ267" s="144"/>
      <c r="AK267" s="144"/>
      <c r="AL267" s="144"/>
      <c r="AM267" s="144"/>
      <c r="AN267" s="144"/>
      <c r="AO267" s="144"/>
      <c r="AP267" s="144"/>
      <c r="AQ267" s="144"/>
      <c r="AR267" s="144"/>
      <c r="AS267" s="144"/>
      <c r="AT267" s="144"/>
      <c r="AU267" s="144"/>
      <c r="AV267" s="144"/>
      <c r="AW267" s="144"/>
      <c r="AX267" s="144"/>
      <c r="AY267" s="144"/>
      <c r="AZ267" s="144"/>
      <c r="BA267" s="144"/>
      <c r="BB267" s="144"/>
      <c r="BC267" s="144"/>
      <c r="BD267" s="144"/>
      <c r="BE267" s="144"/>
      <c r="BF267" s="144"/>
      <c r="BG267" s="144"/>
      <c r="BH267" s="144"/>
      <c r="BI267" s="144"/>
      <c r="BJ267" s="144"/>
      <c r="BK267" s="144"/>
      <c r="BL267" s="144"/>
      <c r="BM267" s="144"/>
      <c r="BN267" s="144"/>
      <c r="BO267" s="144"/>
      <c r="BP267" s="144"/>
      <c r="BQ267" s="144"/>
      <c r="BR267" s="144"/>
      <c r="BS267" s="144"/>
      <c r="BT267" s="144"/>
      <c r="BU267" s="144"/>
      <c r="BV267" s="144"/>
      <c r="BW267" s="144"/>
      <c r="BX267" s="144"/>
      <c r="BY267" s="144"/>
      <c r="BZ267" s="144"/>
      <c r="CA267" s="144"/>
      <c r="CB267" s="144"/>
      <c r="CC267" s="144"/>
      <c r="CD267" s="144"/>
      <c r="CE267" s="144"/>
      <c r="CF267" s="144"/>
      <c r="CG267" s="144"/>
      <c r="CH267" s="144"/>
      <c r="CI267" s="144"/>
      <c r="CJ267" s="144"/>
      <c r="CK267" s="144"/>
      <c r="CL267" s="144"/>
      <c r="CM267" s="144"/>
      <c r="CN267" s="144"/>
      <c r="CO267" s="144"/>
      <c r="CP267" s="144"/>
      <c r="CQ267" s="144"/>
      <c r="CR267" s="144"/>
      <c r="CS267" s="144"/>
      <c r="CT267" s="144"/>
      <c r="CU267" s="144"/>
      <c r="CV267" s="144"/>
      <c r="CW267" s="144"/>
      <c r="CX267" s="144"/>
      <c r="CY267" s="144"/>
      <c r="CZ267" s="144"/>
      <c r="DA267" s="144"/>
      <c r="DB267" s="144"/>
      <c r="DC267" s="144"/>
      <c r="DD267" s="144"/>
      <c r="DE267" s="144"/>
      <c r="DF267" s="144"/>
      <c r="DG267" s="144"/>
      <c r="DH267" s="144"/>
      <c r="DI267" s="144"/>
      <c r="DJ267" s="144"/>
      <c r="DK267" s="144"/>
      <c r="DL267" s="144"/>
      <c r="DM267" s="144"/>
      <c r="DN267" s="144"/>
      <c r="DO267" s="144"/>
      <c r="DP267" s="144"/>
      <c r="DQ267" s="144"/>
      <c r="DR267" s="144"/>
      <c r="DS267" s="144"/>
      <c r="DT267" s="144"/>
      <c r="DU267" s="144"/>
      <c r="DV267" s="144"/>
      <c r="DW267" s="144"/>
      <c r="DX267" s="144"/>
      <c r="DY267" s="144"/>
      <c r="DZ267" s="144"/>
      <c r="EA267" s="144"/>
      <c r="EB267" s="144"/>
      <c r="EC267" s="144"/>
      <c r="ED267" s="144"/>
      <c r="EE267" s="144"/>
      <c r="EF267" s="144"/>
    </row>
    <row r="268" spans="1:136" x14ac:dyDescent="0.3">
      <c r="A268" s="72"/>
      <c r="B268" s="2"/>
      <c r="C268" s="151"/>
      <c r="D268" s="122"/>
      <c r="E268" s="123"/>
      <c r="F268" s="123"/>
      <c r="G268" s="124"/>
      <c r="H268" s="125"/>
      <c r="I268" s="126"/>
      <c r="J268" s="122"/>
      <c r="K268" s="127"/>
      <c r="L268" s="142"/>
      <c r="M268" s="142"/>
      <c r="N268" s="120"/>
      <c r="P268" s="136"/>
      <c r="Q268" s="136"/>
      <c r="R268" s="136"/>
      <c r="S268" s="136"/>
      <c r="T268" s="136"/>
      <c r="U268" s="136"/>
      <c r="V268" s="136"/>
      <c r="W268" s="136"/>
      <c r="X268" s="136"/>
      <c r="Y268" s="136"/>
      <c r="Z268" s="136"/>
      <c r="AA268" s="136"/>
      <c r="AB268" s="136"/>
      <c r="AC268" s="136"/>
      <c r="AD268" s="136"/>
      <c r="AE268" s="136"/>
      <c r="AF268" s="136"/>
      <c r="AG268" s="136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6"/>
      <c r="AV268" s="136"/>
      <c r="AW268" s="136"/>
      <c r="AX268" s="136"/>
      <c r="AY268" s="136"/>
      <c r="AZ268" s="136"/>
      <c r="BA268" s="136"/>
      <c r="BB268" s="136"/>
      <c r="BC268" s="136"/>
      <c r="BD268" s="136"/>
      <c r="BE268" s="136"/>
      <c r="BF268" s="136"/>
      <c r="BG268" s="136"/>
      <c r="BH268" s="136"/>
      <c r="BI268" s="136"/>
      <c r="BJ268" s="136"/>
      <c r="BK268" s="136"/>
      <c r="BL268" s="136"/>
      <c r="BM268" s="136"/>
      <c r="BN268" s="136"/>
      <c r="BO268" s="136"/>
      <c r="BP268" s="136"/>
      <c r="BQ268" s="136"/>
      <c r="BR268" s="136"/>
      <c r="BS268" s="136"/>
      <c r="BT268" s="136"/>
      <c r="BU268" s="136"/>
      <c r="BV268" s="136"/>
      <c r="BW268" s="136"/>
      <c r="BX268" s="136"/>
      <c r="BY268" s="136"/>
      <c r="BZ268" s="136"/>
      <c r="CA268" s="136"/>
      <c r="CB268" s="136"/>
      <c r="CC268" s="136"/>
      <c r="CD268" s="136"/>
      <c r="CE268" s="136"/>
      <c r="CF268" s="136"/>
      <c r="CG268" s="136"/>
      <c r="CH268" s="136"/>
      <c r="CI268" s="136"/>
      <c r="CJ268" s="136"/>
      <c r="CK268" s="136"/>
      <c r="CL268" s="136"/>
      <c r="CM268" s="136"/>
      <c r="CN268" s="136"/>
      <c r="CO268" s="136"/>
      <c r="CP268" s="136"/>
      <c r="CQ268" s="136"/>
      <c r="CR268" s="136"/>
      <c r="CS268" s="136"/>
      <c r="CT268" s="136"/>
      <c r="CU268" s="136"/>
      <c r="CV268" s="136"/>
      <c r="CW268" s="136"/>
      <c r="CX268" s="136"/>
      <c r="CY268" s="136"/>
      <c r="CZ268" s="136"/>
      <c r="DA268" s="136"/>
      <c r="DB268" s="136"/>
      <c r="DC268" s="136"/>
      <c r="DD268" s="136"/>
      <c r="DE268" s="136"/>
      <c r="DF268" s="136"/>
      <c r="DG268" s="136"/>
      <c r="DH268" s="136"/>
      <c r="DI268" s="136"/>
      <c r="DJ268" s="136"/>
      <c r="DK268" s="136"/>
      <c r="DL268" s="136"/>
      <c r="DM268" s="136"/>
      <c r="DN268" s="136"/>
      <c r="DO268" s="136"/>
      <c r="DP268" s="136"/>
      <c r="DQ268" s="136"/>
      <c r="DR268" s="136"/>
      <c r="DS268" s="136"/>
      <c r="DT268" s="136"/>
      <c r="DU268" s="136"/>
      <c r="DV268" s="136"/>
      <c r="DW268" s="136"/>
      <c r="DX268" s="136"/>
      <c r="DY268" s="136"/>
      <c r="DZ268" s="136"/>
      <c r="EA268" s="136"/>
      <c r="EB268" s="136"/>
      <c r="EC268" s="136"/>
      <c r="ED268" s="136"/>
      <c r="EE268" s="136"/>
      <c r="EF268" s="136"/>
    </row>
    <row r="269" spans="1:136" x14ac:dyDescent="0.3">
      <c r="A269" s="128"/>
      <c r="B269" s="129"/>
      <c r="C269" s="152"/>
      <c r="D269" s="131"/>
      <c r="E269" s="128"/>
      <c r="F269" s="128"/>
      <c r="G269" s="132"/>
      <c r="H269" s="128"/>
      <c r="I269" s="128"/>
      <c r="J269" s="131"/>
      <c r="K269" s="128"/>
      <c r="L269" s="133"/>
      <c r="M269" s="133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  <c r="Z269" s="136"/>
      <c r="AA269" s="136"/>
      <c r="AB269" s="136"/>
      <c r="AC269" s="136"/>
      <c r="AD269" s="136"/>
      <c r="AE269" s="136"/>
      <c r="AF269" s="136"/>
      <c r="AG269" s="136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6"/>
      <c r="AV269" s="136"/>
      <c r="AW269" s="136"/>
      <c r="AX269" s="136"/>
      <c r="AY269" s="136"/>
      <c r="AZ269" s="136"/>
      <c r="BA269" s="136"/>
      <c r="BB269" s="136"/>
      <c r="BC269" s="136"/>
      <c r="BD269" s="136"/>
      <c r="BE269" s="136"/>
      <c r="BF269" s="136"/>
      <c r="BG269" s="136"/>
      <c r="BH269" s="136"/>
      <c r="BI269" s="136"/>
      <c r="BJ269" s="136"/>
      <c r="BK269" s="136"/>
      <c r="BL269" s="136"/>
      <c r="BM269" s="136"/>
      <c r="BN269" s="136"/>
      <c r="BO269" s="136"/>
      <c r="BP269" s="136"/>
      <c r="BQ269" s="136"/>
      <c r="BR269" s="136"/>
      <c r="BS269" s="136"/>
      <c r="BT269" s="136"/>
      <c r="BU269" s="136"/>
      <c r="BV269" s="136"/>
      <c r="BW269" s="136"/>
      <c r="BX269" s="136"/>
      <c r="BY269" s="136"/>
      <c r="BZ269" s="136"/>
      <c r="CA269" s="136"/>
      <c r="CB269" s="136"/>
      <c r="CC269" s="136"/>
      <c r="CD269" s="136"/>
      <c r="CE269" s="136"/>
      <c r="CF269" s="136"/>
      <c r="CG269" s="136"/>
      <c r="CH269" s="136"/>
      <c r="CI269" s="136"/>
      <c r="CJ269" s="136"/>
      <c r="CK269" s="136"/>
      <c r="CL269" s="136"/>
      <c r="CM269" s="136"/>
      <c r="CN269" s="136"/>
      <c r="CO269" s="136"/>
      <c r="CP269" s="136"/>
      <c r="CQ269" s="136"/>
      <c r="CR269" s="136"/>
      <c r="CS269" s="136"/>
      <c r="CT269" s="136"/>
      <c r="CU269" s="136"/>
      <c r="CV269" s="136"/>
      <c r="CW269" s="136"/>
      <c r="CX269" s="136"/>
      <c r="CY269" s="136"/>
      <c r="CZ269" s="136"/>
      <c r="DA269" s="136"/>
      <c r="DB269" s="136"/>
      <c r="DC269" s="136"/>
      <c r="DD269" s="136"/>
      <c r="DE269" s="136"/>
      <c r="DF269" s="136"/>
      <c r="DG269" s="136"/>
      <c r="DH269" s="136"/>
      <c r="DI269" s="136"/>
      <c r="DJ269" s="136"/>
      <c r="DK269" s="136"/>
      <c r="DL269" s="136"/>
      <c r="DM269" s="136"/>
      <c r="DN269" s="136"/>
      <c r="DO269" s="136"/>
      <c r="DP269" s="136"/>
      <c r="DQ269" s="136"/>
      <c r="DR269" s="136"/>
      <c r="DS269" s="136"/>
      <c r="DT269" s="136"/>
      <c r="DU269" s="136"/>
      <c r="DV269" s="136"/>
      <c r="DW269" s="136"/>
      <c r="DX269" s="136"/>
      <c r="DY269" s="136"/>
      <c r="DZ269" s="136"/>
      <c r="EA269" s="136"/>
      <c r="EB269" s="136"/>
      <c r="EC269" s="136"/>
      <c r="ED269" s="136"/>
      <c r="EE269" s="136"/>
      <c r="EF269" s="136"/>
    </row>
    <row r="270" spans="1:136" x14ac:dyDescent="0.3">
      <c r="A270" s="138"/>
      <c r="B270" s="139"/>
      <c r="C270" s="161"/>
      <c r="D270" s="140"/>
      <c r="E270" s="138"/>
      <c r="F270" s="138"/>
      <c r="G270" s="141"/>
      <c r="H270" s="138"/>
      <c r="I270" s="138"/>
      <c r="J270" s="140"/>
      <c r="K270" s="138"/>
      <c r="L270" s="142"/>
      <c r="M270" s="142"/>
      <c r="N270" s="120"/>
      <c r="O270" s="143"/>
      <c r="P270" s="144"/>
      <c r="Q270" s="144"/>
      <c r="R270" s="144"/>
      <c r="S270" s="144"/>
      <c r="T270" s="144"/>
      <c r="U270" s="144"/>
      <c r="V270" s="144"/>
      <c r="W270" s="144"/>
      <c r="X270" s="144"/>
      <c r="Y270" s="144"/>
      <c r="Z270" s="144"/>
      <c r="AA270" s="144"/>
      <c r="AB270" s="144"/>
      <c r="AC270" s="144"/>
      <c r="AD270" s="144"/>
      <c r="AE270" s="144"/>
      <c r="AF270" s="144"/>
      <c r="AG270" s="144"/>
      <c r="AH270" s="144"/>
      <c r="AI270" s="144"/>
      <c r="AJ270" s="144"/>
      <c r="AK270" s="144"/>
      <c r="AL270" s="144"/>
      <c r="AM270" s="144"/>
      <c r="AN270" s="144"/>
      <c r="AO270" s="144"/>
      <c r="AP270" s="144"/>
      <c r="AQ270" s="144"/>
      <c r="AR270" s="144"/>
      <c r="AS270" s="144"/>
      <c r="AT270" s="144"/>
      <c r="AU270" s="144"/>
      <c r="AV270" s="144"/>
      <c r="AW270" s="144"/>
      <c r="AX270" s="144"/>
      <c r="AY270" s="144"/>
      <c r="AZ270" s="144"/>
      <c r="BA270" s="144"/>
      <c r="BB270" s="144"/>
      <c r="BC270" s="144"/>
      <c r="BD270" s="144"/>
      <c r="BE270" s="144"/>
      <c r="BF270" s="144"/>
      <c r="BG270" s="144"/>
      <c r="BH270" s="144"/>
      <c r="BI270" s="144"/>
      <c r="BJ270" s="144"/>
      <c r="BK270" s="144"/>
      <c r="BL270" s="144"/>
      <c r="BM270" s="144"/>
      <c r="BN270" s="144"/>
      <c r="BO270" s="144"/>
      <c r="BP270" s="144"/>
      <c r="BQ270" s="144"/>
      <c r="BR270" s="144"/>
      <c r="BS270" s="144"/>
      <c r="BT270" s="144"/>
      <c r="BU270" s="144"/>
      <c r="BV270" s="144"/>
      <c r="BW270" s="144"/>
      <c r="BX270" s="144"/>
      <c r="BY270" s="144"/>
      <c r="BZ270" s="144"/>
      <c r="CA270" s="144"/>
      <c r="CB270" s="144"/>
      <c r="CC270" s="144"/>
      <c r="CD270" s="144"/>
      <c r="CE270" s="144"/>
      <c r="CF270" s="144"/>
      <c r="CG270" s="144"/>
      <c r="CH270" s="144"/>
      <c r="CI270" s="144"/>
      <c r="CJ270" s="144"/>
      <c r="CK270" s="144"/>
      <c r="CL270" s="144"/>
      <c r="CM270" s="144"/>
      <c r="CN270" s="144"/>
      <c r="CO270" s="144"/>
      <c r="CP270" s="144"/>
      <c r="CQ270" s="144"/>
      <c r="CR270" s="144"/>
      <c r="CS270" s="144"/>
      <c r="CT270" s="144"/>
      <c r="CU270" s="144"/>
      <c r="CV270" s="144"/>
      <c r="CW270" s="144"/>
      <c r="CX270" s="144"/>
      <c r="CY270" s="144"/>
      <c r="CZ270" s="144"/>
      <c r="DA270" s="144"/>
      <c r="DB270" s="144"/>
      <c r="DC270" s="144"/>
      <c r="DD270" s="144"/>
      <c r="DE270" s="144"/>
      <c r="DF270" s="144"/>
      <c r="DG270" s="144"/>
      <c r="DH270" s="144"/>
      <c r="DI270" s="144"/>
      <c r="DJ270" s="144"/>
      <c r="DK270" s="144"/>
      <c r="DL270" s="144"/>
      <c r="DM270" s="144"/>
      <c r="DN270" s="144"/>
      <c r="DO270" s="144"/>
      <c r="DP270" s="144"/>
      <c r="DQ270" s="144"/>
      <c r="DR270" s="144"/>
      <c r="DS270" s="144"/>
      <c r="DT270" s="144"/>
      <c r="DU270" s="144"/>
      <c r="DV270" s="144"/>
      <c r="DW270" s="144"/>
      <c r="DX270" s="144"/>
      <c r="DY270" s="144"/>
      <c r="DZ270" s="144"/>
      <c r="EA270" s="144"/>
      <c r="EB270" s="144"/>
      <c r="EC270" s="144"/>
      <c r="ED270" s="144"/>
      <c r="EE270" s="144"/>
      <c r="EF270" s="144"/>
    </row>
    <row r="271" spans="1:136" x14ac:dyDescent="0.3">
      <c r="A271" s="72"/>
      <c r="B271" s="2"/>
      <c r="C271" s="151"/>
      <c r="D271" s="122"/>
      <c r="E271" s="123"/>
      <c r="F271" s="123"/>
      <c r="G271" s="124"/>
      <c r="H271" s="125"/>
      <c r="I271" s="126"/>
      <c r="J271" s="122"/>
      <c r="K271" s="127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  <c r="BF271" s="33"/>
      <c r="BG271" s="33"/>
      <c r="BH271" s="33"/>
      <c r="BI271" s="33"/>
      <c r="BJ271" s="33"/>
      <c r="BK271" s="33"/>
      <c r="BL271" s="33"/>
      <c r="BM271" s="33"/>
      <c r="BN271" s="33"/>
      <c r="BO271" s="33"/>
      <c r="BP271" s="33"/>
      <c r="BQ271" s="33"/>
      <c r="BR271" s="33"/>
      <c r="BS271" s="33"/>
      <c r="BT271" s="33"/>
      <c r="BU271" s="33"/>
      <c r="BV271" s="33"/>
      <c r="BW271" s="33"/>
      <c r="BX271" s="33"/>
      <c r="BY271" s="33"/>
      <c r="BZ271" s="33"/>
      <c r="CA271" s="33"/>
      <c r="CB271" s="33"/>
      <c r="CC271" s="33"/>
      <c r="CD271" s="33"/>
      <c r="CE271" s="33"/>
      <c r="CF271" s="33"/>
      <c r="CG271" s="33"/>
      <c r="CH271" s="33"/>
      <c r="CI271" s="33"/>
      <c r="CJ271" s="33"/>
      <c r="CK271" s="33"/>
      <c r="CL271" s="33"/>
      <c r="CM271" s="33"/>
      <c r="CN271" s="33"/>
      <c r="CO271" s="33"/>
      <c r="CP271" s="33"/>
      <c r="CQ271" s="33"/>
      <c r="CR271" s="33"/>
      <c r="CS271" s="33"/>
      <c r="CT271" s="33"/>
      <c r="CU271" s="33"/>
      <c r="CV271" s="33"/>
      <c r="CW271" s="33"/>
      <c r="CX271" s="33"/>
      <c r="CY271" s="33"/>
      <c r="CZ271" s="33"/>
      <c r="DA271" s="33"/>
      <c r="DB271" s="33"/>
      <c r="DC271" s="33"/>
      <c r="DD271" s="33"/>
      <c r="DE271" s="33"/>
      <c r="DF271" s="33"/>
      <c r="DG271" s="33"/>
      <c r="DH271" s="33"/>
      <c r="DI271" s="33"/>
      <c r="DJ271" s="33"/>
      <c r="DK271" s="33"/>
      <c r="DL271" s="33"/>
      <c r="DM271" s="33"/>
      <c r="DN271" s="33"/>
      <c r="DO271" s="33"/>
      <c r="DP271" s="33"/>
      <c r="DQ271" s="33"/>
      <c r="DR271" s="33"/>
      <c r="DS271" s="33"/>
      <c r="DT271" s="33"/>
      <c r="DU271" s="33"/>
      <c r="DV271" s="33"/>
      <c r="DW271" s="33"/>
      <c r="DX271" s="33"/>
      <c r="DY271" s="33"/>
      <c r="DZ271" s="33"/>
      <c r="EA271" s="33"/>
      <c r="EB271" s="33"/>
      <c r="EC271" s="33"/>
      <c r="ED271" s="33"/>
      <c r="EE271" s="33"/>
      <c r="EF271" s="33"/>
    </row>
    <row r="272" spans="1:136" x14ac:dyDescent="0.3">
      <c r="A272" s="128"/>
      <c r="B272" s="129"/>
      <c r="C272" s="152"/>
      <c r="D272" s="131"/>
      <c r="E272" s="128"/>
      <c r="F272" s="128"/>
      <c r="G272" s="132"/>
      <c r="H272" s="128"/>
      <c r="I272" s="128"/>
      <c r="J272" s="131"/>
      <c r="K272" s="128"/>
      <c r="L272" s="133"/>
      <c r="M272" s="1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/>
      <c r="BF272" s="33"/>
      <c r="BG272" s="33"/>
      <c r="BH272" s="33"/>
      <c r="BI272" s="33"/>
      <c r="BJ272" s="33"/>
      <c r="BK272" s="33"/>
      <c r="BL272" s="33"/>
      <c r="BM272" s="33"/>
      <c r="BN272" s="33"/>
      <c r="BO272" s="33"/>
      <c r="BP272" s="33"/>
      <c r="BQ272" s="33"/>
      <c r="BR272" s="33"/>
      <c r="BS272" s="33"/>
      <c r="BT272" s="33"/>
      <c r="BU272" s="33"/>
      <c r="BV272" s="33"/>
      <c r="BW272" s="33"/>
      <c r="BX272" s="33"/>
      <c r="BY272" s="33"/>
      <c r="BZ272" s="33"/>
      <c r="CA272" s="33"/>
      <c r="CB272" s="33"/>
      <c r="CC272" s="33"/>
      <c r="CD272" s="33"/>
      <c r="CE272" s="33"/>
      <c r="CF272" s="33"/>
      <c r="CG272" s="33"/>
      <c r="CH272" s="33"/>
      <c r="CI272" s="33"/>
      <c r="CJ272" s="33"/>
      <c r="CK272" s="33"/>
      <c r="CL272" s="33"/>
      <c r="CM272" s="33"/>
      <c r="CN272" s="33"/>
      <c r="CO272" s="33"/>
      <c r="CP272" s="33"/>
      <c r="CQ272" s="33"/>
      <c r="CR272" s="33"/>
      <c r="CS272" s="33"/>
      <c r="CT272" s="33"/>
      <c r="CU272" s="33"/>
      <c r="CV272" s="33"/>
      <c r="CW272" s="33"/>
      <c r="CX272" s="33"/>
      <c r="CY272" s="33"/>
      <c r="CZ272" s="33"/>
      <c r="DA272" s="33"/>
      <c r="DB272" s="33"/>
      <c r="DC272" s="33"/>
      <c r="DD272" s="33"/>
      <c r="DE272" s="33"/>
      <c r="DF272" s="33"/>
      <c r="DG272" s="33"/>
      <c r="DH272" s="33"/>
      <c r="DI272" s="33"/>
      <c r="DJ272" s="33"/>
      <c r="DK272" s="33"/>
      <c r="DL272" s="33"/>
      <c r="DM272" s="33"/>
      <c r="DN272" s="33"/>
      <c r="DO272" s="33"/>
      <c r="DP272" s="33"/>
      <c r="DQ272" s="33"/>
      <c r="DR272" s="33"/>
      <c r="DS272" s="33"/>
      <c r="DT272" s="33"/>
      <c r="DU272" s="33"/>
      <c r="DV272" s="33"/>
      <c r="DW272" s="33"/>
      <c r="DX272" s="33"/>
      <c r="DY272" s="33"/>
      <c r="DZ272" s="33"/>
      <c r="EA272" s="33"/>
      <c r="EB272" s="33"/>
      <c r="EC272" s="33"/>
      <c r="ED272" s="33"/>
      <c r="EE272" s="33"/>
      <c r="EF272" s="33"/>
    </row>
    <row r="273" spans="1:136" x14ac:dyDescent="0.3">
      <c r="A273" s="138"/>
      <c r="B273" s="139"/>
      <c r="C273" s="161"/>
      <c r="D273" s="140"/>
      <c r="E273" s="138"/>
      <c r="F273" s="138"/>
      <c r="G273" s="141"/>
      <c r="H273" s="138"/>
      <c r="I273" s="138"/>
      <c r="J273" s="140"/>
      <c r="K273" s="138"/>
      <c r="L273" s="142"/>
      <c r="M273" s="142"/>
      <c r="N273" s="120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  <c r="Y273" s="143"/>
      <c r="Z273" s="143"/>
      <c r="AA273" s="143"/>
      <c r="AB273" s="143"/>
      <c r="AC273" s="143"/>
      <c r="AD273" s="143"/>
      <c r="AE273" s="143"/>
      <c r="AF273" s="143"/>
      <c r="AG273" s="143"/>
      <c r="AH273" s="143"/>
      <c r="AI273" s="143"/>
      <c r="AJ273" s="143"/>
      <c r="AK273" s="143"/>
      <c r="AL273" s="143"/>
      <c r="AM273" s="143"/>
      <c r="AN273" s="143"/>
      <c r="AO273" s="143"/>
      <c r="AP273" s="143"/>
      <c r="AQ273" s="143"/>
      <c r="AR273" s="143"/>
      <c r="AS273" s="143"/>
      <c r="AT273" s="143"/>
      <c r="AU273" s="143"/>
      <c r="AV273" s="143"/>
      <c r="AW273" s="143"/>
      <c r="AX273" s="143"/>
      <c r="AY273" s="143"/>
      <c r="AZ273" s="143"/>
      <c r="BA273" s="143"/>
      <c r="BB273" s="143"/>
      <c r="BC273" s="143"/>
      <c r="BD273" s="143"/>
      <c r="BE273" s="143"/>
      <c r="BF273" s="143"/>
      <c r="BG273" s="143"/>
      <c r="BH273" s="143"/>
      <c r="BI273" s="143"/>
      <c r="BJ273" s="143"/>
      <c r="BK273" s="143"/>
      <c r="BL273" s="143"/>
      <c r="BM273" s="143"/>
      <c r="BN273" s="143"/>
      <c r="BO273" s="143"/>
      <c r="BP273" s="143"/>
      <c r="BQ273" s="143"/>
      <c r="BR273" s="143"/>
      <c r="BS273" s="143"/>
      <c r="BT273" s="143"/>
      <c r="BU273" s="143"/>
      <c r="BV273" s="143"/>
      <c r="BW273" s="143"/>
      <c r="BX273" s="143"/>
      <c r="BY273" s="143"/>
      <c r="BZ273" s="143"/>
      <c r="CA273" s="143"/>
      <c r="CB273" s="143"/>
      <c r="CC273" s="143"/>
      <c r="CD273" s="143"/>
      <c r="CE273" s="143"/>
      <c r="CF273" s="143"/>
      <c r="CG273" s="143"/>
      <c r="CH273" s="143"/>
      <c r="CI273" s="143"/>
      <c r="CJ273" s="143"/>
      <c r="CK273" s="143"/>
      <c r="CL273" s="143"/>
      <c r="CM273" s="143"/>
      <c r="CN273" s="143"/>
      <c r="CO273" s="143"/>
      <c r="CP273" s="143"/>
      <c r="CQ273" s="143"/>
      <c r="CR273" s="143"/>
      <c r="CS273" s="143"/>
      <c r="CT273" s="143"/>
      <c r="CU273" s="143"/>
      <c r="CV273" s="143"/>
      <c r="CW273" s="143"/>
      <c r="CX273" s="143"/>
      <c r="CY273" s="143"/>
      <c r="CZ273" s="143"/>
      <c r="DA273" s="143"/>
      <c r="DB273" s="143"/>
      <c r="DC273" s="143"/>
      <c r="DD273" s="143"/>
      <c r="DE273" s="143"/>
      <c r="DF273" s="143"/>
      <c r="DG273" s="143"/>
      <c r="DH273" s="143"/>
      <c r="DI273" s="143"/>
      <c r="DJ273" s="143"/>
      <c r="DK273" s="143"/>
      <c r="DL273" s="143"/>
      <c r="DM273" s="143"/>
      <c r="DN273" s="143"/>
      <c r="DO273" s="143"/>
      <c r="DP273" s="143"/>
      <c r="DQ273" s="143"/>
      <c r="DR273" s="143"/>
      <c r="DS273" s="143"/>
      <c r="DT273" s="143"/>
      <c r="DU273" s="143"/>
      <c r="DV273" s="143"/>
      <c r="DW273" s="143"/>
      <c r="DX273" s="143"/>
      <c r="DY273" s="143"/>
      <c r="DZ273" s="143"/>
      <c r="EA273" s="143"/>
      <c r="EB273" s="143"/>
      <c r="EC273" s="143"/>
      <c r="ED273" s="143"/>
      <c r="EE273" s="143"/>
      <c r="EF273" s="143"/>
    </row>
    <row r="274" spans="1:136" x14ac:dyDescent="0.3">
      <c r="A274" s="72"/>
      <c r="B274" s="2"/>
      <c r="C274" s="151"/>
      <c r="D274" s="122"/>
      <c r="E274" s="123"/>
      <c r="F274" s="123"/>
      <c r="G274" s="124"/>
      <c r="H274" s="125"/>
      <c r="I274" s="126"/>
      <c r="J274" s="122"/>
      <c r="K274" s="127"/>
      <c r="L274" s="133"/>
      <c r="M274" s="133"/>
      <c r="N274" s="134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  <c r="BD274" s="33"/>
      <c r="BE274" s="33"/>
      <c r="BF274" s="33"/>
      <c r="BG274" s="33"/>
      <c r="BH274" s="33"/>
      <c r="BI274" s="33"/>
      <c r="BJ274" s="33"/>
      <c r="BK274" s="33"/>
      <c r="BL274" s="33"/>
      <c r="BM274" s="33"/>
      <c r="BN274" s="33"/>
      <c r="BO274" s="33"/>
      <c r="BP274" s="33"/>
      <c r="BQ274" s="33"/>
      <c r="BR274" s="33"/>
      <c r="BS274" s="33"/>
      <c r="BT274" s="33"/>
      <c r="BU274" s="33"/>
      <c r="BV274" s="33"/>
      <c r="BW274" s="33"/>
      <c r="BX274" s="33"/>
      <c r="BY274" s="33"/>
      <c r="BZ274" s="33"/>
      <c r="CA274" s="33"/>
      <c r="CB274" s="33"/>
      <c r="CC274" s="33"/>
      <c r="CD274" s="33"/>
      <c r="CE274" s="33"/>
      <c r="CF274" s="33"/>
      <c r="CG274" s="33"/>
      <c r="CH274" s="33"/>
      <c r="CI274" s="33"/>
      <c r="CJ274" s="33"/>
      <c r="CK274" s="33"/>
      <c r="CL274" s="33"/>
      <c r="CM274" s="33"/>
      <c r="CN274" s="33"/>
      <c r="CO274" s="33"/>
      <c r="CP274" s="33"/>
      <c r="CQ274" s="33"/>
      <c r="CR274" s="33"/>
      <c r="CS274" s="33"/>
      <c r="CT274" s="33"/>
      <c r="CU274" s="33"/>
      <c r="CV274" s="33"/>
      <c r="CW274" s="33"/>
      <c r="CX274" s="33"/>
      <c r="CY274" s="33"/>
      <c r="CZ274" s="33"/>
      <c r="DA274" s="33"/>
      <c r="DB274" s="33"/>
      <c r="DC274" s="33"/>
      <c r="DD274" s="33"/>
      <c r="DE274" s="33"/>
      <c r="DF274" s="33"/>
      <c r="DG274" s="33"/>
      <c r="DH274" s="33"/>
      <c r="DI274" s="33"/>
      <c r="DJ274" s="33"/>
      <c r="DK274" s="33"/>
      <c r="DL274" s="33"/>
      <c r="DM274" s="33"/>
      <c r="DN274" s="33"/>
      <c r="DO274" s="33"/>
      <c r="DP274" s="33"/>
      <c r="DQ274" s="33"/>
      <c r="DR274" s="33"/>
      <c r="DS274" s="33"/>
      <c r="DT274" s="33"/>
      <c r="DU274" s="33"/>
      <c r="DV274" s="33"/>
      <c r="DW274" s="33"/>
      <c r="DX274" s="33"/>
      <c r="DY274" s="33"/>
      <c r="DZ274" s="33"/>
      <c r="EA274" s="33"/>
      <c r="EB274" s="33"/>
      <c r="EC274" s="33"/>
      <c r="ED274" s="33"/>
      <c r="EE274" s="33"/>
      <c r="EF274" s="33"/>
    </row>
    <row r="275" spans="1:136" x14ac:dyDescent="0.3">
      <c r="A275" s="128"/>
      <c r="B275" s="129"/>
      <c r="C275" s="152"/>
      <c r="D275" s="131"/>
      <c r="E275" s="128"/>
      <c r="F275" s="128"/>
      <c r="G275" s="132"/>
      <c r="H275" s="128"/>
      <c r="I275" s="128"/>
      <c r="J275" s="131"/>
      <c r="K275" s="128"/>
      <c r="L275" s="133"/>
      <c r="M275" s="1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  <c r="BD275" s="33"/>
      <c r="BE275" s="33"/>
      <c r="BF275" s="33"/>
      <c r="BG275" s="33"/>
      <c r="BH275" s="33"/>
      <c r="BI275" s="33"/>
      <c r="BJ275" s="33"/>
      <c r="BK275" s="33"/>
      <c r="BL275" s="33"/>
      <c r="BM275" s="33"/>
      <c r="BN275" s="33"/>
      <c r="BO275" s="33"/>
      <c r="BP275" s="33"/>
      <c r="BQ275" s="33"/>
      <c r="BR275" s="33"/>
      <c r="BS275" s="33"/>
      <c r="BT275" s="33"/>
      <c r="BU275" s="33"/>
      <c r="BV275" s="33"/>
      <c r="BW275" s="33"/>
      <c r="BX275" s="33"/>
      <c r="BY275" s="33"/>
      <c r="BZ275" s="33"/>
      <c r="CA275" s="33"/>
      <c r="CB275" s="33"/>
      <c r="CC275" s="33"/>
      <c r="CD275" s="33"/>
      <c r="CE275" s="33"/>
      <c r="CF275" s="33"/>
      <c r="CG275" s="33"/>
      <c r="CH275" s="33"/>
      <c r="CI275" s="33"/>
      <c r="CJ275" s="33"/>
      <c r="CK275" s="33"/>
      <c r="CL275" s="33"/>
      <c r="CM275" s="33"/>
      <c r="CN275" s="33"/>
      <c r="CO275" s="33"/>
      <c r="CP275" s="33"/>
      <c r="CQ275" s="33"/>
      <c r="CR275" s="33"/>
      <c r="CS275" s="33"/>
      <c r="CT275" s="33"/>
      <c r="CU275" s="33"/>
      <c r="CV275" s="33"/>
      <c r="CW275" s="33"/>
      <c r="CX275" s="33"/>
      <c r="CY275" s="33"/>
      <c r="CZ275" s="33"/>
      <c r="DA275" s="33"/>
      <c r="DB275" s="33"/>
      <c r="DC275" s="33"/>
      <c r="DD275" s="33"/>
      <c r="DE275" s="33"/>
      <c r="DF275" s="33"/>
      <c r="DG275" s="33"/>
      <c r="DH275" s="33"/>
      <c r="DI275" s="33"/>
      <c r="DJ275" s="33"/>
      <c r="DK275" s="33"/>
      <c r="DL275" s="33"/>
      <c r="DM275" s="33"/>
      <c r="DN275" s="33"/>
      <c r="DO275" s="33"/>
      <c r="DP275" s="33"/>
      <c r="DQ275" s="33"/>
      <c r="DR275" s="33"/>
      <c r="DS275" s="33"/>
      <c r="DT275" s="33"/>
      <c r="DU275" s="33"/>
      <c r="DV275" s="33"/>
      <c r="DW275" s="33"/>
      <c r="DX275" s="33"/>
      <c r="DY275" s="33"/>
      <c r="DZ275" s="33"/>
      <c r="EA275" s="33"/>
      <c r="EB275" s="33"/>
      <c r="EC275" s="33"/>
      <c r="ED275" s="33"/>
      <c r="EE275" s="33"/>
      <c r="EF275" s="33"/>
    </row>
    <row r="276" spans="1:136" x14ac:dyDescent="0.3">
      <c r="A276" s="138"/>
      <c r="B276" s="139"/>
      <c r="C276" s="161"/>
      <c r="D276" s="140"/>
      <c r="E276" s="138"/>
      <c r="F276" s="138"/>
      <c r="G276" s="141"/>
      <c r="H276" s="138"/>
      <c r="I276" s="138"/>
      <c r="J276" s="140"/>
      <c r="K276" s="138"/>
      <c r="L276" s="142"/>
      <c r="M276" s="142"/>
      <c r="N276" s="120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  <c r="Y276" s="143"/>
      <c r="Z276" s="143"/>
      <c r="AA276" s="143"/>
      <c r="AB276" s="143"/>
      <c r="AC276" s="143"/>
      <c r="AD276" s="143"/>
      <c r="AE276" s="143"/>
      <c r="AF276" s="143"/>
      <c r="AG276" s="143"/>
      <c r="AH276" s="143"/>
      <c r="AI276" s="143"/>
      <c r="AJ276" s="143"/>
      <c r="AK276" s="143"/>
      <c r="AL276" s="143"/>
      <c r="AM276" s="143"/>
      <c r="AN276" s="143"/>
      <c r="AO276" s="143"/>
      <c r="AP276" s="143"/>
      <c r="AQ276" s="143"/>
      <c r="AR276" s="143"/>
      <c r="AS276" s="143"/>
      <c r="AT276" s="143"/>
      <c r="AU276" s="143"/>
      <c r="AV276" s="143"/>
      <c r="AW276" s="143"/>
      <c r="AX276" s="143"/>
      <c r="AY276" s="143"/>
      <c r="AZ276" s="143"/>
      <c r="BA276" s="143"/>
      <c r="BB276" s="143"/>
      <c r="BC276" s="143"/>
      <c r="BD276" s="143"/>
      <c r="BE276" s="143"/>
      <c r="BF276" s="143"/>
      <c r="BG276" s="143"/>
      <c r="BH276" s="143"/>
      <c r="BI276" s="143"/>
      <c r="BJ276" s="143"/>
      <c r="BK276" s="143"/>
      <c r="BL276" s="143"/>
      <c r="BM276" s="143"/>
      <c r="BN276" s="143"/>
      <c r="BO276" s="143"/>
      <c r="BP276" s="143"/>
      <c r="BQ276" s="143"/>
      <c r="BR276" s="143"/>
      <c r="BS276" s="143"/>
      <c r="BT276" s="143"/>
      <c r="BU276" s="143"/>
      <c r="BV276" s="143"/>
      <c r="BW276" s="143"/>
      <c r="BX276" s="143"/>
      <c r="BY276" s="143"/>
      <c r="BZ276" s="143"/>
      <c r="CA276" s="143"/>
      <c r="CB276" s="143"/>
      <c r="CC276" s="143"/>
      <c r="CD276" s="143"/>
      <c r="CE276" s="143"/>
      <c r="CF276" s="143"/>
      <c r="CG276" s="143"/>
      <c r="CH276" s="143"/>
      <c r="CI276" s="143"/>
      <c r="CJ276" s="143"/>
      <c r="CK276" s="143"/>
      <c r="CL276" s="143"/>
      <c r="CM276" s="143"/>
      <c r="CN276" s="143"/>
      <c r="CO276" s="143"/>
      <c r="CP276" s="143"/>
      <c r="CQ276" s="143"/>
      <c r="CR276" s="143"/>
      <c r="CS276" s="143"/>
      <c r="CT276" s="143"/>
      <c r="CU276" s="143"/>
      <c r="CV276" s="143"/>
      <c r="CW276" s="143"/>
      <c r="CX276" s="143"/>
      <c r="CY276" s="143"/>
      <c r="CZ276" s="143"/>
      <c r="DA276" s="143"/>
      <c r="DB276" s="143"/>
      <c r="DC276" s="143"/>
      <c r="DD276" s="143"/>
      <c r="DE276" s="143"/>
      <c r="DF276" s="143"/>
      <c r="DG276" s="143"/>
      <c r="DH276" s="143"/>
      <c r="DI276" s="143"/>
      <c r="DJ276" s="143"/>
      <c r="DK276" s="143"/>
      <c r="DL276" s="143"/>
      <c r="DM276" s="143"/>
      <c r="DN276" s="143"/>
      <c r="DO276" s="143"/>
      <c r="DP276" s="143"/>
      <c r="DQ276" s="143"/>
      <c r="DR276" s="143"/>
      <c r="DS276" s="143"/>
      <c r="DT276" s="143"/>
      <c r="DU276" s="143"/>
      <c r="DV276" s="143"/>
      <c r="DW276" s="143"/>
      <c r="DX276" s="143"/>
      <c r="DY276" s="143"/>
      <c r="DZ276" s="143"/>
      <c r="EA276" s="143"/>
      <c r="EB276" s="143"/>
      <c r="EC276" s="143"/>
      <c r="ED276" s="143"/>
      <c r="EE276" s="143"/>
      <c r="EF276" s="143"/>
    </row>
    <row r="277" spans="1:136" x14ac:dyDescent="0.3">
      <c r="A277" s="72"/>
      <c r="B277" s="2"/>
      <c r="C277" s="145"/>
      <c r="D277" s="122"/>
      <c r="E277" s="123"/>
      <c r="F277" s="123"/>
      <c r="G277" s="124"/>
      <c r="H277" s="125"/>
      <c r="I277" s="126"/>
      <c r="J277" s="122"/>
      <c r="K277" s="127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  <c r="BF277" s="33"/>
      <c r="BG277" s="33"/>
      <c r="BH277" s="33"/>
      <c r="BI277" s="33"/>
      <c r="BJ277" s="33"/>
      <c r="BK277" s="33"/>
      <c r="BL277" s="33"/>
      <c r="BM277" s="33"/>
      <c r="BN277" s="33"/>
      <c r="BO277" s="33"/>
      <c r="BP277" s="33"/>
      <c r="BQ277" s="33"/>
      <c r="BR277" s="33"/>
      <c r="BS277" s="33"/>
      <c r="BT277" s="33"/>
      <c r="BU277" s="33"/>
      <c r="BV277" s="33"/>
      <c r="BW277" s="33"/>
      <c r="BX277" s="33"/>
      <c r="BY277" s="33"/>
      <c r="BZ277" s="33"/>
      <c r="CA277" s="33"/>
      <c r="CB277" s="33"/>
      <c r="CC277" s="33"/>
      <c r="CD277" s="33"/>
      <c r="CE277" s="33"/>
      <c r="CF277" s="33"/>
      <c r="CG277" s="33"/>
      <c r="CH277" s="33"/>
      <c r="CI277" s="33"/>
      <c r="CJ277" s="33"/>
      <c r="CK277" s="33"/>
      <c r="CL277" s="33"/>
      <c r="CM277" s="33"/>
      <c r="CN277" s="33"/>
      <c r="CO277" s="33"/>
      <c r="CP277" s="33"/>
      <c r="CQ277" s="33"/>
      <c r="CR277" s="33"/>
      <c r="CS277" s="33"/>
      <c r="CT277" s="33"/>
      <c r="CU277" s="33"/>
      <c r="CV277" s="33"/>
      <c r="CW277" s="33"/>
      <c r="CX277" s="33"/>
      <c r="CY277" s="33"/>
      <c r="CZ277" s="33"/>
      <c r="DA277" s="33"/>
      <c r="DB277" s="33"/>
      <c r="DC277" s="33"/>
      <c r="DD277" s="33"/>
      <c r="DE277" s="33"/>
      <c r="DF277" s="33"/>
      <c r="DG277" s="33"/>
      <c r="DH277" s="33"/>
      <c r="DI277" s="33"/>
      <c r="DJ277" s="33"/>
      <c r="DK277" s="33"/>
      <c r="DL277" s="33"/>
      <c r="DM277" s="33"/>
      <c r="DN277" s="33"/>
      <c r="DO277" s="33"/>
      <c r="DP277" s="33"/>
      <c r="DQ277" s="33"/>
      <c r="DR277" s="33"/>
      <c r="DS277" s="33"/>
      <c r="DT277" s="33"/>
      <c r="DU277" s="33"/>
      <c r="DV277" s="33"/>
      <c r="DW277" s="33"/>
      <c r="DX277" s="33"/>
      <c r="DY277" s="33"/>
      <c r="DZ277" s="33"/>
      <c r="EA277" s="33"/>
      <c r="EB277" s="33"/>
      <c r="EC277" s="33"/>
      <c r="ED277" s="33"/>
      <c r="EE277" s="33"/>
      <c r="EF277" s="33"/>
    </row>
    <row r="278" spans="1:136" x14ac:dyDescent="0.3">
      <c r="A278" s="128"/>
      <c r="B278" s="129"/>
      <c r="C278" s="146"/>
      <c r="D278" s="131"/>
      <c r="E278" s="128"/>
      <c r="F278" s="128"/>
      <c r="G278" s="132"/>
      <c r="H278" s="128"/>
      <c r="I278" s="128"/>
      <c r="J278" s="131"/>
      <c r="K278" s="128"/>
      <c r="L278" s="133"/>
      <c r="M278" s="133"/>
      <c r="N278" s="134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  <c r="BF278" s="33"/>
      <c r="BG278" s="33"/>
      <c r="BH278" s="33"/>
      <c r="BI278" s="33"/>
      <c r="BJ278" s="33"/>
      <c r="BK278" s="33"/>
      <c r="BL278" s="33"/>
      <c r="BM278" s="33"/>
      <c r="BN278" s="33"/>
      <c r="BO278" s="33"/>
      <c r="BP278" s="33"/>
      <c r="BQ278" s="33"/>
      <c r="BR278" s="33"/>
      <c r="BS278" s="33"/>
      <c r="BT278" s="33"/>
      <c r="BU278" s="33"/>
      <c r="BV278" s="33"/>
      <c r="BW278" s="33"/>
      <c r="BX278" s="33"/>
      <c r="BY278" s="33"/>
      <c r="BZ278" s="33"/>
      <c r="CA278" s="33"/>
      <c r="CB278" s="33"/>
      <c r="CC278" s="33"/>
      <c r="CD278" s="33"/>
      <c r="CE278" s="33"/>
      <c r="CF278" s="33"/>
      <c r="CG278" s="33"/>
      <c r="CH278" s="33"/>
      <c r="CI278" s="33"/>
      <c r="CJ278" s="33"/>
      <c r="CK278" s="33"/>
      <c r="CL278" s="33"/>
      <c r="CM278" s="33"/>
      <c r="CN278" s="33"/>
      <c r="CO278" s="33"/>
      <c r="CP278" s="33"/>
      <c r="CQ278" s="33"/>
      <c r="CR278" s="33"/>
      <c r="CS278" s="33"/>
      <c r="CT278" s="33"/>
      <c r="CU278" s="33"/>
      <c r="CV278" s="33"/>
      <c r="CW278" s="33"/>
      <c r="CX278" s="33"/>
      <c r="CY278" s="33"/>
      <c r="CZ278" s="33"/>
      <c r="DA278" s="33"/>
      <c r="DB278" s="33"/>
      <c r="DC278" s="33"/>
      <c r="DD278" s="33"/>
      <c r="DE278" s="33"/>
      <c r="DF278" s="33"/>
      <c r="DG278" s="33"/>
      <c r="DH278" s="33"/>
      <c r="DI278" s="33"/>
      <c r="DJ278" s="33"/>
      <c r="DK278" s="33"/>
      <c r="DL278" s="33"/>
      <c r="DM278" s="33"/>
      <c r="DN278" s="33"/>
      <c r="DO278" s="33"/>
      <c r="DP278" s="33"/>
      <c r="DQ278" s="33"/>
      <c r="DR278" s="33"/>
      <c r="DS278" s="33"/>
      <c r="DT278" s="33"/>
      <c r="DU278" s="33"/>
      <c r="DV278" s="33"/>
      <c r="DW278" s="33"/>
      <c r="DX278" s="33"/>
      <c r="DY278" s="33"/>
      <c r="DZ278" s="33"/>
      <c r="EA278" s="33"/>
      <c r="EB278" s="33"/>
      <c r="EC278" s="33"/>
      <c r="ED278" s="33"/>
      <c r="EE278" s="33"/>
      <c r="EF278" s="33"/>
    </row>
    <row r="279" spans="1:136" x14ac:dyDescent="0.3">
      <c r="A279" s="72"/>
      <c r="B279" s="2"/>
      <c r="C279" s="148"/>
      <c r="D279" s="122"/>
      <c r="E279" s="123"/>
      <c r="F279" s="123"/>
      <c r="G279" s="124"/>
      <c r="H279" s="125"/>
      <c r="I279" s="126"/>
      <c r="J279" s="122"/>
      <c r="K279" s="127"/>
      <c r="L279" s="133"/>
      <c r="M279" s="133"/>
      <c r="P279" s="136"/>
      <c r="Q279" s="136"/>
      <c r="R279" s="136"/>
      <c r="S279" s="136"/>
      <c r="T279" s="136"/>
      <c r="U279" s="136"/>
      <c r="V279" s="136"/>
      <c r="W279" s="136"/>
      <c r="X279" s="136"/>
      <c r="Y279" s="136"/>
      <c r="Z279" s="136"/>
      <c r="AA279" s="136"/>
      <c r="AB279" s="136"/>
      <c r="AC279" s="136"/>
      <c r="AD279" s="136"/>
      <c r="AE279" s="136"/>
      <c r="AF279" s="136"/>
      <c r="AG279" s="136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6"/>
      <c r="AV279" s="136"/>
      <c r="AW279" s="136"/>
      <c r="AX279" s="136"/>
      <c r="AY279" s="136"/>
      <c r="AZ279" s="136"/>
      <c r="BA279" s="136"/>
      <c r="BB279" s="136"/>
      <c r="BC279" s="136"/>
      <c r="BD279" s="136"/>
      <c r="BE279" s="136"/>
      <c r="BF279" s="136"/>
      <c r="BG279" s="136"/>
      <c r="BH279" s="136"/>
      <c r="BI279" s="136"/>
      <c r="BJ279" s="136"/>
      <c r="BK279" s="136"/>
      <c r="BL279" s="136"/>
      <c r="BM279" s="136"/>
      <c r="BN279" s="136"/>
      <c r="BO279" s="136"/>
      <c r="BP279" s="136"/>
      <c r="BQ279" s="136"/>
      <c r="BR279" s="136"/>
      <c r="BS279" s="136"/>
      <c r="BT279" s="136"/>
      <c r="BU279" s="136"/>
      <c r="BV279" s="136"/>
      <c r="BW279" s="136"/>
      <c r="BX279" s="136"/>
      <c r="BY279" s="136"/>
      <c r="BZ279" s="136"/>
      <c r="CA279" s="136"/>
      <c r="CB279" s="136"/>
      <c r="CC279" s="136"/>
      <c r="CD279" s="136"/>
      <c r="CE279" s="136"/>
      <c r="CF279" s="136"/>
      <c r="CG279" s="136"/>
      <c r="CH279" s="136"/>
      <c r="CI279" s="136"/>
      <c r="CJ279" s="136"/>
      <c r="CK279" s="136"/>
      <c r="CL279" s="136"/>
      <c r="CM279" s="136"/>
      <c r="CN279" s="136"/>
      <c r="CO279" s="136"/>
      <c r="CP279" s="136"/>
      <c r="CQ279" s="136"/>
      <c r="CR279" s="136"/>
      <c r="CS279" s="136"/>
      <c r="CT279" s="136"/>
      <c r="CU279" s="136"/>
      <c r="CV279" s="136"/>
      <c r="CW279" s="136"/>
      <c r="CX279" s="136"/>
      <c r="CY279" s="136"/>
      <c r="CZ279" s="136"/>
      <c r="DA279" s="136"/>
      <c r="DB279" s="136"/>
      <c r="DC279" s="136"/>
      <c r="DD279" s="136"/>
      <c r="DE279" s="136"/>
      <c r="DF279" s="136"/>
      <c r="DG279" s="136"/>
      <c r="DH279" s="136"/>
      <c r="DI279" s="136"/>
      <c r="DJ279" s="136"/>
      <c r="DK279" s="136"/>
      <c r="DL279" s="136"/>
      <c r="DM279" s="136"/>
      <c r="DN279" s="136"/>
      <c r="DO279" s="136"/>
      <c r="DP279" s="136"/>
      <c r="DQ279" s="136"/>
      <c r="DR279" s="136"/>
      <c r="DS279" s="136"/>
      <c r="DT279" s="136"/>
      <c r="DU279" s="136"/>
      <c r="DV279" s="136"/>
      <c r="DW279" s="136"/>
      <c r="DX279" s="136"/>
      <c r="DY279" s="136"/>
      <c r="DZ279" s="136"/>
      <c r="EA279" s="136"/>
      <c r="EB279" s="136"/>
      <c r="EC279" s="136"/>
      <c r="ED279" s="136"/>
      <c r="EE279" s="136"/>
      <c r="EF279" s="136"/>
    </row>
    <row r="280" spans="1:136" x14ac:dyDescent="0.3">
      <c r="A280" s="128"/>
      <c r="B280" s="129"/>
      <c r="C280" s="149"/>
      <c r="D280" s="131"/>
      <c r="E280" s="128"/>
      <c r="F280" s="128"/>
      <c r="G280" s="132"/>
      <c r="H280" s="128"/>
      <c r="I280" s="128"/>
      <c r="J280" s="131"/>
      <c r="K280" s="128"/>
      <c r="L280" s="133"/>
      <c r="M280" s="133"/>
      <c r="P280" s="136"/>
      <c r="Q280" s="136"/>
      <c r="R280" s="136"/>
      <c r="S280" s="136"/>
      <c r="T280" s="136"/>
      <c r="U280" s="136"/>
      <c r="V280" s="136"/>
      <c r="W280" s="136"/>
      <c r="X280" s="136"/>
      <c r="Y280" s="136"/>
      <c r="Z280" s="136"/>
      <c r="AA280" s="136"/>
      <c r="AB280" s="136"/>
      <c r="AC280" s="136"/>
      <c r="AD280" s="136"/>
      <c r="AE280" s="136"/>
      <c r="AF280" s="136"/>
      <c r="AG280" s="136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6"/>
      <c r="AV280" s="136"/>
      <c r="AW280" s="136"/>
      <c r="AX280" s="136"/>
      <c r="AY280" s="136"/>
      <c r="AZ280" s="136"/>
      <c r="BA280" s="136"/>
      <c r="BB280" s="136"/>
      <c r="BC280" s="136"/>
      <c r="BD280" s="136"/>
      <c r="BE280" s="136"/>
      <c r="BF280" s="136"/>
      <c r="BG280" s="136"/>
      <c r="BH280" s="136"/>
      <c r="BI280" s="136"/>
      <c r="BJ280" s="136"/>
      <c r="BK280" s="136"/>
      <c r="BL280" s="136"/>
      <c r="BM280" s="136"/>
      <c r="BN280" s="136"/>
      <c r="BO280" s="136"/>
      <c r="BP280" s="136"/>
      <c r="BQ280" s="136"/>
      <c r="BR280" s="136"/>
      <c r="BS280" s="136"/>
      <c r="BT280" s="136"/>
      <c r="BU280" s="136"/>
      <c r="BV280" s="136"/>
      <c r="BW280" s="136"/>
      <c r="BX280" s="136"/>
      <c r="BY280" s="136"/>
      <c r="BZ280" s="136"/>
      <c r="CA280" s="136"/>
      <c r="CB280" s="136"/>
      <c r="CC280" s="136"/>
      <c r="CD280" s="136"/>
      <c r="CE280" s="136"/>
      <c r="CF280" s="136"/>
      <c r="CG280" s="136"/>
      <c r="CH280" s="136"/>
      <c r="CI280" s="136"/>
      <c r="CJ280" s="136"/>
      <c r="CK280" s="136"/>
      <c r="CL280" s="136"/>
      <c r="CM280" s="136"/>
      <c r="CN280" s="136"/>
      <c r="CO280" s="136"/>
      <c r="CP280" s="136"/>
      <c r="CQ280" s="136"/>
      <c r="CR280" s="136"/>
      <c r="CS280" s="136"/>
      <c r="CT280" s="136"/>
      <c r="CU280" s="136"/>
      <c r="CV280" s="136"/>
      <c r="CW280" s="136"/>
      <c r="CX280" s="136"/>
      <c r="CY280" s="136"/>
      <c r="CZ280" s="136"/>
      <c r="DA280" s="136"/>
      <c r="DB280" s="136"/>
      <c r="DC280" s="136"/>
      <c r="DD280" s="136"/>
      <c r="DE280" s="136"/>
      <c r="DF280" s="136"/>
      <c r="DG280" s="136"/>
      <c r="DH280" s="136"/>
      <c r="DI280" s="136"/>
      <c r="DJ280" s="136"/>
      <c r="DK280" s="136"/>
      <c r="DL280" s="136"/>
      <c r="DM280" s="136"/>
      <c r="DN280" s="136"/>
      <c r="DO280" s="136"/>
      <c r="DP280" s="136"/>
      <c r="DQ280" s="136"/>
      <c r="DR280" s="136"/>
      <c r="DS280" s="136"/>
      <c r="DT280" s="136"/>
      <c r="DU280" s="136"/>
      <c r="DV280" s="136"/>
      <c r="DW280" s="136"/>
      <c r="DX280" s="136"/>
      <c r="DY280" s="136"/>
      <c r="DZ280" s="136"/>
      <c r="EA280" s="136"/>
      <c r="EB280" s="136"/>
      <c r="EC280" s="136"/>
      <c r="ED280" s="136"/>
      <c r="EE280" s="136"/>
      <c r="EF280" s="136"/>
    </row>
    <row r="281" spans="1:136" x14ac:dyDescent="0.3">
      <c r="A281" s="138"/>
      <c r="B281" s="139"/>
      <c r="C281" s="150"/>
      <c r="D281" s="140"/>
      <c r="E281" s="138"/>
      <c r="F281" s="138"/>
      <c r="G281" s="141"/>
      <c r="H281" s="138"/>
      <c r="I281" s="138"/>
      <c r="J281" s="140"/>
      <c r="K281" s="138"/>
      <c r="L281" s="142"/>
      <c r="M281" s="142"/>
      <c r="N281" s="120"/>
      <c r="O281" s="143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  <c r="AA281" s="144"/>
      <c r="AB281" s="144"/>
      <c r="AC281" s="144"/>
      <c r="AD281" s="144"/>
      <c r="AE281" s="144"/>
      <c r="AF281" s="144"/>
      <c r="AG281" s="144"/>
      <c r="AH281" s="144"/>
      <c r="AI281" s="144"/>
      <c r="AJ281" s="144"/>
      <c r="AK281" s="144"/>
      <c r="AL281" s="144"/>
      <c r="AM281" s="144"/>
      <c r="AN281" s="144"/>
      <c r="AO281" s="144"/>
      <c r="AP281" s="144"/>
      <c r="AQ281" s="144"/>
      <c r="AR281" s="144"/>
      <c r="AS281" s="144"/>
      <c r="AT281" s="144"/>
      <c r="AU281" s="144"/>
      <c r="AV281" s="144"/>
      <c r="AW281" s="144"/>
      <c r="AX281" s="144"/>
      <c r="AY281" s="144"/>
      <c r="AZ281" s="144"/>
      <c r="BA281" s="144"/>
      <c r="BB281" s="144"/>
      <c r="BC281" s="144"/>
      <c r="BD281" s="144"/>
      <c r="BE281" s="144"/>
      <c r="BF281" s="144"/>
      <c r="BG281" s="144"/>
      <c r="BH281" s="144"/>
      <c r="BI281" s="144"/>
      <c r="BJ281" s="144"/>
      <c r="BK281" s="144"/>
      <c r="BL281" s="144"/>
      <c r="BM281" s="144"/>
      <c r="BN281" s="144"/>
      <c r="BO281" s="144"/>
      <c r="BP281" s="144"/>
      <c r="BQ281" s="144"/>
      <c r="BR281" s="144"/>
      <c r="BS281" s="144"/>
      <c r="BT281" s="144"/>
      <c r="BU281" s="144"/>
      <c r="BV281" s="144"/>
      <c r="BW281" s="144"/>
      <c r="BX281" s="144"/>
      <c r="BY281" s="144"/>
      <c r="BZ281" s="144"/>
      <c r="CA281" s="144"/>
      <c r="CB281" s="144"/>
      <c r="CC281" s="144"/>
      <c r="CD281" s="144"/>
      <c r="CE281" s="144"/>
      <c r="CF281" s="144"/>
      <c r="CG281" s="144"/>
      <c r="CH281" s="144"/>
      <c r="CI281" s="144"/>
      <c r="CJ281" s="144"/>
      <c r="CK281" s="144"/>
      <c r="CL281" s="144"/>
      <c r="CM281" s="144"/>
      <c r="CN281" s="144"/>
      <c r="CO281" s="144"/>
      <c r="CP281" s="144"/>
      <c r="CQ281" s="144"/>
      <c r="CR281" s="144"/>
      <c r="CS281" s="144"/>
      <c r="CT281" s="144"/>
      <c r="CU281" s="144"/>
      <c r="CV281" s="144"/>
      <c r="CW281" s="144"/>
      <c r="CX281" s="144"/>
      <c r="CY281" s="144"/>
      <c r="CZ281" s="144"/>
      <c r="DA281" s="144"/>
      <c r="DB281" s="144"/>
      <c r="DC281" s="144"/>
      <c r="DD281" s="144"/>
      <c r="DE281" s="144"/>
      <c r="DF281" s="144"/>
      <c r="DG281" s="144"/>
      <c r="DH281" s="144"/>
      <c r="DI281" s="144"/>
      <c r="DJ281" s="144"/>
      <c r="DK281" s="144"/>
      <c r="DL281" s="144"/>
      <c r="DM281" s="144"/>
      <c r="DN281" s="144"/>
      <c r="DO281" s="144"/>
      <c r="DP281" s="144"/>
      <c r="DQ281" s="144"/>
      <c r="DR281" s="144"/>
      <c r="DS281" s="144"/>
      <c r="DT281" s="144"/>
      <c r="DU281" s="144"/>
      <c r="DV281" s="144"/>
      <c r="DW281" s="144"/>
      <c r="DX281" s="144"/>
      <c r="DY281" s="144"/>
      <c r="DZ281" s="144"/>
      <c r="EA281" s="144"/>
      <c r="EB281" s="144"/>
      <c r="EC281" s="144"/>
      <c r="ED281" s="144"/>
      <c r="EE281" s="144"/>
      <c r="EF281" s="144"/>
    </row>
    <row r="282" spans="1:136" x14ac:dyDescent="0.3">
      <c r="A282" s="72"/>
      <c r="B282" s="2"/>
      <c r="C282" s="148"/>
      <c r="D282" s="122"/>
      <c r="E282" s="123"/>
      <c r="F282" s="123"/>
      <c r="G282" s="124"/>
      <c r="H282" s="125"/>
      <c r="I282" s="126"/>
      <c r="J282" s="122"/>
      <c r="K282" s="127"/>
      <c r="L282" s="142"/>
      <c r="M282" s="142"/>
      <c r="N282" s="120"/>
      <c r="P282" s="136"/>
      <c r="Q282" s="136"/>
      <c r="R282" s="136"/>
      <c r="S282" s="136"/>
      <c r="T282" s="136"/>
      <c r="U282" s="136"/>
      <c r="V282" s="136"/>
      <c r="W282" s="136"/>
      <c r="X282" s="136"/>
      <c r="Y282" s="136"/>
      <c r="Z282" s="136"/>
      <c r="AA282" s="136"/>
      <c r="AB282" s="136"/>
      <c r="AC282" s="136"/>
      <c r="AD282" s="136"/>
      <c r="AE282" s="136"/>
      <c r="AF282" s="136"/>
      <c r="AG282" s="136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6"/>
      <c r="AV282" s="136"/>
      <c r="AW282" s="136"/>
      <c r="AX282" s="136"/>
      <c r="AY282" s="136"/>
      <c r="AZ282" s="136"/>
      <c r="BA282" s="136"/>
      <c r="BB282" s="136"/>
      <c r="BC282" s="136"/>
      <c r="BD282" s="136"/>
      <c r="BE282" s="136"/>
      <c r="BF282" s="136"/>
      <c r="BG282" s="136"/>
      <c r="BH282" s="136"/>
      <c r="BI282" s="136"/>
      <c r="BJ282" s="136"/>
      <c r="BK282" s="136"/>
      <c r="BL282" s="136"/>
      <c r="BM282" s="136"/>
      <c r="BN282" s="136"/>
      <c r="BO282" s="136"/>
      <c r="BP282" s="136"/>
      <c r="BQ282" s="136"/>
      <c r="BR282" s="136"/>
      <c r="BS282" s="136"/>
      <c r="BT282" s="136"/>
      <c r="BU282" s="136"/>
      <c r="BV282" s="136"/>
      <c r="BW282" s="136"/>
      <c r="BX282" s="136"/>
      <c r="BY282" s="136"/>
      <c r="BZ282" s="136"/>
      <c r="CA282" s="136"/>
      <c r="CB282" s="136"/>
      <c r="CC282" s="136"/>
      <c r="CD282" s="136"/>
      <c r="CE282" s="136"/>
      <c r="CF282" s="136"/>
      <c r="CG282" s="136"/>
      <c r="CH282" s="136"/>
      <c r="CI282" s="136"/>
      <c r="CJ282" s="136"/>
      <c r="CK282" s="136"/>
      <c r="CL282" s="136"/>
      <c r="CM282" s="136"/>
      <c r="CN282" s="136"/>
      <c r="CO282" s="136"/>
      <c r="CP282" s="136"/>
      <c r="CQ282" s="136"/>
      <c r="CR282" s="136"/>
      <c r="CS282" s="136"/>
      <c r="CT282" s="136"/>
      <c r="CU282" s="136"/>
      <c r="CV282" s="136"/>
      <c r="CW282" s="136"/>
      <c r="CX282" s="136"/>
      <c r="CY282" s="136"/>
      <c r="CZ282" s="136"/>
      <c r="DA282" s="136"/>
      <c r="DB282" s="136"/>
      <c r="DC282" s="136"/>
      <c r="DD282" s="136"/>
      <c r="DE282" s="136"/>
      <c r="DF282" s="136"/>
      <c r="DG282" s="136"/>
      <c r="DH282" s="136"/>
      <c r="DI282" s="136"/>
      <c r="DJ282" s="136"/>
      <c r="DK282" s="136"/>
      <c r="DL282" s="136"/>
      <c r="DM282" s="136"/>
      <c r="DN282" s="136"/>
      <c r="DO282" s="136"/>
      <c r="DP282" s="136"/>
      <c r="DQ282" s="136"/>
      <c r="DR282" s="136"/>
      <c r="DS282" s="136"/>
      <c r="DT282" s="136"/>
      <c r="DU282" s="136"/>
      <c r="DV282" s="136"/>
      <c r="DW282" s="136"/>
      <c r="DX282" s="136"/>
      <c r="DY282" s="136"/>
      <c r="DZ282" s="136"/>
      <c r="EA282" s="136"/>
      <c r="EB282" s="136"/>
      <c r="EC282" s="136"/>
      <c r="ED282" s="136"/>
      <c r="EE282" s="136"/>
      <c r="EF282" s="136"/>
    </row>
    <row r="283" spans="1:136" x14ac:dyDescent="0.3">
      <c r="A283" s="128"/>
      <c r="B283" s="129"/>
      <c r="C283" s="149"/>
      <c r="D283" s="131"/>
      <c r="E283" s="128"/>
      <c r="F283" s="128"/>
      <c r="G283" s="132"/>
      <c r="H283" s="128"/>
      <c r="I283" s="128"/>
      <c r="J283" s="131"/>
      <c r="K283" s="128"/>
      <c r="L283" s="133"/>
      <c r="M283" s="133"/>
      <c r="P283" s="136"/>
      <c r="Q283" s="136"/>
      <c r="R283" s="136"/>
      <c r="S283" s="136"/>
      <c r="T283" s="136"/>
      <c r="U283" s="136"/>
      <c r="V283" s="136"/>
      <c r="W283" s="136"/>
      <c r="X283" s="136"/>
      <c r="Y283" s="136"/>
      <c r="Z283" s="136"/>
      <c r="AA283" s="136"/>
      <c r="AB283" s="136"/>
      <c r="AC283" s="136"/>
      <c r="AD283" s="136"/>
      <c r="AE283" s="136"/>
      <c r="AF283" s="136"/>
      <c r="AG283" s="136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6"/>
      <c r="AV283" s="136"/>
      <c r="AW283" s="136"/>
      <c r="AX283" s="136"/>
      <c r="AY283" s="136"/>
      <c r="AZ283" s="136"/>
      <c r="BA283" s="136"/>
      <c r="BB283" s="136"/>
      <c r="BC283" s="136"/>
      <c r="BD283" s="136"/>
      <c r="BE283" s="136"/>
      <c r="BF283" s="136"/>
      <c r="BG283" s="136"/>
      <c r="BH283" s="136"/>
      <c r="BI283" s="136"/>
      <c r="BJ283" s="136"/>
      <c r="BK283" s="136"/>
      <c r="BL283" s="136"/>
      <c r="BM283" s="136"/>
      <c r="BN283" s="136"/>
      <c r="BO283" s="136"/>
      <c r="BP283" s="136"/>
      <c r="BQ283" s="136"/>
      <c r="BR283" s="136"/>
      <c r="BS283" s="136"/>
      <c r="BT283" s="136"/>
      <c r="BU283" s="136"/>
      <c r="BV283" s="136"/>
      <c r="BW283" s="136"/>
      <c r="BX283" s="136"/>
      <c r="BY283" s="136"/>
      <c r="BZ283" s="136"/>
      <c r="CA283" s="136"/>
      <c r="CB283" s="136"/>
      <c r="CC283" s="136"/>
      <c r="CD283" s="136"/>
      <c r="CE283" s="136"/>
      <c r="CF283" s="136"/>
      <c r="CG283" s="136"/>
      <c r="CH283" s="136"/>
      <c r="CI283" s="136"/>
      <c r="CJ283" s="136"/>
      <c r="CK283" s="136"/>
      <c r="CL283" s="136"/>
      <c r="CM283" s="136"/>
      <c r="CN283" s="136"/>
      <c r="CO283" s="136"/>
      <c r="CP283" s="136"/>
      <c r="CQ283" s="136"/>
      <c r="CR283" s="136"/>
      <c r="CS283" s="136"/>
      <c r="CT283" s="136"/>
      <c r="CU283" s="136"/>
      <c r="CV283" s="136"/>
      <c r="CW283" s="136"/>
      <c r="CX283" s="136"/>
      <c r="CY283" s="136"/>
      <c r="CZ283" s="136"/>
      <c r="DA283" s="136"/>
      <c r="DB283" s="136"/>
      <c r="DC283" s="136"/>
      <c r="DD283" s="136"/>
      <c r="DE283" s="136"/>
      <c r="DF283" s="136"/>
      <c r="DG283" s="136"/>
      <c r="DH283" s="136"/>
      <c r="DI283" s="136"/>
      <c r="DJ283" s="136"/>
      <c r="DK283" s="136"/>
      <c r="DL283" s="136"/>
      <c r="DM283" s="136"/>
      <c r="DN283" s="136"/>
      <c r="DO283" s="136"/>
      <c r="DP283" s="136"/>
      <c r="DQ283" s="136"/>
      <c r="DR283" s="136"/>
      <c r="DS283" s="136"/>
      <c r="DT283" s="136"/>
      <c r="DU283" s="136"/>
      <c r="DV283" s="136"/>
      <c r="DW283" s="136"/>
      <c r="DX283" s="136"/>
      <c r="DY283" s="136"/>
      <c r="DZ283" s="136"/>
      <c r="EA283" s="136"/>
      <c r="EB283" s="136"/>
      <c r="EC283" s="136"/>
      <c r="ED283" s="136"/>
      <c r="EE283" s="136"/>
      <c r="EF283" s="136"/>
    </row>
    <row r="284" spans="1:136" x14ac:dyDescent="0.3">
      <c r="A284" s="138"/>
      <c r="B284" s="139"/>
      <c r="C284" s="150"/>
      <c r="D284" s="140"/>
      <c r="E284" s="138"/>
      <c r="F284" s="138"/>
      <c r="G284" s="141"/>
      <c r="H284" s="138"/>
      <c r="I284" s="138"/>
      <c r="J284" s="140"/>
      <c r="K284" s="138"/>
      <c r="L284" s="142"/>
      <c r="M284" s="142"/>
      <c r="N284" s="120"/>
      <c r="O284" s="143"/>
      <c r="P284" s="144"/>
      <c r="Q284" s="144"/>
      <c r="R284" s="144"/>
      <c r="S284" s="144"/>
      <c r="T284" s="144"/>
      <c r="U284" s="144"/>
      <c r="V284" s="144"/>
      <c r="W284" s="144"/>
      <c r="X284" s="144"/>
      <c r="Y284" s="144"/>
      <c r="Z284" s="144"/>
      <c r="AA284" s="144"/>
      <c r="AB284" s="144"/>
      <c r="AC284" s="144"/>
      <c r="AD284" s="144"/>
      <c r="AE284" s="144"/>
      <c r="AF284" s="144"/>
      <c r="AG284" s="144"/>
      <c r="AH284" s="144"/>
      <c r="AI284" s="144"/>
      <c r="AJ284" s="144"/>
      <c r="AK284" s="144"/>
      <c r="AL284" s="144"/>
      <c r="AM284" s="144"/>
      <c r="AN284" s="144"/>
      <c r="AO284" s="144"/>
      <c r="AP284" s="144"/>
      <c r="AQ284" s="144"/>
      <c r="AR284" s="144"/>
      <c r="AS284" s="144"/>
      <c r="AT284" s="144"/>
      <c r="AU284" s="144"/>
      <c r="AV284" s="144"/>
      <c r="AW284" s="144"/>
      <c r="AX284" s="144"/>
      <c r="AY284" s="144"/>
      <c r="AZ284" s="144"/>
      <c r="BA284" s="144"/>
      <c r="BB284" s="144"/>
      <c r="BC284" s="144"/>
      <c r="BD284" s="144"/>
      <c r="BE284" s="144"/>
      <c r="BF284" s="144"/>
      <c r="BG284" s="144"/>
      <c r="BH284" s="144"/>
      <c r="BI284" s="144"/>
      <c r="BJ284" s="144"/>
      <c r="BK284" s="144"/>
      <c r="BL284" s="144"/>
      <c r="BM284" s="144"/>
      <c r="BN284" s="144"/>
      <c r="BO284" s="144"/>
      <c r="BP284" s="144"/>
      <c r="BQ284" s="144"/>
      <c r="BR284" s="144"/>
      <c r="BS284" s="144"/>
      <c r="BT284" s="144"/>
      <c r="BU284" s="144"/>
      <c r="BV284" s="144"/>
      <c r="BW284" s="144"/>
      <c r="BX284" s="144"/>
      <c r="BY284" s="144"/>
      <c r="BZ284" s="144"/>
      <c r="CA284" s="144"/>
      <c r="CB284" s="144"/>
      <c r="CC284" s="144"/>
      <c r="CD284" s="144"/>
      <c r="CE284" s="144"/>
      <c r="CF284" s="144"/>
      <c r="CG284" s="144"/>
      <c r="CH284" s="144"/>
      <c r="CI284" s="144"/>
      <c r="CJ284" s="144"/>
      <c r="CK284" s="144"/>
      <c r="CL284" s="144"/>
      <c r="CM284" s="144"/>
      <c r="CN284" s="144"/>
      <c r="CO284" s="144"/>
      <c r="CP284" s="144"/>
      <c r="CQ284" s="144"/>
      <c r="CR284" s="144"/>
      <c r="CS284" s="144"/>
      <c r="CT284" s="144"/>
      <c r="CU284" s="144"/>
      <c r="CV284" s="144"/>
      <c r="CW284" s="144"/>
      <c r="CX284" s="144"/>
      <c r="CY284" s="144"/>
      <c r="CZ284" s="144"/>
      <c r="DA284" s="144"/>
      <c r="DB284" s="144"/>
      <c r="DC284" s="144"/>
      <c r="DD284" s="144"/>
      <c r="DE284" s="144"/>
      <c r="DF284" s="144"/>
      <c r="DG284" s="144"/>
      <c r="DH284" s="144"/>
      <c r="DI284" s="144"/>
      <c r="DJ284" s="144"/>
      <c r="DK284" s="144"/>
      <c r="DL284" s="144"/>
      <c r="DM284" s="144"/>
      <c r="DN284" s="144"/>
      <c r="DO284" s="144"/>
      <c r="DP284" s="144"/>
      <c r="DQ284" s="144"/>
      <c r="DR284" s="144"/>
      <c r="DS284" s="144"/>
      <c r="DT284" s="144"/>
      <c r="DU284" s="144"/>
      <c r="DV284" s="144"/>
      <c r="DW284" s="144"/>
      <c r="DX284" s="144"/>
      <c r="DY284" s="144"/>
      <c r="DZ284" s="144"/>
      <c r="EA284" s="144"/>
      <c r="EB284" s="144"/>
      <c r="EC284" s="144"/>
      <c r="ED284" s="144"/>
      <c r="EE284" s="144"/>
      <c r="EF284" s="144"/>
    </row>
    <row r="285" spans="1:136" x14ac:dyDescent="0.3">
      <c r="A285" s="72"/>
      <c r="B285" s="2"/>
      <c r="C285" s="148"/>
      <c r="D285" s="122"/>
      <c r="E285" s="123"/>
      <c r="F285" s="123"/>
      <c r="G285" s="124"/>
      <c r="H285" s="125"/>
      <c r="I285" s="126"/>
      <c r="J285" s="122"/>
      <c r="K285" s="127"/>
      <c r="P285" s="136"/>
      <c r="Q285" s="136"/>
      <c r="R285" s="136"/>
      <c r="S285" s="136"/>
      <c r="T285" s="136"/>
      <c r="U285" s="136"/>
      <c r="V285" s="136"/>
      <c r="W285" s="136"/>
      <c r="X285" s="136"/>
      <c r="Y285" s="136"/>
      <c r="Z285" s="136"/>
      <c r="AA285" s="136"/>
      <c r="AB285" s="136"/>
      <c r="AC285" s="136"/>
      <c r="AD285" s="136"/>
      <c r="AE285" s="136"/>
      <c r="AF285" s="136"/>
      <c r="AG285" s="136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6"/>
      <c r="AV285" s="136"/>
      <c r="AW285" s="136"/>
      <c r="AX285" s="136"/>
      <c r="AY285" s="136"/>
      <c r="AZ285" s="136"/>
      <c r="BA285" s="136"/>
      <c r="BB285" s="136"/>
      <c r="BC285" s="136"/>
      <c r="BD285" s="136"/>
      <c r="BE285" s="136"/>
      <c r="BF285" s="136"/>
      <c r="BG285" s="136"/>
      <c r="BH285" s="136"/>
      <c r="BI285" s="136"/>
      <c r="BJ285" s="136"/>
      <c r="BK285" s="136"/>
      <c r="BL285" s="136"/>
      <c r="BM285" s="136"/>
      <c r="BN285" s="136"/>
      <c r="BO285" s="136"/>
      <c r="BP285" s="136"/>
      <c r="BQ285" s="136"/>
      <c r="BR285" s="136"/>
      <c r="BS285" s="136"/>
      <c r="BT285" s="136"/>
      <c r="BU285" s="136"/>
      <c r="BV285" s="136"/>
      <c r="BW285" s="136"/>
      <c r="BX285" s="136"/>
      <c r="BY285" s="136"/>
      <c r="BZ285" s="136"/>
      <c r="CA285" s="136"/>
      <c r="CB285" s="136"/>
      <c r="CC285" s="136"/>
      <c r="CD285" s="136"/>
      <c r="CE285" s="136"/>
      <c r="CF285" s="136"/>
      <c r="CG285" s="136"/>
      <c r="CH285" s="136"/>
      <c r="CI285" s="136"/>
      <c r="CJ285" s="136"/>
      <c r="CK285" s="136"/>
      <c r="CL285" s="136"/>
      <c r="CM285" s="136"/>
      <c r="CN285" s="136"/>
      <c r="CO285" s="136"/>
      <c r="CP285" s="136"/>
      <c r="CQ285" s="136"/>
      <c r="CR285" s="136"/>
      <c r="CS285" s="136"/>
      <c r="CT285" s="136"/>
      <c r="CU285" s="136"/>
      <c r="CV285" s="136"/>
      <c r="CW285" s="136"/>
      <c r="CX285" s="136"/>
      <c r="CY285" s="136"/>
      <c r="CZ285" s="136"/>
      <c r="DA285" s="136"/>
      <c r="DB285" s="136"/>
      <c r="DC285" s="136"/>
      <c r="DD285" s="136"/>
      <c r="DE285" s="136"/>
      <c r="DF285" s="136"/>
      <c r="DG285" s="136"/>
      <c r="DH285" s="136"/>
      <c r="DI285" s="136"/>
      <c r="DJ285" s="136"/>
      <c r="DK285" s="136"/>
      <c r="DL285" s="136"/>
      <c r="DM285" s="136"/>
      <c r="DN285" s="136"/>
      <c r="DO285" s="136"/>
      <c r="DP285" s="136"/>
      <c r="DQ285" s="136"/>
      <c r="DR285" s="136"/>
      <c r="DS285" s="136"/>
      <c r="DT285" s="136"/>
      <c r="DU285" s="136"/>
      <c r="DV285" s="136"/>
      <c r="DW285" s="136"/>
      <c r="DX285" s="136"/>
      <c r="DY285" s="136"/>
      <c r="DZ285" s="136"/>
      <c r="EA285" s="136"/>
      <c r="EB285" s="136"/>
      <c r="EC285" s="136"/>
      <c r="ED285" s="136"/>
      <c r="EE285" s="136"/>
      <c r="EF285" s="136"/>
    </row>
    <row r="286" spans="1:136" x14ac:dyDescent="0.3">
      <c r="A286" s="128"/>
      <c r="B286" s="129"/>
      <c r="C286" s="149"/>
      <c r="D286" s="131"/>
      <c r="E286" s="128"/>
      <c r="F286" s="128"/>
      <c r="G286" s="132"/>
      <c r="H286" s="128"/>
      <c r="I286" s="128"/>
      <c r="J286" s="131"/>
      <c r="K286" s="128"/>
      <c r="L286" s="133"/>
      <c r="M286" s="133"/>
      <c r="P286" s="136"/>
      <c r="Q286" s="136"/>
      <c r="R286" s="136"/>
      <c r="S286" s="136"/>
      <c r="T286" s="136"/>
      <c r="U286" s="136"/>
      <c r="V286" s="136"/>
      <c r="W286" s="136"/>
      <c r="X286" s="136"/>
      <c r="Y286" s="136"/>
      <c r="Z286" s="136"/>
      <c r="AA286" s="136"/>
      <c r="AB286" s="136"/>
      <c r="AC286" s="136"/>
      <c r="AD286" s="136"/>
      <c r="AE286" s="136"/>
      <c r="AF286" s="136"/>
      <c r="AG286" s="136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6"/>
      <c r="AV286" s="136"/>
      <c r="AW286" s="136"/>
      <c r="AX286" s="136"/>
      <c r="AY286" s="136"/>
      <c r="AZ286" s="136"/>
      <c r="BA286" s="136"/>
      <c r="BB286" s="136"/>
      <c r="BC286" s="136"/>
      <c r="BD286" s="136"/>
      <c r="BE286" s="136"/>
      <c r="BF286" s="136"/>
      <c r="BG286" s="136"/>
      <c r="BH286" s="136"/>
      <c r="BI286" s="136"/>
      <c r="BJ286" s="136"/>
      <c r="BK286" s="136"/>
      <c r="BL286" s="136"/>
      <c r="BM286" s="136"/>
      <c r="BN286" s="136"/>
      <c r="BO286" s="136"/>
      <c r="BP286" s="136"/>
      <c r="BQ286" s="136"/>
      <c r="BR286" s="136"/>
      <c r="BS286" s="136"/>
      <c r="BT286" s="136"/>
      <c r="BU286" s="136"/>
      <c r="BV286" s="136"/>
      <c r="BW286" s="136"/>
      <c r="BX286" s="136"/>
      <c r="BY286" s="136"/>
      <c r="BZ286" s="136"/>
      <c r="CA286" s="136"/>
      <c r="CB286" s="136"/>
      <c r="CC286" s="136"/>
      <c r="CD286" s="136"/>
      <c r="CE286" s="136"/>
      <c r="CF286" s="136"/>
      <c r="CG286" s="136"/>
      <c r="CH286" s="136"/>
      <c r="CI286" s="136"/>
      <c r="CJ286" s="136"/>
      <c r="CK286" s="136"/>
      <c r="CL286" s="136"/>
      <c r="CM286" s="136"/>
      <c r="CN286" s="136"/>
      <c r="CO286" s="136"/>
      <c r="CP286" s="136"/>
      <c r="CQ286" s="136"/>
      <c r="CR286" s="136"/>
      <c r="CS286" s="136"/>
      <c r="CT286" s="136"/>
      <c r="CU286" s="136"/>
      <c r="CV286" s="136"/>
      <c r="CW286" s="136"/>
      <c r="CX286" s="136"/>
      <c r="CY286" s="136"/>
      <c r="CZ286" s="136"/>
      <c r="DA286" s="136"/>
      <c r="DB286" s="136"/>
      <c r="DC286" s="136"/>
      <c r="DD286" s="136"/>
      <c r="DE286" s="136"/>
      <c r="DF286" s="136"/>
      <c r="DG286" s="136"/>
      <c r="DH286" s="136"/>
      <c r="DI286" s="136"/>
      <c r="DJ286" s="136"/>
      <c r="DK286" s="136"/>
      <c r="DL286" s="136"/>
      <c r="DM286" s="136"/>
      <c r="DN286" s="136"/>
      <c r="DO286" s="136"/>
      <c r="DP286" s="136"/>
      <c r="DQ286" s="136"/>
      <c r="DR286" s="136"/>
      <c r="DS286" s="136"/>
      <c r="DT286" s="136"/>
      <c r="DU286" s="136"/>
      <c r="DV286" s="136"/>
      <c r="DW286" s="136"/>
      <c r="DX286" s="136"/>
      <c r="DY286" s="136"/>
      <c r="DZ286" s="136"/>
      <c r="EA286" s="136"/>
      <c r="EB286" s="136"/>
      <c r="EC286" s="136"/>
      <c r="ED286" s="136"/>
      <c r="EE286" s="136"/>
      <c r="EF286" s="136"/>
    </row>
    <row r="287" spans="1:136" x14ac:dyDescent="0.3">
      <c r="A287" s="138"/>
      <c r="B287" s="139"/>
      <c r="C287" s="150"/>
      <c r="D287" s="140"/>
      <c r="E287" s="138"/>
      <c r="F287" s="138"/>
      <c r="G287" s="141"/>
      <c r="H287" s="138"/>
      <c r="I287" s="138"/>
      <c r="J287" s="140"/>
      <c r="K287" s="138"/>
      <c r="L287" s="142"/>
      <c r="M287" s="142"/>
      <c r="N287" s="120"/>
      <c r="O287" s="143"/>
      <c r="P287" s="144"/>
      <c r="Q287" s="144"/>
      <c r="R287" s="144"/>
      <c r="S287" s="144"/>
      <c r="T287" s="144"/>
      <c r="U287" s="144"/>
      <c r="V287" s="144"/>
      <c r="W287" s="144"/>
      <c r="X287" s="144"/>
      <c r="Y287" s="144"/>
      <c r="Z287" s="144"/>
      <c r="AA287" s="144"/>
      <c r="AB287" s="144"/>
      <c r="AC287" s="144"/>
      <c r="AD287" s="144"/>
      <c r="AE287" s="144"/>
      <c r="AF287" s="144"/>
      <c r="AG287" s="144"/>
      <c r="AH287" s="144"/>
      <c r="AI287" s="144"/>
      <c r="AJ287" s="144"/>
      <c r="AK287" s="144"/>
      <c r="AL287" s="144"/>
      <c r="AM287" s="144"/>
      <c r="AN287" s="144"/>
      <c r="AO287" s="144"/>
      <c r="AP287" s="144"/>
      <c r="AQ287" s="144"/>
      <c r="AR287" s="144"/>
      <c r="AS287" s="144"/>
      <c r="AT287" s="144"/>
      <c r="AU287" s="144"/>
      <c r="AV287" s="144"/>
      <c r="AW287" s="144"/>
      <c r="AX287" s="144"/>
      <c r="AY287" s="144"/>
      <c r="AZ287" s="144"/>
      <c r="BA287" s="144"/>
      <c r="BB287" s="144"/>
      <c r="BC287" s="144"/>
      <c r="BD287" s="144"/>
      <c r="BE287" s="144"/>
      <c r="BF287" s="144"/>
      <c r="BG287" s="144"/>
      <c r="BH287" s="144"/>
      <c r="BI287" s="144"/>
      <c r="BJ287" s="144"/>
      <c r="BK287" s="144"/>
      <c r="BL287" s="144"/>
      <c r="BM287" s="144"/>
      <c r="BN287" s="144"/>
      <c r="BO287" s="144"/>
      <c r="BP287" s="144"/>
      <c r="BQ287" s="144"/>
      <c r="BR287" s="144"/>
      <c r="BS287" s="144"/>
      <c r="BT287" s="144"/>
      <c r="BU287" s="144"/>
      <c r="BV287" s="144"/>
      <c r="BW287" s="144"/>
      <c r="BX287" s="144"/>
      <c r="BY287" s="144"/>
      <c r="BZ287" s="144"/>
      <c r="CA287" s="144"/>
      <c r="CB287" s="144"/>
      <c r="CC287" s="144"/>
      <c r="CD287" s="144"/>
      <c r="CE287" s="144"/>
      <c r="CF287" s="144"/>
      <c r="CG287" s="144"/>
      <c r="CH287" s="144"/>
      <c r="CI287" s="144"/>
      <c r="CJ287" s="144"/>
      <c r="CK287" s="144"/>
      <c r="CL287" s="144"/>
      <c r="CM287" s="144"/>
      <c r="CN287" s="144"/>
      <c r="CO287" s="144"/>
      <c r="CP287" s="144"/>
      <c r="CQ287" s="144"/>
      <c r="CR287" s="144"/>
      <c r="CS287" s="144"/>
      <c r="CT287" s="144"/>
      <c r="CU287" s="144"/>
      <c r="CV287" s="144"/>
      <c r="CW287" s="144"/>
      <c r="CX287" s="144"/>
      <c r="CY287" s="144"/>
      <c r="CZ287" s="144"/>
      <c r="DA287" s="144"/>
      <c r="DB287" s="144"/>
      <c r="DC287" s="144"/>
      <c r="DD287" s="144"/>
      <c r="DE287" s="144"/>
      <c r="DF287" s="144"/>
      <c r="DG287" s="144"/>
      <c r="DH287" s="144"/>
      <c r="DI287" s="144"/>
      <c r="DJ287" s="144"/>
      <c r="DK287" s="144"/>
      <c r="DL287" s="144"/>
      <c r="DM287" s="144"/>
      <c r="DN287" s="144"/>
      <c r="DO287" s="144"/>
      <c r="DP287" s="144"/>
      <c r="DQ287" s="144"/>
      <c r="DR287" s="144"/>
      <c r="DS287" s="144"/>
      <c r="DT287" s="144"/>
      <c r="DU287" s="144"/>
      <c r="DV287" s="144"/>
      <c r="DW287" s="144"/>
      <c r="DX287" s="144"/>
      <c r="DY287" s="144"/>
      <c r="DZ287" s="144"/>
      <c r="EA287" s="144"/>
      <c r="EB287" s="144"/>
      <c r="EC287" s="144"/>
      <c r="ED287" s="144"/>
      <c r="EE287" s="144"/>
      <c r="EF287" s="144"/>
    </row>
    <row r="288" spans="1:136" x14ac:dyDescent="0.3">
      <c r="A288" s="72"/>
      <c r="B288" s="2"/>
      <c r="C288" s="148"/>
      <c r="D288" s="122"/>
      <c r="E288" s="123"/>
      <c r="F288" s="123"/>
      <c r="G288" s="124"/>
      <c r="H288" s="125"/>
      <c r="I288" s="126"/>
      <c r="J288" s="122"/>
      <c r="K288" s="127"/>
      <c r="L288" s="133"/>
      <c r="M288" s="133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  <c r="Z288" s="136"/>
      <c r="AA288" s="136"/>
      <c r="AB288" s="136"/>
      <c r="AC288" s="136"/>
      <c r="AD288" s="136"/>
      <c r="AE288" s="136"/>
      <c r="AF288" s="136"/>
      <c r="AG288" s="136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6"/>
      <c r="AV288" s="136"/>
      <c r="AW288" s="136"/>
      <c r="AX288" s="136"/>
      <c r="AY288" s="136"/>
      <c r="AZ288" s="136"/>
      <c r="BA288" s="136"/>
      <c r="BB288" s="136"/>
      <c r="BC288" s="136"/>
      <c r="BD288" s="136"/>
      <c r="BE288" s="136"/>
      <c r="BF288" s="136"/>
      <c r="BG288" s="136"/>
      <c r="BH288" s="136"/>
      <c r="BI288" s="136"/>
      <c r="BJ288" s="136"/>
      <c r="BK288" s="136"/>
      <c r="BL288" s="136"/>
      <c r="BM288" s="136"/>
      <c r="BN288" s="136"/>
      <c r="BO288" s="136"/>
      <c r="BP288" s="136"/>
      <c r="BQ288" s="136"/>
      <c r="BR288" s="136"/>
      <c r="BS288" s="136"/>
      <c r="BT288" s="136"/>
      <c r="BU288" s="136"/>
      <c r="BV288" s="136"/>
      <c r="BW288" s="136"/>
      <c r="BX288" s="136"/>
      <c r="BY288" s="136"/>
      <c r="BZ288" s="136"/>
      <c r="CA288" s="136"/>
      <c r="CB288" s="136"/>
      <c r="CC288" s="136"/>
      <c r="CD288" s="136"/>
      <c r="CE288" s="136"/>
      <c r="CF288" s="136"/>
      <c r="CG288" s="136"/>
      <c r="CH288" s="136"/>
      <c r="CI288" s="136"/>
      <c r="CJ288" s="136"/>
      <c r="CK288" s="136"/>
      <c r="CL288" s="136"/>
      <c r="CM288" s="136"/>
      <c r="CN288" s="136"/>
      <c r="CO288" s="136"/>
      <c r="CP288" s="136"/>
      <c r="CQ288" s="136"/>
      <c r="CR288" s="136"/>
      <c r="CS288" s="136"/>
      <c r="CT288" s="136"/>
      <c r="CU288" s="136"/>
      <c r="CV288" s="136"/>
      <c r="CW288" s="136"/>
      <c r="CX288" s="136"/>
      <c r="CY288" s="136"/>
      <c r="CZ288" s="136"/>
      <c r="DA288" s="136"/>
      <c r="DB288" s="136"/>
      <c r="DC288" s="136"/>
      <c r="DD288" s="136"/>
      <c r="DE288" s="136"/>
      <c r="DF288" s="136"/>
      <c r="DG288" s="136"/>
      <c r="DH288" s="136"/>
      <c r="DI288" s="136"/>
      <c r="DJ288" s="136"/>
      <c r="DK288" s="136"/>
      <c r="DL288" s="136"/>
      <c r="DM288" s="136"/>
      <c r="DN288" s="136"/>
      <c r="DO288" s="136"/>
      <c r="DP288" s="136"/>
      <c r="DQ288" s="136"/>
      <c r="DR288" s="136"/>
      <c r="DS288" s="136"/>
      <c r="DT288" s="136"/>
      <c r="DU288" s="136"/>
      <c r="DV288" s="136"/>
      <c r="DW288" s="136"/>
      <c r="DX288" s="136"/>
      <c r="DY288" s="136"/>
      <c r="DZ288" s="136"/>
      <c r="EA288" s="136"/>
      <c r="EB288" s="136"/>
      <c r="EC288" s="136"/>
      <c r="ED288" s="136"/>
      <c r="EE288" s="136"/>
      <c r="EF288" s="136"/>
    </row>
    <row r="289" spans="1:136" x14ac:dyDescent="0.3">
      <c r="A289" s="128"/>
      <c r="B289" s="129"/>
      <c r="C289" s="149"/>
      <c r="D289" s="131"/>
      <c r="E289" s="128"/>
      <c r="F289" s="128"/>
      <c r="G289" s="132"/>
      <c r="H289" s="128"/>
      <c r="I289" s="128"/>
      <c r="J289" s="131"/>
      <c r="K289" s="128"/>
      <c r="L289" s="133"/>
      <c r="M289" s="133"/>
      <c r="P289" s="136"/>
      <c r="Q289" s="136"/>
      <c r="R289" s="136"/>
      <c r="S289" s="136"/>
      <c r="T289" s="136"/>
      <c r="U289" s="136"/>
      <c r="V289" s="136"/>
      <c r="W289" s="136"/>
      <c r="X289" s="136"/>
      <c r="Y289" s="136"/>
      <c r="Z289" s="136"/>
      <c r="AA289" s="136"/>
      <c r="AB289" s="136"/>
      <c r="AC289" s="136"/>
      <c r="AD289" s="136"/>
      <c r="AE289" s="136"/>
      <c r="AF289" s="136"/>
      <c r="AG289" s="136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6"/>
      <c r="AV289" s="136"/>
      <c r="AW289" s="136"/>
      <c r="AX289" s="136"/>
      <c r="AY289" s="136"/>
      <c r="AZ289" s="136"/>
      <c r="BA289" s="136"/>
      <c r="BB289" s="136"/>
      <c r="BC289" s="136"/>
      <c r="BD289" s="136"/>
      <c r="BE289" s="136"/>
      <c r="BF289" s="136"/>
      <c r="BG289" s="136"/>
      <c r="BH289" s="136"/>
      <c r="BI289" s="136"/>
      <c r="BJ289" s="136"/>
      <c r="BK289" s="136"/>
      <c r="BL289" s="136"/>
      <c r="BM289" s="136"/>
      <c r="BN289" s="136"/>
      <c r="BO289" s="136"/>
      <c r="BP289" s="136"/>
      <c r="BQ289" s="136"/>
      <c r="BR289" s="136"/>
      <c r="BS289" s="136"/>
      <c r="BT289" s="136"/>
      <c r="BU289" s="136"/>
      <c r="BV289" s="136"/>
      <c r="BW289" s="136"/>
      <c r="BX289" s="136"/>
      <c r="BY289" s="136"/>
      <c r="BZ289" s="136"/>
      <c r="CA289" s="136"/>
      <c r="CB289" s="136"/>
      <c r="CC289" s="136"/>
      <c r="CD289" s="136"/>
      <c r="CE289" s="136"/>
      <c r="CF289" s="136"/>
      <c r="CG289" s="136"/>
      <c r="CH289" s="136"/>
      <c r="CI289" s="136"/>
      <c r="CJ289" s="136"/>
      <c r="CK289" s="136"/>
      <c r="CL289" s="136"/>
      <c r="CM289" s="136"/>
      <c r="CN289" s="136"/>
      <c r="CO289" s="136"/>
      <c r="CP289" s="136"/>
      <c r="CQ289" s="136"/>
      <c r="CR289" s="136"/>
      <c r="CS289" s="136"/>
      <c r="CT289" s="136"/>
      <c r="CU289" s="136"/>
      <c r="CV289" s="136"/>
      <c r="CW289" s="136"/>
      <c r="CX289" s="136"/>
      <c r="CY289" s="136"/>
      <c r="CZ289" s="136"/>
      <c r="DA289" s="136"/>
      <c r="DB289" s="136"/>
      <c r="DC289" s="136"/>
      <c r="DD289" s="136"/>
      <c r="DE289" s="136"/>
      <c r="DF289" s="136"/>
      <c r="DG289" s="136"/>
      <c r="DH289" s="136"/>
      <c r="DI289" s="136"/>
      <c r="DJ289" s="136"/>
      <c r="DK289" s="136"/>
      <c r="DL289" s="136"/>
      <c r="DM289" s="136"/>
      <c r="DN289" s="136"/>
      <c r="DO289" s="136"/>
      <c r="DP289" s="136"/>
      <c r="DQ289" s="136"/>
      <c r="DR289" s="136"/>
      <c r="DS289" s="136"/>
      <c r="DT289" s="136"/>
      <c r="DU289" s="136"/>
      <c r="DV289" s="136"/>
      <c r="DW289" s="136"/>
      <c r="DX289" s="136"/>
      <c r="DY289" s="136"/>
      <c r="DZ289" s="136"/>
      <c r="EA289" s="136"/>
      <c r="EB289" s="136"/>
      <c r="EC289" s="136"/>
      <c r="ED289" s="136"/>
      <c r="EE289" s="136"/>
      <c r="EF289" s="136"/>
    </row>
    <row r="290" spans="1:136" x14ac:dyDescent="0.3">
      <c r="A290" s="138"/>
      <c r="B290" s="139"/>
      <c r="C290" s="150"/>
      <c r="D290" s="140"/>
      <c r="E290" s="138"/>
      <c r="F290" s="138"/>
      <c r="G290" s="141"/>
      <c r="H290" s="138"/>
      <c r="I290" s="138"/>
      <c r="J290" s="140"/>
      <c r="K290" s="138"/>
      <c r="L290" s="142"/>
      <c r="M290" s="142"/>
      <c r="N290" s="120"/>
      <c r="O290" s="143"/>
      <c r="P290" s="144"/>
      <c r="Q290" s="144"/>
      <c r="R290" s="144"/>
      <c r="S290" s="144"/>
      <c r="T290" s="144"/>
      <c r="U290" s="144"/>
      <c r="V290" s="144"/>
      <c r="W290" s="144"/>
      <c r="X290" s="144"/>
      <c r="Y290" s="144"/>
      <c r="Z290" s="144"/>
      <c r="AA290" s="144"/>
      <c r="AB290" s="144"/>
      <c r="AC290" s="144"/>
      <c r="AD290" s="144"/>
      <c r="AE290" s="144"/>
      <c r="AF290" s="144"/>
      <c r="AG290" s="144"/>
      <c r="AH290" s="144"/>
      <c r="AI290" s="144"/>
      <c r="AJ290" s="144"/>
      <c r="AK290" s="144"/>
      <c r="AL290" s="144"/>
      <c r="AM290" s="144"/>
      <c r="AN290" s="144"/>
      <c r="AO290" s="144"/>
      <c r="AP290" s="144"/>
      <c r="AQ290" s="144"/>
      <c r="AR290" s="144"/>
      <c r="AS290" s="144"/>
      <c r="AT290" s="144"/>
      <c r="AU290" s="144"/>
      <c r="AV290" s="144"/>
      <c r="AW290" s="144"/>
      <c r="AX290" s="144"/>
      <c r="AY290" s="144"/>
      <c r="AZ290" s="144"/>
      <c r="BA290" s="144"/>
      <c r="BB290" s="144"/>
      <c r="BC290" s="144"/>
      <c r="BD290" s="144"/>
      <c r="BE290" s="144"/>
      <c r="BF290" s="144"/>
      <c r="BG290" s="144"/>
      <c r="BH290" s="144"/>
      <c r="BI290" s="144"/>
      <c r="BJ290" s="144"/>
      <c r="BK290" s="144"/>
      <c r="BL290" s="144"/>
      <c r="BM290" s="144"/>
      <c r="BN290" s="144"/>
      <c r="BO290" s="144"/>
      <c r="BP290" s="144"/>
      <c r="BQ290" s="144"/>
      <c r="BR290" s="144"/>
      <c r="BS290" s="144"/>
      <c r="BT290" s="144"/>
      <c r="BU290" s="144"/>
      <c r="BV290" s="144"/>
      <c r="BW290" s="144"/>
      <c r="BX290" s="144"/>
      <c r="BY290" s="144"/>
      <c r="BZ290" s="144"/>
      <c r="CA290" s="144"/>
      <c r="CB290" s="144"/>
      <c r="CC290" s="144"/>
      <c r="CD290" s="144"/>
      <c r="CE290" s="144"/>
      <c r="CF290" s="144"/>
      <c r="CG290" s="144"/>
      <c r="CH290" s="144"/>
      <c r="CI290" s="144"/>
      <c r="CJ290" s="144"/>
      <c r="CK290" s="144"/>
      <c r="CL290" s="144"/>
      <c r="CM290" s="144"/>
      <c r="CN290" s="144"/>
      <c r="CO290" s="144"/>
      <c r="CP290" s="144"/>
      <c r="CQ290" s="144"/>
      <c r="CR290" s="144"/>
      <c r="CS290" s="144"/>
      <c r="CT290" s="144"/>
      <c r="CU290" s="144"/>
      <c r="CV290" s="144"/>
      <c r="CW290" s="144"/>
      <c r="CX290" s="144"/>
      <c r="CY290" s="144"/>
      <c r="CZ290" s="144"/>
      <c r="DA290" s="144"/>
      <c r="DB290" s="144"/>
      <c r="DC290" s="144"/>
      <c r="DD290" s="144"/>
      <c r="DE290" s="144"/>
      <c r="DF290" s="144"/>
      <c r="DG290" s="144"/>
      <c r="DH290" s="144"/>
      <c r="DI290" s="144"/>
      <c r="DJ290" s="144"/>
      <c r="DK290" s="144"/>
      <c r="DL290" s="144"/>
      <c r="DM290" s="144"/>
      <c r="DN290" s="144"/>
      <c r="DO290" s="144"/>
      <c r="DP290" s="144"/>
      <c r="DQ290" s="144"/>
      <c r="DR290" s="144"/>
      <c r="DS290" s="144"/>
      <c r="DT290" s="144"/>
      <c r="DU290" s="144"/>
      <c r="DV290" s="144"/>
      <c r="DW290" s="144"/>
      <c r="DX290" s="144"/>
      <c r="DY290" s="144"/>
      <c r="DZ290" s="144"/>
      <c r="EA290" s="144"/>
      <c r="EB290" s="144"/>
      <c r="EC290" s="144"/>
      <c r="ED290" s="144"/>
      <c r="EE290" s="144"/>
      <c r="EF290" s="144"/>
    </row>
    <row r="291" spans="1:136" x14ac:dyDescent="0.3">
      <c r="A291" s="72"/>
      <c r="B291" s="2"/>
      <c r="C291" s="148"/>
      <c r="D291" s="122"/>
      <c r="E291" s="123"/>
      <c r="F291" s="123"/>
      <c r="G291" s="124"/>
      <c r="H291" s="125"/>
      <c r="I291" s="126"/>
      <c r="J291" s="122"/>
      <c r="K291" s="127"/>
      <c r="L291" s="142"/>
      <c r="M291" s="142"/>
      <c r="N291" s="120"/>
      <c r="P291" s="136"/>
      <c r="Q291" s="136"/>
      <c r="R291" s="136"/>
      <c r="S291" s="136"/>
      <c r="T291" s="136"/>
      <c r="U291" s="136"/>
      <c r="V291" s="136"/>
      <c r="W291" s="136"/>
      <c r="X291" s="136"/>
      <c r="Y291" s="136"/>
      <c r="Z291" s="136"/>
      <c r="AA291" s="136"/>
      <c r="AB291" s="136"/>
      <c r="AC291" s="136"/>
      <c r="AD291" s="136"/>
      <c r="AE291" s="136"/>
      <c r="AF291" s="136"/>
      <c r="AG291" s="136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6"/>
      <c r="AV291" s="136"/>
      <c r="AW291" s="136"/>
      <c r="AX291" s="136"/>
      <c r="AY291" s="136"/>
      <c r="AZ291" s="136"/>
      <c r="BA291" s="136"/>
      <c r="BB291" s="136"/>
      <c r="BC291" s="136"/>
      <c r="BD291" s="136"/>
      <c r="BE291" s="136"/>
      <c r="BF291" s="136"/>
      <c r="BG291" s="136"/>
      <c r="BH291" s="136"/>
      <c r="BI291" s="136"/>
      <c r="BJ291" s="136"/>
      <c r="BK291" s="136"/>
      <c r="BL291" s="136"/>
      <c r="BM291" s="136"/>
      <c r="BN291" s="136"/>
      <c r="BO291" s="136"/>
      <c r="BP291" s="136"/>
      <c r="BQ291" s="136"/>
      <c r="BR291" s="136"/>
      <c r="BS291" s="136"/>
      <c r="BT291" s="136"/>
      <c r="BU291" s="136"/>
      <c r="BV291" s="136"/>
      <c r="BW291" s="136"/>
      <c r="BX291" s="136"/>
      <c r="BY291" s="136"/>
      <c r="BZ291" s="136"/>
      <c r="CA291" s="136"/>
      <c r="CB291" s="136"/>
      <c r="CC291" s="136"/>
      <c r="CD291" s="136"/>
      <c r="CE291" s="136"/>
      <c r="CF291" s="136"/>
      <c r="CG291" s="136"/>
      <c r="CH291" s="136"/>
      <c r="CI291" s="136"/>
      <c r="CJ291" s="136"/>
      <c r="CK291" s="136"/>
      <c r="CL291" s="136"/>
      <c r="CM291" s="136"/>
      <c r="CN291" s="136"/>
      <c r="CO291" s="136"/>
      <c r="CP291" s="136"/>
      <c r="CQ291" s="136"/>
      <c r="CR291" s="136"/>
      <c r="CS291" s="136"/>
      <c r="CT291" s="136"/>
      <c r="CU291" s="136"/>
      <c r="CV291" s="136"/>
      <c r="CW291" s="136"/>
      <c r="CX291" s="136"/>
      <c r="CY291" s="136"/>
      <c r="CZ291" s="136"/>
      <c r="DA291" s="136"/>
      <c r="DB291" s="136"/>
      <c r="DC291" s="136"/>
      <c r="DD291" s="136"/>
      <c r="DE291" s="136"/>
      <c r="DF291" s="136"/>
      <c r="DG291" s="136"/>
      <c r="DH291" s="136"/>
      <c r="DI291" s="136"/>
      <c r="DJ291" s="136"/>
      <c r="DK291" s="136"/>
      <c r="DL291" s="136"/>
      <c r="DM291" s="136"/>
      <c r="DN291" s="136"/>
      <c r="DO291" s="136"/>
      <c r="DP291" s="136"/>
      <c r="DQ291" s="136"/>
      <c r="DR291" s="136"/>
      <c r="DS291" s="136"/>
      <c r="DT291" s="136"/>
      <c r="DU291" s="136"/>
      <c r="DV291" s="136"/>
      <c r="DW291" s="136"/>
      <c r="DX291" s="136"/>
      <c r="DY291" s="136"/>
      <c r="DZ291" s="136"/>
      <c r="EA291" s="136"/>
      <c r="EB291" s="136"/>
      <c r="EC291" s="136"/>
      <c r="ED291" s="136"/>
      <c r="EE291" s="136"/>
      <c r="EF291" s="136"/>
    </row>
    <row r="292" spans="1:136" x14ac:dyDescent="0.3">
      <c r="A292" s="128"/>
      <c r="B292" s="129"/>
      <c r="C292" s="149"/>
      <c r="D292" s="131"/>
      <c r="E292" s="128"/>
      <c r="F292" s="128"/>
      <c r="G292" s="132"/>
      <c r="H292" s="128"/>
      <c r="I292" s="128"/>
      <c r="J292" s="131"/>
      <c r="K292" s="128"/>
      <c r="L292" s="133"/>
      <c r="M292" s="133"/>
      <c r="P292" s="136"/>
      <c r="Q292" s="136"/>
      <c r="R292" s="136"/>
      <c r="S292" s="136"/>
      <c r="T292" s="136"/>
      <c r="U292" s="136"/>
      <c r="V292" s="136"/>
      <c r="W292" s="136"/>
      <c r="X292" s="136"/>
      <c r="Y292" s="136"/>
      <c r="Z292" s="136"/>
      <c r="AA292" s="136"/>
      <c r="AB292" s="136"/>
      <c r="AC292" s="136"/>
      <c r="AD292" s="136"/>
      <c r="AE292" s="136"/>
      <c r="AF292" s="136"/>
      <c r="AG292" s="136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6"/>
      <c r="AV292" s="136"/>
      <c r="AW292" s="136"/>
      <c r="AX292" s="136"/>
      <c r="AY292" s="136"/>
      <c r="AZ292" s="136"/>
      <c r="BA292" s="136"/>
      <c r="BB292" s="136"/>
      <c r="BC292" s="136"/>
      <c r="BD292" s="136"/>
      <c r="BE292" s="136"/>
      <c r="BF292" s="136"/>
      <c r="BG292" s="136"/>
      <c r="BH292" s="136"/>
      <c r="BI292" s="136"/>
      <c r="BJ292" s="136"/>
      <c r="BK292" s="136"/>
      <c r="BL292" s="136"/>
      <c r="BM292" s="136"/>
      <c r="BN292" s="136"/>
      <c r="BO292" s="136"/>
      <c r="BP292" s="136"/>
      <c r="BQ292" s="136"/>
      <c r="BR292" s="136"/>
      <c r="BS292" s="136"/>
      <c r="BT292" s="136"/>
      <c r="BU292" s="136"/>
      <c r="BV292" s="136"/>
      <c r="BW292" s="136"/>
      <c r="BX292" s="136"/>
      <c r="BY292" s="136"/>
      <c r="BZ292" s="136"/>
      <c r="CA292" s="136"/>
      <c r="CB292" s="136"/>
      <c r="CC292" s="136"/>
      <c r="CD292" s="136"/>
      <c r="CE292" s="136"/>
      <c r="CF292" s="136"/>
      <c r="CG292" s="136"/>
      <c r="CH292" s="136"/>
      <c r="CI292" s="136"/>
      <c r="CJ292" s="136"/>
      <c r="CK292" s="136"/>
      <c r="CL292" s="136"/>
      <c r="CM292" s="136"/>
      <c r="CN292" s="136"/>
      <c r="CO292" s="136"/>
      <c r="CP292" s="136"/>
      <c r="CQ292" s="136"/>
      <c r="CR292" s="136"/>
      <c r="CS292" s="136"/>
      <c r="CT292" s="136"/>
      <c r="CU292" s="136"/>
      <c r="CV292" s="136"/>
      <c r="CW292" s="136"/>
      <c r="CX292" s="136"/>
      <c r="CY292" s="136"/>
      <c r="CZ292" s="136"/>
      <c r="DA292" s="136"/>
      <c r="DB292" s="136"/>
      <c r="DC292" s="136"/>
      <c r="DD292" s="136"/>
      <c r="DE292" s="136"/>
      <c r="DF292" s="136"/>
      <c r="DG292" s="136"/>
      <c r="DH292" s="136"/>
      <c r="DI292" s="136"/>
      <c r="DJ292" s="136"/>
      <c r="DK292" s="136"/>
      <c r="DL292" s="136"/>
      <c r="DM292" s="136"/>
      <c r="DN292" s="136"/>
      <c r="DO292" s="136"/>
      <c r="DP292" s="136"/>
      <c r="DQ292" s="136"/>
      <c r="DR292" s="136"/>
      <c r="DS292" s="136"/>
      <c r="DT292" s="136"/>
      <c r="DU292" s="136"/>
      <c r="DV292" s="136"/>
      <c r="DW292" s="136"/>
      <c r="DX292" s="136"/>
      <c r="DY292" s="136"/>
      <c r="DZ292" s="136"/>
      <c r="EA292" s="136"/>
      <c r="EB292" s="136"/>
      <c r="EC292" s="136"/>
      <c r="ED292" s="136"/>
      <c r="EE292" s="136"/>
      <c r="EF292" s="136"/>
    </row>
    <row r="293" spans="1:136" x14ac:dyDescent="0.3">
      <c r="A293" s="138"/>
      <c r="B293" s="139"/>
      <c r="C293" s="150"/>
      <c r="D293" s="140"/>
      <c r="E293" s="138"/>
      <c r="F293" s="138"/>
      <c r="G293" s="141"/>
      <c r="H293" s="138"/>
      <c r="I293" s="138"/>
      <c r="J293" s="140"/>
      <c r="K293" s="138"/>
      <c r="L293" s="142"/>
      <c r="M293" s="142"/>
      <c r="N293" s="120"/>
      <c r="O293" s="143"/>
      <c r="P293" s="144"/>
      <c r="Q293" s="144"/>
      <c r="R293" s="144"/>
      <c r="S293" s="144"/>
      <c r="T293" s="144"/>
      <c r="U293" s="144"/>
      <c r="V293" s="144"/>
      <c r="W293" s="144"/>
      <c r="X293" s="144"/>
      <c r="Y293" s="144"/>
      <c r="Z293" s="144"/>
      <c r="AA293" s="144"/>
      <c r="AB293" s="144"/>
      <c r="AC293" s="144"/>
      <c r="AD293" s="144"/>
      <c r="AE293" s="144"/>
      <c r="AF293" s="144"/>
      <c r="AG293" s="144"/>
      <c r="AH293" s="144"/>
      <c r="AI293" s="144"/>
      <c r="AJ293" s="144"/>
      <c r="AK293" s="144"/>
      <c r="AL293" s="144"/>
      <c r="AM293" s="144"/>
      <c r="AN293" s="144"/>
      <c r="AO293" s="144"/>
      <c r="AP293" s="144"/>
      <c r="AQ293" s="144"/>
      <c r="AR293" s="144"/>
      <c r="AS293" s="144"/>
      <c r="AT293" s="144"/>
      <c r="AU293" s="144"/>
      <c r="AV293" s="144"/>
      <c r="AW293" s="144"/>
      <c r="AX293" s="144"/>
      <c r="AY293" s="144"/>
      <c r="AZ293" s="144"/>
      <c r="BA293" s="144"/>
      <c r="BB293" s="144"/>
      <c r="BC293" s="144"/>
      <c r="BD293" s="144"/>
      <c r="BE293" s="144"/>
      <c r="BF293" s="144"/>
      <c r="BG293" s="144"/>
      <c r="BH293" s="144"/>
      <c r="BI293" s="144"/>
      <c r="BJ293" s="144"/>
      <c r="BK293" s="144"/>
      <c r="BL293" s="144"/>
      <c r="BM293" s="144"/>
      <c r="BN293" s="144"/>
      <c r="BO293" s="144"/>
      <c r="BP293" s="144"/>
      <c r="BQ293" s="144"/>
      <c r="BR293" s="144"/>
      <c r="BS293" s="144"/>
      <c r="BT293" s="144"/>
      <c r="BU293" s="144"/>
      <c r="BV293" s="144"/>
      <c r="BW293" s="144"/>
      <c r="BX293" s="144"/>
      <c r="BY293" s="144"/>
      <c r="BZ293" s="144"/>
      <c r="CA293" s="144"/>
      <c r="CB293" s="144"/>
      <c r="CC293" s="144"/>
      <c r="CD293" s="144"/>
      <c r="CE293" s="144"/>
      <c r="CF293" s="144"/>
      <c r="CG293" s="144"/>
      <c r="CH293" s="144"/>
      <c r="CI293" s="144"/>
      <c r="CJ293" s="144"/>
      <c r="CK293" s="144"/>
      <c r="CL293" s="144"/>
      <c r="CM293" s="144"/>
      <c r="CN293" s="144"/>
      <c r="CO293" s="144"/>
      <c r="CP293" s="144"/>
      <c r="CQ293" s="144"/>
      <c r="CR293" s="144"/>
      <c r="CS293" s="144"/>
      <c r="CT293" s="144"/>
      <c r="CU293" s="144"/>
      <c r="CV293" s="144"/>
      <c r="CW293" s="144"/>
      <c r="CX293" s="144"/>
      <c r="CY293" s="144"/>
      <c r="CZ293" s="144"/>
      <c r="DA293" s="144"/>
      <c r="DB293" s="144"/>
      <c r="DC293" s="144"/>
      <c r="DD293" s="144"/>
      <c r="DE293" s="144"/>
      <c r="DF293" s="144"/>
      <c r="DG293" s="144"/>
      <c r="DH293" s="144"/>
      <c r="DI293" s="144"/>
      <c r="DJ293" s="144"/>
      <c r="DK293" s="144"/>
      <c r="DL293" s="144"/>
      <c r="DM293" s="144"/>
      <c r="DN293" s="144"/>
      <c r="DO293" s="144"/>
      <c r="DP293" s="144"/>
      <c r="DQ293" s="144"/>
      <c r="DR293" s="144"/>
      <c r="DS293" s="144"/>
      <c r="DT293" s="144"/>
      <c r="DU293" s="144"/>
      <c r="DV293" s="144"/>
      <c r="DW293" s="144"/>
      <c r="DX293" s="144"/>
      <c r="DY293" s="144"/>
      <c r="DZ293" s="144"/>
      <c r="EA293" s="144"/>
      <c r="EB293" s="144"/>
      <c r="EC293" s="144"/>
      <c r="ED293" s="144"/>
      <c r="EE293" s="144"/>
      <c r="EF293" s="144"/>
    </row>
    <row r="294" spans="1:136" x14ac:dyDescent="0.3">
      <c r="A294" s="72"/>
      <c r="B294" s="2"/>
      <c r="C294" s="135"/>
      <c r="D294" s="122"/>
      <c r="E294" s="123"/>
      <c r="F294" s="123"/>
      <c r="G294" s="124"/>
      <c r="H294" s="125"/>
      <c r="I294" s="126"/>
      <c r="J294" s="122"/>
      <c r="K294" s="127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  <c r="BH294" s="33"/>
      <c r="BI294" s="33"/>
      <c r="BJ294" s="33"/>
      <c r="BK294" s="33"/>
      <c r="BL294" s="33"/>
      <c r="BM294" s="33"/>
      <c r="BN294" s="33"/>
      <c r="BO294" s="33"/>
      <c r="BP294" s="33"/>
      <c r="BQ294" s="33"/>
      <c r="BR294" s="33"/>
      <c r="BS294" s="33"/>
      <c r="BT294" s="33"/>
      <c r="BU294" s="33"/>
      <c r="BV294" s="33"/>
      <c r="BW294" s="33"/>
      <c r="BX294" s="33"/>
      <c r="BY294" s="33"/>
      <c r="BZ294" s="33"/>
      <c r="CA294" s="33"/>
      <c r="CB294" s="33"/>
      <c r="CC294" s="33"/>
      <c r="CD294" s="33"/>
      <c r="CE294" s="33"/>
      <c r="CF294" s="33"/>
      <c r="CG294" s="33"/>
      <c r="CH294" s="33"/>
      <c r="CI294" s="33"/>
      <c r="CJ294" s="33"/>
      <c r="CK294" s="33"/>
      <c r="CL294" s="33"/>
      <c r="CM294" s="33"/>
      <c r="CN294" s="33"/>
      <c r="CO294" s="33"/>
      <c r="CP294" s="33"/>
      <c r="CQ294" s="33"/>
      <c r="CR294" s="33"/>
      <c r="CS294" s="33"/>
      <c r="CT294" s="33"/>
      <c r="CU294" s="33"/>
      <c r="CV294" s="33"/>
      <c r="CW294" s="33"/>
      <c r="CX294" s="33"/>
      <c r="CY294" s="33"/>
      <c r="CZ294" s="33"/>
      <c r="DA294" s="33"/>
      <c r="DB294" s="33"/>
      <c r="DC294" s="33"/>
      <c r="DD294" s="33"/>
      <c r="DE294" s="33"/>
      <c r="DF294" s="33"/>
      <c r="DG294" s="33"/>
      <c r="DH294" s="33"/>
      <c r="DI294" s="33"/>
      <c r="DJ294" s="33"/>
      <c r="DK294" s="33"/>
      <c r="DL294" s="33"/>
      <c r="DM294" s="33"/>
      <c r="DN294" s="33"/>
      <c r="DO294" s="33"/>
      <c r="DP294" s="33"/>
      <c r="DQ294" s="33"/>
      <c r="DR294" s="33"/>
      <c r="DS294" s="33"/>
      <c r="DT294" s="33"/>
      <c r="DU294" s="33"/>
      <c r="DV294" s="33"/>
      <c r="DW294" s="33"/>
      <c r="DX294" s="33"/>
      <c r="DY294" s="33"/>
      <c r="DZ294" s="33"/>
      <c r="EA294" s="33"/>
      <c r="EB294" s="33"/>
      <c r="EC294" s="33"/>
      <c r="ED294" s="33"/>
      <c r="EE294" s="33"/>
      <c r="EF294" s="33"/>
    </row>
    <row r="295" spans="1:136" x14ac:dyDescent="0.3">
      <c r="A295" s="128"/>
      <c r="B295" s="129"/>
      <c r="C295" s="137"/>
      <c r="D295" s="131"/>
      <c r="E295" s="128"/>
      <c r="F295" s="128"/>
      <c r="G295" s="132"/>
      <c r="H295" s="128"/>
      <c r="I295" s="128"/>
      <c r="J295" s="131"/>
      <c r="K295" s="128"/>
      <c r="L295" s="133"/>
      <c r="M295" s="133"/>
      <c r="N295" s="134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  <c r="BH295" s="33"/>
      <c r="BI295" s="33"/>
      <c r="BJ295" s="33"/>
      <c r="BK295" s="33"/>
      <c r="BL295" s="33"/>
      <c r="BM295" s="33"/>
      <c r="BN295" s="33"/>
      <c r="BO295" s="33"/>
      <c r="BP295" s="33"/>
      <c r="BQ295" s="33"/>
      <c r="BR295" s="33"/>
      <c r="BS295" s="33"/>
      <c r="BT295" s="33"/>
      <c r="BU295" s="33"/>
      <c r="BV295" s="33"/>
      <c r="BW295" s="33"/>
      <c r="BX295" s="33"/>
      <c r="BY295" s="33"/>
      <c r="BZ295" s="33"/>
      <c r="CA295" s="33"/>
      <c r="CB295" s="33"/>
      <c r="CC295" s="33"/>
      <c r="CD295" s="33"/>
      <c r="CE295" s="33"/>
      <c r="CF295" s="33"/>
      <c r="CG295" s="33"/>
      <c r="CH295" s="33"/>
      <c r="CI295" s="33"/>
      <c r="CJ295" s="33"/>
      <c r="CK295" s="33"/>
      <c r="CL295" s="33"/>
      <c r="CM295" s="33"/>
      <c r="CN295" s="33"/>
      <c r="CO295" s="33"/>
      <c r="CP295" s="33"/>
      <c r="CQ295" s="33"/>
      <c r="CR295" s="33"/>
      <c r="CS295" s="33"/>
      <c r="CT295" s="33"/>
      <c r="CU295" s="33"/>
      <c r="CV295" s="33"/>
      <c r="CW295" s="33"/>
      <c r="CX295" s="33"/>
      <c r="CY295" s="33"/>
      <c r="CZ295" s="33"/>
      <c r="DA295" s="33"/>
      <c r="DB295" s="33"/>
      <c r="DC295" s="33"/>
      <c r="DD295" s="33"/>
      <c r="DE295" s="33"/>
      <c r="DF295" s="33"/>
      <c r="DG295" s="33"/>
      <c r="DH295" s="33"/>
      <c r="DI295" s="33"/>
      <c r="DJ295" s="33"/>
      <c r="DK295" s="33"/>
      <c r="DL295" s="33"/>
      <c r="DM295" s="33"/>
      <c r="DN295" s="33"/>
      <c r="DO295" s="33"/>
      <c r="DP295" s="33"/>
      <c r="DQ295" s="33"/>
      <c r="DR295" s="33"/>
      <c r="DS295" s="33"/>
      <c r="DT295" s="33"/>
      <c r="DU295" s="33"/>
      <c r="DV295" s="33"/>
      <c r="DW295" s="33"/>
      <c r="DX295" s="33"/>
      <c r="DY295" s="33"/>
      <c r="DZ295" s="33"/>
      <c r="EA295" s="33"/>
      <c r="EB295" s="33"/>
      <c r="EC295" s="33"/>
      <c r="ED295" s="33"/>
      <c r="EE295" s="33"/>
      <c r="EF295" s="33"/>
    </row>
    <row r="296" spans="1:136" x14ac:dyDescent="0.3">
      <c r="A296" s="72"/>
      <c r="B296" s="2"/>
      <c r="C296" s="145"/>
      <c r="D296" s="122"/>
      <c r="E296" s="123"/>
      <c r="F296" s="123"/>
      <c r="G296" s="124"/>
      <c r="H296" s="125"/>
      <c r="I296" s="126"/>
      <c r="J296" s="122"/>
      <c r="K296" s="127"/>
      <c r="L296" s="133"/>
      <c r="M296" s="1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  <c r="BH296" s="33"/>
      <c r="BI296" s="33"/>
      <c r="BJ296" s="33"/>
      <c r="BK296" s="33"/>
      <c r="BL296" s="33"/>
      <c r="BM296" s="33"/>
      <c r="BN296" s="33"/>
      <c r="BO296" s="33"/>
      <c r="BP296" s="33"/>
      <c r="BQ296" s="33"/>
      <c r="BR296" s="33"/>
      <c r="BS296" s="33"/>
      <c r="BT296" s="33"/>
      <c r="BU296" s="33"/>
      <c r="BV296" s="33"/>
      <c r="BW296" s="33"/>
      <c r="BX296" s="33"/>
      <c r="BY296" s="33"/>
      <c r="BZ296" s="33"/>
      <c r="CA296" s="33"/>
      <c r="CB296" s="33"/>
      <c r="CC296" s="33"/>
      <c r="CD296" s="33"/>
      <c r="CE296" s="33"/>
      <c r="CF296" s="33"/>
      <c r="CG296" s="33"/>
      <c r="CH296" s="33"/>
      <c r="CI296" s="33"/>
      <c r="CJ296" s="33"/>
      <c r="CK296" s="33"/>
      <c r="CL296" s="33"/>
      <c r="CM296" s="33"/>
      <c r="CN296" s="33"/>
      <c r="CO296" s="33"/>
      <c r="CP296" s="33"/>
      <c r="CQ296" s="33"/>
      <c r="CR296" s="33"/>
      <c r="CS296" s="33"/>
      <c r="CT296" s="33"/>
      <c r="CU296" s="33"/>
      <c r="CV296" s="33"/>
      <c r="CW296" s="33"/>
      <c r="CX296" s="33"/>
      <c r="CY296" s="33"/>
      <c r="CZ296" s="33"/>
      <c r="DA296" s="33"/>
      <c r="DB296" s="33"/>
      <c r="DC296" s="33"/>
      <c r="DD296" s="33"/>
      <c r="DE296" s="33"/>
      <c r="DF296" s="33"/>
      <c r="DG296" s="33"/>
      <c r="DH296" s="33"/>
      <c r="DI296" s="33"/>
      <c r="DJ296" s="33"/>
      <c r="DK296" s="33"/>
      <c r="DL296" s="33"/>
      <c r="DM296" s="33"/>
      <c r="DN296" s="33"/>
      <c r="DO296" s="33"/>
      <c r="DP296" s="33"/>
      <c r="DQ296" s="33"/>
      <c r="DR296" s="33"/>
      <c r="DS296" s="33"/>
      <c r="DT296" s="33"/>
      <c r="DU296" s="33"/>
      <c r="DV296" s="33"/>
      <c r="DW296" s="33"/>
      <c r="DX296" s="33"/>
      <c r="DY296" s="33"/>
      <c r="DZ296" s="33"/>
      <c r="EA296" s="33"/>
      <c r="EB296" s="33"/>
      <c r="EC296" s="33"/>
      <c r="ED296" s="33"/>
      <c r="EE296" s="33"/>
      <c r="EF296" s="33"/>
    </row>
    <row r="297" spans="1:136" x14ac:dyDescent="0.3">
      <c r="A297" s="128"/>
      <c r="B297" s="129"/>
      <c r="C297" s="146"/>
      <c r="D297" s="131"/>
      <c r="E297" s="128"/>
      <c r="F297" s="128"/>
      <c r="G297" s="132"/>
      <c r="H297" s="128"/>
      <c r="I297" s="128"/>
      <c r="J297" s="131"/>
      <c r="K297" s="128"/>
      <c r="L297" s="133"/>
      <c r="M297" s="133"/>
      <c r="N297" s="134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  <c r="BH297" s="33"/>
      <c r="BI297" s="33"/>
      <c r="BJ297" s="33"/>
      <c r="BK297" s="33"/>
      <c r="BL297" s="33"/>
      <c r="BM297" s="33"/>
      <c r="BN297" s="33"/>
      <c r="BO297" s="33"/>
      <c r="BP297" s="33"/>
      <c r="BQ297" s="33"/>
      <c r="BR297" s="33"/>
      <c r="BS297" s="33"/>
      <c r="BT297" s="33"/>
      <c r="BU297" s="33"/>
      <c r="BV297" s="33"/>
      <c r="BW297" s="33"/>
      <c r="BX297" s="33"/>
      <c r="BY297" s="33"/>
      <c r="BZ297" s="33"/>
      <c r="CA297" s="33"/>
      <c r="CB297" s="33"/>
      <c r="CC297" s="33"/>
      <c r="CD297" s="33"/>
      <c r="CE297" s="33"/>
      <c r="CF297" s="33"/>
      <c r="CG297" s="33"/>
      <c r="CH297" s="33"/>
      <c r="CI297" s="33"/>
      <c r="CJ297" s="33"/>
      <c r="CK297" s="33"/>
      <c r="CL297" s="33"/>
      <c r="CM297" s="33"/>
      <c r="CN297" s="33"/>
      <c r="CO297" s="33"/>
      <c r="CP297" s="33"/>
      <c r="CQ297" s="33"/>
      <c r="CR297" s="33"/>
      <c r="CS297" s="33"/>
      <c r="CT297" s="33"/>
      <c r="CU297" s="33"/>
      <c r="CV297" s="33"/>
      <c r="CW297" s="33"/>
      <c r="CX297" s="33"/>
      <c r="CY297" s="33"/>
      <c r="CZ297" s="33"/>
      <c r="DA297" s="33"/>
      <c r="DB297" s="33"/>
      <c r="DC297" s="33"/>
      <c r="DD297" s="33"/>
      <c r="DE297" s="33"/>
      <c r="DF297" s="33"/>
      <c r="DG297" s="33"/>
      <c r="DH297" s="33"/>
      <c r="DI297" s="33"/>
      <c r="DJ297" s="33"/>
      <c r="DK297" s="33"/>
      <c r="DL297" s="33"/>
      <c r="DM297" s="33"/>
      <c r="DN297" s="33"/>
      <c r="DO297" s="33"/>
      <c r="DP297" s="33"/>
      <c r="DQ297" s="33"/>
      <c r="DR297" s="33"/>
      <c r="DS297" s="33"/>
      <c r="DT297" s="33"/>
      <c r="DU297" s="33"/>
      <c r="DV297" s="33"/>
      <c r="DW297" s="33"/>
      <c r="DX297" s="33"/>
      <c r="DY297" s="33"/>
      <c r="DZ297" s="33"/>
      <c r="EA297" s="33"/>
      <c r="EB297" s="33"/>
      <c r="EC297" s="33"/>
      <c r="ED297" s="33"/>
      <c r="EE297" s="33"/>
      <c r="EF297" s="33"/>
    </row>
    <row r="298" spans="1:136" x14ac:dyDescent="0.3">
      <c r="A298" s="72"/>
      <c r="B298" s="2"/>
      <c r="C298" s="148"/>
      <c r="D298" s="122"/>
      <c r="E298" s="123"/>
      <c r="F298" s="123"/>
      <c r="G298" s="124"/>
      <c r="H298" s="125"/>
      <c r="I298" s="126"/>
      <c r="J298" s="122"/>
      <c r="K298" s="127"/>
      <c r="L298" s="142"/>
      <c r="M298" s="142"/>
      <c r="N298" s="120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  <c r="Z298" s="136"/>
      <c r="AA298" s="136"/>
      <c r="AB298" s="136"/>
      <c r="AC298" s="136"/>
      <c r="AD298" s="136"/>
      <c r="AE298" s="136"/>
      <c r="AF298" s="136"/>
      <c r="AG298" s="136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6"/>
      <c r="AV298" s="136"/>
      <c r="AW298" s="136"/>
      <c r="AX298" s="136"/>
      <c r="AY298" s="136"/>
      <c r="AZ298" s="136"/>
      <c r="BA298" s="136"/>
      <c r="BB298" s="136"/>
      <c r="BC298" s="136"/>
      <c r="BD298" s="136"/>
      <c r="BE298" s="136"/>
      <c r="BF298" s="136"/>
      <c r="BG298" s="136"/>
      <c r="BH298" s="136"/>
      <c r="BI298" s="136"/>
      <c r="BJ298" s="136"/>
      <c r="BK298" s="136"/>
      <c r="BL298" s="136"/>
      <c r="BM298" s="136"/>
      <c r="BN298" s="136"/>
      <c r="BO298" s="136"/>
      <c r="BP298" s="136"/>
      <c r="BQ298" s="136"/>
      <c r="BR298" s="136"/>
      <c r="BS298" s="136"/>
      <c r="BT298" s="136"/>
      <c r="BU298" s="136"/>
      <c r="BV298" s="136"/>
      <c r="BW298" s="136"/>
      <c r="BX298" s="136"/>
      <c r="BY298" s="136"/>
      <c r="BZ298" s="136"/>
      <c r="CA298" s="136"/>
      <c r="CB298" s="136"/>
      <c r="CC298" s="136"/>
      <c r="CD298" s="136"/>
      <c r="CE298" s="136"/>
      <c r="CF298" s="136"/>
      <c r="CG298" s="136"/>
      <c r="CH298" s="136"/>
      <c r="CI298" s="136"/>
      <c r="CJ298" s="136"/>
      <c r="CK298" s="136"/>
      <c r="CL298" s="136"/>
      <c r="CM298" s="136"/>
      <c r="CN298" s="136"/>
      <c r="CO298" s="136"/>
      <c r="CP298" s="136"/>
      <c r="CQ298" s="136"/>
      <c r="CR298" s="136"/>
      <c r="CS298" s="136"/>
      <c r="CT298" s="136"/>
      <c r="CU298" s="136"/>
      <c r="CV298" s="136"/>
      <c r="CW298" s="136"/>
      <c r="CX298" s="136"/>
      <c r="CY298" s="136"/>
      <c r="CZ298" s="136"/>
      <c r="DA298" s="136"/>
      <c r="DB298" s="136"/>
      <c r="DC298" s="136"/>
      <c r="DD298" s="136"/>
      <c r="DE298" s="136"/>
      <c r="DF298" s="136"/>
      <c r="DG298" s="136"/>
      <c r="DH298" s="136"/>
      <c r="DI298" s="136"/>
      <c r="DJ298" s="136"/>
      <c r="DK298" s="136"/>
      <c r="DL298" s="136"/>
      <c r="DM298" s="136"/>
      <c r="DN298" s="136"/>
      <c r="DO298" s="136"/>
      <c r="DP298" s="136"/>
      <c r="DQ298" s="136"/>
      <c r="DR298" s="136"/>
      <c r="DS298" s="136"/>
      <c r="DT298" s="136"/>
      <c r="DU298" s="136"/>
      <c r="DV298" s="136"/>
      <c r="DW298" s="136"/>
      <c r="DX298" s="136"/>
      <c r="DY298" s="136"/>
      <c r="DZ298" s="136"/>
      <c r="EA298" s="136"/>
      <c r="EB298" s="136"/>
      <c r="EC298" s="136"/>
      <c r="ED298" s="136"/>
      <c r="EE298" s="136"/>
      <c r="EF298" s="136"/>
    </row>
    <row r="299" spans="1:136" x14ac:dyDescent="0.3">
      <c r="A299" s="128"/>
      <c r="B299" s="129"/>
      <c r="C299" s="149"/>
      <c r="D299" s="131"/>
      <c r="E299" s="128"/>
      <c r="F299" s="128"/>
      <c r="G299" s="132"/>
      <c r="H299" s="128"/>
      <c r="I299" s="128"/>
      <c r="J299" s="131"/>
      <c r="K299" s="128"/>
      <c r="L299" s="133"/>
      <c r="M299" s="133"/>
      <c r="P299" s="136"/>
      <c r="Q299" s="136"/>
      <c r="R299" s="136"/>
      <c r="S299" s="136"/>
      <c r="T299" s="136"/>
      <c r="U299" s="136"/>
      <c r="V299" s="136"/>
      <c r="W299" s="136"/>
      <c r="X299" s="136"/>
      <c r="Y299" s="136"/>
      <c r="Z299" s="136"/>
      <c r="AA299" s="136"/>
      <c r="AB299" s="136"/>
      <c r="AC299" s="136"/>
      <c r="AD299" s="136"/>
      <c r="AE299" s="136"/>
      <c r="AF299" s="136"/>
      <c r="AG299" s="136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6"/>
      <c r="AV299" s="136"/>
      <c r="AW299" s="136"/>
      <c r="AX299" s="136"/>
      <c r="AY299" s="136"/>
      <c r="AZ299" s="136"/>
      <c r="BA299" s="136"/>
      <c r="BB299" s="136"/>
      <c r="BC299" s="136"/>
      <c r="BD299" s="136"/>
      <c r="BE299" s="136"/>
      <c r="BF299" s="136"/>
      <c r="BG299" s="136"/>
      <c r="BH299" s="136"/>
      <c r="BI299" s="136"/>
      <c r="BJ299" s="136"/>
      <c r="BK299" s="136"/>
      <c r="BL299" s="136"/>
      <c r="BM299" s="136"/>
      <c r="BN299" s="136"/>
      <c r="BO299" s="136"/>
      <c r="BP299" s="136"/>
      <c r="BQ299" s="136"/>
      <c r="BR299" s="136"/>
      <c r="BS299" s="136"/>
      <c r="BT299" s="136"/>
      <c r="BU299" s="136"/>
      <c r="BV299" s="136"/>
      <c r="BW299" s="136"/>
      <c r="BX299" s="136"/>
      <c r="BY299" s="136"/>
      <c r="BZ299" s="136"/>
      <c r="CA299" s="136"/>
      <c r="CB299" s="136"/>
      <c r="CC299" s="136"/>
      <c r="CD299" s="136"/>
      <c r="CE299" s="136"/>
      <c r="CF299" s="136"/>
      <c r="CG299" s="136"/>
      <c r="CH299" s="136"/>
      <c r="CI299" s="136"/>
      <c r="CJ299" s="136"/>
      <c r="CK299" s="136"/>
      <c r="CL299" s="136"/>
      <c r="CM299" s="136"/>
      <c r="CN299" s="136"/>
      <c r="CO299" s="136"/>
      <c r="CP299" s="136"/>
      <c r="CQ299" s="136"/>
      <c r="CR299" s="136"/>
      <c r="CS299" s="136"/>
      <c r="CT299" s="136"/>
      <c r="CU299" s="136"/>
      <c r="CV299" s="136"/>
      <c r="CW299" s="136"/>
      <c r="CX299" s="136"/>
      <c r="CY299" s="136"/>
      <c r="CZ299" s="136"/>
      <c r="DA299" s="136"/>
      <c r="DB299" s="136"/>
      <c r="DC299" s="136"/>
      <c r="DD299" s="136"/>
      <c r="DE299" s="136"/>
      <c r="DF299" s="136"/>
      <c r="DG299" s="136"/>
      <c r="DH299" s="136"/>
      <c r="DI299" s="136"/>
      <c r="DJ299" s="136"/>
      <c r="DK299" s="136"/>
      <c r="DL299" s="136"/>
      <c r="DM299" s="136"/>
      <c r="DN299" s="136"/>
      <c r="DO299" s="136"/>
      <c r="DP299" s="136"/>
      <c r="DQ299" s="136"/>
      <c r="DR299" s="136"/>
      <c r="DS299" s="136"/>
      <c r="DT299" s="136"/>
      <c r="DU299" s="136"/>
      <c r="DV299" s="136"/>
      <c r="DW299" s="136"/>
      <c r="DX299" s="136"/>
      <c r="DY299" s="136"/>
      <c r="DZ299" s="136"/>
      <c r="EA299" s="136"/>
      <c r="EB299" s="136"/>
      <c r="EC299" s="136"/>
      <c r="ED299" s="136"/>
      <c r="EE299" s="136"/>
      <c r="EF299" s="136"/>
    </row>
    <row r="300" spans="1:136" x14ac:dyDescent="0.3">
      <c r="A300" s="138"/>
      <c r="B300" s="139"/>
      <c r="C300" s="150"/>
      <c r="D300" s="140"/>
      <c r="E300" s="138"/>
      <c r="F300" s="138"/>
      <c r="G300" s="141"/>
      <c r="H300" s="138"/>
      <c r="I300" s="138"/>
      <c r="J300" s="140"/>
      <c r="K300" s="138"/>
      <c r="L300" s="142"/>
      <c r="M300" s="142"/>
      <c r="N300" s="120"/>
      <c r="O300" s="143"/>
      <c r="P300" s="144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  <c r="AA300" s="144"/>
      <c r="AB300" s="144"/>
      <c r="AC300" s="144"/>
      <c r="AD300" s="144"/>
      <c r="AE300" s="144"/>
      <c r="AF300" s="144"/>
      <c r="AG300" s="144"/>
      <c r="AH300" s="144"/>
      <c r="AI300" s="144"/>
      <c r="AJ300" s="144"/>
      <c r="AK300" s="144"/>
      <c r="AL300" s="144"/>
      <c r="AM300" s="144"/>
      <c r="AN300" s="144"/>
      <c r="AO300" s="144"/>
      <c r="AP300" s="144"/>
      <c r="AQ300" s="144"/>
      <c r="AR300" s="144"/>
      <c r="AS300" s="144"/>
      <c r="AT300" s="144"/>
      <c r="AU300" s="144"/>
      <c r="AV300" s="144"/>
      <c r="AW300" s="144"/>
      <c r="AX300" s="144"/>
      <c r="AY300" s="144"/>
      <c r="AZ300" s="144"/>
      <c r="BA300" s="144"/>
      <c r="BB300" s="144"/>
      <c r="BC300" s="144"/>
      <c r="BD300" s="144"/>
      <c r="BE300" s="144"/>
      <c r="BF300" s="144"/>
      <c r="BG300" s="144"/>
      <c r="BH300" s="144"/>
      <c r="BI300" s="144"/>
      <c r="BJ300" s="144"/>
      <c r="BK300" s="144"/>
      <c r="BL300" s="144"/>
      <c r="BM300" s="144"/>
      <c r="BN300" s="144"/>
      <c r="BO300" s="144"/>
      <c r="BP300" s="144"/>
      <c r="BQ300" s="144"/>
      <c r="BR300" s="144"/>
      <c r="BS300" s="144"/>
      <c r="BT300" s="144"/>
      <c r="BU300" s="144"/>
      <c r="BV300" s="144"/>
      <c r="BW300" s="144"/>
      <c r="BX300" s="144"/>
      <c r="BY300" s="144"/>
      <c r="BZ300" s="144"/>
      <c r="CA300" s="144"/>
      <c r="CB300" s="144"/>
      <c r="CC300" s="144"/>
      <c r="CD300" s="144"/>
      <c r="CE300" s="144"/>
      <c r="CF300" s="144"/>
      <c r="CG300" s="144"/>
      <c r="CH300" s="144"/>
      <c r="CI300" s="144"/>
      <c r="CJ300" s="144"/>
      <c r="CK300" s="144"/>
      <c r="CL300" s="144"/>
      <c r="CM300" s="144"/>
      <c r="CN300" s="144"/>
      <c r="CO300" s="144"/>
      <c r="CP300" s="144"/>
      <c r="CQ300" s="144"/>
      <c r="CR300" s="144"/>
      <c r="CS300" s="144"/>
      <c r="CT300" s="144"/>
      <c r="CU300" s="144"/>
      <c r="CV300" s="144"/>
      <c r="CW300" s="144"/>
      <c r="CX300" s="144"/>
      <c r="CY300" s="144"/>
      <c r="CZ300" s="144"/>
      <c r="DA300" s="144"/>
      <c r="DB300" s="144"/>
      <c r="DC300" s="144"/>
      <c r="DD300" s="144"/>
      <c r="DE300" s="144"/>
      <c r="DF300" s="144"/>
      <c r="DG300" s="144"/>
      <c r="DH300" s="144"/>
      <c r="DI300" s="144"/>
      <c r="DJ300" s="144"/>
      <c r="DK300" s="144"/>
      <c r="DL300" s="144"/>
      <c r="DM300" s="144"/>
      <c r="DN300" s="144"/>
      <c r="DO300" s="144"/>
      <c r="DP300" s="144"/>
      <c r="DQ300" s="144"/>
      <c r="DR300" s="144"/>
      <c r="DS300" s="144"/>
      <c r="DT300" s="144"/>
      <c r="DU300" s="144"/>
      <c r="DV300" s="144"/>
      <c r="DW300" s="144"/>
      <c r="DX300" s="144"/>
      <c r="DY300" s="144"/>
      <c r="DZ300" s="144"/>
      <c r="EA300" s="144"/>
      <c r="EB300" s="144"/>
      <c r="EC300" s="144"/>
      <c r="ED300" s="144"/>
      <c r="EE300" s="144"/>
      <c r="EF300" s="144"/>
    </row>
    <row r="301" spans="1:136" x14ac:dyDescent="0.3">
      <c r="A301" s="72"/>
      <c r="B301" s="2"/>
      <c r="C301" s="148"/>
      <c r="D301" s="122"/>
      <c r="E301" s="123"/>
      <c r="F301" s="123"/>
      <c r="G301" s="124"/>
      <c r="H301" s="125"/>
      <c r="I301" s="126"/>
      <c r="J301" s="122"/>
      <c r="K301" s="127"/>
      <c r="P301" s="136"/>
      <c r="Q301" s="136"/>
      <c r="R301" s="136"/>
      <c r="S301" s="136"/>
      <c r="T301" s="136"/>
      <c r="U301" s="136"/>
      <c r="V301" s="136"/>
      <c r="W301" s="136"/>
      <c r="X301" s="136"/>
      <c r="Y301" s="136"/>
      <c r="Z301" s="136"/>
      <c r="AA301" s="136"/>
      <c r="AB301" s="136"/>
      <c r="AC301" s="136"/>
      <c r="AD301" s="136"/>
      <c r="AE301" s="136"/>
      <c r="AF301" s="136"/>
      <c r="AG301" s="136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6"/>
      <c r="AV301" s="136"/>
      <c r="AW301" s="136"/>
      <c r="AX301" s="136"/>
      <c r="AY301" s="136"/>
      <c r="AZ301" s="136"/>
      <c r="BA301" s="136"/>
      <c r="BB301" s="136"/>
      <c r="BC301" s="136"/>
      <c r="BD301" s="136"/>
      <c r="BE301" s="136"/>
      <c r="BF301" s="136"/>
      <c r="BG301" s="136"/>
      <c r="BH301" s="136"/>
      <c r="BI301" s="136"/>
      <c r="BJ301" s="136"/>
      <c r="BK301" s="136"/>
      <c r="BL301" s="136"/>
      <c r="BM301" s="136"/>
      <c r="BN301" s="136"/>
      <c r="BO301" s="136"/>
      <c r="BP301" s="136"/>
      <c r="BQ301" s="136"/>
      <c r="BR301" s="136"/>
      <c r="BS301" s="136"/>
      <c r="BT301" s="136"/>
      <c r="BU301" s="136"/>
      <c r="BV301" s="136"/>
      <c r="BW301" s="136"/>
      <c r="BX301" s="136"/>
      <c r="BY301" s="136"/>
      <c r="BZ301" s="136"/>
      <c r="CA301" s="136"/>
      <c r="CB301" s="136"/>
      <c r="CC301" s="136"/>
      <c r="CD301" s="136"/>
      <c r="CE301" s="136"/>
      <c r="CF301" s="136"/>
      <c r="CG301" s="136"/>
      <c r="CH301" s="136"/>
      <c r="CI301" s="136"/>
      <c r="CJ301" s="136"/>
      <c r="CK301" s="136"/>
      <c r="CL301" s="136"/>
      <c r="CM301" s="136"/>
      <c r="CN301" s="136"/>
      <c r="CO301" s="136"/>
      <c r="CP301" s="136"/>
      <c r="CQ301" s="136"/>
      <c r="CR301" s="136"/>
      <c r="CS301" s="136"/>
      <c r="CT301" s="136"/>
      <c r="CU301" s="136"/>
      <c r="CV301" s="136"/>
      <c r="CW301" s="136"/>
      <c r="CX301" s="136"/>
      <c r="CY301" s="136"/>
      <c r="CZ301" s="136"/>
      <c r="DA301" s="136"/>
      <c r="DB301" s="136"/>
      <c r="DC301" s="136"/>
      <c r="DD301" s="136"/>
      <c r="DE301" s="136"/>
      <c r="DF301" s="136"/>
      <c r="DG301" s="136"/>
      <c r="DH301" s="136"/>
      <c r="DI301" s="136"/>
      <c r="DJ301" s="136"/>
      <c r="DK301" s="136"/>
      <c r="DL301" s="136"/>
      <c r="DM301" s="136"/>
      <c r="DN301" s="136"/>
      <c r="DO301" s="136"/>
      <c r="DP301" s="136"/>
      <c r="DQ301" s="136"/>
      <c r="DR301" s="136"/>
      <c r="DS301" s="136"/>
      <c r="DT301" s="136"/>
      <c r="DU301" s="136"/>
      <c r="DV301" s="136"/>
      <c r="DW301" s="136"/>
      <c r="DX301" s="136"/>
      <c r="DY301" s="136"/>
      <c r="DZ301" s="136"/>
      <c r="EA301" s="136"/>
      <c r="EB301" s="136"/>
      <c r="EC301" s="136"/>
      <c r="ED301" s="136"/>
      <c r="EE301" s="136"/>
      <c r="EF301" s="136"/>
    </row>
    <row r="302" spans="1:136" x14ac:dyDescent="0.3">
      <c r="A302" s="128"/>
      <c r="B302" s="129"/>
      <c r="C302" s="149"/>
      <c r="D302" s="131"/>
      <c r="E302" s="128"/>
      <c r="F302" s="128"/>
      <c r="G302" s="132"/>
      <c r="H302" s="128"/>
      <c r="I302" s="128"/>
      <c r="J302" s="131"/>
      <c r="K302" s="128"/>
      <c r="L302" s="133"/>
      <c r="M302" s="133"/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  <c r="Z302" s="136"/>
      <c r="AA302" s="136"/>
      <c r="AB302" s="136"/>
      <c r="AC302" s="136"/>
      <c r="AD302" s="136"/>
      <c r="AE302" s="136"/>
      <c r="AF302" s="136"/>
      <c r="AG302" s="136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6"/>
      <c r="AV302" s="136"/>
      <c r="AW302" s="136"/>
      <c r="AX302" s="136"/>
      <c r="AY302" s="136"/>
      <c r="AZ302" s="136"/>
      <c r="BA302" s="136"/>
      <c r="BB302" s="136"/>
      <c r="BC302" s="136"/>
      <c r="BD302" s="136"/>
      <c r="BE302" s="136"/>
      <c r="BF302" s="136"/>
      <c r="BG302" s="136"/>
      <c r="BH302" s="136"/>
      <c r="BI302" s="136"/>
      <c r="BJ302" s="136"/>
      <c r="BK302" s="136"/>
      <c r="BL302" s="136"/>
      <c r="BM302" s="136"/>
      <c r="BN302" s="136"/>
      <c r="BO302" s="136"/>
      <c r="BP302" s="136"/>
      <c r="BQ302" s="136"/>
      <c r="BR302" s="136"/>
      <c r="BS302" s="136"/>
      <c r="BT302" s="136"/>
      <c r="BU302" s="136"/>
      <c r="BV302" s="136"/>
      <c r="BW302" s="136"/>
      <c r="BX302" s="136"/>
      <c r="BY302" s="136"/>
      <c r="BZ302" s="136"/>
      <c r="CA302" s="136"/>
      <c r="CB302" s="136"/>
      <c r="CC302" s="136"/>
      <c r="CD302" s="136"/>
      <c r="CE302" s="136"/>
      <c r="CF302" s="136"/>
      <c r="CG302" s="136"/>
      <c r="CH302" s="136"/>
      <c r="CI302" s="136"/>
      <c r="CJ302" s="136"/>
      <c r="CK302" s="136"/>
      <c r="CL302" s="136"/>
      <c r="CM302" s="136"/>
      <c r="CN302" s="136"/>
      <c r="CO302" s="136"/>
      <c r="CP302" s="136"/>
      <c r="CQ302" s="136"/>
      <c r="CR302" s="136"/>
      <c r="CS302" s="136"/>
      <c r="CT302" s="136"/>
      <c r="CU302" s="136"/>
      <c r="CV302" s="136"/>
      <c r="CW302" s="136"/>
      <c r="CX302" s="136"/>
      <c r="CY302" s="136"/>
      <c r="CZ302" s="136"/>
      <c r="DA302" s="136"/>
      <c r="DB302" s="136"/>
      <c r="DC302" s="136"/>
      <c r="DD302" s="136"/>
      <c r="DE302" s="136"/>
      <c r="DF302" s="136"/>
      <c r="DG302" s="136"/>
      <c r="DH302" s="136"/>
      <c r="DI302" s="136"/>
      <c r="DJ302" s="136"/>
      <c r="DK302" s="136"/>
      <c r="DL302" s="136"/>
      <c r="DM302" s="136"/>
      <c r="DN302" s="136"/>
      <c r="DO302" s="136"/>
      <c r="DP302" s="136"/>
      <c r="DQ302" s="136"/>
      <c r="DR302" s="136"/>
      <c r="DS302" s="136"/>
      <c r="DT302" s="136"/>
      <c r="DU302" s="136"/>
      <c r="DV302" s="136"/>
      <c r="DW302" s="136"/>
      <c r="DX302" s="136"/>
      <c r="DY302" s="136"/>
      <c r="DZ302" s="136"/>
      <c r="EA302" s="136"/>
      <c r="EB302" s="136"/>
      <c r="EC302" s="136"/>
      <c r="ED302" s="136"/>
      <c r="EE302" s="136"/>
      <c r="EF302" s="136"/>
    </row>
    <row r="303" spans="1:136" x14ac:dyDescent="0.3">
      <c r="A303" s="138"/>
      <c r="B303" s="139"/>
      <c r="C303" s="150"/>
      <c r="D303" s="140"/>
      <c r="E303" s="138"/>
      <c r="F303" s="138"/>
      <c r="G303" s="141"/>
      <c r="H303" s="138"/>
      <c r="I303" s="138"/>
      <c r="J303" s="140"/>
      <c r="K303" s="138"/>
      <c r="L303" s="142"/>
      <c r="M303" s="142"/>
      <c r="N303" s="120"/>
      <c r="O303" s="143"/>
      <c r="P303" s="144"/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  <c r="AA303" s="144"/>
      <c r="AB303" s="144"/>
      <c r="AC303" s="144"/>
      <c r="AD303" s="144"/>
      <c r="AE303" s="144"/>
      <c r="AF303" s="144"/>
      <c r="AG303" s="144"/>
      <c r="AH303" s="144"/>
      <c r="AI303" s="144"/>
      <c r="AJ303" s="144"/>
      <c r="AK303" s="144"/>
      <c r="AL303" s="144"/>
      <c r="AM303" s="144"/>
      <c r="AN303" s="144"/>
      <c r="AO303" s="144"/>
      <c r="AP303" s="144"/>
      <c r="AQ303" s="144"/>
      <c r="AR303" s="144"/>
      <c r="AS303" s="144"/>
      <c r="AT303" s="144"/>
      <c r="AU303" s="144"/>
      <c r="AV303" s="144"/>
      <c r="AW303" s="144"/>
      <c r="AX303" s="144"/>
      <c r="AY303" s="144"/>
      <c r="AZ303" s="144"/>
      <c r="BA303" s="144"/>
      <c r="BB303" s="144"/>
      <c r="BC303" s="144"/>
      <c r="BD303" s="144"/>
      <c r="BE303" s="144"/>
      <c r="BF303" s="144"/>
      <c r="BG303" s="144"/>
      <c r="BH303" s="144"/>
      <c r="BI303" s="144"/>
      <c r="BJ303" s="144"/>
      <c r="BK303" s="144"/>
      <c r="BL303" s="144"/>
      <c r="BM303" s="144"/>
      <c r="BN303" s="144"/>
      <c r="BO303" s="144"/>
      <c r="BP303" s="144"/>
      <c r="BQ303" s="144"/>
      <c r="BR303" s="144"/>
      <c r="BS303" s="144"/>
      <c r="BT303" s="144"/>
      <c r="BU303" s="144"/>
      <c r="BV303" s="144"/>
      <c r="BW303" s="144"/>
      <c r="BX303" s="144"/>
      <c r="BY303" s="144"/>
      <c r="BZ303" s="144"/>
      <c r="CA303" s="144"/>
      <c r="CB303" s="144"/>
      <c r="CC303" s="144"/>
      <c r="CD303" s="144"/>
      <c r="CE303" s="144"/>
      <c r="CF303" s="144"/>
      <c r="CG303" s="144"/>
      <c r="CH303" s="144"/>
      <c r="CI303" s="144"/>
      <c r="CJ303" s="144"/>
      <c r="CK303" s="144"/>
      <c r="CL303" s="144"/>
      <c r="CM303" s="144"/>
      <c r="CN303" s="144"/>
      <c r="CO303" s="144"/>
      <c r="CP303" s="144"/>
      <c r="CQ303" s="144"/>
      <c r="CR303" s="144"/>
      <c r="CS303" s="144"/>
      <c r="CT303" s="144"/>
      <c r="CU303" s="144"/>
      <c r="CV303" s="144"/>
      <c r="CW303" s="144"/>
      <c r="CX303" s="144"/>
      <c r="CY303" s="144"/>
      <c r="CZ303" s="144"/>
      <c r="DA303" s="144"/>
      <c r="DB303" s="144"/>
      <c r="DC303" s="144"/>
      <c r="DD303" s="144"/>
      <c r="DE303" s="144"/>
      <c r="DF303" s="144"/>
      <c r="DG303" s="144"/>
      <c r="DH303" s="144"/>
      <c r="DI303" s="144"/>
      <c r="DJ303" s="144"/>
      <c r="DK303" s="144"/>
      <c r="DL303" s="144"/>
      <c r="DM303" s="144"/>
      <c r="DN303" s="144"/>
      <c r="DO303" s="144"/>
      <c r="DP303" s="144"/>
      <c r="DQ303" s="144"/>
      <c r="DR303" s="144"/>
      <c r="DS303" s="144"/>
      <c r="DT303" s="144"/>
      <c r="DU303" s="144"/>
      <c r="DV303" s="144"/>
      <c r="DW303" s="144"/>
      <c r="DX303" s="144"/>
      <c r="DY303" s="144"/>
      <c r="DZ303" s="144"/>
      <c r="EA303" s="144"/>
      <c r="EB303" s="144"/>
      <c r="EC303" s="144"/>
      <c r="ED303" s="144"/>
      <c r="EE303" s="144"/>
      <c r="EF303" s="144"/>
    </row>
    <row r="304" spans="1:136" x14ac:dyDescent="0.3">
      <c r="A304" s="72"/>
      <c r="B304" s="2"/>
      <c r="C304" s="148"/>
      <c r="D304" s="122"/>
      <c r="E304" s="123"/>
      <c r="F304" s="123"/>
      <c r="G304" s="124"/>
      <c r="H304" s="125"/>
      <c r="I304" s="126"/>
      <c r="J304" s="122"/>
      <c r="K304" s="127"/>
      <c r="L304" s="133"/>
      <c r="M304" s="133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  <c r="Z304" s="136"/>
      <c r="AA304" s="136"/>
      <c r="AB304" s="136"/>
      <c r="AC304" s="136"/>
      <c r="AD304" s="136"/>
      <c r="AE304" s="136"/>
      <c r="AF304" s="136"/>
      <c r="AG304" s="136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6"/>
      <c r="AV304" s="136"/>
      <c r="AW304" s="136"/>
      <c r="AX304" s="136"/>
      <c r="AY304" s="136"/>
      <c r="AZ304" s="136"/>
      <c r="BA304" s="136"/>
      <c r="BB304" s="136"/>
      <c r="BC304" s="136"/>
      <c r="BD304" s="136"/>
      <c r="BE304" s="136"/>
      <c r="BF304" s="136"/>
      <c r="BG304" s="136"/>
      <c r="BH304" s="136"/>
      <c r="BI304" s="136"/>
      <c r="BJ304" s="136"/>
      <c r="BK304" s="136"/>
      <c r="BL304" s="136"/>
      <c r="BM304" s="136"/>
      <c r="BN304" s="136"/>
      <c r="BO304" s="136"/>
      <c r="BP304" s="136"/>
      <c r="BQ304" s="136"/>
      <c r="BR304" s="136"/>
      <c r="BS304" s="136"/>
      <c r="BT304" s="136"/>
      <c r="BU304" s="136"/>
      <c r="BV304" s="136"/>
      <c r="BW304" s="136"/>
      <c r="BX304" s="136"/>
      <c r="BY304" s="136"/>
      <c r="BZ304" s="136"/>
      <c r="CA304" s="136"/>
      <c r="CB304" s="136"/>
      <c r="CC304" s="136"/>
      <c r="CD304" s="136"/>
      <c r="CE304" s="136"/>
      <c r="CF304" s="136"/>
      <c r="CG304" s="136"/>
      <c r="CH304" s="136"/>
      <c r="CI304" s="136"/>
      <c r="CJ304" s="136"/>
      <c r="CK304" s="136"/>
      <c r="CL304" s="136"/>
      <c r="CM304" s="136"/>
      <c r="CN304" s="136"/>
      <c r="CO304" s="136"/>
      <c r="CP304" s="136"/>
      <c r="CQ304" s="136"/>
      <c r="CR304" s="136"/>
      <c r="CS304" s="136"/>
      <c r="CT304" s="136"/>
      <c r="CU304" s="136"/>
      <c r="CV304" s="136"/>
      <c r="CW304" s="136"/>
      <c r="CX304" s="136"/>
      <c r="CY304" s="136"/>
      <c r="CZ304" s="136"/>
      <c r="DA304" s="136"/>
      <c r="DB304" s="136"/>
      <c r="DC304" s="136"/>
      <c r="DD304" s="136"/>
      <c r="DE304" s="136"/>
      <c r="DF304" s="136"/>
      <c r="DG304" s="136"/>
      <c r="DH304" s="136"/>
      <c r="DI304" s="136"/>
      <c r="DJ304" s="136"/>
      <c r="DK304" s="136"/>
      <c r="DL304" s="136"/>
      <c r="DM304" s="136"/>
      <c r="DN304" s="136"/>
      <c r="DO304" s="136"/>
      <c r="DP304" s="136"/>
      <c r="DQ304" s="136"/>
      <c r="DR304" s="136"/>
      <c r="DS304" s="136"/>
      <c r="DT304" s="136"/>
      <c r="DU304" s="136"/>
      <c r="DV304" s="136"/>
      <c r="DW304" s="136"/>
      <c r="DX304" s="136"/>
      <c r="DY304" s="136"/>
      <c r="DZ304" s="136"/>
      <c r="EA304" s="136"/>
      <c r="EB304" s="136"/>
      <c r="EC304" s="136"/>
      <c r="ED304" s="136"/>
      <c r="EE304" s="136"/>
      <c r="EF304" s="136"/>
    </row>
    <row r="305" spans="1:136" x14ac:dyDescent="0.3">
      <c r="A305" s="128"/>
      <c r="B305" s="129"/>
      <c r="C305" s="149"/>
      <c r="D305" s="131"/>
      <c r="E305" s="128"/>
      <c r="F305" s="128"/>
      <c r="G305" s="132"/>
      <c r="H305" s="128"/>
      <c r="I305" s="128"/>
      <c r="J305" s="131"/>
      <c r="K305" s="128"/>
      <c r="L305" s="133"/>
      <c r="M305" s="133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  <c r="Z305" s="136"/>
      <c r="AA305" s="136"/>
      <c r="AB305" s="136"/>
      <c r="AC305" s="136"/>
      <c r="AD305" s="136"/>
      <c r="AE305" s="136"/>
      <c r="AF305" s="136"/>
      <c r="AG305" s="136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6"/>
      <c r="AV305" s="136"/>
      <c r="AW305" s="136"/>
      <c r="AX305" s="136"/>
      <c r="AY305" s="136"/>
      <c r="AZ305" s="136"/>
      <c r="BA305" s="136"/>
      <c r="BB305" s="136"/>
      <c r="BC305" s="136"/>
      <c r="BD305" s="136"/>
      <c r="BE305" s="136"/>
      <c r="BF305" s="136"/>
      <c r="BG305" s="136"/>
      <c r="BH305" s="136"/>
      <c r="BI305" s="136"/>
      <c r="BJ305" s="136"/>
      <c r="BK305" s="136"/>
      <c r="BL305" s="136"/>
      <c r="BM305" s="136"/>
      <c r="BN305" s="136"/>
      <c r="BO305" s="136"/>
      <c r="BP305" s="136"/>
      <c r="BQ305" s="136"/>
      <c r="BR305" s="136"/>
      <c r="BS305" s="136"/>
      <c r="BT305" s="136"/>
      <c r="BU305" s="136"/>
      <c r="BV305" s="136"/>
      <c r="BW305" s="136"/>
      <c r="BX305" s="136"/>
      <c r="BY305" s="136"/>
      <c r="BZ305" s="136"/>
      <c r="CA305" s="136"/>
      <c r="CB305" s="136"/>
      <c r="CC305" s="136"/>
      <c r="CD305" s="136"/>
      <c r="CE305" s="136"/>
      <c r="CF305" s="136"/>
      <c r="CG305" s="136"/>
      <c r="CH305" s="136"/>
      <c r="CI305" s="136"/>
      <c r="CJ305" s="136"/>
      <c r="CK305" s="136"/>
      <c r="CL305" s="136"/>
      <c r="CM305" s="136"/>
      <c r="CN305" s="136"/>
      <c r="CO305" s="136"/>
      <c r="CP305" s="136"/>
      <c r="CQ305" s="136"/>
      <c r="CR305" s="136"/>
      <c r="CS305" s="136"/>
      <c r="CT305" s="136"/>
      <c r="CU305" s="136"/>
      <c r="CV305" s="136"/>
      <c r="CW305" s="136"/>
      <c r="CX305" s="136"/>
      <c r="CY305" s="136"/>
      <c r="CZ305" s="136"/>
      <c r="DA305" s="136"/>
      <c r="DB305" s="136"/>
      <c r="DC305" s="136"/>
      <c r="DD305" s="136"/>
      <c r="DE305" s="136"/>
      <c r="DF305" s="136"/>
      <c r="DG305" s="136"/>
      <c r="DH305" s="136"/>
      <c r="DI305" s="136"/>
      <c r="DJ305" s="136"/>
      <c r="DK305" s="136"/>
      <c r="DL305" s="136"/>
      <c r="DM305" s="136"/>
      <c r="DN305" s="136"/>
      <c r="DO305" s="136"/>
      <c r="DP305" s="136"/>
      <c r="DQ305" s="136"/>
      <c r="DR305" s="136"/>
      <c r="DS305" s="136"/>
      <c r="DT305" s="136"/>
      <c r="DU305" s="136"/>
      <c r="DV305" s="136"/>
      <c r="DW305" s="136"/>
      <c r="DX305" s="136"/>
      <c r="DY305" s="136"/>
      <c r="DZ305" s="136"/>
      <c r="EA305" s="136"/>
      <c r="EB305" s="136"/>
      <c r="EC305" s="136"/>
      <c r="ED305" s="136"/>
      <c r="EE305" s="136"/>
      <c r="EF305" s="136"/>
    </row>
    <row r="306" spans="1:136" x14ac:dyDescent="0.3">
      <c r="A306" s="138"/>
      <c r="B306" s="139"/>
      <c r="C306" s="150"/>
      <c r="D306" s="140"/>
      <c r="E306" s="138"/>
      <c r="F306" s="138"/>
      <c r="G306" s="141"/>
      <c r="H306" s="138"/>
      <c r="I306" s="138"/>
      <c r="J306" s="140"/>
      <c r="K306" s="138"/>
      <c r="L306" s="142"/>
      <c r="M306" s="142"/>
      <c r="N306" s="120"/>
      <c r="O306" s="143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  <c r="AA306" s="144"/>
      <c r="AB306" s="144"/>
      <c r="AC306" s="144"/>
      <c r="AD306" s="144"/>
      <c r="AE306" s="144"/>
      <c r="AF306" s="144"/>
      <c r="AG306" s="144"/>
      <c r="AH306" s="144"/>
      <c r="AI306" s="144"/>
      <c r="AJ306" s="144"/>
      <c r="AK306" s="144"/>
      <c r="AL306" s="144"/>
      <c r="AM306" s="144"/>
      <c r="AN306" s="144"/>
      <c r="AO306" s="144"/>
      <c r="AP306" s="144"/>
      <c r="AQ306" s="144"/>
      <c r="AR306" s="144"/>
      <c r="AS306" s="144"/>
      <c r="AT306" s="144"/>
      <c r="AU306" s="144"/>
      <c r="AV306" s="144"/>
      <c r="AW306" s="144"/>
      <c r="AX306" s="144"/>
      <c r="AY306" s="144"/>
      <c r="AZ306" s="144"/>
      <c r="BA306" s="144"/>
      <c r="BB306" s="144"/>
      <c r="BC306" s="144"/>
      <c r="BD306" s="144"/>
      <c r="BE306" s="144"/>
      <c r="BF306" s="144"/>
      <c r="BG306" s="144"/>
      <c r="BH306" s="144"/>
      <c r="BI306" s="144"/>
      <c r="BJ306" s="144"/>
      <c r="BK306" s="144"/>
      <c r="BL306" s="144"/>
      <c r="BM306" s="144"/>
      <c r="BN306" s="144"/>
      <c r="BO306" s="144"/>
      <c r="BP306" s="144"/>
      <c r="BQ306" s="144"/>
      <c r="BR306" s="144"/>
      <c r="BS306" s="144"/>
      <c r="BT306" s="144"/>
      <c r="BU306" s="144"/>
      <c r="BV306" s="144"/>
      <c r="BW306" s="144"/>
      <c r="BX306" s="144"/>
      <c r="BY306" s="144"/>
      <c r="BZ306" s="144"/>
      <c r="CA306" s="144"/>
      <c r="CB306" s="144"/>
      <c r="CC306" s="144"/>
      <c r="CD306" s="144"/>
      <c r="CE306" s="144"/>
      <c r="CF306" s="144"/>
      <c r="CG306" s="144"/>
      <c r="CH306" s="144"/>
      <c r="CI306" s="144"/>
      <c r="CJ306" s="144"/>
      <c r="CK306" s="144"/>
      <c r="CL306" s="144"/>
      <c r="CM306" s="144"/>
      <c r="CN306" s="144"/>
      <c r="CO306" s="144"/>
      <c r="CP306" s="144"/>
      <c r="CQ306" s="144"/>
      <c r="CR306" s="144"/>
      <c r="CS306" s="144"/>
      <c r="CT306" s="144"/>
      <c r="CU306" s="144"/>
      <c r="CV306" s="144"/>
      <c r="CW306" s="144"/>
      <c r="CX306" s="144"/>
      <c r="CY306" s="144"/>
      <c r="CZ306" s="144"/>
      <c r="DA306" s="144"/>
      <c r="DB306" s="144"/>
      <c r="DC306" s="144"/>
      <c r="DD306" s="144"/>
      <c r="DE306" s="144"/>
      <c r="DF306" s="144"/>
      <c r="DG306" s="144"/>
      <c r="DH306" s="144"/>
      <c r="DI306" s="144"/>
      <c r="DJ306" s="144"/>
      <c r="DK306" s="144"/>
      <c r="DL306" s="144"/>
      <c r="DM306" s="144"/>
      <c r="DN306" s="144"/>
      <c r="DO306" s="144"/>
      <c r="DP306" s="144"/>
      <c r="DQ306" s="144"/>
      <c r="DR306" s="144"/>
      <c r="DS306" s="144"/>
      <c r="DT306" s="144"/>
      <c r="DU306" s="144"/>
      <c r="DV306" s="144"/>
      <c r="DW306" s="144"/>
      <c r="DX306" s="144"/>
      <c r="DY306" s="144"/>
      <c r="DZ306" s="144"/>
      <c r="EA306" s="144"/>
      <c r="EB306" s="144"/>
      <c r="EC306" s="144"/>
      <c r="ED306" s="144"/>
      <c r="EE306" s="144"/>
      <c r="EF306" s="144"/>
    </row>
    <row r="307" spans="1:136" x14ac:dyDescent="0.3">
      <c r="A307" s="72"/>
      <c r="B307" s="2"/>
      <c r="C307" s="148"/>
      <c r="D307" s="122"/>
      <c r="E307" s="123"/>
      <c r="F307" s="123"/>
      <c r="G307" s="124"/>
      <c r="H307" s="125"/>
      <c r="I307" s="126"/>
      <c r="J307" s="122"/>
      <c r="K307" s="127"/>
      <c r="L307" s="142"/>
      <c r="M307" s="142"/>
      <c r="N307" s="120"/>
      <c r="P307" s="136"/>
      <c r="Q307" s="136"/>
      <c r="R307" s="136"/>
      <c r="S307" s="136"/>
      <c r="T307" s="136"/>
      <c r="U307" s="136"/>
      <c r="V307" s="136"/>
      <c r="W307" s="136"/>
      <c r="X307" s="136"/>
      <c r="Y307" s="136"/>
      <c r="Z307" s="136"/>
      <c r="AA307" s="136"/>
      <c r="AB307" s="136"/>
      <c r="AC307" s="136"/>
      <c r="AD307" s="136"/>
      <c r="AE307" s="136"/>
      <c r="AF307" s="136"/>
      <c r="AG307" s="136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6"/>
      <c r="AV307" s="136"/>
      <c r="AW307" s="136"/>
      <c r="AX307" s="136"/>
      <c r="AY307" s="136"/>
      <c r="AZ307" s="136"/>
      <c r="BA307" s="136"/>
      <c r="BB307" s="136"/>
      <c r="BC307" s="136"/>
      <c r="BD307" s="136"/>
      <c r="BE307" s="136"/>
      <c r="BF307" s="136"/>
      <c r="BG307" s="136"/>
      <c r="BH307" s="136"/>
      <c r="BI307" s="136"/>
      <c r="BJ307" s="136"/>
      <c r="BK307" s="136"/>
      <c r="BL307" s="136"/>
      <c r="BM307" s="136"/>
      <c r="BN307" s="136"/>
      <c r="BO307" s="136"/>
      <c r="BP307" s="136"/>
      <c r="BQ307" s="136"/>
      <c r="BR307" s="136"/>
      <c r="BS307" s="136"/>
      <c r="BT307" s="136"/>
      <c r="BU307" s="136"/>
      <c r="BV307" s="136"/>
      <c r="BW307" s="136"/>
      <c r="BX307" s="136"/>
      <c r="BY307" s="136"/>
      <c r="BZ307" s="136"/>
      <c r="CA307" s="136"/>
      <c r="CB307" s="136"/>
      <c r="CC307" s="136"/>
      <c r="CD307" s="136"/>
      <c r="CE307" s="136"/>
      <c r="CF307" s="136"/>
      <c r="CG307" s="136"/>
      <c r="CH307" s="136"/>
      <c r="CI307" s="136"/>
      <c r="CJ307" s="136"/>
      <c r="CK307" s="136"/>
      <c r="CL307" s="136"/>
      <c r="CM307" s="136"/>
      <c r="CN307" s="136"/>
      <c r="CO307" s="136"/>
      <c r="CP307" s="136"/>
      <c r="CQ307" s="136"/>
      <c r="CR307" s="136"/>
      <c r="CS307" s="136"/>
      <c r="CT307" s="136"/>
      <c r="CU307" s="136"/>
      <c r="CV307" s="136"/>
      <c r="CW307" s="136"/>
      <c r="CX307" s="136"/>
      <c r="CY307" s="136"/>
      <c r="CZ307" s="136"/>
      <c r="DA307" s="136"/>
      <c r="DB307" s="136"/>
      <c r="DC307" s="136"/>
      <c r="DD307" s="136"/>
      <c r="DE307" s="136"/>
      <c r="DF307" s="136"/>
      <c r="DG307" s="136"/>
      <c r="DH307" s="136"/>
      <c r="DI307" s="136"/>
      <c r="DJ307" s="136"/>
      <c r="DK307" s="136"/>
      <c r="DL307" s="136"/>
      <c r="DM307" s="136"/>
      <c r="DN307" s="136"/>
      <c r="DO307" s="136"/>
      <c r="DP307" s="136"/>
      <c r="DQ307" s="136"/>
      <c r="DR307" s="136"/>
      <c r="DS307" s="136"/>
      <c r="DT307" s="136"/>
      <c r="DU307" s="136"/>
      <c r="DV307" s="136"/>
      <c r="DW307" s="136"/>
      <c r="DX307" s="136"/>
      <c r="DY307" s="136"/>
      <c r="DZ307" s="136"/>
      <c r="EA307" s="136"/>
      <c r="EB307" s="136"/>
      <c r="EC307" s="136"/>
      <c r="ED307" s="136"/>
      <c r="EE307" s="136"/>
      <c r="EF307" s="136"/>
    </row>
    <row r="308" spans="1:136" x14ac:dyDescent="0.3">
      <c r="A308" s="128"/>
      <c r="B308" s="129"/>
      <c r="C308" s="149"/>
      <c r="D308" s="131"/>
      <c r="E308" s="128"/>
      <c r="F308" s="128"/>
      <c r="G308" s="132"/>
      <c r="H308" s="128"/>
      <c r="I308" s="128"/>
      <c r="J308" s="131"/>
      <c r="K308" s="128"/>
      <c r="L308" s="133"/>
      <c r="M308" s="133"/>
      <c r="P308" s="136"/>
      <c r="Q308" s="136"/>
      <c r="R308" s="136"/>
      <c r="S308" s="136"/>
      <c r="T308" s="136"/>
      <c r="U308" s="136"/>
      <c r="V308" s="136"/>
      <c r="W308" s="136"/>
      <c r="X308" s="136"/>
      <c r="Y308" s="136"/>
      <c r="Z308" s="136"/>
      <c r="AA308" s="136"/>
      <c r="AB308" s="136"/>
      <c r="AC308" s="136"/>
      <c r="AD308" s="136"/>
      <c r="AE308" s="136"/>
      <c r="AF308" s="136"/>
      <c r="AG308" s="136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6"/>
      <c r="AV308" s="136"/>
      <c r="AW308" s="136"/>
      <c r="AX308" s="136"/>
      <c r="AY308" s="136"/>
      <c r="AZ308" s="136"/>
      <c r="BA308" s="136"/>
      <c r="BB308" s="136"/>
      <c r="BC308" s="136"/>
      <c r="BD308" s="136"/>
      <c r="BE308" s="136"/>
      <c r="BF308" s="136"/>
      <c r="BG308" s="136"/>
      <c r="BH308" s="136"/>
      <c r="BI308" s="136"/>
      <c r="BJ308" s="136"/>
      <c r="BK308" s="136"/>
      <c r="BL308" s="136"/>
      <c r="BM308" s="136"/>
      <c r="BN308" s="136"/>
      <c r="BO308" s="136"/>
      <c r="BP308" s="136"/>
      <c r="BQ308" s="136"/>
      <c r="BR308" s="136"/>
      <c r="BS308" s="136"/>
      <c r="BT308" s="136"/>
      <c r="BU308" s="136"/>
      <c r="BV308" s="136"/>
      <c r="BW308" s="136"/>
      <c r="BX308" s="136"/>
      <c r="BY308" s="136"/>
      <c r="BZ308" s="136"/>
      <c r="CA308" s="136"/>
      <c r="CB308" s="136"/>
      <c r="CC308" s="136"/>
      <c r="CD308" s="136"/>
      <c r="CE308" s="136"/>
      <c r="CF308" s="136"/>
      <c r="CG308" s="136"/>
      <c r="CH308" s="136"/>
      <c r="CI308" s="136"/>
      <c r="CJ308" s="136"/>
      <c r="CK308" s="136"/>
      <c r="CL308" s="136"/>
      <c r="CM308" s="136"/>
      <c r="CN308" s="136"/>
      <c r="CO308" s="136"/>
      <c r="CP308" s="136"/>
      <c r="CQ308" s="136"/>
      <c r="CR308" s="136"/>
      <c r="CS308" s="136"/>
      <c r="CT308" s="136"/>
      <c r="CU308" s="136"/>
      <c r="CV308" s="136"/>
      <c r="CW308" s="136"/>
      <c r="CX308" s="136"/>
      <c r="CY308" s="136"/>
      <c r="CZ308" s="136"/>
      <c r="DA308" s="136"/>
      <c r="DB308" s="136"/>
      <c r="DC308" s="136"/>
      <c r="DD308" s="136"/>
      <c r="DE308" s="136"/>
      <c r="DF308" s="136"/>
      <c r="DG308" s="136"/>
      <c r="DH308" s="136"/>
      <c r="DI308" s="136"/>
      <c r="DJ308" s="136"/>
      <c r="DK308" s="136"/>
      <c r="DL308" s="136"/>
      <c r="DM308" s="136"/>
      <c r="DN308" s="136"/>
      <c r="DO308" s="136"/>
      <c r="DP308" s="136"/>
      <c r="DQ308" s="136"/>
      <c r="DR308" s="136"/>
      <c r="DS308" s="136"/>
      <c r="DT308" s="136"/>
      <c r="DU308" s="136"/>
      <c r="DV308" s="136"/>
      <c r="DW308" s="136"/>
      <c r="DX308" s="136"/>
      <c r="DY308" s="136"/>
      <c r="DZ308" s="136"/>
      <c r="EA308" s="136"/>
      <c r="EB308" s="136"/>
      <c r="EC308" s="136"/>
      <c r="ED308" s="136"/>
      <c r="EE308" s="136"/>
      <c r="EF308" s="136"/>
    </row>
    <row r="309" spans="1:136" x14ac:dyDescent="0.3">
      <c r="A309" s="138"/>
      <c r="B309" s="139"/>
      <c r="C309" s="150"/>
      <c r="D309" s="140"/>
      <c r="E309" s="138"/>
      <c r="F309" s="138"/>
      <c r="G309" s="141"/>
      <c r="H309" s="138"/>
      <c r="I309" s="138"/>
      <c r="J309" s="140"/>
      <c r="K309" s="138"/>
      <c r="L309" s="142"/>
      <c r="M309" s="142"/>
      <c r="N309" s="120"/>
      <c r="O309" s="143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144"/>
      <c r="AA309" s="144"/>
      <c r="AB309" s="144"/>
      <c r="AC309" s="144"/>
      <c r="AD309" s="144"/>
      <c r="AE309" s="144"/>
      <c r="AF309" s="144"/>
      <c r="AG309" s="144"/>
      <c r="AH309" s="144"/>
      <c r="AI309" s="144"/>
      <c r="AJ309" s="144"/>
      <c r="AK309" s="144"/>
      <c r="AL309" s="144"/>
      <c r="AM309" s="144"/>
      <c r="AN309" s="144"/>
      <c r="AO309" s="144"/>
      <c r="AP309" s="144"/>
      <c r="AQ309" s="144"/>
      <c r="AR309" s="144"/>
      <c r="AS309" s="144"/>
      <c r="AT309" s="144"/>
      <c r="AU309" s="144"/>
      <c r="AV309" s="144"/>
      <c r="AW309" s="144"/>
      <c r="AX309" s="144"/>
      <c r="AY309" s="144"/>
      <c r="AZ309" s="144"/>
      <c r="BA309" s="144"/>
      <c r="BB309" s="144"/>
      <c r="BC309" s="144"/>
      <c r="BD309" s="144"/>
      <c r="BE309" s="144"/>
      <c r="BF309" s="144"/>
      <c r="BG309" s="144"/>
      <c r="BH309" s="144"/>
      <c r="BI309" s="144"/>
      <c r="BJ309" s="144"/>
      <c r="BK309" s="144"/>
      <c r="BL309" s="144"/>
      <c r="BM309" s="144"/>
      <c r="BN309" s="144"/>
      <c r="BO309" s="144"/>
      <c r="BP309" s="144"/>
      <c r="BQ309" s="144"/>
      <c r="BR309" s="144"/>
      <c r="BS309" s="144"/>
      <c r="BT309" s="144"/>
      <c r="BU309" s="144"/>
      <c r="BV309" s="144"/>
      <c r="BW309" s="144"/>
      <c r="BX309" s="144"/>
      <c r="BY309" s="144"/>
      <c r="BZ309" s="144"/>
      <c r="CA309" s="144"/>
      <c r="CB309" s="144"/>
      <c r="CC309" s="144"/>
      <c r="CD309" s="144"/>
      <c r="CE309" s="144"/>
      <c r="CF309" s="144"/>
      <c r="CG309" s="144"/>
      <c r="CH309" s="144"/>
      <c r="CI309" s="144"/>
      <c r="CJ309" s="144"/>
      <c r="CK309" s="144"/>
      <c r="CL309" s="144"/>
      <c r="CM309" s="144"/>
      <c r="CN309" s="144"/>
      <c r="CO309" s="144"/>
      <c r="CP309" s="144"/>
      <c r="CQ309" s="144"/>
      <c r="CR309" s="144"/>
      <c r="CS309" s="144"/>
      <c r="CT309" s="144"/>
      <c r="CU309" s="144"/>
      <c r="CV309" s="144"/>
      <c r="CW309" s="144"/>
      <c r="CX309" s="144"/>
      <c r="CY309" s="144"/>
      <c r="CZ309" s="144"/>
      <c r="DA309" s="144"/>
      <c r="DB309" s="144"/>
      <c r="DC309" s="144"/>
      <c r="DD309" s="144"/>
      <c r="DE309" s="144"/>
      <c r="DF309" s="144"/>
      <c r="DG309" s="144"/>
      <c r="DH309" s="144"/>
      <c r="DI309" s="144"/>
      <c r="DJ309" s="144"/>
      <c r="DK309" s="144"/>
      <c r="DL309" s="144"/>
      <c r="DM309" s="144"/>
      <c r="DN309" s="144"/>
      <c r="DO309" s="144"/>
      <c r="DP309" s="144"/>
      <c r="DQ309" s="144"/>
      <c r="DR309" s="144"/>
      <c r="DS309" s="144"/>
      <c r="DT309" s="144"/>
      <c r="DU309" s="144"/>
      <c r="DV309" s="144"/>
      <c r="DW309" s="144"/>
      <c r="DX309" s="144"/>
      <c r="DY309" s="144"/>
      <c r="DZ309" s="144"/>
      <c r="EA309" s="144"/>
      <c r="EB309" s="144"/>
      <c r="EC309" s="144"/>
      <c r="ED309" s="144"/>
      <c r="EE309" s="144"/>
      <c r="EF309" s="144"/>
    </row>
    <row r="310" spans="1:136" x14ac:dyDescent="0.3">
      <c r="A310" s="72"/>
      <c r="B310" s="2"/>
      <c r="C310" s="148"/>
      <c r="D310" s="122"/>
      <c r="E310" s="123"/>
      <c r="F310" s="123"/>
      <c r="G310" s="124"/>
      <c r="H310" s="125"/>
      <c r="I310" s="126"/>
      <c r="J310" s="122"/>
      <c r="K310" s="127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  <c r="AW310" s="33"/>
      <c r="AX310" s="33"/>
      <c r="AY310" s="33"/>
      <c r="AZ310" s="33"/>
      <c r="BA310" s="33"/>
      <c r="BB310" s="33"/>
      <c r="BC310" s="33"/>
      <c r="BD310" s="33"/>
      <c r="BE310" s="33"/>
      <c r="BF310" s="33"/>
      <c r="BG310" s="33"/>
      <c r="BH310" s="33"/>
      <c r="BI310" s="33"/>
      <c r="BJ310" s="33"/>
      <c r="BK310" s="33"/>
      <c r="BL310" s="33"/>
      <c r="BM310" s="33"/>
      <c r="BN310" s="33"/>
      <c r="BO310" s="33"/>
      <c r="BP310" s="33"/>
      <c r="BQ310" s="33"/>
      <c r="BR310" s="33"/>
      <c r="BS310" s="33"/>
      <c r="BT310" s="33"/>
      <c r="BU310" s="33"/>
      <c r="BV310" s="33"/>
      <c r="BW310" s="33"/>
      <c r="BX310" s="33"/>
      <c r="BY310" s="33"/>
      <c r="BZ310" s="33"/>
      <c r="CA310" s="33"/>
      <c r="CB310" s="33"/>
      <c r="CC310" s="33"/>
      <c r="CD310" s="33"/>
      <c r="CE310" s="33"/>
      <c r="CF310" s="33"/>
      <c r="CG310" s="33"/>
      <c r="CH310" s="33"/>
      <c r="CI310" s="33"/>
      <c r="CJ310" s="33"/>
      <c r="CK310" s="33"/>
      <c r="CL310" s="33"/>
      <c r="CM310" s="33"/>
      <c r="CN310" s="33"/>
      <c r="CO310" s="33"/>
      <c r="CP310" s="33"/>
      <c r="CQ310" s="33"/>
      <c r="CR310" s="33"/>
      <c r="CS310" s="33"/>
      <c r="CT310" s="33"/>
      <c r="CU310" s="33"/>
      <c r="CV310" s="33"/>
      <c r="CW310" s="33"/>
      <c r="CX310" s="33"/>
      <c r="CY310" s="33"/>
      <c r="CZ310" s="33"/>
      <c r="DA310" s="33"/>
      <c r="DB310" s="33"/>
      <c r="DC310" s="33"/>
      <c r="DD310" s="33"/>
      <c r="DE310" s="33"/>
      <c r="DF310" s="33"/>
      <c r="DG310" s="33"/>
      <c r="DH310" s="33"/>
      <c r="DI310" s="33"/>
      <c r="DJ310" s="33"/>
      <c r="DK310" s="33"/>
      <c r="DL310" s="33"/>
      <c r="DM310" s="33"/>
      <c r="DN310" s="33"/>
      <c r="DO310" s="33"/>
      <c r="DP310" s="33"/>
      <c r="DQ310" s="33"/>
      <c r="DR310" s="33"/>
      <c r="DS310" s="33"/>
      <c r="DT310" s="33"/>
      <c r="DU310" s="33"/>
      <c r="DV310" s="33"/>
      <c r="DW310" s="33"/>
      <c r="DX310" s="33"/>
      <c r="DY310" s="33"/>
      <c r="DZ310" s="33"/>
      <c r="EA310" s="33"/>
      <c r="EB310" s="33"/>
      <c r="EC310" s="33"/>
      <c r="ED310" s="33"/>
      <c r="EE310" s="33"/>
      <c r="EF310" s="33"/>
    </row>
    <row r="311" spans="1:136" x14ac:dyDescent="0.3">
      <c r="A311" s="128"/>
      <c r="B311" s="129"/>
      <c r="C311" s="149"/>
      <c r="D311" s="131"/>
      <c r="E311" s="128"/>
      <c r="F311" s="128"/>
      <c r="G311" s="132"/>
      <c r="H311" s="128"/>
      <c r="I311" s="128"/>
      <c r="J311" s="131"/>
      <c r="K311" s="128"/>
      <c r="L311" s="133"/>
      <c r="M311" s="1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  <c r="BH311" s="33"/>
      <c r="BI311" s="33"/>
      <c r="BJ311" s="33"/>
      <c r="BK311" s="33"/>
      <c r="BL311" s="33"/>
      <c r="BM311" s="33"/>
      <c r="BN311" s="33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  <c r="BZ311" s="33"/>
      <c r="CA311" s="33"/>
      <c r="CB311" s="33"/>
      <c r="CC311" s="33"/>
      <c r="CD311" s="33"/>
      <c r="CE311" s="33"/>
      <c r="CF311" s="33"/>
      <c r="CG311" s="33"/>
      <c r="CH311" s="33"/>
      <c r="CI311" s="33"/>
      <c r="CJ311" s="33"/>
      <c r="CK311" s="33"/>
      <c r="CL311" s="33"/>
      <c r="CM311" s="33"/>
      <c r="CN311" s="33"/>
      <c r="CO311" s="33"/>
      <c r="CP311" s="33"/>
      <c r="CQ311" s="33"/>
      <c r="CR311" s="33"/>
      <c r="CS311" s="33"/>
      <c r="CT311" s="33"/>
      <c r="CU311" s="33"/>
      <c r="CV311" s="33"/>
      <c r="CW311" s="33"/>
      <c r="CX311" s="33"/>
      <c r="CY311" s="33"/>
      <c r="CZ311" s="33"/>
      <c r="DA311" s="33"/>
      <c r="DB311" s="33"/>
      <c r="DC311" s="33"/>
      <c r="DD311" s="33"/>
      <c r="DE311" s="33"/>
      <c r="DF311" s="33"/>
      <c r="DG311" s="33"/>
      <c r="DH311" s="33"/>
      <c r="DI311" s="33"/>
      <c r="DJ311" s="33"/>
      <c r="DK311" s="33"/>
      <c r="DL311" s="33"/>
      <c r="DM311" s="33"/>
      <c r="DN311" s="33"/>
      <c r="DO311" s="33"/>
      <c r="DP311" s="33"/>
      <c r="DQ311" s="33"/>
      <c r="DR311" s="33"/>
      <c r="DS311" s="33"/>
      <c r="DT311" s="33"/>
      <c r="DU311" s="33"/>
      <c r="DV311" s="33"/>
      <c r="DW311" s="33"/>
      <c r="DX311" s="33"/>
      <c r="DY311" s="33"/>
      <c r="DZ311" s="33"/>
      <c r="EA311" s="33"/>
      <c r="EB311" s="33"/>
      <c r="EC311" s="33"/>
      <c r="ED311" s="33"/>
      <c r="EE311" s="33"/>
      <c r="EF311" s="33"/>
    </row>
    <row r="312" spans="1:136" x14ac:dyDescent="0.3">
      <c r="A312" s="138"/>
      <c r="B312" s="139"/>
      <c r="C312" s="150"/>
      <c r="D312" s="140"/>
      <c r="E312" s="138"/>
      <c r="F312" s="138"/>
      <c r="G312" s="141"/>
      <c r="H312" s="138"/>
      <c r="I312" s="138"/>
      <c r="J312" s="140"/>
      <c r="K312" s="138"/>
      <c r="L312" s="142"/>
      <c r="M312" s="142"/>
      <c r="N312" s="120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3"/>
      <c r="AD312" s="143"/>
      <c r="AE312" s="143"/>
      <c r="AF312" s="143"/>
      <c r="AG312" s="143"/>
      <c r="AH312" s="143"/>
      <c r="AI312" s="143"/>
      <c r="AJ312" s="143"/>
      <c r="AK312" s="143"/>
      <c r="AL312" s="143"/>
      <c r="AM312" s="143"/>
      <c r="AN312" s="143"/>
      <c r="AO312" s="143"/>
      <c r="AP312" s="143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3"/>
      <c r="BB312" s="143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3"/>
      <c r="BN312" s="143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3"/>
      <c r="BZ312" s="143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3"/>
      <c r="CM312" s="143"/>
      <c r="CN312" s="143"/>
      <c r="CO312" s="143"/>
      <c r="CP312" s="143"/>
      <c r="CQ312" s="143"/>
      <c r="CR312" s="143"/>
      <c r="CS312" s="143"/>
      <c r="CT312" s="143"/>
      <c r="CU312" s="143"/>
      <c r="CV312" s="143"/>
      <c r="CW312" s="143"/>
      <c r="CX312" s="143"/>
      <c r="CY312" s="143"/>
      <c r="CZ312" s="143"/>
      <c r="DA312" s="143"/>
      <c r="DB312" s="143"/>
      <c r="DC312" s="143"/>
      <c r="DD312" s="143"/>
      <c r="DE312" s="143"/>
      <c r="DF312" s="143"/>
      <c r="DG312" s="143"/>
      <c r="DH312" s="143"/>
      <c r="DI312" s="143"/>
      <c r="DJ312" s="143"/>
      <c r="DK312" s="143"/>
      <c r="DL312" s="143"/>
      <c r="DM312" s="143"/>
      <c r="DN312" s="143"/>
      <c r="DO312" s="143"/>
      <c r="DP312" s="143"/>
      <c r="DQ312" s="143"/>
      <c r="DR312" s="143"/>
      <c r="DS312" s="143"/>
      <c r="DT312" s="143"/>
      <c r="DU312" s="143"/>
      <c r="DV312" s="143"/>
      <c r="DW312" s="143"/>
      <c r="DX312" s="143"/>
      <c r="DY312" s="143"/>
      <c r="DZ312" s="143"/>
      <c r="EA312" s="143"/>
      <c r="EB312" s="143"/>
      <c r="EC312" s="143"/>
      <c r="ED312" s="143"/>
      <c r="EE312" s="143"/>
      <c r="EF312" s="143"/>
    </row>
    <row r="313" spans="1:136" x14ac:dyDescent="0.3">
      <c r="A313" s="72"/>
      <c r="B313" s="2"/>
      <c r="C313" s="148"/>
      <c r="D313" s="122"/>
      <c r="E313" s="123"/>
      <c r="F313" s="123"/>
      <c r="G313" s="124"/>
      <c r="H313" s="125"/>
      <c r="I313" s="126"/>
      <c r="J313" s="122"/>
      <c r="K313" s="127"/>
      <c r="L313" s="133"/>
      <c r="M313" s="133"/>
      <c r="N313" s="134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  <c r="BH313" s="33"/>
      <c r="BI313" s="33"/>
      <c r="BJ313" s="33"/>
      <c r="BK313" s="33"/>
      <c r="BL313" s="33"/>
      <c r="BM313" s="33"/>
      <c r="BN313" s="33"/>
      <c r="BO313" s="33"/>
      <c r="BP313" s="33"/>
      <c r="BQ313" s="33"/>
      <c r="BR313" s="33"/>
      <c r="BS313" s="33"/>
      <c r="BT313" s="33"/>
      <c r="BU313" s="33"/>
      <c r="BV313" s="33"/>
      <c r="BW313" s="33"/>
      <c r="BX313" s="33"/>
      <c r="BY313" s="33"/>
      <c r="BZ313" s="33"/>
      <c r="CA313" s="33"/>
      <c r="CB313" s="33"/>
      <c r="CC313" s="33"/>
      <c r="CD313" s="33"/>
      <c r="CE313" s="33"/>
      <c r="CF313" s="33"/>
      <c r="CG313" s="33"/>
      <c r="CH313" s="33"/>
      <c r="CI313" s="33"/>
      <c r="CJ313" s="33"/>
      <c r="CK313" s="33"/>
      <c r="CL313" s="33"/>
      <c r="CM313" s="33"/>
      <c r="CN313" s="33"/>
      <c r="CO313" s="33"/>
      <c r="CP313" s="33"/>
      <c r="CQ313" s="33"/>
      <c r="CR313" s="33"/>
      <c r="CS313" s="33"/>
      <c r="CT313" s="33"/>
      <c r="CU313" s="33"/>
      <c r="CV313" s="33"/>
      <c r="CW313" s="33"/>
      <c r="CX313" s="33"/>
      <c r="CY313" s="33"/>
      <c r="CZ313" s="33"/>
      <c r="DA313" s="33"/>
      <c r="DB313" s="33"/>
      <c r="DC313" s="33"/>
      <c r="DD313" s="33"/>
      <c r="DE313" s="33"/>
      <c r="DF313" s="33"/>
      <c r="DG313" s="33"/>
      <c r="DH313" s="33"/>
      <c r="DI313" s="33"/>
      <c r="DJ313" s="33"/>
      <c r="DK313" s="33"/>
      <c r="DL313" s="33"/>
      <c r="DM313" s="33"/>
      <c r="DN313" s="33"/>
      <c r="DO313" s="33"/>
      <c r="DP313" s="33"/>
      <c r="DQ313" s="33"/>
      <c r="DR313" s="33"/>
      <c r="DS313" s="33"/>
      <c r="DT313" s="33"/>
      <c r="DU313" s="33"/>
      <c r="DV313" s="33"/>
      <c r="DW313" s="33"/>
      <c r="DX313" s="33"/>
      <c r="DY313" s="33"/>
      <c r="DZ313" s="33"/>
      <c r="EA313" s="33"/>
      <c r="EB313" s="33"/>
      <c r="EC313" s="33"/>
      <c r="ED313" s="33"/>
      <c r="EE313" s="33"/>
      <c r="EF313" s="33"/>
    </row>
    <row r="314" spans="1:136" x14ac:dyDescent="0.3">
      <c r="A314" s="128"/>
      <c r="B314" s="129"/>
      <c r="C314" s="149"/>
      <c r="D314" s="131"/>
      <c r="E314" s="128"/>
      <c r="F314" s="128"/>
      <c r="G314" s="132"/>
      <c r="H314" s="128"/>
      <c r="I314" s="128"/>
      <c r="J314" s="131"/>
      <c r="K314" s="128"/>
      <c r="L314" s="133"/>
      <c r="M314" s="1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  <c r="BH314" s="33"/>
      <c r="BI314" s="33"/>
      <c r="BJ314" s="33"/>
      <c r="BK314" s="33"/>
      <c r="BL314" s="33"/>
      <c r="BM314" s="33"/>
      <c r="BN314" s="33"/>
      <c r="BO314" s="33"/>
      <c r="BP314" s="33"/>
      <c r="BQ314" s="33"/>
      <c r="BR314" s="33"/>
      <c r="BS314" s="33"/>
      <c r="BT314" s="33"/>
      <c r="BU314" s="33"/>
      <c r="BV314" s="33"/>
      <c r="BW314" s="33"/>
      <c r="BX314" s="33"/>
      <c r="BY314" s="33"/>
      <c r="BZ314" s="33"/>
      <c r="CA314" s="33"/>
      <c r="CB314" s="33"/>
      <c r="CC314" s="33"/>
      <c r="CD314" s="33"/>
      <c r="CE314" s="33"/>
      <c r="CF314" s="33"/>
      <c r="CG314" s="33"/>
      <c r="CH314" s="33"/>
      <c r="CI314" s="33"/>
      <c r="CJ314" s="33"/>
      <c r="CK314" s="33"/>
      <c r="CL314" s="33"/>
      <c r="CM314" s="33"/>
      <c r="CN314" s="33"/>
      <c r="CO314" s="33"/>
      <c r="CP314" s="33"/>
      <c r="CQ314" s="33"/>
      <c r="CR314" s="33"/>
      <c r="CS314" s="33"/>
      <c r="CT314" s="33"/>
      <c r="CU314" s="33"/>
      <c r="CV314" s="33"/>
      <c r="CW314" s="33"/>
      <c r="CX314" s="33"/>
      <c r="CY314" s="33"/>
      <c r="CZ314" s="33"/>
      <c r="DA314" s="33"/>
      <c r="DB314" s="33"/>
      <c r="DC314" s="33"/>
      <c r="DD314" s="33"/>
      <c r="DE314" s="33"/>
      <c r="DF314" s="33"/>
      <c r="DG314" s="33"/>
      <c r="DH314" s="33"/>
      <c r="DI314" s="33"/>
      <c r="DJ314" s="33"/>
      <c r="DK314" s="33"/>
      <c r="DL314" s="33"/>
      <c r="DM314" s="33"/>
      <c r="DN314" s="33"/>
      <c r="DO314" s="33"/>
      <c r="DP314" s="33"/>
      <c r="DQ314" s="33"/>
      <c r="DR314" s="33"/>
      <c r="DS314" s="33"/>
      <c r="DT314" s="33"/>
      <c r="DU314" s="33"/>
      <c r="DV314" s="33"/>
      <c r="DW314" s="33"/>
      <c r="DX314" s="33"/>
      <c r="DY314" s="33"/>
      <c r="DZ314" s="33"/>
      <c r="EA314" s="33"/>
      <c r="EB314" s="33"/>
      <c r="EC314" s="33"/>
      <c r="ED314" s="33"/>
      <c r="EE314" s="33"/>
      <c r="EF314" s="33"/>
    </row>
    <row r="315" spans="1:136" x14ac:dyDescent="0.3">
      <c r="A315" s="138"/>
      <c r="B315" s="139"/>
      <c r="C315" s="150"/>
      <c r="D315" s="140"/>
      <c r="E315" s="138"/>
      <c r="F315" s="138"/>
      <c r="G315" s="141"/>
      <c r="H315" s="138"/>
      <c r="I315" s="138"/>
      <c r="J315" s="140"/>
      <c r="K315" s="138"/>
      <c r="L315" s="142"/>
      <c r="M315" s="142"/>
      <c r="N315" s="120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3"/>
      <c r="AD315" s="143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3"/>
      <c r="AP315" s="143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3"/>
      <c r="BB315" s="143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3"/>
      <c r="BN315" s="143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3"/>
      <c r="BZ315" s="143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3"/>
      <c r="CM315" s="143"/>
      <c r="CN315" s="143"/>
      <c r="CO315" s="143"/>
      <c r="CP315" s="143"/>
      <c r="CQ315" s="143"/>
      <c r="CR315" s="143"/>
      <c r="CS315" s="143"/>
      <c r="CT315" s="143"/>
      <c r="CU315" s="143"/>
      <c r="CV315" s="143"/>
      <c r="CW315" s="143"/>
      <c r="CX315" s="143"/>
      <c r="CY315" s="143"/>
      <c r="CZ315" s="143"/>
      <c r="DA315" s="143"/>
      <c r="DB315" s="143"/>
      <c r="DC315" s="143"/>
      <c r="DD315" s="143"/>
      <c r="DE315" s="143"/>
      <c r="DF315" s="143"/>
      <c r="DG315" s="143"/>
      <c r="DH315" s="143"/>
      <c r="DI315" s="143"/>
      <c r="DJ315" s="143"/>
      <c r="DK315" s="143"/>
      <c r="DL315" s="143"/>
      <c r="DM315" s="143"/>
      <c r="DN315" s="143"/>
      <c r="DO315" s="143"/>
      <c r="DP315" s="143"/>
      <c r="DQ315" s="143"/>
      <c r="DR315" s="143"/>
      <c r="DS315" s="143"/>
      <c r="DT315" s="143"/>
      <c r="DU315" s="143"/>
      <c r="DV315" s="143"/>
      <c r="DW315" s="143"/>
      <c r="DX315" s="143"/>
      <c r="DY315" s="143"/>
      <c r="DZ315" s="143"/>
      <c r="EA315" s="143"/>
      <c r="EB315" s="143"/>
      <c r="EC315" s="143"/>
      <c r="ED315" s="143"/>
      <c r="EE315" s="143"/>
      <c r="EF315" s="143"/>
    </row>
    <row r="316" spans="1:136" x14ac:dyDescent="0.3">
      <c r="A316" s="72"/>
      <c r="B316" s="2"/>
      <c r="C316" s="148"/>
      <c r="D316" s="122"/>
      <c r="E316" s="123"/>
      <c r="F316" s="123"/>
      <c r="G316" s="124"/>
      <c r="H316" s="125"/>
      <c r="I316" s="126"/>
      <c r="J316" s="122"/>
      <c r="K316" s="127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  <c r="BD316" s="33"/>
      <c r="BE316" s="33"/>
      <c r="BF316" s="33"/>
      <c r="BG316" s="33"/>
      <c r="BH316" s="33"/>
      <c r="BI316" s="33"/>
      <c r="BJ316" s="33"/>
      <c r="BK316" s="33"/>
      <c r="BL316" s="33"/>
      <c r="BM316" s="33"/>
      <c r="BN316" s="33"/>
      <c r="BO316" s="33"/>
      <c r="BP316" s="33"/>
      <c r="BQ316" s="33"/>
      <c r="BR316" s="33"/>
      <c r="BS316" s="33"/>
      <c r="BT316" s="33"/>
      <c r="BU316" s="33"/>
      <c r="BV316" s="33"/>
      <c r="BW316" s="33"/>
      <c r="BX316" s="33"/>
      <c r="BY316" s="33"/>
      <c r="BZ316" s="33"/>
      <c r="CA316" s="33"/>
      <c r="CB316" s="33"/>
      <c r="CC316" s="33"/>
      <c r="CD316" s="33"/>
      <c r="CE316" s="33"/>
      <c r="CF316" s="33"/>
      <c r="CG316" s="33"/>
      <c r="CH316" s="33"/>
      <c r="CI316" s="33"/>
      <c r="CJ316" s="33"/>
      <c r="CK316" s="33"/>
      <c r="CL316" s="33"/>
      <c r="CM316" s="33"/>
      <c r="CN316" s="33"/>
      <c r="CO316" s="33"/>
      <c r="CP316" s="33"/>
      <c r="CQ316" s="33"/>
      <c r="CR316" s="33"/>
      <c r="CS316" s="33"/>
      <c r="CT316" s="33"/>
      <c r="CU316" s="33"/>
      <c r="CV316" s="33"/>
      <c r="CW316" s="33"/>
      <c r="CX316" s="33"/>
      <c r="CY316" s="33"/>
      <c r="CZ316" s="33"/>
      <c r="DA316" s="33"/>
      <c r="DB316" s="33"/>
      <c r="DC316" s="33"/>
      <c r="DD316" s="33"/>
      <c r="DE316" s="33"/>
      <c r="DF316" s="33"/>
      <c r="DG316" s="33"/>
      <c r="DH316" s="33"/>
      <c r="DI316" s="33"/>
      <c r="DJ316" s="33"/>
      <c r="DK316" s="33"/>
      <c r="DL316" s="33"/>
      <c r="DM316" s="33"/>
      <c r="DN316" s="33"/>
      <c r="DO316" s="33"/>
      <c r="DP316" s="33"/>
      <c r="DQ316" s="33"/>
      <c r="DR316" s="33"/>
      <c r="DS316" s="33"/>
      <c r="DT316" s="33"/>
      <c r="DU316" s="33"/>
      <c r="DV316" s="33"/>
      <c r="DW316" s="33"/>
      <c r="DX316" s="33"/>
      <c r="DY316" s="33"/>
      <c r="DZ316" s="33"/>
      <c r="EA316" s="33"/>
      <c r="EB316" s="33"/>
      <c r="EC316" s="33"/>
      <c r="ED316" s="33"/>
      <c r="EE316" s="33"/>
      <c r="EF316" s="33"/>
    </row>
    <row r="317" spans="1:136" x14ac:dyDescent="0.3">
      <c r="A317" s="128"/>
      <c r="B317" s="129"/>
      <c r="C317" s="149"/>
      <c r="D317" s="131"/>
      <c r="E317" s="128"/>
      <c r="F317" s="128"/>
      <c r="G317" s="132"/>
      <c r="H317" s="128"/>
      <c r="I317" s="128"/>
      <c r="J317" s="131"/>
      <c r="K317" s="128"/>
      <c r="L317" s="133"/>
      <c r="M317" s="1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  <c r="BH317" s="33"/>
      <c r="BI317" s="33"/>
      <c r="BJ317" s="33"/>
      <c r="BK317" s="33"/>
      <c r="BL317" s="33"/>
      <c r="BM317" s="33"/>
      <c r="BN317" s="33"/>
      <c r="BO317" s="33"/>
      <c r="BP317" s="33"/>
      <c r="BQ317" s="33"/>
      <c r="BR317" s="33"/>
      <c r="BS317" s="33"/>
      <c r="BT317" s="33"/>
      <c r="BU317" s="33"/>
      <c r="BV317" s="33"/>
      <c r="BW317" s="33"/>
      <c r="BX317" s="33"/>
      <c r="BY317" s="33"/>
      <c r="BZ317" s="33"/>
      <c r="CA317" s="33"/>
      <c r="CB317" s="33"/>
      <c r="CC317" s="33"/>
      <c r="CD317" s="33"/>
      <c r="CE317" s="33"/>
      <c r="CF317" s="33"/>
      <c r="CG317" s="33"/>
      <c r="CH317" s="33"/>
      <c r="CI317" s="33"/>
      <c r="CJ317" s="33"/>
      <c r="CK317" s="33"/>
      <c r="CL317" s="33"/>
      <c r="CM317" s="33"/>
      <c r="CN317" s="33"/>
      <c r="CO317" s="33"/>
      <c r="CP317" s="33"/>
      <c r="CQ317" s="33"/>
      <c r="CR317" s="33"/>
      <c r="CS317" s="33"/>
      <c r="CT317" s="33"/>
      <c r="CU317" s="33"/>
      <c r="CV317" s="33"/>
      <c r="CW317" s="33"/>
      <c r="CX317" s="33"/>
      <c r="CY317" s="33"/>
      <c r="CZ317" s="33"/>
      <c r="DA317" s="33"/>
      <c r="DB317" s="33"/>
      <c r="DC317" s="33"/>
      <c r="DD317" s="33"/>
      <c r="DE317" s="33"/>
      <c r="DF317" s="33"/>
      <c r="DG317" s="33"/>
      <c r="DH317" s="33"/>
      <c r="DI317" s="33"/>
      <c r="DJ317" s="33"/>
      <c r="DK317" s="33"/>
      <c r="DL317" s="33"/>
      <c r="DM317" s="33"/>
      <c r="DN317" s="33"/>
      <c r="DO317" s="33"/>
      <c r="DP317" s="33"/>
      <c r="DQ317" s="33"/>
      <c r="DR317" s="33"/>
      <c r="DS317" s="33"/>
      <c r="DT317" s="33"/>
      <c r="DU317" s="33"/>
      <c r="DV317" s="33"/>
      <c r="DW317" s="33"/>
      <c r="DX317" s="33"/>
      <c r="DY317" s="33"/>
      <c r="DZ317" s="33"/>
      <c r="EA317" s="33"/>
      <c r="EB317" s="33"/>
      <c r="EC317" s="33"/>
      <c r="ED317" s="33"/>
      <c r="EE317" s="33"/>
      <c r="EF317" s="33"/>
    </row>
    <row r="318" spans="1:136" x14ac:dyDescent="0.3">
      <c r="A318" s="138"/>
      <c r="B318" s="139"/>
      <c r="C318" s="150"/>
      <c r="D318" s="140"/>
      <c r="E318" s="138"/>
      <c r="F318" s="138"/>
      <c r="G318" s="141"/>
      <c r="H318" s="138"/>
      <c r="I318" s="138"/>
      <c r="J318" s="140"/>
      <c r="K318" s="138"/>
      <c r="L318" s="142"/>
      <c r="M318" s="142"/>
      <c r="N318" s="120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3"/>
      <c r="AD318" s="143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3"/>
      <c r="AP318" s="143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3"/>
      <c r="BB318" s="143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3"/>
      <c r="BN318" s="143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3"/>
      <c r="BZ318" s="143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3"/>
      <c r="CM318" s="143"/>
      <c r="CN318" s="143"/>
      <c r="CO318" s="143"/>
      <c r="CP318" s="143"/>
      <c r="CQ318" s="143"/>
      <c r="CR318" s="143"/>
      <c r="CS318" s="143"/>
      <c r="CT318" s="143"/>
      <c r="CU318" s="143"/>
      <c r="CV318" s="143"/>
      <c r="CW318" s="143"/>
      <c r="CX318" s="143"/>
      <c r="CY318" s="143"/>
      <c r="CZ318" s="143"/>
      <c r="DA318" s="143"/>
      <c r="DB318" s="143"/>
      <c r="DC318" s="143"/>
      <c r="DD318" s="143"/>
      <c r="DE318" s="143"/>
      <c r="DF318" s="143"/>
      <c r="DG318" s="143"/>
      <c r="DH318" s="143"/>
      <c r="DI318" s="143"/>
      <c r="DJ318" s="143"/>
      <c r="DK318" s="143"/>
      <c r="DL318" s="143"/>
      <c r="DM318" s="143"/>
      <c r="DN318" s="143"/>
      <c r="DO318" s="143"/>
      <c r="DP318" s="143"/>
      <c r="DQ318" s="143"/>
      <c r="DR318" s="143"/>
      <c r="DS318" s="143"/>
      <c r="DT318" s="143"/>
      <c r="DU318" s="143"/>
      <c r="DV318" s="143"/>
      <c r="DW318" s="143"/>
      <c r="DX318" s="143"/>
      <c r="DY318" s="143"/>
      <c r="DZ318" s="143"/>
      <c r="EA318" s="143"/>
      <c r="EB318" s="143"/>
      <c r="EC318" s="143"/>
      <c r="ED318" s="143"/>
      <c r="EE318" s="143"/>
      <c r="EF318" s="143"/>
    </row>
    <row r="319" spans="1:136" x14ac:dyDescent="0.3">
      <c r="A319" s="72"/>
      <c r="B319" s="2"/>
      <c r="C319" s="145"/>
      <c r="D319" s="122"/>
      <c r="E319" s="123"/>
      <c r="F319" s="123"/>
      <c r="G319" s="124"/>
      <c r="H319" s="125"/>
      <c r="I319" s="126"/>
      <c r="J319" s="122"/>
      <c r="K319" s="127"/>
      <c r="L319" s="133"/>
      <c r="M319" s="133"/>
      <c r="N319" s="134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  <c r="BH319" s="33"/>
      <c r="BI319" s="33"/>
      <c r="BJ319" s="33"/>
      <c r="BK319" s="33"/>
      <c r="BL319" s="33"/>
      <c r="BM319" s="33"/>
      <c r="BN319" s="33"/>
      <c r="BO319" s="33"/>
      <c r="BP319" s="33"/>
      <c r="BQ319" s="33"/>
      <c r="BR319" s="33"/>
      <c r="BS319" s="33"/>
      <c r="BT319" s="33"/>
      <c r="BU319" s="33"/>
      <c r="BV319" s="33"/>
      <c r="BW319" s="33"/>
      <c r="BX319" s="33"/>
      <c r="BY319" s="33"/>
      <c r="BZ319" s="33"/>
      <c r="CA319" s="33"/>
      <c r="CB319" s="33"/>
      <c r="CC319" s="33"/>
      <c r="CD319" s="33"/>
      <c r="CE319" s="33"/>
      <c r="CF319" s="33"/>
      <c r="CG319" s="33"/>
      <c r="CH319" s="33"/>
      <c r="CI319" s="33"/>
      <c r="CJ319" s="33"/>
      <c r="CK319" s="33"/>
      <c r="CL319" s="33"/>
      <c r="CM319" s="33"/>
      <c r="CN319" s="33"/>
      <c r="CO319" s="33"/>
      <c r="CP319" s="33"/>
      <c r="CQ319" s="33"/>
      <c r="CR319" s="33"/>
      <c r="CS319" s="33"/>
      <c r="CT319" s="33"/>
      <c r="CU319" s="33"/>
      <c r="CV319" s="33"/>
      <c r="CW319" s="33"/>
      <c r="CX319" s="33"/>
      <c r="CY319" s="33"/>
      <c r="CZ319" s="33"/>
      <c r="DA319" s="33"/>
      <c r="DB319" s="33"/>
      <c r="DC319" s="33"/>
      <c r="DD319" s="33"/>
      <c r="DE319" s="33"/>
      <c r="DF319" s="33"/>
      <c r="DG319" s="33"/>
      <c r="DH319" s="33"/>
      <c r="DI319" s="33"/>
      <c r="DJ319" s="33"/>
      <c r="DK319" s="33"/>
      <c r="DL319" s="33"/>
      <c r="DM319" s="33"/>
      <c r="DN319" s="33"/>
      <c r="DO319" s="33"/>
      <c r="DP319" s="33"/>
      <c r="DQ319" s="33"/>
      <c r="DR319" s="33"/>
      <c r="DS319" s="33"/>
      <c r="DT319" s="33"/>
      <c r="DU319" s="33"/>
      <c r="DV319" s="33"/>
      <c r="DW319" s="33"/>
      <c r="DX319" s="33"/>
      <c r="DY319" s="33"/>
      <c r="DZ319" s="33"/>
      <c r="EA319" s="33"/>
      <c r="EB319" s="33"/>
      <c r="EC319" s="33"/>
      <c r="ED319" s="33"/>
      <c r="EE319" s="33"/>
      <c r="EF319" s="33"/>
    </row>
    <row r="320" spans="1:136" x14ac:dyDescent="0.3">
      <c r="A320" s="128"/>
      <c r="B320" s="129"/>
      <c r="C320" s="146"/>
      <c r="D320" s="131"/>
      <c r="E320" s="128"/>
      <c r="F320" s="128"/>
      <c r="G320" s="132"/>
      <c r="H320" s="128"/>
      <c r="I320" s="128"/>
      <c r="J320" s="131"/>
      <c r="K320" s="128"/>
      <c r="L320" s="133"/>
      <c r="M320" s="133"/>
      <c r="N320" s="134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  <c r="BH320" s="33"/>
      <c r="BI320" s="33"/>
      <c r="BJ320" s="33"/>
      <c r="BK320" s="33"/>
      <c r="BL320" s="33"/>
      <c r="BM320" s="33"/>
      <c r="BN320" s="33"/>
      <c r="BO320" s="33"/>
      <c r="BP320" s="33"/>
      <c r="BQ320" s="33"/>
      <c r="BR320" s="33"/>
      <c r="BS320" s="33"/>
      <c r="BT320" s="33"/>
      <c r="BU320" s="33"/>
      <c r="BV320" s="33"/>
      <c r="BW320" s="33"/>
      <c r="BX320" s="33"/>
      <c r="BY320" s="33"/>
      <c r="BZ320" s="33"/>
      <c r="CA320" s="33"/>
      <c r="CB320" s="33"/>
      <c r="CC320" s="33"/>
      <c r="CD320" s="33"/>
      <c r="CE320" s="33"/>
      <c r="CF320" s="33"/>
      <c r="CG320" s="33"/>
      <c r="CH320" s="33"/>
      <c r="CI320" s="33"/>
      <c r="CJ320" s="33"/>
      <c r="CK320" s="33"/>
      <c r="CL320" s="33"/>
      <c r="CM320" s="33"/>
      <c r="CN320" s="33"/>
      <c r="CO320" s="33"/>
      <c r="CP320" s="33"/>
      <c r="CQ320" s="33"/>
      <c r="CR320" s="33"/>
      <c r="CS320" s="33"/>
      <c r="CT320" s="33"/>
      <c r="CU320" s="33"/>
      <c r="CV320" s="33"/>
      <c r="CW320" s="33"/>
      <c r="CX320" s="33"/>
      <c r="CY320" s="33"/>
      <c r="CZ320" s="33"/>
      <c r="DA320" s="33"/>
      <c r="DB320" s="33"/>
      <c r="DC320" s="33"/>
      <c r="DD320" s="33"/>
      <c r="DE320" s="33"/>
      <c r="DF320" s="33"/>
      <c r="DG320" s="33"/>
      <c r="DH320" s="33"/>
      <c r="DI320" s="33"/>
      <c r="DJ320" s="33"/>
      <c r="DK320" s="33"/>
      <c r="DL320" s="33"/>
      <c r="DM320" s="33"/>
      <c r="DN320" s="33"/>
      <c r="DO320" s="33"/>
      <c r="DP320" s="33"/>
      <c r="DQ320" s="33"/>
      <c r="DR320" s="33"/>
      <c r="DS320" s="33"/>
      <c r="DT320" s="33"/>
      <c r="DU320" s="33"/>
      <c r="DV320" s="33"/>
      <c r="DW320" s="33"/>
      <c r="DX320" s="33"/>
      <c r="DY320" s="33"/>
      <c r="DZ320" s="33"/>
      <c r="EA320" s="33"/>
      <c r="EB320" s="33"/>
      <c r="EC320" s="33"/>
      <c r="ED320" s="33"/>
      <c r="EE320" s="33"/>
      <c r="EF320" s="33"/>
    </row>
    <row r="321" spans="1:136" x14ac:dyDescent="0.3">
      <c r="A321" s="72"/>
      <c r="B321" s="2"/>
      <c r="C321" s="148"/>
      <c r="D321" s="122"/>
      <c r="E321" s="123"/>
      <c r="F321" s="123"/>
      <c r="G321" s="124"/>
      <c r="H321" s="125"/>
      <c r="I321" s="126"/>
      <c r="J321" s="122"/>
      <c r="K321" s="127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  <c r="BH321" s="33"/>
      <c r="BI321" s="33"/>
      <c r="BJ321" s="33"/>
      <c r="BK321" s="33"/>
      <c r="BL321" s="33"/>
      <c r="BM321" s="33"/>
      <c r="BN321" s="33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  <c r="BZ321" s="33"/>
      <c r="CA321" s="33"/>
      <c r="CB321" s="33"/>
      <c r="CC321" s="33"/>
      <c r="CD321" s="33"/>
      <c r="CE321" s="33"/>
      <c r="CF321" s="33"/>
      <c r="CG321" s="33"/>
      <c r="CH321" s="33"/>
      <c r="CI321" s="33"/>
      <c r="CJ321" s="33"/>
      <c r="CK321" s="33"/>
      <c r="CL321" s="33"/>
      <c r="CM321" s="33"/>
      <c r="CN321" s="33"/>
      <c r="CO321" s="33"/>
      <c r="CP321" s="33"/>
      <c r="CQ321" s="33"/>
      <c r="CR321" s="33"/>
      <c r="CS321" s="33"/>
      <c r="CT321" s="33"/>
      <c r="CU321" s="33"/>
      <c r="CV321" s="33"/>
      <c r="CW321" s="33"/>
      <c r="CX321" s="33"/>
      <c r="CY321" s="33"/>
      <c r="CZ321" s="33"/>
      <c r="DA321" s="33"/>
      <c r="DB321" s="33"/>
      <c r="DC321" s="33"/>
      <c r="DD321" s="33"/>
      <c r="DE321" s="33"/>
      <c r="DF321" s="33"/>
      <c r="DG321" s="33"/>
      <c r="DH321" s="33"/>
      <c r="DI321" s="33"/>
      <c r="DJ321" s="33"/>
      <c r="DK321" s="33"/>
      <c r="DL321" s="33"/>
      <c r="DM321" s="33"/>
      <c r="DN321" s="33"/>
      <c r="DO321" s="33"/>
      <c r="DP321" s="33"/>
      <c r="DQ321" s="33"/>
      <c r="DR321" s="33"/>
      <c r="DS321" s="33"/>
      <c r="DT321" s="33"/>
      <c r="DU321" s="33"/>
      <c r="DV321" s="33"/>
      <c r="DW321" s="33"/>
      <c r="DX321" s="33"/>
      <c r="DY321" s="33"/>
      <c r="DZ321" s="33"/>
      <c r="EA321" s="33"/>
      <c r="EB321" s="33"/>
      <c r="EC321" s="33"/>
      <c r="ED321" s="33"/>
      <c r="EE321" s="33"/>
      <c r="EF321" s="33"/>
    </row>
    <row r="322" spans="1:136" x14ac:dyDescent="0.3">
      <c r="A322" s="128"/>
      <c r="B322" s="129"/>
      <c r="C322" s="149"/>
      <c r="D322" s="131"/>
      <c r="E322" s="128"/>
      <c r="F322" s="128"/>
      <c r="G322" s="132"/>
      <c r="H322" s="128"/>
      <c r="I322" s="128"/>
      <c r="J322" s="131"/>
      <c r="K322" s="128"/>
      <c r="L322" s="133"/>
      <c r="M322" s="1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  <c r="AR322" s="33"/>
      <c r="AS322" s="33"/>
      <c r="AT322" s="33"/>
      <c r="AU322" s="33"/>
      <c r="AV322" s="33"/>
      <c r="AW322" s="33"/>
      <c r="AX322" s="33"/>
      <c r="AY322" s="33"/>
      <c r="AZ322" s="33"/>
      <c r="BA322" s="33"/>
      <c r="BB322" s="33"/>
      <c r="BC322" s="33"/>
      <c r="BD322" s="33"/>
      <c r="BE322" s="33"/>
      <c r="BF322" s="33"/>
      <c r="BG322" s="33"/>
      <c r="BH322" s="33"/>
      <c r="BI322" s="33"/>
      <c r="BJ322" s="33"/>
      <c r="BK322" s="33"/>
      <c r="BL322" s="33"/>
      <c r="BM322" s="33"/>
      <c r="BN322" s="33"/>
      <c r="BO322" s="33"/>
      <c r="BP322" s="33"/>
      <c r="BQ322" s="33"/>
      <c r="BR322" s="33"/>
      <c r="BS322" s="33"/>
      <c r="BT322" s="33"/>
      <c r="BU322" s="33"/>
      <c r="BV322" s="33"/>
      <c r="BW322" s="33"/>
      <c r="BX322" s="33"/>
      <c r="BY322" s="33"/>
      <c r="BZ322" s="33"/>
      <c r="CA322" s="33"/>
      <c r="CB322" s="33"/>
      <c r="CC322" s="33"/>
      <c r="CD322" s="33"/>
      <c r="CE322" s="33"/>
      <c r="CF322" s="33"/>
      <c r="CG322" s="33"/>
      <c r="CH322" s="33"/>
      <c r="CI322" s="33"/>
      <c r="CJ322" s="33"/>
      <c r="CK322" s="33"/>
      <c r="CL322" s="33"/>
      <c r="CM322" s="33"/>
      <c r="CN322" s="33"/>
      <c r="CO322" s="33"/>
      <c r="CP322" s="33"/>
      <c r="CQ322" s="33"/>
      <c r="CR322" s="33"/>
      <c r="CS322" s="33"/>
      <c r="CT322" s="33"/>
      <c r="CU322" s="33"/>
      <c r="CV322" s="33"/>
      <c r="CW322" s="33"/>
      <c r="CX322" s="33"/>
      <c r="CY322" s="33"/>
      <c r="CZ322" s="33"/>
      <c r="DA322" s="33"/>
      <c r="DB322" s="33"/>
      <c r="DC322" s="33"/>
      <c r="DD322" s="33"/>
      <c r="DE322" s="33"/>
      <c r="DF322" s="33"/>
      <c r="DG322" s="33"/>
      <c r="DH322" s="33"/>
      <c r="DI322" s="33"/>
      <c r="DJ322" s="33"/>
      <c r="DK322" s="33"/>
      <c r="DL322" s="33"/>
      <c r="DM322" s="33"/>
      <c r="DN322" s="33"/>
      <c r="DO322" s="33"/>
      <c r="DP322" s="33"/>
      <c r="DQ322" s="33"/>
      <c r="DR322" s="33"/>
      <c r="DS322" s="33"/>
      <c r="DT322" s="33"/>
      <c r="DU322" s="33"/>
      <c r="DV322" s="33"/>
      <c r="DW322" s="33"/>
      <c r="DX322" s="33"/>
      <c r="DY322" s="33"/>
      <c r="DZ322" s="33"/>
      <c r="EA322" s="33"/>
      <c r="EB322" s="33"/>
      <c r="EC322" s="33"/>
      <c r="ED322" s="33"/>
      <c r="EE322" s="33"/>
      <c r="EF322" s="33"/>
    </row>
    <row r="323" spans="1:136" x14ac:dyDescent="0.3">
      <c r="A323" s="138"/>
      <c r="B323" s="139"/>
      <c r="C323" s="150"/>
      <c r="D323" s="140"/>
      <c r="E323" s="138"/>
      <c r="F323" s="138"/>
      <c r="G323" s="141"/>
      <c r="H323" s="138"/>
      <c r="I323" s="138"/>
      <c r="J323" s="140"/>
      <c r="K323" s="138"/>
      <c r="L323" s="142"/>
      <c r="M323" s="142"/>
      <c r="N323" s="120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3"/>
      <c r="CM323" s="143"/>
      <c r="CN323" s="143"/>
      <c r="CO323" s="143"/>
      <c r="CP323" s="143"/>
      <c r="CQ323" s="143"/>
      <c r="CR323" s="143"/>
      <c r="CS323" s="143"/>
      <c r="CT323" s="143"/>
      <c r="CU323" s="143"/>
      <c r="CV323" s="143"/>
      <c r="CW323" s="143"/>
      <c r="CX323" s="143"/>
      <c r="CY323" s="143"/>
      <c r="CZ323" s="143"/>
      <c r="DA323" s="143"/>
      <c r="DB323" s="143"/>
      <c r="DC323" s="143"/>
      <c r="DD323" s="143"/>
      <c r="DE323" s="143"/>
      <c r="DF323" s="143"/>
      <c r="DG323" s="143"/>
      <c r="DH323" s="143"/>
      <c r="DI323" s="143"/>
      <c r="DJ323" s="143"/>
      <c r="DK323" s="143"/>
      <c r="DL323" s="143"/>
      <c r="DM323" s="143"/>
      <c r="DN323" s="143"/>
      <c r="DO323" s="143"/>
      <c r="DP323" s="143"/>
      <c r="DQ323" s="143"/>
      <c r="DR323" s="143"/>
      <c r="DS323" s="143"/>
      <c r="DT323" s="143"/>
      <c r="DU323" s="143"/>
      <c r="DV323" s="143"/>
      <c r="DW323" s="143"/>
      <c r="DX323" s="143"/>
      <c r="DY323" s="143"/>
      <c r="DZ323" s="143"/>
      <c r="EA323" s="143"/>
      <c r="EB323" s="143"/>
      <c r="EC323" s="143"/>
      <c r="ED323" s="143"/>
      <c r="EE323" s="143"/>
      <c r="EF323" s="143"/>
    </row>
    <row r="324" spans="1:136" x14ac:dyDescent="0.3">
      <c r="A324" s="72"/>
      <c r="B324" s="2"/>
      <c r="C324" s="148"/>
      <c r="D324" s="122"/>
      <c r="E324" s="123"/>
      <c r="F324" s="123"/>
      <c r="G324" s="124"/>
      <c r="H324" s="125"/>
      <c r="I324" s="126"/>
      <c r="J324" s="122"/>
      <c r="K324" s="127"/>
      <c r="L324" s="133"/>
      <c r="M324" s="133"/>
      <c r="N324" s="134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  <c r="BH324" s="33"/>
      <c r="BI324" s="33"/>
      <c r="BJ324" s="33"/>
      <c r="BK324" s="33"/>
      <c r="BL324" s="33"/>
      <c r="BM324" s="33"/>
      <c r="BN324" s="33"/>
      <c r="BO324" s="33"/>
      <c r="BP324" s="33"/>
      <c r="BQ324" s="33"/>
      <c r="BR324" s="33"/>
      <c r="BS324" s="33"/>
      <c r="BT324" s="33"/>
      <c r="BU324" s="33"/>
      <c r="BV324" s="33"/>
      <c r="BW324" s="33"/>
      <c r="BX324" s="33"/>
      <c r="BY324" s="33"/>
      <c r="BZ324" s="33"/>
      <c r="CA324" s="33"/>
      <c r="CB324" s="33"/>
      <c r="CC324" s="33"/>
      <c r="CD324" s="33"/>
      <c r="CE324" s="33"/>
      <c r="CF324" s="33"/>
      <c r="CG324" s="33"/>
      <c r="CH324" s="33"/>
      <c r="CI324" s="33"/>
      <c r="CJ324" s="33"/>
      <c r="CK324" s="33"/>
      <c r="CL324" s="33"/>
      <c r="CM324" s="33"/>
      <c r="CN324" s="33"/>
      <c r="CO324" s="33"/>
      <c r="CP324" s="33"/>
      <c r="CQ324" s="33"/>
      <c r="CR324" s="33"/>
      <c r="CS324" s="33"/>
      <c r="CT324" s="33"/>
      <c r="CU324" s="33"/>
      <c r="CV324" s="33"/>
      <c r="CW324" s="33"/>
      <c r="CX324" s="33"/>
      <c r="CY324" s="33"/>
      <c r="CZ324" s="33"/>
      <c r="DA324" s="33"/>
      <c r="DB324" s="33"/>
      <c r="DC324" s="33"/>
      <c r="DD324" s="33"/>
      <c r="DE324" s="33"/>
      <c r="DF324" s="33"/>
      <c r="DG324" s="33"/>
      <c r="DH324" s="33"/>
      <c r="DI324" s="33"/>
      <c r="DJ324" s="33"/>
      <c r="DK324" s="33"/>
      <c r="DL324" s="33"/>
      <c r="DM324" s="33"/>
      <c r="DN324" s="33"/>
      <c r="DO324" s="33"/>
      <c r="DP324" s="33"/>
      <c r="DQ324" s="33"/>
      <c r="DR324" s="33"/>
      <c r="DS324" s="33"/>
      <c r="DT324" s="33"/>
      <c r="DU324" s="33"/>
      <c r="DV324" s="33"/>
      <c r="DW324" s="33"/>
      <c r="DX324" s="33"/>
      <c r="DY324" s="33"/>
      <c r="DZ324" s="33"/>
      <c r="EA324" s="33"/>
      <c r="EB324" s="33"/>
      <c r="EC324" s="33"/>
      <c r="ED324" s="33"/>
      <c r="EE324" s="33"/>
      <c r="EF324" s="33"/>
    </row>
    <row r="325" spans="1:136" x14ac:dyDescent="0.3">
      <c r="A325" s="128"/>
      <c r="B325" s="129"/>
      <c r="C325" s="149"/>
      <c r="D325" s="131"/>
      <c r="E325" s="128"/>
      <c r="F325" s="128"/>
      <c r="G325" s="132"/>
      <c r="H325" s="128"/>
      <c r="I325" s="128"/>
      <c r="J325" s="131"/>
      <c r="K325" s="128"/>
      <c r="L325" s="133"/>
      <c r="M325" s="1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  <c r="BF325" s="33"/>
      <c r="BG325" s="33"/>
      <c r="BH325" s="33"/>
      <c r="BI325" s="33"/>
      <c r="BJ325" s="33"/>
      <c r="BK325" s="33"/>
      <c r="BL325" s="33"/>
      <c r="BM325" s="33"/>
      <c r="BN325" s="33"/>
      <c r="BO325" s="33"/>
      <c r="BP325" s="33"/>
      <c r="BQ325" s="33"/>
      <c r="BR325" s="33"/>
      <c r="BS325" s="33"/>
      <c r="BT325" s="33"/>
      <c r="BU325" s="33"/>
      <c r="BV325" s="33"/>
      <c r="BW325" s="33"/>
      <c r="BX325" s="33"/>
      <c r="BY325" s="33"/>
      <c r="BZ325" s="33"/>
      <c r="CA325" s="33"/>
      <c r="CB325" s="33"/>
      <c r="CC325" s="33"/>
      <c r="CD325" s="33"/>
      <c r="CE325" s="33"/>
      <c r="CF325" s="33"/>
      <c r="CG325" s="33"/>
      <c r="CH325" s="33"/>
      <c r="CI325" s="33"/>
      <c r="CJ325" s="33"/>
      <c r="CK325" s="33"/>
      <c r="CL325" s="33"/>
      <c r="CM325" s="33"/>
      <c r="CN325" s="33"/>
      <c r="CO325" s="33"/>
      <c r="CP325" s="33"/>
      <c r="CQ325" s="33"/>
      <c r="CR325" s="33"/>
      <c r="CS325" s="33"/>
      <c r="CT325" s="33"/>
      <c r="CU325" s="33"/>
      <c r="CV325" s="33"/>
      <c r="CW325" s="33"/>
      <c r="CX325" s="33"/>
      <c r="CY325" s="33"/>
      <c r="CZ325" s="33"/>
      <c r="DA325" s="33"/>
      <c r="DB325" s="33"/>
      <c r="DC325" s="33"/>
      <c r="DD325" s="33"/>
      <c r="DE325" s="33"/>
      <c r="DF325" s="33"/>
      <c r="DG325" s="33"/>
      <c r="DH325" s="33"/>
      <c r="DI325" s="33"/>
      <c r="DJ325" s="33"/>
      <c r="DK325" s="33"/>
      <c r="DL325" s="33"/>
      <c r="DM325" s="33"/>
      <c r="DN325" s="33"/>
      <c r="DO325" s="33"/>
      <c r="DP325" s="33"/>
      <c r="DQ325" s="33"/>
      <c r="DR325" s="33"/>
      <c r="DS325" s="33"/>
      <c r="DT325" s="33"/>
      <c r="DU325" s="33"/>
      <c r="DV325" s="33"/>
      <c r="DW325" s="33"/>
      <c r="DX325" s="33"/>
      <c r="DY325" s="33"/>
      <c r="DZ325" s="33"/>
      <c r="EA325" s="33"/>
      <c r="EB325" s="33"/>
      <c r="EC325" s="33"/>
      <c r="ED325" s="33"/>
      <c r="EE325" s="33"/>
      <c r="EF325" s="33"/>
    </row>
    <row r="326" spans="1:136" x14ac:dyDescent="0.3">
      <c r="A326" s="138"/>
      <c r="B326" s="139"/>
      <c r="C326" s="150"/>
      <c r="D326" s="140"/>
      <c r="E326" s="138"/>
      <c r="F326" s="138"/>
      <c r="G326" s="141"/>
      <c r="H326" s="138"/>
      <c r="I326" s="138"/>
      <c r="J326" s="140"/>
      <c r="K326" s="138"/>
      <c r="L326" s="142"/>
      <c r="M326" s="142"/>
      <c r="N326" s="120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143"/>
      <c r="CB326" s="143"/>
      <c r="CC326" s="143"/>
      <c r="CD326" s="143"/>
      <c r="CE326" s="143"/>
      <c r="CF326" s="143"/>
      <c r="CG326" s="143"/>
      <c r="CH326" s="143"/>
      <c r="CI326" s="143"/>
      <c r="CJ326" s="143"/>
      <c r="CK326" s="143"/>
      <c r="CL326" s="143"/>
      <c r="CM326" s="143"/>
      <c r="CN326" s="143"/>
      <c r="CO326" s="143"/>
      <c r="CP326" s="143"/>
      <c r="CQ326" s="143"/>
      <c r="CR326" s="143"/>
      <c r="CS326" s="143"/>
      <c r="CT326" s="143"/>
      <c r="CU326" s="143"/>
      <c r="CV326" s="143"/>
      <c r="CW326" s="143"/>
      <c r="CX326" s="143"/>
      <c r="CY326" s="143"/>
      <c r="CZ326" s="143"/>
      <c r="DA326" s="143"/>
      <c r="DB326" s="143"/>
      <c r="DC326" s="143"/>
      <c r="DD326" s="143"/>
      <c r="DE326" s="143"/>
      <c r="DF326" s="143"/>
      <c r="DG326" s="143"/>
      <c r="DH326" s="143"/>
      <c r="DI326" s="143"/>
      <c r="DJ326" s="143"/>
      <c r="DK326" s="143"/>
      <c r="DL326" s="143"/>
      <c r="DM326" s="143"/>
      <c r="DN326" s="143"/>
      <c r="DO326" s="143"/>
      <c r="DP326" s="143"/>
      <c r="DQ326" s="143"/>
      <c r="DR326" s="143"/>
      <c r="DS326" s="143"/>
      <c r="DT326" s="143"/>
      <c r="DU326" s="143"/>
      <c r="DV326" s="143"/>
      <c r="DW326" s="143"/>
      <c r="DX326" s="143"/>
      <c r="DY326" s="143"/>
      <c r="DZ326" s="143"/>
      <c r="EA326" s="143"/>
      <c r="EB326" s="143"/>
      <c r="EC326" s="143"/>
      <c r="ED326" s="143"/>
      <c r="EE326" s="143"/>
      <c r="EF326" s="143"/>
    </row>
    <row r="327" spans="1:136" x14ac:dyDescent="0.3">
      <c r="A327" s="72"/>
      <c r="B327" s="2"/>
      <c r="C327" s="148"/>
      <c r="D327" s="122"/>
      <c r="E327" s="123"/>
      <c r="F327" s="123"/>
      <c r="G327" s="124"/>
      <c r="H327" s="125"/>
      <c r="I327" s="126"/>
      <c r="J327" s="122"/>
      <c r="K327" s="127"/>
      <c r="P327" s="136"/>
      <c r="Q327" s="136"/>
      <c r="R327" s="136"/>
      <c r="S327" s="136"/>
      <c r="T327" s="136"/>
      <c r="U327" s="136"/>
      <c r="V327" s="136"/>
      <c r="W327" s="136"/>
      <c r="X327" s="136"/>
      <c r="Y327" s="136"/>
      <c r="Z327" s="136"/>
      <c r="AA327" s="136"/>
      <c r="AB327" s="136"/>
      <c r="AC327" s="136"/>
      <c r="AD327" s="136"/>
      <c r="AE327" s="136"/>
      <c r="AF327" s="136"/>
      <c r="AG327" s="136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6"/>
      <c r="AV327" s="136"/>
      <c r="AW327" s="136"/>
      <c r="AX327" s="136"/>
      <c r="AY327" s="136"/>
      <c r="AZ327" s="136"/>
      <c r="BA327" s="136"/>
      <c r="BB327" s="136"/>
      <c r="BC327" s="136"/>
      <c r="BD327" s="136"/>
      <c r="BE327" s="136"/>
      <c r="BF327" s="136"/>
      <c r="BG327" s="136"/>
      <c r="BH327" s="136"/>
      <c r="BI327" s="136"/>
      <c r="BJ327" s="136"/>
      <c r="BK327" s="136"/>
      <c r="BL327" s="136"/>
      <c r="BM327" s="136"/>
      <c r="BN327" s="136"/>
      <c r="BO327" s="136"/>
      <c r="BP327" s="136"/>
      <c r="BQ327" s="136"/>
      <c r="BR327" s="136"/>
      <c r="BS327" s="136"/>
      <c r="BT327" s="136"/>
      <c r="BU327" s="136"/>
      <c r="BV327" s="136"/>
      <c r="BW327" s="136"/>
      <c r="BX327" s="136"/>
      <c r="BY327" s="136"/>
      <c r="BZ327" s="136"/>
      <c r="CA327" s="136"/>
      <c r="CB327" s="136"/>
      <c r="CC327" s="136"/>
      <c r="CD327" s="136"/>
      <c r="CE327" s="136"/>
      <c r="CF327" s="136"/>
      <c r="CG327" s="136"/>
      <c r="CH327" s="136"/>
      <c r="CI327" s="136"/>
      <c r="CJ327" s="136"/>
      <c r="CK327" s="136"/>
      <c r="CL327" s="136"/>
      <c r="CM327" s="136"/>
      <c r="CN327" s="136"/>
      <c r="CO327" s="136"/>
      <c r="CP327" s="136"/>
      <c r="CQ327" s="136"/>
      <c r="CR327" s="136"/>
      <c r="CS327" s="136"/>
      <c r="CT327" s="136"/>
      <c r="CU327" s="136"/>
      <c r="CV327" s="136"/>
      <c r="CW327" s="136"/>
      <c r="CX327" s="136"/>
      <c r="CY327" s="136"/>
      <c r="CZ327" s="136"/>
      <c r="DA327" s="136"/>
      <c r="DB327" s="136"/>
      <c r="DC327" s="136"/>
      <c r="DD327" s="136"/>
      <c r="DE327" s="136"/>
      <c r="DF327" s="136"/>
      <c r="DG327" s="136"/>
      <c r="DH327" s="136"/>
      <c r="DI327" s="136"/>
      <c r="DJ327" s="136"/>
      <c r="DK327" s="136"/>
      <c r="DL327" s="136"/>
      <c r="DM327" s="136"/>
      <c r="DN327" s="136"/>
      <c r="DO327" s="136"/>
      <c r="DP327" s="136"/>
      <c r="DQ327" s="136"/>
      <c r="DR327" s="136"/>
      <c r="DS327" s="136"/>
      <c r="DT327" s="136"/>
      <c r="DU327" s="136"/>
      <c r="DV327" s="136"/>
      <c r="DW327" s="136"/>
      <c r="DX327" s="136"/>
      <c r="DY327" s="136"/>
      <c r="DZ327" s="136"/>
      <c r="EA327" s="136"/>
      <c r="EB327" s="136"/>
      <c r="EC327" s="136"/>
      <c r="ED327" s="136"/>
      <c r="EE327" s="136"/>
      <c r="EF327" s="136"/>
    </row>
    <row r="328" spans="1:136" x14ac:dyDescent="0.3">
      <c r="A328" s="128"/>
      <c r="B328" s="129"/>
      <c r="C328" s="149"/>
      <c r="D328" s="131"/>
      <c r="E328" s="128"/>
      <c r="F328" s="128"/>
      <c r="G328" s="132"/>
      <c r="H328" s="128"/>
      <c r="I328" s="128"/>
      <c r="J328" s="131"/>
      <c r="K328" s="128"/>
      <c r="L328" s="133"/>
      <c r="M328" s="133"/>
      <c r="P328" s="136"/>
      <c r="Q328" s="136"/>
      <c r="R328" s="136"/>
      <c r="S328" s="136"/>
      <c r="T328" s="136"/>
      <c r="U328" s="136"/>
      <c r="V328" s="136"/>
      <c r="W328" s="136"/>
      <c r="X328" s="136"/>
      <c r="Y328" s="136"/>
      <c r="Z328" s="136"/>
      <c r="AA328" s="136"/>
      <c r="AB328" s="136"/>
      <c r="AC328" s="136"/>
      <c r="AD328" s="136"/>
      <c r="AE328" s="136"/>
      <c r="AF328" s="136"/>
      <c r="AG328" s="136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6"/>
      <c r="AV328" s="136"/>
      <c r="AW328" s="136"/>
      <c r="AX328" s="136"/>
      <c r="AY328" s="136"/>
      <c r="AZ328" s="136"/>
      <c r="BA328" s="136"/>
      <c r="BB328" s="136"/>
      <c r="BC328" s="136"/>
      <c r="BD328" s="136"/>
      <c r="BE328" s="136"/>
      <c r="BF328" s="136"/>
      <c r="BG328" s="136"/>
      <c r="BH328" s="136"/>
      <c r="BI328" s="136"/>
      <c r="BJ328" s="136"/>
      <c r="BK328" s="136"/>
      <c r="BL328" s="136"/>
      <c r="BM328" s="136"/>
      <c r="BN328" s="136"/>
      <c r="BO328" s="136"/>
      <c r="BP328" s="136"/>
      <c r="BQ328" s="136"/>
      <c r="BR328" s="136"/>
      <c r="BS328" s="136"/>
      <c r="BT328" s="136"/>
      <c r="BU328" s="136"/>
      <c r="BV328" s="136"/>
      <c r="BW328" s="136"/>
      <c r="BX328" s="136"/>
      <c r="BY328" s="136"/>
      <c r="BZ328" s="136"/>
      <c r="CA328" s="136"/>
      <c r="CB328" s="136"/>
      <c r="CC328" s="136"/>
      <c r="CD328" s="136"/>
      <c r="CE328" s="136"/>
      <c r="CF328" s="136"/>
      <c r="CG328" s="136"/>
      <c r="CH328" s="136"/>
      <c r="CI328" s="136"/>
      <c r="CJ328" s="136"/>
      <c r="CK328" s="136"/>
      <c r="CL328" s="136"/>
      <c r="CM328" s="136"/>
      <c r="CN328" s="136"/>
      <c r="CO328" s="136"/>
      <c r="CP328" s="136"/>
      <c r="CQ328" s="136"/>
      <c r="CR328" s="136"/>
      <c r="CS328" s="136"/>
      <c r="CT328" s="136"/>
      <c r="CU328" s="136"/>
      <c r="CV328" s="136"/>
      <c r="CW328" s="136"/>
      <c r="CX328" s="136"/>
      <c r="CY328" s="136"/>
      <c r="CZ328" s="136"/>
      <c r="DA328" s="136"/>
      <c r="DB328" s="136"/>
      <c r="DC328" s="136"/>
      <c r="DD328" s="136"/>
      <c r="DE328" s="136"/>
      <c r="DF328" s="136"/>
      <c r="DG328" s="136"/>
      <c r="DH328" s="136"/>
      <c r="DI328" s="136"/>
      <c r="DJ328" s="136"/>
      <c r="DK328" s="136"/>
      <c r="DL328" s="136"/>
      <c r="DM328" s="136"/>
      <c r="DN328" s="136"/>
      <c r="DO328" s="136"/>
      <c r="DP328" s="136"/>
      <c r="DQ328" s="136"/>
      <c r="DR328" s="136"/>
      <c r="DS328" s="136"/>
      <c r="DT328" s="136"/>
      <c r="DU328" s="136"/>
      <c r="DV328" s="136"/>
      <c r="DW328" s="136"/>
      <c r="DX328" s="136"/>
      <c r="DY328" s="136"/>
      <c r="DZ328" s="136"/>
      <c r="EA328" s="136"/>
      <c r="EB328" s="136"/>
      <c r="EC328" s="136"/>
      <c r="ED328" s="136"/>
      <c r="EE328" s="136"/>
      <c r="EF328" s="136"/>
    </row>
    <row r="329" spans="1:136" x14ac:dyDescent="0.3">
      <c r="A329" s="138"/>
      <c r="B329" s="139"/>
      <c r="C329" s="150"/>
      <c r="D329" s="140"/>
      <c r="E329" s="138"/>
      <c r="F329" s="138"/>
      <c r="G329" s="141"/>
      <c r="H329" s="138"/>
      <c r="I329" s="138"/>
      <c r="J329" s="140"/>
      <c r="K329" s="138"/>
      <c r="L329" s="142"/>
      <c r="M329" s="142"/>
      <c r="N329" s="120"/>
      <c r="O329" s="143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  <c r="AA329" s="144"/>
      <c r="AB329" s="144"/>
      <c r="AC329" s="144"/>
      <c r="AD329" s="144"/>
      <c r="AE329" s="144"/>
      <c r="AF329" s="144"/>
      <c r="AG329" s="144"/>
      <c r="AH329" s="144"/>
      <c r="AI329" s="144"/>
      <c r="AJ329" s="144"/>
      <c r="AK329" s="144"/>
      <c r="AL329" s="144"/>
      <c r="AM329" s="144"/>
      <c r="AN329" s="144"/>
      <c r="AO329" s="144"/>
      <c r="AP329" s="144"/>
      <c r="AQ329" s="144"/>
      <c r="AR329" s="144"/>
      <c r="AS329" s="144"/>
      <c r="AT329" s="144"/>
      <c r="AU329" s="144"/>
      <c r="AV329" s="144"/>
      <c r="AW329" s="144"/>
      <c r="AX329" s="144"/>
      <c r="AY329" s="144"/>
      <c r="AZ329" s="144"/>
      <c r="BA329" s="144"/>
      <c r="BB329" s="144"/>
      <c r="BC329" s="144"/>
      <c r="BD329" s="144"/>
      <c r="BE329" s="144"/>
      <c r="BF329" s="144"/>
      <c r="BG329" s="144"/>
      <c r="BH329" s="144"/>
      <c r="BI329" s="144"/>
      <c r="BJ329" s="144"/>
      <c r="BK329" s="144"/>
      <c r="BL329" s="144"/>
      <c r="BM329" s="144"/>
      <c r="BN329" s="144"/>
      <c r="BO329" s="144"/>
      <c r="BP329" s="144"/>
      <c r="BQ329" s="144"/>
      <c r="BR329" s="144"/>
      <c r="BS329" s="144"/>
      <c r="BT329" s="144"/>
      <c r="BU329" s="144"/>
      <c r="BV329" s="144"/>
      <c r="BW329" s="144"/>
      <c r="BX329" s="144"/>
      <c r="BY329" s="144"/>
      <c r="BZ329" s="144"/>
      <c r="CA329" s="144"/>
      <c r="CB329" s="144"/>
      <c r="CC329" s="144"/>
      <c r="CD329" s="144"/>
      <c r="CE329" s="144"/>
      <c r="CF329" s="144"/>
      <c r="CG329" s="144"/>
      <c r="CH329" s="144"/>
      <c r="CI329" s="144"/>
      <c r="CJ329" s="144"/>
      <c r="CK329" s="144"/>
      <c r="CL329" s="144"/>
      <c r="CM329" s="144"/>
      <c r="CN329" s="144"/>
      <c r="CO329" s="144"/>
      <c r="CP329" s="144"/>
      <c r="CQ329" s="144"/>
      <c r="CR329" s="144"/>
      <c r="CS329" s="144"/>
      <c r="CT329" s="144"/>
      <c r="CU329" s="144"/>
      <c r="CV329" s="144"/>
      <c r="CW329" s="144"/>
      <c r="CX329" s="144"/>
      <c r="CY329" s="144"/>
      <c r="CZ329" s="144"/>
      <c r="DA329" s="144"/>
      <c r="DB329" s="144"/>
      <c r="DC329" s="144"/>
      <c r="DD329" s="144"/>
      <c r="DE329" s="144"/>
      <c r="DF329" s="144"/>
      <c r="DG329" s="144"/>
      <c r="DH329" s="144"/>
      <c r="DI329" s="144"/>
      <c r="DJ329" s="144"/>
      <c r="DK329" s="144"/>
      <c r="DL329" s="144"/>
      <c r="DM329" s="144"/>
      <c r="DN329" s="144"/>
      <c r="DO329" s="144"/>
      <c r="DP329" s="144"/>
      <c r="DQ329" s="144"/>
      <c r="DR329" s="144"/>
      <c r="DS329" s="144"/>
      <c r="DT329" s="144"/>
      <c r="DU329" s="144"/>
      <c r="DV329" s="144"/>
      <c r="DW329" s="144"/>
      <c r="DX329" s="144"/>
      <c r="DY329" s="144"/>
      <c r="DZ329" s="144"/>
      <c r="EA329" s="144"/>
      <c r="EB329" s="144"/>
      <c r="EC329" s="144"/>
      <c r="ED329" s="144"/>
      <c r="EE329" s="144"/>
      <c r="EF329" s="144"/>
    </row>
    <row r="330" spans="1:136" x14ac:dyDescent="0.3">
      <c r="A330" s="72"/>
      <c r="B330" s="2"/>
      <c r="C330" s="148"/>
      <c r="D330" s="122"/>
      <c r="E330" s="123"/>
      <c r="F330" s="123"/>
      <c r="G330" s="124"/>
      <c r="H330" s="125"/>
      <c r="I330" s="126"/>
      <c r="J330" s="122"/>
      <c r="K330" s="127"/>
      <c r="L330" s="133"/>
      <c r="M330" s="133"/>
      <c r="P330" s="136"/>
      <c r="Q330" s="136"/>
      <c r="R330" s="136"/>
      <c r="S330" s="136"/>
      <c r="T330" s="136"/>
      <c r="U330" s="136"/>
      <c r="V330" s="136"/>
      <c r="W330" s="136"/>
      <c r="X330" s="136"/>
      <c r="Y330" s="136"/>
      <c r="Z330" s="136"/>
      <c r="AA330" s="136"/>
      <c r="AB330" s="136"/>
      <c r="AC330" s="136"/>
      <c r="AD330" s="136"/>
      <c r="AE330" s="136"/>
      <c r="AF330" s="136"/>
      <c r="AG330" s="136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6"/>
      <c r="AV330" s="136"/>
      <c r="AW330" s="136"/>
      <c r="AX330" s="136"/>
      <c r="AY330" s="136"/>
      <c r="AZ330" s="136"/>
      <c r="BA330" s="136"/>
      <c r="BB330" s="136"/>
      <c r="BC330" s="136"/>
      <c r="BD330" s="136"/>
      <c r="BE330" s="136"/>
      <c r="BF330" s="136"/>
      <c r="BG330" s="136"/>
      <c r="BH330" s="136"/>
      <c r="BI330" s="136"/>
      <c r="BJ330" s="136"/>
      <c r="BK330" s="136"/>
      <c r="BL330" s="136"/>
      <c r="BM330" s="136"/>
      <c r="BN330" s="136"/>
      <c r="BO330" s="136"/>
      <c r="BP330" s="136"/>
      <c r="BQ330" s="136"/>
      <c r="BR330" s="136"/>
      <c r="BS330" s="136"/>
      <c r="BT330" s="136"/>
      <c r="BU330" s="136"/>
      <c r="BV330" s="136"/>
      <c r="BW330" s="136"/>
      <c r="BX330" s="136"/>
      <c r="BY330" s="136"/>
      <c r="BZ330" s="136"/>
      <c r="CA330" s="136"/>
      <c r="CB330" s="136"/>
      <c r="CC330" s="136"/>
      <c r="CD330" s="136"/>
      <c r="CE330" s="136"/>
      <c r="CF330" s="136"/>
      <c r="CG330" s="136"/>
      <c r="CH330" s="136"/>
      <c r="CI330" s="136"/>
      <c r="CJ330" s="136"/>
      <c r="CK330" s="136"/>
      <c r="CL330" s="136"/>
      <c r="CM330" s="136"/>
      <c r="CN330" s="136"/>
      <c r="CO330" s="136"/>
      <c r="CP330" s="136"/>
      <c r="CQ330" s="136"/>
      <c r="CR330" s="136"/>
      <c r="CS330" s="136"/>
      <c r="CT330" s="136"/>
      <c r="CU330" s="136"/>
      <c r="CV330" s="136"/>
      <c r="CW330" s="136"/>
      <c r="CX330" s="136"/>
      <c r="CY330" s="136"/>
      <c r="CZ330" s="136"/>
      <c r="DA330" s="136"/>
      <c r="DB330" s="136"/>
      <c r="DC330" s="136"/>
      <c r="DD330" s="136"/>
      <c r="DE330" s="136"/>
      <c r="DF330" s="136"/>
      <c r="DG330" s="136"/>
      <c r="DH330" s="136"/>
      <c r="DI330" s="136"/>
      <c r="DJ330" s="136"/>
      <c r="DK330" s="136"/>
      <c r="DL330" s="136"/>
      <c r="DM330" s="136"/>
      <c r="DN330" s="136"/>
      <c r="DO330" s="136"/>
      <c r="DP330" s="136"/>
      <c r="DQ330" s="136"/>
      <c r="DR330" s="136"/>
      <c r="DS330" s="136"/>
      <c r="DT330" s="136"/>
      <c r="DU330" s="136"/>
      <c r="DV330" s="136"/>
      <c r="DW330" s="136"/>
      <c r="DX330" s="136"/>
      <c r="DY330" s="136"/>
      <c r="DZ330" s="136"/>
      <c r="EA330" s="136"/>
      <c r="EB330" s="136"/>
      <c r="EC330" s="136"/>
      <c r="ED330" s="136"/>
      <c r="EE330" s="136"/>
      <c r="EF330" s="136"/>
    </row>
    <row r="331" spans="1:136" x14ac:dyDescent="0.3">
      <c r="A331" s="128"/>
      <c r="B331" s="129"/>
      <c r="C331" s="149"/>
      <c r="D331" s="131"/>
      <c r="E331" s="128"/>
      <c r="F331" s="128"/>
      <c r="G331" s="132"/>
      <c r="H331" s="128"/>
      <c r="I331" s="128"/>
      <c r="J331" s="131"/>
      <c r="K331" s="128"/>
      <c r="L331" s="133"/>
      <c r="M331" s="133"/>
      <c r="P331" s="136"/>
      <c r="Q331" s="136"/>
      <c r="R331" s="136"/>
      <c r="S331" s="136"/>
      <c r="T331" s="136"/>
      <c r="U331" s="136"/>
      <c r="V331" s="136"/>
      <c r="W331" s="136"/>
      <c r="X331" s="136"/>
      <c r="Y331" s="136"/>
      <c r="Z331" s="136"/>
      <c r="AA331" s="136"/>
      <c r="AB331" s="136"/>
      <c r="AC331" s="136"/>
      <c r="AD331" s="136"/>
      <c r="AE331" s="136"/>
      <c r="AF331" s="136"/>
      <c r="AG331" s="136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6"/>
      <c r="AV331" s="136"/>
      <c r="AW331" s="136"/>
      <c r="AX331" s="136"/>
      <c r="AY331" s="136"/>
      <c r="AZ331" s="136"/>
      <c r="BA331" s="136"/>
      <c r="BB331" s="136"/>
      <c r="BC331" s="136"/>
      <c r="BD331" s="136"/>
      <c r="BE331" s="136"/>
      <c r="BF331" s="136"/>
      <c r="BG331" s="136"/>
      <c r="BH331" s="136"/>
      <c r="BI331" s="136"/>
      <c r="BJ331" s="136"/>
      <c r="BK331" s="136"/>
      <c r="BL331" s="136"/>
      <c r="BM331" s="136"/>
      <c r="BN331" s="136"/>
      <c r="BO331" s="136"/>
      <c r="BP331" s="136"/>
      <c r="BQ331" s="136"/>
      <c r="BR331" s="136"/>
      <c r="BS331" s="136"/>
      <c r="BT331" s="136"/>
      <c r="BU331" s="136"/>
      <c r="BV331" s="136"/>
      <c r="BW331" s="136"/>
      <c r="BX331" s="136"/>
      <c r="BY331" s="136"/>
      <c r="BZ331" s="136"/>
      <c r="CA331" s="136"/>
      <c r="CB331" s="136"/>
      <c r="CC331" s="136"/>
      <c r="CD331" s="136"/>
      <c r="CE331" s="136"/>
      <c r="CF331" s="136"/>
      <c r="CG331" s="136"/>
      <c r="CH331" s="136"/>
      <c r="CI331" s="136"/>
      <c r="CJ331" s="136"/>
      <c r="CK331" s="136"/>
      <c r="CL331" s="136"/>
      <c r="CM331" s="136"/>
      <c r="CN331" s="136"/>
      <c r="CO331" s="136"/>
      <c r="CP331" s="136"/>
      <c r="CQ331" s="136"/>
      <c r="CR331" s="136"/>
      <c r="CS331" s="136"/>
      <c r="CT331" s="136"/>
      <c r="CU331" s="136"/>
      <c r="CV331" s="136"/>
      <c r="CW331" s="136"/>
      <c r="CX331" s="136"/>
      <c r="CY331" s="136"/>
      <c r="CZ331" s="136"/>
      <c r="DA331" s="136"/>
      <c r="DB331" s="136"/>
      <c r="DC331" s="136"/>
      <c r="DD331" s="136"/>
      <c r="DE331" s="136"/>
      <c r="DF331" s="136"/>
      <c r="DG331" s="136"/>
      <c r="DH331" s="136"/>
      <c r="DI331" s="136"/>
      <c r="DJ331" s="136"/>
      <c r="DK331" s="136"/>
      <c r="DL331" s="136"/>
      <c r="DM331" s="136"/>
      <c r="DN331" s="136"/>
      <c r="DO331" s="136"/>
      <c r="DP331" s="136"/>
      <c r="DQ331" s="136"/>
      <c r="DR331" s="136"/>
      <c r="DS331" s="136"/>
      <c r="DT331" s="136"/>
      <c r="DU331" s="136"/>
      <c r="DV331" s="136"/>
      <c r="DW331" s="136"/>
      <c r="DX331" s="136"/>
      <c r="DY331" s="136"/>
      <c r="DZ331" s="136"/>
      <c r="EA331" s="136"/>
      <c r="EB331" s="136"/>
      <c r="EC331" s="136"/>
      <c r="ED331" s="136"/>
      <c r="EE331" s="136"/>
      <c r="EF331" s="136"/>
    </row>
    <row r="332" spans="1:136" x14ac:dyDescent="0.3">
      <c r="A332" s="138"/>
      <c r="B332" s="139"/>
      <c r="C332" s="150"/>
      <c r="D332" s="140"/>
      <c r="E332" s="138"/>
      <c r="F332" s="138"/>
      <c r="G332" s="141"/>
      <c r="H332" s="138"/>
      <c r="I332" s="138"/>
      <c r="J332" s="140"/>
      <c r="K332" s="138"/>
      <c r="L332" s="142"/>
      <c r="M332" s="142"/>
      <c r="N332" s="120"/>
      <c r="O332" s="143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144"/>
      <c r="AG332" s="144"/>
      <c r="AH332" s="144"/>
      <c r="AI332" s="144"/>
      <c r="AJ332" s="144"/>
      <c r="AK332" s="144"/>
      <c r="AL332" s="144"/>
      <c r="AM332" s="144"/>
      <c r="AN332" s="144"/>
      <c r="AO332" s="144"/>
      <c r="AP332" s="144"/>
      <c r="AQ332" s="144"/>
      <c r="AR332" s="144"/>
      <c r="AS332" s="144"/>
      <c r="AT332" s="144"/>
      <c r="AU332" s="144"/>
      <c r="AV332" s="144"/>
      <c r="AW332" s="144"/>
      <c r="AX332" s="144"/>
      <c r="AY332" s="144"/>
      <c r="AZ332" s="144"/>
      <c r="BA332" s="144"/>
      <c r="BB332" s="144"/>
      <c r="BC332" s="144"/>
      <c r="BD332" s="144"/>
      <c r="BE332" s="144"/>
      <c r="BF332" s="144"/>
      <c r="BG332" s="144"/>
      <c r="BH332" s="144"/>
      <c r="BI332" s="144"/>
      <c r="BJ332" s="144"/>
      <c r="BK332" s="144"/>
      <c r="BL332" s="144"/>
      <c r="BM332" s="144"/>
      <c r="BN332" s="144"/>
      <c r="BO332" s="144"/>
      <c r="BP332" s="144"/>
      <c r="BQ332" s="144"/>
      <c r="BR332" s="144"/>
      <c r="BS332" s="144"/>
      <c r="BT332" s="144"/>
      <c r="BU332" s="144"/>
      <c r="BV332" s="144"/>
      <c r="BW332" s="144"/>
      <c r="BX332" s="144"/>
      <c r="BY332" s="144"/>
      <c r="BZ332" s="144"/>
      <c r="CA332" s="144"/>
      <c r="CB332" s="144"/>
      <c r="CC332" s="144"/>
      <c r="CD332" s="144"/>
      <c r="CE332" s="144"/>
      <c r="CF332" s="144"/>
      <c r="CG332" s="144"/>
      <c r="CH332" s="144"/>
      <c r="CI332" s="144"/>
      <c r="CJ332" s="144"/>
      <c r="CK332" s="144"/>
      <c r="CL332" s="144"/>
      <c r="CM332" s="144"/>
      <c r="CN332" s="144"/>
      <c r="CO332" s="144"/>
      <c r="CP332" s="144"/>
      <c r="CQ332" s="144"/>
      <c r="CR332" s="144"/>
      <c r="CS332" s="144"/>
      <c r="CT332" s="144"/>
      <c r="CU332" s="144"/>
      <c r="CV332" s="144"/>
      <c r="CW332" s="144"/>
      <c r="CX332" s="144"/>
      <c r="CY332" s="144"/>
      <c r="CZ332" s="144"/>
      <c r="DA332" s="144"/>
      <c r="DB332" s="144"/>
      <c r="DC332" s="144"/>
      <c r="DD332" s="144"/>
      <c r="DE332" s="144"/>
      <c r="DF332" s="144"/>
      <c r="DG332" s="144"/>
      <c r="DH332" s="144"/>
      <c r="DI332" s="144"/>
      <c r="DJ332" s="144"/>
      <c r="DK332" s="144"/>
      <c r="DL332" s="144"/>
      <c r="DM332" s="144"/>
      <c r="DN332" s="144"/>
      <c r="DO332" s="144"/>
      <c r="DP332" s="144"/>
      <c r="DQ332" s="144"/>
      <c r="DR332" s="144"/>
      <c r="DS332" s="144"/>
      <c r="DT332" s="144"/>
      <c r="DU332" s="144"/>
      <c r="DV332" s="144"/>
      <c r="DW332" s="144"/>
      <c r="DX332" s="144"/>
      <c r="DY332" s="144"/>
      <c r="DZ332" s="144"/>
      <c r="EA332" s="144"/>
      <c r="EB332" s="144"/>
      <c r="EC332" s="144"/>
      <c r="ED332" s="144"/>
      <c r="EE332" s="144"/>
      <c r="EF332" s="144"/>
    </row>
    <row r="333" spans="1:136" x14ac:dyDescent="0.3">
      <c r="A333" s="72"/>
      <c r="B333" s="2"/>
      <c r="C333" s="148"/>
      <c r="D333" s="122"/>
      <c r="E333" s="123"/>
      <c r="F333" s="123"/>
      <c r="G333" s="124"/>
      <c r="H333" s="125"/>
      <c r="I333" s="126"/>
      <c r="J333" s="122"/>
      <c r="K333" s="127"/>
      <c r="L333" s="142"/>
      <c r="M333" s="142"/>
      <c r="N333" s="120"/>
      <c r="P333" s="136"/>
      <c r="Q333" s="136"/>
      <c r="R333" s="136"/>
      <c r="S333" s="136"/>
      <c r="T333" s="136"/>
      <c r="U333" s="136"/>
      <c r="V333" s="136"/>
      <c r="W333" s="136"/>
      <c r="X333" s="136"/>
      <c r="Y333" s="136"/>
      <c r="Z333" s="136"/>
      <c r="AA333" s="136"/>
      <c r="AB333" s="136"/>
      <c r="AC333" s="136"/>
      <c r="AD333" s="136"/>
      <c r="AE333" s="136"/>
      <c r="AF333" s="136"/>
      <c r="AG333" s="136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6"/>
      <c r="AV333" s="136"/>
      <c r="AW333" s="136"/>
      <c r="AX333" s="136"/>
      <c r="AY333" s="136"/>
      <c r="AZ333" s="136"/>
      <c r="BA333" s="136"/>
      <c r="BB333" s="136"/>
      <c r="BC333" s="136"/>
      <c r="BD333" s="136"/>
      <c r="BE333" s="136"/>
      <c r="BF333" s="136"/>
      <c r="BG333" s="136"/>
      <c r="BH333" s="136"/>
      <c r="BI333" s="136"/>
      <c r="BJ333" s="136"/>
      <c r="BK333" s="136"/>
      <c r="BL333" s="136"/>
      <c r="BM333" s="136"/>
      <c r="BN333" s="136"/>
      <c r="BO333" s="136"/>
      <c r="BP333" s="136"/>
      <c r="BQ333" s="136"/>
      <c r="BR333" s="136"/>
      <c r="BS333" s="136"/>
      <c r="BT333" s="136"/>
      <c r="BU333" s="136"/>
      <c r="BV333" s="136"/>
      <c r="BW333" s="136"/>
      <c r="BX333" s="136"/>
      <c r="BY333" s="136"/>
      <c r="BZ333" s="136"/>
      <c r="CA333" s="136"/>
      <c r="CB333" s="136"/>
      <c r="CC333" s="136"/>
      <c r="CD333" s="136"/>
      <c r="CE333" s="136"/>
      <c r="CF333" s="136"/>
      <c r="CG333" s="136"/>
      <c r="CH333" s="136"/>
      <c r="CI333" s="136"/>
      <c r="CJ333" s="136"/>
      <c r="CK333" s="136"/>
      <c r="CL333" s="136"/>
      <c r="CM333" s="136"/>
      <c r="CN333" s="136"/>
      <c r="CO333" s="136"/>
      <c r="CP333" s="136"/>
      <c r="CQ333" s="136"/>
      <c r="CR333" s="136"/>
      <c r="CS333" s="136"/>
      <c r="CT333" s="136"/>
      <c r="CU333" s="136"/>
      <c r="CV333" s="136"/>
      <c r="CW333" s="136"/>
      <c r="CX333" s="136"/>
      <c r="CY333" s="136"/>
      <c r="CZ333" s="136"/>
      <c r="DA333" s="136"/>
      <c r="DB333" s="136"/>
      <c r="DC333" s="136"/>
      <c r="DD333" s="136"/>
      <c r="DE333" s="136"/>
      <c r="DF333" s="136"/>
      <c r="DG333" s="136"/>
      <c r="DH333" s="136"/>
      <c r="DI333" s="136"/>
      <c r="DJ333" s="136"/>
      <c r="DK333" s="136"/>
      <c r="DL333" s="136"/>
      <c r="DM333" s="136"/>
      <c r="DN333" s="136"/>
      <c r="DO333" s="136"/>
      <c r="DP333" s="136"/>
      <c r="DQ333" s="136"/>
      <c r="DR333" s="136"/>
      <c r="DS333" s="136"/>
      <c r="DT333" s="136"/>
      <c r="DU333" s="136"/>
      <c r="DV333" s="136"/>
      <c r="DW333" s="136"/>
      <c r="DX333" s="136"/>
      <c r="DY333" s="136"/>
      <c r="DZ333" s="136"/>
      <c r="EA333" s="136"/>
      <c r="EB333" s="136"/>
      <c r="EC333" s="136"/>
      <c r="ED333" s="136"/>
      <c r="EE333" s="136"/>
      <c r="EF333" s="136"/>
    </row>
    <row r="334" spans="1:136" x14ac:dyDescent="0.3">
      <c r="A334" s="128"/>
      <c r="B334" s="129"/>
      <c r="C334" s="149"/>
      <c r="D334" s="131"/>
      <c r="E334" s="128"/>
      <c r="F334" s="128"/>
      <c r="G334" s="132"/>
      <c r="H334" s="128"/>
      <c r="I334" s="128"/>
      <c r="J334" s="131"/>
      <c r="K334" s="128"/>
      <c r="L334" s="133"/>
      <c r="M334" s="133"/>
      <c r="P334" s="136"/>
      <c r="Q334" s="136"/>
      <c r="R334" s="136"/>
      <c r="S334" s="136"/>
      <c r="T334" s="136"/>
      <c r="U334" s="136"/>
      <c r="V334" s="136"/>
      <c r="W334" s="136"/>
      <c r="X334" s="136"/>
      <c r="Y334" s="136"/>
      <c r="Z334" s="136"/>
      <c r="AA334" s="136"/>
      <c r="AB334" s="136"/>
      <c r="AC334" s="136"/>
      <c r="AD334" s="136"/>
      <c r="AE334" s="136"/>
      <c r="AF334" s="136"/>
      <c r="AG334" s="136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6"/>
      <c r="AV334" s="136"/>
      <c r="AW334" s="136"/>
      <c r="AX334" s="136"/>
      <c r="AY334" s="136"/>
      <c r="AZ334" s="136"/>
      <c r="BA334" s="136"/>
      <c r="BB334" s="136"/>
      <c r="BC334" s="136"/>
      <c r="BD334" s="136"/>
      <c r="BE334" s="136"/>
      <c r="BF334" s="136"/>
      <c r="BG334" s="136"/>
      <c r="BH334" s="136"/>
      <c r="BI334" s="136"/>
      <c r="BJ334" s="136"/>
      <c r="BK334" s="136"/>
      <c r="BL334" s="136"/>
      <c r="BM334" s="136"/>
      <c r="BN334" s="136"/>
      <c r="BO334" s="136"/>
      <c r="BP334" s="136"/>
      <c r="BQ334" s="136"/>
      <c r="BR334" s="136"/>
      <c r="BS334" s="136"/>
      <c r="BT334" s="136"/>
      <c r="BU334" s="136"/>
      <c r="BV334" s="136"/>
      <c r="BW334" s="136"/>
      <c r="BX334" s="136"/>
      <c r="BY334" s="136"/>
      <c r="BZ334" s="136"/>
      <c r="CA334" s="136"/>
      <c r="CB334" s="136"/>
      <c r="CC334" s="136"/>
      <c r="CD334" s="136"/>
      <c r="CE334" s="136"/>
      <c r="CF334" s="136"/>
      <c r="CG334" s="136"/>
      <c r="CH334" s="136"/>
      <c r="CI334" s="136"/>
      <c r="CJ334" s="136"/>
      <c r="CK334" s="136"/>
      <c r="CL334" s="136"/>
      <c r="CM334" s="136"/>
      <c r="CN334" s="136"/>
      <c r="CO334" s="136"/>
      <c r="CP334" s="136"/>
      <c r="CQ334" s="136"/>
      <c r="CR334" s="136"/>
      <c r="CS334" s="136"/>
      <c r="CT334" s="136"/>
      <c r="CU334" s="136"/>
      <c r="CV334" s="136"/>
      <c r="CW334" s="136"/>
      <c r="CX334" s="136"/>
      <c r="CY334" s="136"/>
      <c r="CZ334" s="136"/>
      <c r="DA334" s="136"/>
      <c r="DB334" s="136"/>
      <c r="DC334" s="136"/>
      <c r="DD334" s="136"/>
      <c r="DE334" s="136"/>
      <c r="DF334" s="136"/>
      <c r="DG334" s="136"/>
      <c r="DH334" s="136"/>
      <c r="DI334" s="136"/>
      <c r="DJ334" s="136"/>
      <c r="DK334" s="136"/>
      <c r="DL334" s="136"/>
      <c r="DM334" s="136"/>
      <c r="DN334" s="136"/>
      <c r="DO334" s="136"/>
      <c r="DP334" s="136"/>
      <c r="DQ334" s="136"/>
      <c r="DR334" s="136"/>
      <c r="DS334" s="136"/>
      <c r="DT334" s="136"/>
      <c r="DU334" s="136"/>
      <c r="DV334" s="136"/>
      <c r="DW334" s="136"/>
      <c r="DX334" s="136"/>
      <c r="DY334" s="136"/>
      <c r="DZ334" s="136"/>
      <c r="EA334" s="136"/>
      <c r="EB334" s="136"/>
      <c r="EC334" s="136"/>
      <c r="ED334" s="136"/>
      <c r="EE334" s="136"/>
      <c r="EF334" s="136"/>
    </row>
    <row r="335" spans="1:136" x14ac:dyDescent="0.3">
      <c r="A335" s="138"/>
      <c r="B335" s="139"/>
      <c r="C335" s="150"/>
      <c r="D335" s="140"/>
      <c r="E335" s="138"/>
      <c r="F335" s="138"/>
      <c r="G335" s="141"/>
      <c r="H335" s="138"/>
      <c r="I335" s="138"/>
      <c r="J335" s="140"/>
      <c r="K335" s="138"/>
      <c r="L335" s="142"/>
      <c r="M335" s="142"/>
      <c r="N335" s="120"/>
      <c r="O335" s="143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  <c r="AA335" s="144"/>
      <c r="AB335" s="144"/>
      <c r="AC335" s="144"/>
      <c r="AD335" s="144"/>
      <c r="AE335" s="144"/>
      <c r="AF335" s="144"/>
      <c r="AG335" s="144"/>
      <c r="AH335" s="144"/>
      <c r="AI335" s="144"/>
      <c r="AJ335" s="144"/>
      <c r="AK335" s="144"/>
      <c r="AL335" s="144"/>
      <c r="AM335" s="144"/>
      <c r="AN335" s="144"/>
      <c r="AO335" s="144"/>
      <c r="AP335" s="144"/>
      <c r="AQ335" s="144"/>
      <c r="AR335" s="144"/>
      <c r="AS335" s="144"/>
      <c r="AT335" s="144"/>
      <c r="AU335" s="144"/>
      <c r="AV335" s="144"/>
      <c r="AW335" s="144"/>
      <c r="AX335" s="144"/>
      <c r="AY335" s="144"/>
      <c r="AZ335" s="144"/>
      <c r="BA335" s="144"/>
      <c r="BB335" s="144"/>
      <c r="BC335" s="144"/>
      <c r="BD335" s="144"/>
      <c r="BE335" s="144"/>
      <c r="BF335" s="144"/>
      <c r="BG335" s="144"/>
      <c r="BH335" s="144"/>
      <c r="BI335" s="144"/>
      <c r="BJ335" s="144"/>
      <c r="BK335" s="144"/>
      <c r="BL335" s="144"/>
      <c r="BM335" s="144"/>
      <c r="BN335" s="144"/>
      <c r="BO335" s="144"/>
      <c r="BP335" s="144"/>
      <c r="BQ335" s="144"/>
      <c r="BR335" s="144"/>
      <c r="BS335" s="144"/>
      <c r="BT335" s="144"/>
      <c r="BU335" s="144"/>
      <c r="BV335" s="144"/>
      <c r="BW335" s="144"/>
      <c r="BX335" s="144"/>
      <c r="BY335" s="144"/>
      <c r="BZ335" s="144"/>
      <c r="CA335" s="144"/>
      <c r="CB335" s="144"/>
      <c r="CC335" s="144"/>
      <c r="CD335" s="144"/>
      <c r="CE335" s="144"/>
      <c r="CF335" s="144"/>
      <c r="CG335" s="144"/>
      <c r="CH335" s="144"/>
      <c r="CI335" s="144"/>
      <c r="CJ335" s="144"/>
      <c r="CK335" s="144"/>
      <c r="CL335" s="144"/>
      <c r="CM335" s="144"/>
      <c r="CN335" s="144"/>
      <c r="CO335" s="144"/>
      <c r="CP335" s="144"/>
      <c r="CQ335" s="144"/>
      <c r="CR335" s="144"/>
      <c r="CS335" s="144"/>
      <c r="CT335" s="144"/>
      <c r="CU335" s="144"/>
      <c r="CV335" s="144"/>
      <c r="CW335" s="144"/>
      <c r="CX335" s="144"/>
      <c r="CY335" s="144"/>
      <c r="CZ335" s="144"/>
      <c r="DA335" s="144"/>
      <c r="DB335" s="144"/>
      <c r="DC335" s="144"/>
      <c r="DD335" s="144"/>
      <c r="DE335" s="144"/>
      <c r="DF335" s="144"/>
      <c r="DG335" s="144"/>
      <c r="DH335" s="144"/>
      <c r="DI335" s="144"/>
      <c r="DJ335" s="144"/>
      <c r="DK335" s="144"/>
      <c r="DL335" s="144"/>
      <c r="DM335" s="144"/>
      <c r="DN335" s="144"/>
      <c r="DO335" s="144"/>
      <c r="DP335" s="144"/>
      <c r="DQ335" s="144"/>
      <c r="DR335" s="144"/>
      <c r="DS335" s="144"/>
      <c r="DT335" s="144"/>
      <c r="DU335" s="144"/>
      <c r="DV335" s="144"/>
      <c r="DW335" s="144"/>
      <c r="DX335" s="144"/>
      <c r="DY335" s="144"/>
      <c r="DZ335" s="144"/>
      <c r="EA335" s="144"/>
      <c r="EB335" s="144"/>
      <c r="EC335" s="144"/>
      <c r="ED335" s="144"/>
      <c r="EE335" s="144"/>
      <c r="EF335" s="144"/>
    </row>
    <row r="336" spans="1:136" x14ac:dyDescent="0.3">
      <c r="A336" s="72"/>
      <c r="B336" s="2"/>
      <c r="C336" s="148"/>
      <c r="D336" s="122"/>
      <c r="E336" s="123"/>
      <c r="F336" s="123"/>
      <c r="G336" s="124"/>
      <c r="H336" s="125"/>
      <c r="I336" s="126"/>
      <c r="J336" s="122"/>
      <c r="K336" s="127"/>
      <c r="P336" s="136"/>
      <c r="Q336" s="136"/>
      <c r="R336" s="136"/>
      <c r="S336" s="136"/>
      <c r="T336" s="136"/>
      <c r="U336" s="136"/>
      <c r="V336" s="136"/>
      <c r="W336" s="136"/>
      <c r="X336" s="136"/>
      <c r="Y336" s="136"/>
      <c r="Z336" s="136"/>
      <c r="AA336" s="136"/>
      <c r="AB336" s="136"/>
      <c r="AC336" s="136"/>
      <c r="AD336" s="136"/>
      <c r="AE336" s="136"/>
      <c r="AF336" s="136"/>
      <c r="AG336" s="136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6"/>
      <c r="AV336" s="136"/>
      <c r="AW336" s="136"/>
      <c r="AX336" s="136"/>
      <c r="AY336" s="136"/>
      <c r="AZ336" s="136"/>
      <c r="BA336" s="136"/>
      <c r="BB336" s="136"/>
      <c r="BC336" s="136"/>
      <c r="BD336" s="136"/>
      <c r="BE336" s="136"/>
      <c r="BF336" s="136"/>
      <c r="BG336" s="136"/>
      <c r="BH336" s="136"/>
      <c r="BI336" s="136"/>
      <c r="BJ336" s="136"/>
      <c r="BK336" s="136"/>
      <c r="BL336" s="136"/>
      <c r="BM336" s="136"/>
      <c r="BN336" s="136"/>
      <c r="BO336" s="136"/>
      <c r="BP336" s="136"/>
      <c r="BQ336" s="136"/>
      <c r="BR336" s="136"/>
      <c r="BS336" s="136"/>
      <c r="BT336" s="136"/>
      <c r="BU336" s="136"/>
      <c r="BV336" s="136"/>
      <c r="BW336" s="136"/>
      <c r="BX336" s="136"/>
      <c r="BY336" s="136"/>
      <c r="BZ336" s="136"/>
      <c r="CA336" s="136"/>
      <c r="CB336" s="136"/>
      <c r="CC336" s="136"/>
      <c r="CD336" s="136"/>
      <c r="CE336" s="136"/>
      <c r="CF336" s="136"/>
      <c r="CG336" s="136"/>
      <c r="CH336" s="136"/>
      <c r="CI336" s="136"/>
      <c r="CJ336" s="136"/>
      <c r="CK336" s="136"/>
      <c r="CL336" s="136"/>
      <c r="CM336" s="136"/>
      <c r="CN336" s="136"/>
      <c r="CO336" s="136"/>
      <c r="CP336" s="136"/>
      <c r="CQ336" s="136"/>
      <c r="CR336" s="136"/>
      <c r="CS336" s="136"/>
      <c r="CT336" s="136"/>
      <c r="CU336" s="136"/>
      <c r="CV336" s="136"/>
      <c r="CW336" s="136"/>
      <c r="CX336" s="136"/>
      <c r="CY336" s="136"/>
      <c r="CZ336" s="136"/>
      <c r="DA336" s="136"/>
      <c r="DB336" s="136"/>
      <c r="DC336" s="136"/>
      <c r="DD336" s="136"/>
      <c r="DE336" s="136"/>
      <c r="DF336" s="136"/>
      <c r="DG336" s="136"/>
      <c r="DH336" s="136"/>
      <c r="DI336" s="136"/>
      <c r="DJ336" s="136"/>
      <c r="DK336" s="136"/>
      <c r="DL336" s="136"/>
      <c r="DM336" s="136"/>
      <c r="DN336" s="136"/>
      <c r="DO336" s="136"/>
      <c r="DP336" s="136"/>
      <c r="DQ336" s="136"/>
      <c r="DR336" s="136"/>
      <c r="DS336" s="136"/>
      <c r="DT336" s="136"/>
      <c r="DU336" s="136"/>
      <c r="DV336" s="136"/>
      <c r="DW336" s="136"/>
      <c r="DX336" s="136"/>
      <c r="DY336" s="136"/>
      <c r="DZ336" s="136"/>
      <c r="EA336" s="136"/>
      <c r="EB336" s="136"/>
      <c r="EC336" s="136"/>
      <c r="ED336" s="136"/>
      <c r="EE336" s="136"/>
      <c r="EF336" s="136"/>
    </row>
    <row r="337" spans="1:136" x14ac:dyDescent="0.3">
      <c r="A337" s="128"/>
      <c r="B337" s="129"/>
      <c r="C337" s="149"/>
      <c r="D337" s="131"/>
      <c r="E337" s="128"/>
      <c r="F337" s="128"/>
      <c r="G337" s="132"/>
      <c r="H337" s="128"/>
      <c r="I337" s="128"/>
      <c r="J337" s="131"/>
      <c r="K337" s="128"/>
      <c r="L337" s="133"/>
      <c r="M337" s="133"/>
      <c r="P337" s="136"/>
      <c r="Q337" s="136"/>
      <c r="R337" s="136"/>
      <c r="S337" s="136"/>
      <c r="T337" s="136"/>
      <c r="U337" s="136"/>
      <c r="V337" s="136"/>
      <c r="W337" s="136"/>
      <c r="X337" s="136"/>
      <c r="Y337" s="136"/>
      <c r="Z337" s="136"/>
      <c r="AA337" s="136"/>
      <c r="AB337" s="136"/>
      <c r="AC337" s="136"/>
      <c r="AD337" s="136"/>
      <c r="AE337" s="136"/>
      <c r="AF337" s="136"/>
      <c r="AG337" s="136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6"/>
      <c r="AV337" s="136"/>
      <c r="AW337" s="136"/>
      <c r="AX337" s="136"/>
      <c r="AY337" s="136"/>
      <c r="AZ337" s="136"/>
      <c r="BA337" s="136"/>
      <c r="BB337" s="136"/>
      <c r="BC337" s="136"/>
      <c r="BD337" s="136"/>
      <c r="BE337" s="136"/>
      <c r="BF337" s="136"/>
      <c r="BG337" s="136"/>
      <c r="BH337" s="136"/>
      <c r="BI337" s="136"/>
      <c r="BJ337" s="136"/>
      <c r="BK337" s="136"/>
      <c r="BL337" s="136"/>
      <c r="BM337" s="136"/>
      <c r="BN337" s="136"/>
      <c r="BO337" s="136"/>
      <c r="BP337" s="136"/>
      <c r="BQ337" s="136"/>
      <c r="BR337" s="136"/>
      <c r="BS337" s="136"/>
      <c r="BT337" s="136"/>
      <c r="BU337" s="136"/>
      <c r="BV337" s="136"/>
      <c r="BW337" s="136"/>
      <c r="BX337" s="136"/>
      <c r="BY337" s="136"/>
      <c r="BZ337" s="136"/>
      <c r="CA337" s="136"/>
      <c r="CB337" s="136"/>
      <c r="CC337" s="136"/>
      <c r="CD337" s="136"/>
      <c r="CE337" s="136"/>
      <c r="CF337" s="136"/>
      <c r="CG337" s="136"/>
      <c r="CH337" s="136"/>
      <c r="CI337" s="136"/>
      <c r="CJ337" s="136"/>
      <c r="CK337" s="136"/>
      <c r="CL337" s="136"/>
      <c r="CM337" s="136"/>
      <c r="CN337" s="136"/>
      <c r="CO337" s="136"/>
      <c r="CP337" s="136"/>
      <c r="CQ337" s="136"/>
      <c r="CR337" s="136"/>
      <c r="CS337" s="136"/>
      <c r="CT337" s="136"/>
      <c r="CU337" s="136"/>
      <c r="CV337" s="136"/>
      <c r="CW337" s="136"/>
      <c r="CX337" s="136"/>
      <c r="CY337" s="136"/>
      <c r="CZ337" s="136"/>
      <c r="DA337" s="136"/>
      <c r="DB337" s="136"/>
      <c r="DC337" s="136"/>
      <c r="DD337" s="136"/>
      <c r="DE337" s="136"/>
      <c r="DF337" s="136"/>
      <c r="DG337" s="136"/>
      <c r="DH337" s="136"/>
      <c r="DI337" s="136"/>
      <c r="DJ337" s="136"/>
      <c r="DK337" s="136"/>
      <c r="DL337" s="136"/>
      <c r="DM337" s="136"/>
      <c r="DN337" s="136"/>
      <c r="DO337" s="136"/>
      <c r="DP337" s="136"/>
      <c r="DQ337" s="136"/>
      <c r="DR337" s="136"/>
      <c r="DS337" s="136"/>
      <c r="DT337" s="136"/>
      <c r="DU337" s="136"/>
      <c r="DV337" s="136"/>
      <c r="DW337" s="136"/>
      <c r="DX337" s="136"/>
      <c r="DY337" s="136"/>
      <c r="DZ337" s="136"/>
      <c r="EA337" s="136"/>
      <c r="EB337" s="136"/>
      <c r="EC337" s="136"/>
      <c r="ED337" s="136"/>
      <c r="EE337" s="136"/>
      <c r="EF337" s="136"/>
    </row>
    <row r="338" spans="1:136" x14ac:dyDescent="0.3">
      <c r="A338" s="138"/>
      <c r="B338" s="139"/>
      <c r="C338" s="150"/>
      <c r="D338" s="140"/>
      <c r="E338" s="138"/>
      <c r="F338" s="138"/>
      <c r="G338" s="141"/>
      <c r="H338" s="138"/>
      <c r="I338" s="138"/>
      <c r="J338" s="140"/>
      <c r="K338" s="138"/>
      <c r="L338" s="142"/>
      <c r="M338" s="142"/>
      <c r="N338" s="120"/>
      <c r="O338" s="143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  <c r="AB338" s="144"/>
      <c r="AC338" s="144"/>
      <c r="AD338" s="144"/>
      <c r="AE338" s="144"/>
      <c r="AF338" s="144"/>
      <c r="AG338" s="144"/>
      <c r="AH338" s="144"/>
      <c r="AI338" s="144"/>
      <c r="AJ338" s="144"/>
      <c r="AK338" s="144"/>
      <c r="AL338" s="144"/>
      <c r="AM338" s="144"/>
      <c r="AN338" s="144"/>
      <c r="AO338" s="144"/>
      <c r="AP338" s="144"/>
      <c r="AQ338" s="144"/>
      <c r="AR338" s="144"/>
      <c r="AS338" s="144"/>
      <c r="AT338" s="144"/>
      <c r="AU338" s="144"/>
      <c r="AV338" s="144"/>
      <c r="AW338" s="144"/>
      <c r="AX338" s="144"/>
      <c r="AY338" s="144"/>
      <c r="AZ338" s="144"/>
      <c r="BA338" s="144"/>
      <c r="BB338" s="144"/>
      <c r="BC338" s="144"/>
      <c r="BD338" s="144"/>
      <c r="BE338" s="144"/>
      <c r="BF338" s="144"/>
      <c r="BG338" s="144"/>
      <c r="BH338" s="144"/>
      <c r="BI338" s="144"/>
      <c r="BJ338" s="144"/>
      <c r="BK338" s="144"/>
      <c r="BL338" s="144"/>
      <c r="BM338" s="144"/>
      <c r="BN338" s="144"/>
      <c r="BO338" s="144"/>
      <c r="BP338" s="144"/>
      <c r="BQ338" s="144"/>
      <c r="BR338" s="144"/>
      <c r="BS338" s="144"/>
      <c r="BT338" s="144"/>
      <c r="BU338" s="144"/>
      <c r="BV338" s="144"/>
      <c r="BW338" s="144"/>
      <c r="BX338" s="144"/>
      <c r="BY338" s="144"/>
      <c r="BZ338" s="144"/>
      <c r="CA338" s="144"/>
      <c r="CB338" s="144"/>
      <c r="CC338" s="144"/>
      <c r="CD338" s="144"/>
      <c r="CE338" s="144"/>
      <c r="CF338" s="144"/>
      <c r="CG338" s="144"/>
      <c r="CH338" s="144"/>
      <c r="CI338" s="144"/>
      <c r="CJ338" s="144"/>
      <c r="CK338" s="144"/>
      <c r="CL338" s="144"/>
      <c r="CM338" s="144"/>
      <c r="CN338" s="144"/>
      <c r="CO338" s="144"/>
      <c r="CP338" s="144"/>
      <c r="CQ338" s="144"/>
      <c r="CR338" s="144"/>
      <c r="CS338" s="144"/>
      <c r="CT338" s="144"/>
      <c r="CU338" s="144"/>
      <c r="CV338" s="144"/>
      <c r="CW338" s="144"/>
      <c r="CX338" s="144"/>
      <c r="CY338" s="144"/>
      <c r="CZ338" s="144"/>
      <c r="DA338" s="144"/>
      <c r="DB338" s="144"/>
      <c r="DC338" s="144"/>
      <c r="DD338" s="144"/>
      <c r="DE338" s="144"/>
      <c r="DF338" s="144"/>
      <c r="DG338" s="144"/>
      <c r="DH338" s="144"/>
      <c r="DI338" s="144"/>
      <c r="DJ338" s="144"/>
      <c r="DK338" s="144"/>
      <c r="DL338" s="144"/>
      <c r="DM338" s="144"/>
      <c r="DN338" s="144"/>
      <c r="DO338" s="144"/>
      <c r="DP338" s="144"/>
      <c r="DQ338" s="144"/>
      <c r="DR338" s="144"/>
      <c r="DS338" s="144"/>
      <c r="DT338" s="144"/>
      <c r="DU338" s="144"/>
      <c r="DV338" s="144"/>
      <c r="DW338" s="144"/>
      <c r="DX338" s="144"/>
      <c r="DY338" s="144"/>
      <c r="DZ338" s="144"/>
      <c r="EA338" s="144"/>
      <c r="EB338" s="144"/>
      <c r="EC338" s="144"/>
      <c r="ED338" s="144"/>
      <c r="EE338" s="144"/>
      <c r="EF338" s="144"/>
    </row>
    <row r="339" spans="1:136" x14ac:dyDescent="0.3">
      <c r="A339" s="72"/>
      <c r="B339" s="2"/>
      <c r="C339" s="135"/>
      <c r="D339" s="122"/>
      <c r="E339" s="123"/>
      <c r="F339" s="123"/>
      <c r="G339" s="124"/>
      <c r="H339" s="125"/>
      <c r="I339" s="126"/>
      <c r="J339" s="122"/>
      <c r="K339" s="127"/>
      <c r="L339" s="133"/>
      <c r="M339" s="1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  <c r="BB339" s="33"/>
      <c r="BC339" s="33"/>
      <c r="BD339" s="33"/>
      <c r="BE339" s="33"/>
      <c r="BF339" s="33"/>
      <c r="BG339" s="33"/>
      <c r="BH339" s="33"/>
      <c r="BI339" s="33"/>
      <c r="BJ339" s="33"/>
      <c r="BK339" s="33"/>
      <c r="BL339" s="33"/>
      <c r="BM339" s="33"/>
      <c r="BN339" s="33"/>
      <c r="BO339" s="33"/>
      <c r="BP339" s="33"/>
      <c r="BQ339" s="33"/>
      <c r="BR339" s="33"/>
      <c r="BS339" s="33"/>
      <c r="BT339" s="33"/>
      <c r="BU339" s="33"/>
      <c r="BV339" s="33"/>
      <c r="BW339" s="33"/>
      <c r="BX339" s="33"/>
      <c r="BY339" s="33"/>
      <c r="BZ339" s="33"/>
      <c r="CA339" s="33"/>
      <c r="CB339" s="33"/>
      <c r="CC339" s="33"/>
      <c r="CD339" s="33"/>
      <c r="CE339" s="33"/>
      <c r="CF339" s="33"/>
      <c r="CG339" s="33"/>
      <c r="CH339" s="33"/>
      <c r="CI339" s="33"/>
      <c r="CJ339" s="33"/>
      <c r="CK339" s="33"/>
      <c r="CL339" s="33"/>
      <c r="CM339" s="33"/>
      <c r="CN339" s="33"/>
      <c r="CO339" s="33"/>
      <c r="CP339" s="33"/>
      <c r="CQ339" s="33"/>
      <c r="CR339" s="33"/>
      <c r="CS339" s="33"/>
      <c r="CT339" s="33"/>
      <c r="CU339" s="33"/>
      <c r="CV339" s="33"/>
      <c r="CW339" s="33"/>
      <c r="CX339" s="33"/>
      <c r="CY339" s="33"/>
      <c r="CZ339" s="33"/>
      <c r="DA339" s="33"/>
      <c r="DB339" s="33"/>
      <c r="DC339" s="33"/>
      <c r="DD339" s="33"/>
      <c r="DE339" s="33"/>
      <c r="DF339" s="33"/>
      <c r="DG339" s="33"/>
      <c r="DH339" s="33"/>
      <c r="DI339" s="33"/>
      <c r="DJ339" s="33"/>
      <c r="DK339" s="33"/>
      <c r="DL339" s="33"/>
      <c r="DM339" s="33"/>
      <c r="DN339" s="33"/>
      <c r="DO339" s="33"/>
      <c r="DP339" s="33"/>
      <c r="DQ339" s="33"/>
      <c r="DR339" s="33"/>
      <c r="DS339" s="33"/>
      <c r="DT339" s="33"/>
      <c r="DU339" s="33"/>
      <c r="DV339" s="33"/>
      <c r="DW339" s="33"/>
      <c r="DX339" s="33"/>
      <c r="DY339" s="33"/>
      <c r="DZ339" s="33"/>
      <c r="EA339" s="33"/>
      <c r="EB339" s="33"/>
      <c r="EC339" s="33"/>
      <c r="ED339" s="33"/>
      <c r="EE339" s="33"/>
      <c r="EF339" s="33"/>
    </row>
    <row r="340" spans="1:136" x14ac:dyDescent="0.3">
      <c r="A340" s="128"/>
      <c r="B340" s="129"/>
      <c r="C340" s="137"/>
      <c r="D340" s="131"/>
      <c r="E340" s="128"/>
      <c r="F340" s="128"/>
      <c r="G340" s="132"/>
      <c r="H340" s="128"/>
      <c r="I340" s="128"/>
      <c r="J340" s="131"/>
      <c r="K340" s="128"/>
      <c r="L340" s="133"/>
      <c r="M340" s="133"/>
      <c r="N340" s="134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  <c r="AW340" s="33"/>
      <c r="AX340" s="33"/>
      <c r="AY340" s="33"/>
      <c r="AZ340" s="33"/>
      <c r="BA340" s="33"/>
      <c r="BB340" s="33"/>
      <c r="BC340" s="33"/>
      <c r="BD340" s="33"/>
      <c r="BE340" s="33"/>
      <c r="BF340" s="33"/>
      <c r="BG340" s="33"/>
      <c r="BH340" s="33"/>
      <c r="BI340" s="33"/>
      <c r="BJ340" s="33"/>
      <c r="BK340" s="33"/>
      <c r="BL340" s="33"/>
      <c r="BM340" s="33"/>
      <c r="BN340" s="33"/>
      <c r="BO340" s="33"/>
      <c r="BP340" s="33"/>
      <c r="BQ340" s="33"/>
      <c r="BR340" s="33"/>
      <c r="BS340" s="33"/>
      <c r="BT340" s="33"/>
      <c r="BU340" s="33"/>
      <c r="BV340" s="33"/>
      <c r="BW340" s="33"/>
      <c r="BX340" s="33"/>
      <c r="BY340" s="33"/>
      <c r="BZ340" s="33"/>
      <c r="CA340" s="33"/>
      <c r="CB340" s="33"/>
      <c r="CC340" s="33"/>
      <c r="CD340" s="33"/>
      <c r="CE340" s="33"/>
      <c r="CF340" s="33"/>
      <c r="CG340" s="33"/>
      <c r="CH340" s="33"/>
      <c r="CI340" s="33"/>
      <c r="CJ340" s="33"/>
      <c r="CK340" s="33"/>
      <c r="CL340" s="33"/>
      <c r="CM340" s="33"/>
      <c r="CN340" s="33"/>
      <c r="CO340" s="33"/>
      <c r="CP340" s="33"/>
      <c r="CQ340" s="33"/>
      <c r="CR340" s="33"/>
      <c r="CS340" s="33"/>
      <c r="CT340" s="33"/>
      <c r="CU340" s="33"/>
      <c r="CV340" s="33"/>
      <c r="CW340" s="33"/>
      <c r="CX340" s="33"/>
      <c r="CY340" s="33"/>
      <c r="CZ340" s="33"/>
      <c r="DA340" s="33"/>
      <c r="DB340" s="33"/>
      <c r="DC340" s="33"/>
      <c r="DD340" s="33"/>
      <c r="DE340" s="33"/>
      <c r="DF340" s="33"/>
      <c r="DG340" s="33"/>
      <c r="DH340" s="33"/>
      <c r="DI340" s="33"/>
      <c r="DJ340" s="33"/>
      <c r="DK340" s="33"/>
      <c r="DL340" s="33"/>
      <c r="DM340" s="33"/>
      <c r="DN340" s="33"/>
      <c r="DO340" s="33"/>
      <c r="DP340" s="33"/>
      <c r="DQ340" s="33"/>
      <c r="DR340" s="33"/>
      <c r="DS340" s="33"/>
      <c r="DT340" s="33"/>
      <c r="DU340" s="33"/>
      <c r="DV340" s="33"/>
      <c r="DW340" s="33"/>
      <c r="DX340" s="33"/>
      <c r="DY340" s="33"/>
      <c r="DZ340" s="33"/>
      <c r="EA340" s="33"/>
      <c r="EB340" s="33"/>
      <c r="EC340" s="33"/>
      <c r="ED340" s="33"/>
      <c r="EE340" s="33"/>
      <c r="EF340" s="33"/>
    </row>
    <row r="341" spans="1:136" x14ac:dyDescent="0.3">
      <c r="A341" s="72"/>
      <c r="B341" s="2"/>
      <c r="C341" s="145"/>
      <c r="D341" s="122"/>
      <c r="E341" s="123"/>
      <c r="F341" s="123"/>
      <c r="G341" s="124"/>
      <c r="H341" s="125"/>
      <c r="I341" s="126"/>
      <c r="J341" s="122"/>
      <c r="K341" s="127"/>
      <c r="L341" s="142"/>
      <c r="M341" s="142"/>
      <c r="N341" s="120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  <c r="Z341" s="136"/>
      <c r="AA341" s="136"/>
      <c r="AB341" s="136"/>
      <c r="AC341" s="136"/>
      <c r="AD341" s="136"/>
      <c r="AE341" s="136"/>
      <c r="AF341" s="136"/>
      <c r="AG341" s="136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6"/>
      <c r="AV341" s="136"/>
      <c r="AW341" s="136"/>
      <c r="AX341" s="136"/>
      <c r="AY341" s="136"/>
      <c r="AZ341" s="136"/>
      <c r="BA341" s="136"/>
      <c r="BB341" s="136"/>
      <c r="BC341" s="136"/>
      <c r="BD341" s="136"/>
      <c r="BE341" s="136"/>
      <c r="BF341" s="136"/>
      <c r="BG341" s="136"/>
      <c r="BH341" s="136"/>
      <c r="BI341" s="136"/>
      <c r="BJ341" s="136"/>
      <c r="BK341" s="136"/>
      <c r="BL341" s="136"/>
      <c r="BM341" s="136"/>
      <c r="BN341" s="136"/>
      <c r="BO341" s="136"/>
      <c r="BP341" s="136"/>
      <c r="BQ341" s="136"/>
      <c r="BR341" s="136"/>
      <c r="BS341" s="136"/>
      <c r="BT341" s="136"/>
      <c r="BU341" s="136"/>
      <c r="BV341" s="136"/>
      <c r="BW341" s="136"/>
      <c r="BX341" s="136"/>
      <c r="BY341" s="136"/>
      <c r="BZ341" s="136"/>
      <c r="CA341" s="136"/>
      <c r="CB341" s="136"/>
      <c r="CC341" s="136"/>
      <c r="CD341" s="136"/>
      <c r="CE341" s="136"/>
      <c r="CF341" s="136"/>
      <c r="CG341" s="136"/>
      <c r="CH341" s="136"/>
      <c r="CI341" s="136"/>
      <c r="CJ341" s="136"/>
      <c r="CK341" s="136"/>
      <c r="CL341" s="136"/>
      <c r="CM341" s="136"/>
      <c r="CN341" s="136"/>
      <c r="CO341" s="136"/>
      <c r="CP341" s="136"/>
      <c r="CQ341" s="136"/>
      <c r="CR341" s="136"/>
      <c r="CS341" s="136"/>
      <c r="CT341" s="136"/>
      <c r="CU341" s="136"/>
      <c r="CV341" s="136"/>
      <c r="CW341" s="136"/>
      <c r="CX341" s="136"/>
      <c r="CY341" s="136"/>
      <c r="CZ341" s="136"/>
      <c r="DA341" s="136"/>
      <c r="DB341" s="136"/>
      <c r="DC341" s="136"/>
      <c r="DD341" s="136"/>
      <c r="DE341" s="136"/>
      <c r="DF341" s="136"/>
      <c r="DG341" s="136"/>
      <c r="DH341" s="136"/>
      <c r="DI341" s="136"/>
      <c r="DJ341" s="136"/>
      <c r="DK341" s="136"/>
      <c r="DL341" s="136"/>
      <c r="DM341" s="136"/>
      <c r="DN341" s="136"/>
      <c r="DO341" s="136"/>
      <c r="DP341" s="136"/>
      <c r="DQ341" s="136"/>
      <c r="DR341" s="136"/>
      <c r="DS341" s="136"/>
      <c r="DT341" s="136"/>
      <c r="DU341" s="136"/>
      <c r="DV341" s="136"/>
      <c r="DW341" s="136"/>
      <c r="DX341" s="136"/>
      <c r="DY341" s="136"/>
      <c r="DZ341" s="136"/>
      <c r="EA341" s="136"/>
      <c r="EB341" s="136"/>
      <c r="EC341" s="136"/>
      <c r="ED341" s="136"/>
      <c r="EE341" s="136"/>
      <c r="EF341" s="136"/>
    </row>
    <row r="342" spans="1:136" x14ac:dyDescent="0.3">
      <c r="A342" s="128"/>
      <c r="B342" s="129"/>
      <c r="C342" s="146"/>
      <c r="D342" s="131"/>
      <c r="E342" s="128"/>
      <c r="F342" s="128"/>
      <c r="G342" s="132"/>
      <c r="H342" s="128"/>
      <c r="I342" s="128"/>
      <c r="J342" s="131"/>
      <c r="K342" s="128"/>
      <c r="L342" s="133"/>
      <c r="M342" s="133"/>
      <c r="P342" s="136"/>
      <c r="Q342" s="136"/>
      <c r="R342" s="136"/>
      <c r="S342" s="136"/>
      <c r="T342" s="136"/>
      <c r="U342" s="136"/>
      <c r="V342" s="136"/>
      <c r="W342" s="136"/>
      <c r="X342" s="136"/>
      <c r="Y342" s="136"/>
      <c r="Z342" s="136"/>
      <c r="AA342" s="136"/>
      <c r="AB342" s="136"/>
      <c r="AC342" s="136"/>
      <c r="AD342" s="136"/>
      <c r="AE342" s="136"/>
      <c r="AF342" s="136"/>
      <c r="AG342" s="136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6"/>
      <c r="AV342" s="136"/>
      <c r="AW342" s="136"/>
      <c r="AX342" s="136"/>
      <c r="AY342" s="136"/>
      <c r="AZ342" s="136"/>
      <c r="BA342" s="136"/>
      <c r="BB342" s="136"/>
      <c r="BC342" s="136"/>
      <c r="BD342" s="136"/>
      <c r="BE342" s="136"/>
      <c r="BF342" s="136"/>
      <c r="BG342" s="136"/>
      <c r="BH342" s="136"/>
      <c r="BI342" s="136"/>
      <c r="BJ342" s="136"/>
      <c r="BK342" s="136"/>
      <c r="BL342" s="136"/>
      <c r="BM342" s="136"/>
      <c r="BN342" s="136"/>
      <c r="BO342" s="136"/>
      <c r="BP342" s="136"/>
      <c r="BQ342" s="136"/>
      <c r="BR342" s="136"/>
      <c r="BS342" s="136"/>
      <c r="BT342" s="136"/>
      <c r="BU342" s="136"/>
      <c r="BV342" s="136"/>
      <c r="BW342" s="136"/>
      <c r="BX342" s="136"/>
      <c r="BY342" s="136"/>
      <c r="BZ342" s="136"/>
      <c r="CA342" s="136"/>
      <c r="CB342" s="136"/>
      <c r="CC342" s="136"/>
      <c r="CD342" s="136"/>
      <c r="CE342" s="136"/>
      <c r="CF342" s="136"/>
      <c r="CG342" s="136"/>
      <c r="CH342" s="136"/>
      <c r="CI342" s="136"/>
      <c r="CJ342" s="136"/>
      <c r="CK342" s="136"/>
      <c r="CL342" s="136"/>
      <c r="CM342" s="136"/>
      <c r="CN342" s="136"/>
      <c r="CO342" s="136"/>
      <c r="CP342" s="136"/>
      <c r="CQ342" s="136"/>
      <c r="CR342" s="136"/>
      <c r="CS342" s="136"/>
      <c r="CT342" s="136"/>
      <c r="CU342" s="136"/>
      <c r="CV342" s="136"/>
      <c r="CW342" s="136"/>
      <c r="CX342" s="136"/>
      <c r="CY342" s="136"/>
      <c r="CZ342" s="136"/>
      <c r="DA342" s="136"/>
      <c r="DB342" s="136"/>
      <c r="DC342" s="136"/>
      <c r="DD342" s="136"/>
      <c r="DE342" s="136"/>
      <c r="DF342" s="136"/>
      <c r="DG342" s="136"/>
      <c r="DH342" s="136"/>
      <c r="DI342" s="136"/>
      <c r="DJ342" s="136"/>
      <c r="DK342" s="136"/>
      <c r="DL342" s="136"/>
      <c r="DM342" s="136"/>
      <c r="DN342" s="136"/>
      <c r="DO342" s="136"/>
      <c r="DP342" s="136"/>
      <c r="DQ342" s="136"/>
      <c r="DR342" s="136"/>
      <c r="DS342" s="136"/>
      <c r="DT342" s="136"/>
      <c r="DU342" s="136"/>
      <c r="DV342" s="136"/>
      <c r="DW342" s="136"/>
      <c r="DX342" s="136"/>
      <c r="DY342" s="136"/>
      <c r="DZ342" s="136"/>
      <c r="EA342" s="136"/>
      <c r="EB342" s="136"/>
      <c r="EC342" s="136"/>
      <c r="ED342" s="136"/>
      <c r="EE342" s="136"/>
      <c r="EF342" s="136"/>
    </row>
    <row r="343" spans="1:136" x14ac:dyDescent="0.3">
      <c r="A343" s="138"/>
      <c r="B343" s="139"/>
      <c r="C343" s="147"/>
      <c r="D343" s="140"/>
      <c r="E343" s="138"/>
      <c r="F343" s="138"/>
      <c r="G343" s="141"/>
      <c r="H343" s="138"/>
      <c r="I343" s="138"/>
      <c r="J343" s="140"/>
      <c r="K343" s="138"/>
      <c r="L343" s="142"/>
      <c r="M343" s="142"/>
      <c r="N343" s="120"/>
      <c r="O343" s="143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  <c r="AG343" s="144"/>
      <c r="AH343" s="144"/>
      <c r="AI343" s="144"/>
      <c r="AJ343" s="144"/>
      <c r="AK343" s="144"/>
      <c r="AL343" s="144"/>
      <c r="AM343" s="144"/>
      <c r="AN343" s="144"/>
      <c r="AO343" s="144"/>
      <c r="AP343" s="144"/>
      <c r="AQ343" s="144"/>
      <c r="AR343" s="144"/>
      <c r="AS343" s="144"/>
      <c r="AT343" s="144"/>
      <c r="AU343" s="144"/>
      <c r="AV343" s="144"/>
      <c r="AW343" s="144"/>
      <c r="AX343" s="144"/>
      <c r="AY343" s="144"/>
      <c r="AZ343" s="144"/>
      <c r="BA343" s="144"/>
      <c r="BB343" s="144"/>
      <c r="BC343" s="144"/>
      <c r="BD343" s="144"/>
      <c r="BE343" s="144"/>
      <c r="BF343" s="144"/>
      <c r="BG343" s="144"/>
      <c r="BH343" s="144"/>
      <c r="BI343" s="144"/>
      <c r="BJ343" s="144"/>
      <c r="BK343" s="144"/>
      <c r="BL343" s="144"/>
      <c r="BM343" s="144"/>
      <c r="BN343" s="144"/>
      <c r="BO343" s="144"/>
      <c r="BP343" s="144"/>
      <c r="BQ343" s="144"/>
      <c r="BR343" s="144"/>
      <c r="BS343" s="144"/>
      <c r="BT343" s="144"/>
      <c r="BU343" s="144"/>
      <c r="BV343" s="144"/>
      <c r="BW343" s="144"/>
      <c r="BX343" s="144"/>
      <c r="BY343" s="144"/>
      <c r="BZ343" s="144"/>
      <c r="CA343" s="144"/>
      <c r="CB343" s="144"/>
      <c r="CC343" s="144"/>
      <c r="CD343" s="144"/>
      <c r="CE343" s="144"/>
      <c r="CF343" s="144"/>
      <c r="CG343" s="144"/>
      <c r="CH343" s="144"/>
      <c r="CI343" s="144"/>
      <c r="CJ343" s="144"/>
      <c r="CK343" s="144"/>
      <c r="CL343" s="144"/>
      <c r="CM343" s="144"/>
      <c r="CN343" s="144"/>
      <c r="CO343" s="144"/>
      <c r="CP343" s="144"/>
      <c r="CQ343" s="144"/>
      <c r="CR343" s="144"/>
      <c r="CS343" s="144"/>
      <c r="CT343" s="144"/>
      <c r="CU343" s="144"/>
      <c r="CV343" s="144"/>
      <c r="CW343" s="144"/>
      <c r="CX343" s="144"/>
      <c r="CY343" s="144"/>
      <c r="CZ343" s="144"/>
      <c r="DA343" s="144"/>
      <c r="DB343" s="144"/>
      <c r="DC343" s="144"/>
      <c r="DD343" s="144"/>
      <c r="DE343" s="144"/>
      <c r="DF343" s="144"/>
      <c r="DG343" s="144"/>
      <c r="DH343" s="144"/>
      <c r="DI343" s="144"/>
      <c r="DJ343" s="144"/>
      <c r="DK343" s="144"/>
      <c r="DL343" s="144"/>
      <c r="DM343" s="144"/>
      <c r="DN343" s="144"/>
      <c r="DO343" s="144"/>
      <c r="DP343" s="144"/>
      <c r="DQ343" s="144"/>
      <c r="DR343" s="144"/>
      <c r="DS343" s="144"/>
      <c r="DT343" s="144"/>
      <c r="DU343" s="144"/>
      <c r="DV343" s="144"/>
      <c r="DW343" s="144"/>
      <c r="DX343" s="144"/>
      <c r="DY343" s="144"/>
      <c r="DZ343" s="144"/>
      <c r="EA343" s="144"/>
      <c r="EB343" s="144"/>
      <c r="EC343" s="144"/>
      <c r="ED343" s="144"/>
      <c r="EE343" s="144"/>
      <c r="EF343" s="144"/>
    </row>
    <row r="344" spans="1:136" x14ac:dyDescent="0.3">
      <c r="A344" s="72"/>
      <c r="B344" s="2"/>
      <c r="C344" s="145"/>
      <c r="D344" s="122"/>
      <c r="E344" s="123"/>
      <c r="F344" s="123"/>
      <c r="G344" s="124"/>
      <c r="H344" s="125"/>
      <c r="I344" s="126"/>
      <c r="J344" s="122"/>
      <c r="K344" s="127"/>
      <c r="P344" s="136"/>
      <c r="Q344" s="136"/>
      <c r="R344" s="136"/>
      <c r="S344" s="136"/>
      <c r="T344" s="136"/>
      <c r="U344" s="136"/>
      <c r="V344" s="136"/>
      <c r="W344" s="136"/>
      <c r="X344" s="136"/>
      <c r="Y344" s="136"/>
      <c r="Z344" s="136"/>
      <c r="AA344" s="136"/>
      <c r="AB344" s="136"/>
      <c r="AC344" s="136"/>
      <c r="AD344" s="136"/>
      <c r="AE344" s="136"/>
      <c r="AF344" s="136"/>
      <c r="AG344" s="136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6"/>
      <c r="AV344" s="136"/>
      <c r="AW344" s="136"/>
      <c r="AX344" s="136"/>
      <c r="AY344" s="136"/>
      <c r="AZ344" s="136"/>
      <c r="BA344" s="136"/>
      <c r="BB344" s="136"/>
      <c r="BC344" s="136"/>
      <c r="BD344" s="136"/>
      <c r="BE344" s="136"/>
      <c r="BF344" s="136"/>
      <c r="BG344" s="136"/>
      <c r="BH344" s="136"/>
      <c r="BI344" s="136"/>
      <c r="BJ344" s="136"/>
      <c r="BK344" s="136"/>
      <c r="BL344" s="136"/>
      <c r="BM344" s="136"/>
      <c r="BN344" s="136"/>
      <c r="BO344" s="136"/>
      <c r="BP344" s="136"/>
      <c r="BQ344" s="136"/>
      <c r="BR344" s="136"/>
      <c r="BS344" s="136"/>
      <c r="BT344" s="136"/>
      <c r="BU344" s="136"/>
      <c r="BV344" s="136"/>
      <c r="BW344" s="136"/>
      <c r="BX344" s="136"/>
      <c r="BY344" s="136"/>
      <c r="BZ344" s="136"/>
      <c r="CA344" s="136"/>
      <c r="CB344" s="136"/>
      <c r="CC344" s="136"/>
      <c r="CD344" s="136"/>
      <c r="CE344" s="136"/>
      <c r="CF344" s="136"/>
      <c r="CG344" s="136"/>
      <c r="CH344" s="136"/>
      <c r="CI344" s="136"/>
      <c r="CJ344" s="136"/>
      <c r="CK344" s="136"/>
      <c r="CL344" s="136"/>
      <c r="CM344" s="136"/>
      <c r="CN344" s="136"/>
      <c r="CO344" s="136"/>
      <c r="CP344" s="136"/>
      <c r="CQ344" s="136"/>
      <c r="CR344" s="136"/>
      <c r="CS344" s="136"/>
      <c r="CT344" s="136"/>
      <c r="CU344" s="136"/>
      <c r="CV344" s="136"/>
      <c r="CW344" s="136"/>
      <c r="CX344" s="136"/>
      <c r="CY344" s="136"/>
      <c r="CZ344" s="136"/>
      <c r="DA344" s="136"/>
      <c r="DB344" s="136"/>
      <c r="DC344" s="136"/>
      <c r="DD344" s="136"/>
      <c r="DE344" s="136"/>
      <c r="DF344" s="136"/>
      <c r="DG344" s="136"/>
      <c r="DH344" s="136"/>
      <c r="DI344" s="136"/>
      <c r="DJ344" s="136"/>
      <c r="DK344" s="136"/>
      <c r="DL344" s="136"/>
      <c r="DM344" s="136"/>
      <c r="DN344" s="136"/>
      <c r="DO344" s="136"/>
      <c r="DP344" s="136"/>
      <c r="DQ344" s="136"/>
      <c r="DR344" s="136"/>
      <c r="DS344" s="136"/>
      <c r="DT344" s="136"/>
      <c r="DU344" s="136"/>
      <c r="DV344" s="136"/>
      <c r="DW344" s="136"/>
      <c r="DX344" s="136"/>
      <c r="DY344" s="136"/>
      <c r="DZ344" s="136"/>
      <c r="EA344" s="136"/>
      <c r="EB344" s="136"/>
      <c r="EC344" s="136"/>
      <c r="ED344" s="136"/>
      <c r="EE344" s="136"/>
      <c r="EF344" s="136"/>
    </row>
    <row r="345" spans="1:136" x14ac:dyDescent="0.3">
      <c r="A345" s="128"/>
      <c r="B345" s="129"/>
      <c r="C345" s="146"/>
      <c r="D345" s="131"/>
      <c r="E345" s="128"/>
      <c r="F345" s="128"/>
      <c r="G345" s="132"/>
      <c r="H345" s="128"/>
      <c r="I345" s="128"/>
      <c r="J345" s="131"/>
      <c r="K345" s="128"/>
      <c r="L345" s="133"/>
      <c r="M345" s="133"/>
      <c r="P345" s="136"/>
      <c r="Q345" s="136"/>
      <c r="R345" s="136"/>
      <c r="S345" s="136"/>
      <c r="T345" s="136"/>
      <c r="U345" s="136"/>
      <c r="V345" s="136"/>
      <c r="W345" s="136"/>
      <c r="X345" s="136"/>
      <c r="Y345" s="136"/>
      <c r="Z345" s="136"/>
      <c r="AA345" s="136"/>
      <c r="AB345" s="136"/>
      <c r="AC345" s="136"/>
      <c r="AD345" s="136"/>
      <c r="AE345" s="136"/>
      <c r="AF345" s="136"/>
      <c r="AG345" s="136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6"/>
      <c r="AV345" s="136"/>
      <c r="AW345" s="136"/>
      <c r="AX345" s="136"/>
      <c r="AY345" s="136"/>
      <c r="AZ345" s="136"/>
      <c r="BA345" s="136"/>
      <c r="BB345" s="136"/>
      <c r="BC345" s="136"/>
      <c r="BD345" s="136"/>
      <c r="BE345" s="136"/>
      <c r="BF345" s="136"/>
      <c r="BG345" s="136"/>
      <c r="BH345" s="136"/>
      <c r="BI345" s="136"/>
      <c r="BJ345" s="136"/>
      <c r="BK345" s="136"/>
      <c r="BL345" s="136"/>
      <c r="BM345" s="136"/>
      <c r="BN345" s="136"/>
      <c r="BO345" s="136"/>
      <c r="BP345" s="136"/>
      <c r="BQ345" s="136"/>
      <c r="BR345" s="136"/>
      <c r="BS345" s="136"/>
      <c r="BT345" s="136"/>
      <c r="BU345" s="136"/>
      <c r="BV345" s="136"/>
      <c r="BW345" s="136"/>
      <c r="BX345" s="136"/>
      <c r="BY345" s="136"/>
      <c r="BZ345" s="136"/>
      <c r="CA345" s="136"/>
      <c r="CB345" s="136"/>
      <c r="CC345" s="136"/>
      <c r="CD345" s="136"/>
      <c r="CE345" s="136"/>
      <c r="CF345" s="136"/>
      <c r="CG345" s="136"/>
      <c r="CH345" s="136"/>
      <c r="CI345" s="136"/>
      <c r="CJ345" s="136"/>
      <c r="CK345" s="136"/>
      <c r="CL345" s="136"/>
      <c r="CM345" s="136"/>
      <c r="CN345" s="136"/>
      <c r="CO345" s="136"/>
      <c r="CP345" s="136"/>
      <c r="CQ345" s="136"/>
      <c r="CR345" s="136"/>
      <c r="CS345" s="136"/>
      <c r="CT345" s="136"/>
      <c r="CU345" s="136"/>
      <c r="CV345" s="136"/>
      <c r="CW345" s="136"/>
      <c r="CX345" s="136"/>
      <c r="CY345" s="136"/>
      <c r="CZ345" s="136"/>
      <c r="DA345" s="136"/>
      <c r="DB345" s="136"/>
      <c r="DC345" s="136"/>
      <c r="DD345" s="136"/>
      <c r="DE345" s="136"/>
      <c r="DF345" s="136"/>
      <c r="DG345" s="136"/>
      <c r="DH345" s="136"/>
      <c r="DI345" s="136"/>
      <c r="DJ345" s="136"/>
      <c r="DK345" s="136"/>
      <c r="DL345" s="136"/>
      <c r="DM345" s="136"/>
      <c r="DN345" s="136"/>
      <c r="DO345" s="136"/>
      <c r="DP345" s="136"/>
      <c r="DQ345" s="136"/>
      <c r="DR345" s="136"/>
      <c r="DS345" s="136"/>
      <c r="DT345" s="136"/>
      <c r="DU345" s="136"/>
      <c r="DV345" s="136"/>
      <c r="DW345" s="136"/>
      <c r="DX345" s="136"/>
      <c r="DY345" s="136"/>
      <c r="DZ345" s="136"/>
      <c r="EA345" s="136"/>
      <c r="EB345" s="136"/>
      <c r="EC345" s="136"/>
      <c r="ED345" s="136"/>
      <c r="EE345" s="136"/>
      <c r="EF345" s="136"/>
    </row>
    <row r="346" spans="1:136" x14ac:dyDescent="0.3">
      <c r="A346" s="138"/>
      <c r="B346" s="139"/>
      <c r="C346" s="147"/>
      <c r="D346" s="140"/>
      <c r="E346" s="138"/>
      <c r="F346" s="138"/>
      <c r="G346" s="141"/>
      <c r="H346" s="138"/>
      <c r="I346" s="138"/>
      <c r="J346" s="140"/>
      <c r="K346" s="138"/>
      <c r="L346" s="142"/>
      <c r="M346" s="142"/>
      <c r="N346" s="120"/>
      <c r="O346" s="143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  <c r="AA346" s="144"/>
      <c r="AB346" s="144"/>
      <c r="AC346" s="144"/>
      <c r="AD346" s="144"/>
      <c r="AE346" s="144"/>
      <c r="AF346" s="144"/>
      <c r="AG346" s="144"/>
      <c r="AH346" s="144"/>
      <c r="AI346" s="144"/>
      <c r="AJ346" s="144"/>
      <c r="AK346" s="144"/>
      <c r="AL346" s="144"/>
      <c r="AM346" s="144"/>
      <c r="AN346" s="144"/>
      <c r="AO346" s="144"/>
      <c r="AP346" s="144"/>
      <c r="AQ346" s="144"/>
      <c r="AR346" s="144"/>
      <c r="AS346" s="144"/>
      <c r="AT346" s="144"/>
      <c r="AU346" s="144"/>
      <c r="AV346" s="144"/>
      <c r="AW346" s="144"/>
      <c r="AX346" s="144"/>
      <c r="AY346" s="144"/>
      <c r="AZ346" s="144"/>
      <c r="BA346" s="144"/>
      <c r="BB346" s="144"/>
      <c r="BC346" s="144"/>
      <c r="BD346" s="144"/>
      <c r="BE346" s="144"/>
      <c r="BF346" s="144"/>
      <c r="BG346" s="144"/>
      <c r="BH346" s="144"/>
      <c r="BI346" s="144"/>
      <c r="BJ346" s="144"/>
      <c r="BK346" s="144"/>
      <c r="BL346" s="144"/>
      <c r="BM346" s="144"/>
      <c r="BN346" s="144"/>
      <c r="BO346" s="144"/>
      <c r="BP346" s="144"/>
      <c r="BQ346" s="144"/>
      <c r="BR346" s="144"/>
      <c r="BS346" s="144"/>
      <c r="BT346" s="144"/>
      <c r="BU346" s="144"/>
      <c r="BV346" s="144"/>
      <c r="BW346" s="144"/>
      <c r="BX346" s="144"/>
      <c r="BY346" s="144"/>
      <c r="BZ346" s="144"/>
      <c r="CA346" s="144"/>
      <c r="CB346" s="144"/>
      <c r="CC346" s="144"/>
      <c r="CD346" s="144"/>
      <c r="CE346" s="144"/>
      <c r="CF346" s="144"/>
      <c r="CG346" s="144"/>
      <c r="CH346" s="144"/>
      <c r="CI346" s="144"/>
      <c r="CJ346" s="144"/>
      <c r="CK346" s="144"/>
      <c r="CL346" s="144"/>
      <c r="CM346" s="144"/>
      <c r="CN346" s="144"/>
      <c r="CO346" s="144"/>
      <c r="CP346" s="144"/>
      <c r="CQ346" s="144"/>
      <c r="CR346" s="144"/>
      <c r="CS346" s="144"/>
      <c r="CT346" s="144"/>
      <c r="CU346" s="144"/>
      <c r="CV346" s="144"/>
      <c r="CW346" s="144"/>
      <c r="CX346" s="144"/>
      <c r="CY346" s="144"/>
      <c r="CZ346" s="144"/>
      <c r="DA346" s="144"/>
      <c r="DB346" s="144"/>
      <c r="DC346" s="144"/>
      <c r="DD346" s="144"/>
      <c r="DE346" s="144"/>
      <c r="DF346" s="144"/>
      <c r="DG346" s="144"/>
      <c r="DH346" s="144"/>
      <c r="DI346" s="144"/>
      <c r="DJ346" s="144"/>
      <c r="DK346" s="144"/>
      <c r="DL346" s="144"/>
      <c r="DM346" s="144"/>
      <c r="DN346" s="144"/>
      <c r="DO346" s="144"/>
      <c r="DP346" s="144"/>
      <c r="DQ346" s="144"/>
      <c r="DR346" s="144"/>
      <c r="DS346" s="144"/>
      <c r="DT346" s="144"/>
      <c r="DU346" s="144"/>
      <c r="DV346" s="144"/>
      <c r="DW346" s="144"/>
      <c r="DX346" s="144"/>
      <c r="DY346" s="144"/>
      <c r="DZ346" s="144"/>
      <c r="EA346" s="144"/>
      <c r="EB346" s="144"/>
      <c r="EC346" s="144"/>
      <c r="ED346" s="144"/>
      <c r="EE346" s="144"/>
      <c r="EF346" s="144"/>
    </row>
    <row r="347" spans="1:136" x14ac:dyDescent="0.3">
      <c r="A347" s="72"/>
      <c r="B347" s="2"/>
      <c r="C347" s="145"/>
      <c r="D347" s="122"/>
      <c r="E347" s="123"/>
      <c r="F347" s="123"/>
      <c r="G347" s="124"/>
      <c r="H347" s="125"/>
      <c r="I347" s="126"/>
      <c r="J347" s="122"/>
      <c r="K347" s="127"/>
      <c r="L347" s="133"/>
      <c r="M347" s="133"/>
      <c r="P347" s="136"/>
      <c r="Q347" s="136"/>
      <c r="R347" s="136"/>
      <c r="S347" s="136"/>
      <c r="T347" s="136"/>
      <c r="U347" s="136"/>
      <c r="V347" s="136"/>
      <c r="W347" s="136"/>
      <c r="X347" s="136"/>
      <c r="Y347" s="136"/>
      <c r="Z347" s="136"/>
      <c r="AA347" s="136"/>
      <c r="AB347" s="136"/>
      <c r="AC347" s="136"/>
      <c r="AD347" s="136"/>
      <c r="AE347" s="136"/>
      <c r="AF347" s="136"/>
      <c r="AG347" s="136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6"/>
      <c r="AV347" s="136"/>
      <c r="AW347" s="136"/>
      <c r="AX347" s="136"/>
      <c r="AY347" s="136"/>
      <c r="AZ347" s="136"/>
      <c r="BA347" s="136"/>
      <c r="BB347" s="136"/>
      <c r="BC347" s="136"/>
      <c r="BD347" s="136"/>
      <c r="BE347" s="136"/>
      <c r="BF347" s="136"/>
      <c r="BG347" s="136"/>
      <c r="BH347" s="136"/>
      <c r="BI347" s="136"/>
      <c r="BJ347" s="136"/>
      <c r="BK347" s="136"/>
      <c r="BL347" s="136"/>
      <c r="BM347" s="136"/>
      <c r="BN347" s="136"/>
      <c r="BO347" s="136"/>
      <c r="BP347" s="136"/>
      <c r="BQ347" s="136"/>
      <c r="BR347" s="136"/>
      <c r="BS347" s="136"/>
      <c r="BT347" s="136"/>
      <c r="BU347" s="136"/>
      <c r="BV347" s="136"/>
      <c r="BW347" s="136"/>
      <c r="BX347" s="136"/>
      <c r="BY347" s="136"/>
      <c r="BZ347" s="136"/>
      <c r="CA347" s="136"/>
      <c r="CB347" s="136"/>
      <c r="CC347" s="136"/>
      <c r="CD347" s="136"/>
      <c r="CE347" s="136"/>
      <c r="CF347" s="136"/>
      <c r="CG347" s="136"/>
      <c r="CH347" s="136"/>
      <c r="CI347" s="136"/>
      <c r="CJ347" s="136"/>
      <c r="CK347" s="136"/>
      <c r="CL347" s="136"/>
      <c r="CM347" s="136"/>
      <c r="CN347" s="136"/>
      <c r="CO347" s="136"/>
      <c r="CP347" s="136"/>
      <c r="CQ347" s="136"/>
      <c r="CR347" s="136"/>
      <c r="CS347" s="136"/>
      <c r="CT347" s="136"/>
      <c r="CU347" s="136"/>
      <c r="CV347" s="136"/>
      <c r="CW347" s="136"/>
      <c r="CX347" s="136"/>
      <c r="CY347" s="136"/>
      <c r="CZ347" s="136"/>
      <c r="DA347" s="136"/>
      <c r="DB347" s="136"/>
      <c r="DC347" s="136"/>
      <c r="DD347" s="136"/>
      <c r="DE347" s="136"/>
      <c r="DF347" s="136"/>
      <c r="DG347" s="136"/>
      <c r="DH347" s="136"/>
      <c r="DI347" s="136"/>
      <c r="DJ347" s="136"/>
      <c r="DK347" s="136"/>
      <c r="DL347" s="136"/>
      <c r="DM347" s="136"/>
      <c r="DN347" s="136"/>
      <c r="DO347" s="136"/>
      <c r="DP347" s="136"/>
      <c r="DQ347" s="136"/>
      <c r="DR347" s="136"/>
      <c r="DS347" s="136"/>
      <c r="DT347" s="136"/>
      <c r="DU347" s="136"/>
      <c r="DV347" s="136"/>
      <c r="DW347" s="136"/>
      <c r="DX347" s="136"/>
      <c r="DY347" s="136"/>
      <c r="DZ347" s="136"/>
      <c r="EA347" s="136"/>
      <c r="EB347" s="136"/>
      <c r="EC347" s="136"/>
      <c r="ED347" s="136"/>
      <c r="EE347" s="136"/>
      <c r="EF347" s="136"/>
    </row>
    <row r="348" spans="1:136" x14ac:dyDescent="0.3">
      <c r="A348" s="128"/>
      <c r="B348" s="129"/>
      <c r="C348" s="146"/>
      <c r="D348" s="131"/>
      <c r="E348" s="128"/>
      <c r="F348" s="128"/>
      <c r="G348" s="132"/>
      <c r="H348" s="128"/>
      <c r="I348" s="128"/>
      <c r="J348" s="131"/>
      <c r="K348" s="128"/>
      <c r="L348" s="133"/>
      <c r="M348" s="133"/>
      <c r="P348" s="136"/>
      <c r="Q348" s="136"/>
      <c r="R348" s="136"/>
      <c r="S348" s="136"/>
      <c r="T348" s="136"/>
      <c r="U348" s="136"/>
      <c r="V348" s="136"/>
      <c r="W348" s="136"/>
      <c r="X348" s="136"/>
      <c r="Y348" s="136"/>
      <c r="Z348" s="136"/>
      <c r="AA348" s="136"/>
      <c r="AB348" s="136"/>
      <c r="AC348" s="136"/>
      <c r="AD348" s="136"/>
      <c r="AE348" s="136"/>
      <c r="AF348" s="136"/>
      <c r="AG348" s="136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6"/>
      <c r="AV348" s="136"/>
      <c r="AW348" s="136"/>
      <c r="AX348" s="136"/>
      <c r="AY348" s="136"/>
      <c r="AZ348" s="136"/>
      <c r="BA348" s="136"/>
      <c r="BB348" s="136"/>
      <c r="BC348" s="136"/>
      <c r="BD348" s="136"/>
      <c r="BE348" s="136"/>
      <c r="BF348" s="136"/>
      <c r="BG348" s="136"/>
      <c r="BH348" s="136"/>
      <c r="BI348" s="136"/>
      <c r="BJ348" s="136"/>
      <c r="BK348" s="136"/>
      <c r="BL348" s="136"/>
      <c r="BM348" s="136"/>
      <c r="BN348" s="136"/>
      <c r="BO348" s="136"/>
      <c r="BP348" s="136"/>
      <c r="BQ348" s="136"/>
      <c r="BR348" s="136"/>
      <c r="BS348" s="136"/>
      <c r="BT348" s="136"/>
      <c r="BU348" s="136"/>
      <c r="BV348" s="136"/>
      <c r="BW348" s="136"/>
      <c r="BX348" s="136"/>
      <c r="BY348" s="136"/>
      <c r="BZ348" s="136"/>
      <c r="CA348" s="136"/>
      <c r="CB348" s="136"/>
      <c r="CC348" s="136"/>
      <c r="CD348" s="136"/>
      <c r="CE348" s="136"/>
      <c r="CF348" s="136"/>
      <c r="CG348" s="136"/>
      <c r="CH348" s="136"/>
      <c r="CI348" s="136"/>
      <c r="CJ348" s="136"/>
      <c r="CK348" s="136"/>
      <c r="CL348" s="136"/>
      <c r="CM348" s="136"/>
      <c r="CN348" s="136"/>
      <c r="CO348" s="136"/>
      <c r="CP348" s="136"/>
      <c r="CQ348" s="136"/>
      <c r="CR348" s="136"/>
      <c r="CS348" s="136"/>
      <c r="CT348" s="136"/>
      <c r="CU348" s="136"/>
      <c r="CV348" s="136"/>
      <c r="CW348" s="136"/>
      <c r="CX348" s="136"/>
      <c r="CY348" s="136"/>
      <c r="CZ348" s="136"/>
      <c r="DA348" s="136"/>
      <c r="DB348" s="136"/>
      <c r="DC348" s="136"/>
      <c r="DD348" s="136"/>
      <c r="DE348" s="136"/>
      <c r="DF348" s="136"/>
      <c r="DG348" s="136"/>
      <c r="DH348" s="136"/>
      <c r="DI348" s="136"/>
      <c r="DJ348" s="136"/>
      <c r="DK348" s="136"/>
      <c r="DL348" s="136"/>
      <c r="DM348" s="136"/>
      <c r="DN348" s="136"/>
      <c r="DO348" s="136"/>
      <c r="DP348" s="136"/>
      <c r="DQ348" s="136"/>
      <c r="DR348" s="136"/>
      <c r="DS348" s="136"/>
      <c r="DT348" s="136"/>
      <c r="DU348" s="136"/>
      <c r="DV348" s="136"/>
      <c r="DW348" s="136"/>
      <c r="DX348" s="136"/>
      <c r="DY348" s="136"/>
      <c r="DZ348" s="136"/>
      <c r="EA348" s="136"/>
      <c r="EB348" s="136"/>
      <c r="EC348" s="136"/>
      <c r="ED348" s="136"/>
      <c r="EE348" s="136"/>
      <c r="EF348" s="136"/>
    </row>
    <row r="349" spans="1:136" x14ac:dyDescent="0.3">
      <c r="A349" s="138"/>
      <c r="B349" s="139"/>
      <c r="C349" s="147"/>
      <c r="D349" s="140"/>
      <c r="E349" s="138"/>
      <c r="F349" s="138"/>
      <c r="G349" s="141"/>
      <c r="H349" s="138"/>
      <c r="I349" s="138"/>
      <c r="J349" s="140"/>
      <c r="K349" s="138"/>
      <c r="L349" s="142"/>
      <c r="M349" s="142"/>
      <c r="N349" s="120"/>
      <c r="O349" s="143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  <c r="AG349" s="144"/>
      <c r="AH349" s="144"/>
      <c r="AI349" s="144"/>
      <c r="AJ349" s="144"/>
      <c r="AK349" s="144"/>
      <c r="AL349" s="144"/>
      <c r="AM349" s="144"/>
      <c r="AN349" s="144"/>
      <c r="AO349" s="144"/>
      <c r="AP349" s="144"/>
      <c r="AQ349" s="144"/>
      <c r="AR349" s="144"/>
      <c r="AS349" s="144"/>
      <c r="AT349" s="144"/>
      <c r="AU349" s="144"/>
      <c r="AV349" s="144"/>
      <c r="AW349" s="144"/>
      <c r="AX349" s="144"/>
      <c r="AY349" s="144"/>
      <c r="AZ349" s="144"/>
      <c r="BA349" s="144"/>
      <c r="BB349" s="144"/>
      <c r="BC349" s="144"/>
      <c r="BD349" s="144"/>
      <c r="BE349" s="144"/>
      <c r="BF349" s="144"/>
      <c r="BG349" s="144"/>
      <c r="BH349" s="144"/>
      <c r="BI349" s="144"/>
      <c r="BJ349" s="144"/>
      <c r="BK349" s="144"/>
      <c r="BL349" s="144"/>
      <c r="BM349" s="144"/>
      <c r="BN349" s="144"/>
      <c r="BO349" s="144"/>
      <c r="BP349" s="144"/>
      <c r="BQ349" s="144"/>
      <c r="BR349" s="144"/>
      <c r="BS349" s="144"/>
      <c r="BT349" s="144"/>
      <c r="BU349" s="144"/>
      <c r="BV349" s="144"/>
      <c r="BW349" s="144"/>
      <c r="BX349" s="144"/>
      <c r="BY349" s="144"/>
      <c r="BZ349" s="144"/>
      <c r="CA349" s="144"/>
      <c r="CB349" s="144"/>
      <c r="CC349" s="144"/>
      <c r="CD349" s="144"/>
      <c r="CE349" s="144"/>
      <c r="CF349" s="144"/>
      <c r="CG349" s="144"/>
      <c r="CH349" s="144"/>
      <c r="CI349" s="144"/>
      <c r="CJ349" s="144"/>
      <c r="CK349" s="144"/>
      <c r="CL349" s="144"/>
      <c r="CM349" s="144"/>
      <c r="CN349" s="144"/>
      <c r="CO349" s="144"/>
      <c r="CP349" s="144"/>
      <c r="CQ349" s="144"/>
      <c r="CR349" s="144"/>
      <c r="CS349" s="144"/>
      <c r="CT349" s="144"/>
      <c r="CU349" s="144"/>
      <c r="CV349" s="144"/>
      <c r="CW349" s="144"/>
      <c r="CX349" s="144"/>
      <c r="CY349" s="144"/>
      <c r="CZ349" s="144"/>
      <c r="DA349" s="144"/>
      <c r="DB349" s="144"/>
      <c r="DC349" s="144"/>
      <c r="DD349" s="144"/>
      <c r="DE349" s="144"/>
      <c r="DF349" s="144"/>
      <c r="DG349" s="144"/>
      <c r="DH349" s="144"/>
      <c r="DI349" s="144"/>
      <c r="DJ349" s="144"/>
      <c r="DK349" s="144"/>
      <c r="DL349" s="144"/>
      <c r="DM349" s="144"/>
      <c r="DN349" s="144"/>
      <c r="DO349" s="144"/>
      <c r="DP349" s="144"/>
      <c r="DQ349" s="144"/>
      <c r="DR349" s="144"/>
      <c r="DS349" s="144"/>
      <c r="DT349" s="144"/>
      <c r="DU349" s="144"/>
      <c r="DV349" s="144"/>
      <c r="DW349" s="144"/>
      <c r="DX349" s="144"/>
      <c r="DY349" s="144"/>
      <c r="DZ349" s="144"/>
      <c r="EA349" s="144"/>
      <c r="EB349" s="144"/>
      <c r="EC349" s="144"/>
      <c r="ED349" s="144"/>
      <c r="EE349" s="144"/>
      <c r="EF349" s="144"/>
    </row>
    <row r="350" spans="1:136" x14ac:dyDescent="0.3">
      <c r="A350" s="72"/>
      <c r="B350" s="2"/>
      <c r="C350" s="135"/>
      <c r="D350" s="122"/>
      <c r="E350" s="123"/>
      <c r="F350" s="123"/>
      <c r="G350" s="124"/>
      <c r="H350" s="125"/>
      <c r="I350" s="126"/>
      <c r="J350" s="122"/>
      <c r="K350" s="127"/>
      <c r="L350" s="142"/>
      <c r="M350" s="142"/>
      <c r="N350" s="120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  <c r="AH350" s="143"/>
      <c r="AI350" s="143"/>
      <c r="AJ350" s="143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  <c r="BA350" s="143"/>
      <c r="BB350" s="143"/>
      <c r="BC350" s="143"/>
      <c r="BD350" s="143"/>
      <c r="BE350" s="143"/>
      <c r="BF350" s="143"/>
      <c r="BG350" s="143"/>
      <c r="BH350" s="143"/>
      <c r="BI350" s="143"/>
      <c r="BJ350" s="143"/>
      <c r="BK350" s="143"/>
      <c r="BL350" s="143"/>
      <c r="BM350" s="143"/>
      <c r="BN350" s="143"/>
      <c r="BO350" s="143"/>
      <c r="BP350" s="143"/>
      <c r="BQ350" s="143"/>
      <c r="BR350" s="143"/>
      <c r="BS350" s="143"/>
      <c r="BT350" s="143"/>
      <c r="BU350" s="143"/>
      <c r="BV350" s="143"/>
      <c r="BW350" s="143"/>
      <c r="BX350" s="143"/>
      <c r="BY350" s="143"/>
      <c r="BZ350" s="143"/>
      <c r="CA350" s="143"/>
      <c r="CB350" s="143"/>
      <c r="CC350" s="143"/>
      <c r="CD350" s="143"/>
      <c r="CE350" s="143"/>
      <c r="CF350" s="143"/>
      <c r="CG350" s="143"/>
      <c r="CH350" s="143"/>
      <c r="CI350" s="143"/>
      <c r="CJ350" s="143"/>
      <c r="CK350" s="143"/>
      <c r="CL350" s="143"/>
      <c r="CM350" s="143"/>
      <c r="CN350" s="143"/>
      <c r="CO350" s="143"/>
      <c r="CP350" s="143"/>
      <c r="CQ350" s="143"/>
      <c r="CR350" s="143"/>
      <c r="CS350" s="143"/>
      <c r="CT350" s="143"/>
      <c r="CU350" s="143"/>
      <c r="CV350" s="143"/>
      <c r="CW350" s="143"/>
      <c r="CX350" s="143"/>
      <c r="CY350" s="143"/>
      <c r="CZ350" s="143"/>
      <c r="DA350" s="143"/>
      <c r="DB350" s="143"/>
      <c r="DC350" s="143"/>
      <c r="DD350" s="143"/>
      <c r="DE350" s="143"/>
      <c r="DF350" s="143"/>
      <c r="DG350" s="143"/>
      <c r="DH350" s="143"/>
      <c r="DI350" s="143"/>
      <c r="DJ350" s="143"/>
      <c r="DK350" s="143"/>
      <c r="DL350" s="143"/>
      <c r="DM350" s="143"/>
      <c r="DN350" s="143"/>
      <c r="DO350" s="143"/>
      <c r="DP350" s="143"/>
      <c r="DQ350" s="143"/>
      <c r="DR350" s="143"/>
      <c r="DS350" s="143"/>
      <c r="DT350" s="143"/>
      <c r="DU350" s="143"/>
      <c r="DV350" s="143"/>
      <c r="DW350" s="143"/>
      <c r="DX350" s="143"/>
      <c r="DY350" s="143"/>
      <c r="DZ350" s="143"/>
      <c r="EA350" s="143"/>
      <c r="EB350" s="143"/>
      <c r="EC350" s="143"/>
      <c r="ED350" s="143"/>
      <c r="EE350" s="143"/>
      <c r="EF350" s="143"/>
    </row>
    <row r="351" spans="1:136" x14ac:dyDescent="0.3">
      <c r="A351" s="128"/>
      <c r="B351" s="129"/>
      <c r="C351" s="137"/>
      <c r="D351" s="131"/>
      <c r="E351" s="128"/>
      <c r="F351" s="128"/>
      <c r="G351" s="132"/>
      <c r="H351" s="128"/>
      <c r="I351" s="128"/>
      <c r="J351" s="131"/>
      <c r="K351" s="128"/>
      <c r="L351" s="133"/>
      <c r="M351" s="133"/>
      <c r="N351" s="134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3"/>
      <c r="BB351" s="143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3"/>
      <c r="BN351" s="143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3"/>
      <c r="BZ351" s="143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3"/>
      <c r="CM351" s="143"/>
      <c r="CN351" s="143"/>
      <c r="CO351" s="143"/>
      <c r="CP351" s="143"/>
      <c r="CQ351" s="143"/>
      <c r="CR351" s="143"/>
      <c r="CS351" s="143"/>
      <c r="CT351" s="143"/>
      <c r="CU351" s="143"/>
      <c r="CV351" s="143"/>
      <c r="CW351" s="143"/>
      <c r="CX351" s="143"/>
      <c r="CY351" s="143"/>
      <c r="CZ351" s="143"/>
      <c r="DA351" s="143"/>
      <c r="DB351" s="143"/>
      <c r="DC351" s="143"/>
      <c r="DD351" s="143"/>
      <c r="DE351" s="143"/>
      <c r="DF351" s="143"/>
      <c r="DG351" s="143"/>
      <c r="DH351" s="143"/>
      <c r="DI351" s="143"/>
      <c r="DJ351" s="143"/>
      <c r="DK351" s="143"/>
      <c r="DL351" s="143"/>
      <c r="DM351" s="143"/>
      <c r="DN351" s="143"/>
      <c r="DO351" s="143"/>
      <c r="DP351" s="143"/>
      <c r="DQ351" s="143"/>
      <c r="DR351" s="143"/>
      <c r="DS351" s="143"/>
      <c r="DT351" s="143"/>
      <c r="DU351" s="143"/>
      <c r="DV351" s="143"/>
      <c r="DW351" s="143"/>
      <c r="DX351" s="143"/>
      <c r="DY351" s="143"/>
      <c r="DZ351" s="143"/>
      <c r="EA351" s="143"/>
      <c r="EB351" s="143"/>
      <c r="EC351" s="143"/>
      <c r="ED351" s="143"/>
      <c r="EE351" s="143"/>
      <c r="EF351" s="143"/>
    </row>
    <row r="352" spans="1:136" x14ac:dyDescent="0.3">
      <c r="A352" s="72"/>
      <c r="B352" s="2"/>
      <c r="C352" s="145"/>
      <c r="D352" s="122"/>
      <c r="E352" s="123"/>
      <c r="F352" s="123"/>
      <c r="G352" s="124"/>
      <c r="H352" s="125"/>
      <c r="I352" s="126"/>
      <c r="J352" s="122"/>
      <c r="K352" s="127"/>
      <c r="P352" s="136"/>
      <c r="Q352" s="136"/>
      <c r="R352" s="136"/>
      <c r="S352" s="136"/>
      <c r="T352" s="136"/>
      <c r="U352" s="136"/>
      <c r="V352" s="136"/>
      <c r="W352" s="136"/>
      <c r="X352" s="136"/>
      <c r="Y352" s="136"/>
      <c r="Z352" s="136"/>
      <c r="AA352" s="136"/>
      <c r="AB352" s="136"/>
      <c r="AC352" s="136"/>
      <c r="AD352" s="136"/>
      <c r="AE352" s="136"/>
      <c r="AF352" s="136"/>
      <c r="AG352" s="136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6"/>
      <c r="AV352" s="136"/>
      <c r="AW352" s="136"/>
      <c r="AX352" s="136"/>
      <c r="AY352" s="136"/>
      <c r="AZ352" s="136"/>
      <c r="BA352" s="136"/>
      <c r="BB352" s="136"/>
      <c r="BC352" s="136"/>
      <c r="BD352" s="136"/>
      <c r="BE352" s="136"/>
      <c r="BF352" s="136"/>
      <c r="BG352" s="136"/>
      <c r="BH352" s="136"/>
      <c r="BI352" s="136"/>
      <c r="BJ352" s="136"/>
      <c r="BK352" s="136"/>
      <c r="BL352" s="136"/>
      <c r="BM352" s="136"/>
      <c r="BN352" s="136"/>
      <c r="BO352" s="136"/>
      <c r="BP352" s="136"/>
      <c r="BQ352" s="136"/>
      <c r="BR352" s="136"/>
      <c r="BS352" s="136"/>
      <c r="BT352" s="136"/>
      <c r="BU352" s="136"/>
      <c r="BV352" s="136"/>
      <c r="BW352" s="136"/>
      <c r="BX352" s="136"/>
      <c r="BY352" s="136"/>
      <c r="BZ352" s="136"/>
      <c r="CA352" s="136"/>
      <c r="CB352" s="136"/>
      <c r="CC352" s="136"/>
      <c r="CD352" s="136"/>
      <c r="CE352" s="136"/>
      <c r="CF352" s="136"/>
      <c r="CG352" s="136"/>
      <c r="CH352" s="136"/>
      <c r="CI352" s="136"/>
      <c r="CJ352" s="136"/>
      <c r="CK352" s="136"/>
      <c r="CL352" s="136"/>
      <c r="CM352" s="136"/>
      <c r="CN352" s="136"/>
      <c r="CO352" s="136"/>
      <c r="CP352" s="136"/>
      <c r="CQ352" s="136"/>
      <c r="CR352" s="136"/>
      <c r="CS352" s="136"/>
      <c r="CT352" s="136"/>
      <c r="CU352" s="136"/>
      <c r="CV352" s="136"/>
      <c r="CW352" s="136"/>
      <c r="CX352" s="136"/>
      <c r="CY352" s="136"/>
      <c r="CZ352" s="136"/>
      <c r="DA352" s="136"/>
      <c r="DB352" s="136"/>
      <c r="DC352" s="136"/>
      <c r="DD352" s="136"/>
      <c r="DE352" s="136"/>
      <c r="DF352" s="136"/>
      <c r="DG352" s="136"/>
      <c r="DH352" s="136"/>
      <c r="DI352" s="136"/>
      <c r="DJ352" s="136"/>
      <c r="DK352" s="136"/>
      <c r="DL352" s="136"/>
      <c r="DM352" s="136"/>
      <c r="DN352" s="136"/>
      <c r="DO352" s="136"/>
      <c r="DP352" s="136"/>
      <c r="DQ352" s="136"/>
      <c r="DR352" s="136"/>
      <c r="DS352" s="136"/>
      <c r="DT352" s="136"/>
      <c r="DU352" s="136"/>
      <c r="DV352" s="136"/>
      <c r="DW352" s="136"/>
      <c r="DX352" s="136"/>
      <c r="DY352" s="136"/>
      <c r="DZ352" s="136"/>
      <c r="EA352" s="136"/>
      <c r="EB352" s="136"/>
      <c r="EC352" s="136"/>
      <c r="ED352" s="136"/>
      <c r="EE352" s="136"/>
      <c r="EF352" s="136"/>
    </row>
    <row r="353" spans="1:136" x14ac:dyDescent="0.3">
      <c r="A353" s="128"/>
      <c r="B353" s="129"/>
      <c r="C353" s="146"/>
      <c r="D353" s="131"/>
      <c r="E353" s="128"/>
      <c r="F353" s="128"/>
      <c r="G353" s="132"/>
      <c r="H353" s="128"/>
      <c r="I353" s="128"/>
      <c r="J353" s="131"/>
      <c r="K353" s="128"/>
      <c r="L353" s="133"/>
      <c r="M353" s="133"/>
      <c r="P353" s="136"/>
      <c r="Q353" s="136"/>
      <c r="R353" s="136"/>
      <c r="S353" s="136"/>
      <c r="T353" s="136"/>
      <c r="U353" s="136"/>
      <c r="V353" s="136"/>
      <c r="W353" s="136"/>
      <c r="X353" s="136"/>
      <c r="Y353" s="136"/>
      <c r="Z353" s="136"/>
      <c r="AA353" s="136"/>
      <c r="AB353" s="136"/>
      <c r="AC353" s="136"/>
      <c r="AD353" s="136"/>
      <c r="AE353" s="136"/>
      <c r="AF353" s="136"/>
      <c r="AG353" s="136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6"/>
      <c r="AV353" s="136"/>
      <c r="AW353" s="136"/>
      <c r="AX353" s="136"/>
      <c r="AY353" s="136"/>
      <c r="AZ353" s="136"/>
      <c r="BA353" s="136"/>
      <c r="BB353" s="136"/>
      <c r="BC353" s="136"/>
      <c r="BD353" s="136"/>
      <c r="BE353" s="136"/>
      <c r="BF353" s="136"/>
      <c r="BG353" s="136"/>
      <c r="BH353" s="136"/>
      <c r="BI353" s="136"/>
      <c r="BJ353" s="136"/>
      <c r="BK353" s="136"/>
      <c r="BL353" s="136"/>
      <c r="BM353" s="136"/>
      <c r="BN353" s="136"/>
      <c r="BO353" s="136"/>
      <c r="BP353" s="136"/>
      <c r="BQ353" s="136"/>
      <c r="BR353" s="136"/>
      <c r="BS353" s="136"/>
      <c r="BT353" s="136"/>
      <c r="BU353" s="136"/>
      <c r="BV353" s="136"/>
      <c r="BW353" s="136"/>
      <c r="BX353" s="136"/>
      <c r="BY353" s="136"/>
      <c r="BZ353" s="136"/>
      <c r="CA353" s="136"/>
      <c r="CB353" s="136"/>
      <c r="CC353" s="136"/>
      <c r="CD353" s="136"/>
      <c r="CE353" s="136"/>
      <c r="CF353" s="136"/>
      <c r="CG353" s="136"/>
      <c r="CH353" s="136"/>
      <c r="CI353" s="136"/>
      <c r="CJ353" s="136"/>
      <c r="CK353" s="136"/>
      <c r="CL353" s="136"/>
      <c r="CM353" s="136"/>
      <c r="CN353" s="136"/>
      <c r="CO353" s="136"/>
      <c r="CP353" s="136"/>
      <c r="CQ353" s="136"/>
      <c r="CR353" s="136"/>
      <c r="CS353" s="136"/>
      <c r="CT353" s="136"/>
      <c r="CU353" s="136"/>
      <c r="CV353" s="136"/>
      <c r="CW353" s="136"/>
      <c r="CX353" s="136"/>
      <c r="CY353" s="136"/>
      <c r="CZ353" s="136"/>
      <c r="DA353" s="136"/>
      <c r="DB353" s="136"/>
      <c r="DC353" s="136"/>
      <c r="DD353" s="136"/>
      <c r="DE353" s="136"/>
      <c r="DF353" s="136"/>
      <c r="DG353" s="136"/>
      <c r="DH353" s="136"/>
      <c r="DI353" s="136"/>
      <c r="DJ353" s="136"/>
      <c r="DK353" s="136"/>
      <c r="DL353" s="136"/>
      <c r="DM353" s="136"/>
      <c r="DN353" s="136"/>
      <c r="DO353" s="136"/>
      <c r="DP353" s="136"/>
      <c r="DQ353" s="136"/>
      <c r="DR353" s="136"/>
      <c r="DS353" s="136"/>
      <c r="DT353" s="136"/>
      <c r="DU353" s="136"/>
      <c r="DV353" s="136"/>
      <c r="DW353" s="136"/>
      <c r="DX353" s="136"/>
      <c r="DY353" s="136"/>
      <c r="DZ353" s="136"/>
      <c r="EA353" s="136"/>
      <c r="EB353" s="136"/>
      <c r="EC353" s="136"/>
      <c r="ED353" s="136"/>
      <c r="EE353" s="136"/>
      <c r="EF353" s="136"/>
    </row>
    <row r="354" spans="1:136" x14ac:dyDescent="0.3">
      <c r="A354" s="138"/>
      <c r="B354" s="139"/>
      <c r="C354" s="147"/>
      <c r="D354" s="140"/>
      <c r="E354" s="138"/>
      <c r="F354" s="138"/>
      <c r="G354" s="141"/>
      <c r="H354" s="138"/>
      <c r="I354" s="138"/>
      <c r="J354" s="140"/>
      <c r="K354" s="138"/>
      <c r="L354" s="142"/>
      <c r="M354" s="142"/>
      <c r="N354" s="120"/>
      <c r="O354" s="143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  <c r="AG354" s="144"/>
      <c r="AH354" s="144"/>
      <c r="AI354" s="144"/>
      <c r="AJ354" s="144"/>
      <c r="AK354" s="144"/>
      <c r="AL354" s="144"/>
      <c r="AM354" s="144"/>
      <c r="AN354" s="144"/>
      <c r="AO354" s="144"/>
      <c r="AP354" s="144"/>
      <c r="AQ354" s="144"/>
      <c r="AR354" s="144"/>
      <c r="AS354" s="144"/>
      <c r="AT354" s="144"/>
      <c r="AU354" s="144"/>
      <c r="AV354" s="144"/>
      <c r="AW354" s="144"/>
      <c r="AX354" s="144"/>
      <c r="AY354" s="144"/>
      <c r="AZ354" s="144"/>
      <c r="BA354" s="144"/>
      <c r="BB354" s="144"/>
      <c r="BC354" s="144"/>
      <c r="BD354" s="144"/>
      <c r="BE354" s="144"/>
      <c r="BF354" s="144"/>
      <c r="BG354" s="144"/>
      <c r="BH354" s="144"/>
      <c r="BI354" s="144"/>
      <c r="BJ354" s="144"/>
      <c r="BK354" s="144"/>
      <c r="BL354" s="144"/>
      <c r="BM354" s="144"/>
      <c r="BN354" s="144"/>
      <c r="BO354" s="144"/>
      <c r="BP354" s="144"/>
      <c r="BQ354" s="144"/>
      <c r="BR354" s="144"/>
      <c r="BS354" s="144"/>
      <c r="BT354" s="144"/>
      <c r="BU354" s="144"/>
      <c r="BV354" s="144"/>
      <c r="BW354" s="144"/>
      <c r="BX354" s="144"/>
      <c r="BY354" s="144"/>
      <c r="BZ354" s="144"/>
      <c r="CA354" s="144"/>
      <c r="CB354" s="144"/>
      <c r="CC354" s="144"/>
      <c r="CD354" s="144"/>
      <c r="CE354" s="144"/>
      <c r="CF354" s="144"/>
      <c r="CG354" s="144"/>
      <c r="CH354" s="144"/>
      <c r="CI354" s="144"/>
      <c r="CJ354" s="144"/>
      <c r="CK354" s="144"/>
      <c r="CL354" s="144"/>
      <c r="CM354" s="144"/>
      <c r="CN354" s="144"/>
      <c r="CO354" s="144"/>
      <c r="CP354" s="144"/>
      <c r="CQ354" s="144"/>
      <c r="CR354" s="144"/>
      <c r="CS354" s="144"/>
      <c r="CT354" s="144"/>
      <c r="CU354" s="144"/>
      <c r="CV354" s="144"/>
      <c r="CW354" s="144"/>
      <c r="CX354" s="144"/>
      <c r="CY354" s="144"/>
      <c r="CZ354" s="144"/>
      <c r="DA354" s="144"/>
      <c r="DB354" s="144"/>
      <c r="DC354" s="144"/>
      <c r="DD354" s="144"/>
      <c r="DE354" s="144"/>
      <c r="DF354" s="144"/>
      <c r="DG354" s="144"/>
      <c r="DH354" s="144"/>
      <c r="DI354" s="144"/>
      <c r="DJ354" s="144"/>
      <c r="DK354" s="144"/>
      <c r="DL354" s="144"/>
      <c r="DM354" s="144"/>
      <c r="DN354" s="144"/>
      <c r="DO354" s="144"/>
      <c r="DP354" s="144"/>
      <c r="DQ354" s="144"/>
      <c r="DR354" s="144"/>
      <c r="DS354" s="144"/>
      <c r="DT354" s="144"/>
      <c r="DU354" s="144"/>
      <c r="DV354" s="144"/>
      <c r="DW354" s="144"/>
      <c r="DX354" s="144"/>
      <c r="DY354" s="144"/>
      <c r="DZ354" s="144"/>
      <c r="EA354" s="144"/>
      <c r="EB354" s="144"/>
      <c r="EC354" s="144"/>
      <c r="ED354" s="144"/>
      <c r="EE354" s="144"/>
      <c r="EF354" s="144"/>
    </row>
    <row r="355" spans="1:136" x14ac:dyDescent="0.3">
      <c r="A355" s="72"/>
      <c r="B355" s="2"/>
      <c r="C355" s="145"/>
      <c r="D355" s="122"/>
      <c r="E355" s="123"/>
      <c r="F355" s="123"/>
      <c r="G355" s="124"/>
      <c r="H355" s="125"/>
      <c r="I355" s="126"/>
      <c r="J355" s="122"/>
      <c r="K355" s="127"/>
      <c r="L355" s="133"/>
      <c r="M355" s="133"/>
      <c r="P355" s="136"/>
      <c r="Q355" s="136"/>
      <c r="R355" s="136"/>
      <c r="S355" s="136"/>
      <c r="T355" s="136"/>
      <c r="U355" s="136"/>
      <c r="V355" s="136"/>
      <c r="W355" s="136"/>
      <c r="X355" s="136"/>
      <c r="Y355" s="136"/>
      <c r="Z355" s="136"/>
      <c r="AA355" s="136"/>
      <c r="AB355" s="136"/>
      <c r="AC355" s="136"/>
      <c r="AD355" s="136"/>
      <c r="AE355" s="136"/>
      <c r="AF355" s="136"/>
      <c r="AG355" s="136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6"/>
      <c r="AV355" s="136"/>
      <c r="AW355" s="136"/>
      <c r="AX355" s="136"/>
      <c r="AY355" s="136"/>
      <c r="AZ355" s="136"/>
      <c r="BA355" s="136"/>
      <c r="BB355" s="136"/>
      <c r="BC355" s="136"/>
      <c r="BD355" s="136"/>
      <c r="BE355" s="136"/>
      <c r="BF355" s="136"/>
      <c r="BG355" s="136"/>
      <c r="BH355" s="136"/>
      <c r="BI355" s="136"/>
      <c r="BJ355" s="136"/>
      <c r="BK355" s="136"/>
      <c r="BL355" s="136"/>
      <c r="BM355" s="136"/>
      <c r="BN355" s="136"/>
      <c r="BO355" s="136"/>
      <c r="BP355" s="136"/>
      <c r="BQ355" s="136"/>
      <c r="BR355" s="136"/>
      <c r="BS355" s="136"/>
      <c r="BT355" s="136"/>
      <c r="BU355" s="136"/>
      <c r="BV355" s="136"/>
      <c r="BW355" s="136"/>
      <c r="BX355" s="136"/>
      <c r="BY355" s="136"/>
      <c r="BZ355" s="136"/>
      <c r="CA355" s="136"/>
      <c r="CB355" s="136"/>
      <c r="CC355" s="136"/>
      <c r="CD355" s="136"/>
      <c r="CE355" s="136"/>
      <c r="CF355" s="136"/>
      <c r="CG355" s="136"/>
      <c r="CH355" s="136"/>
      <c r="CI355" s="136"/>
      <c r="CJ355" s="136"/>
      <c r="CK355" s="136"/>
      <c r="CL355" s="136"/>
      <c r="CM355" s="136"/>
      <c r="CN355" s="136"/>
      <c r="CO355" s="136"/>
      <c r="CP355" s="136"/>
      <c r="CQ355" s="136"/>
      <c r="CR355" s="136"/>
      <c r="CS355" s="136"/>
      <c r="CT355" s="136"/>
      <c r="CU355" s="136"/>
      <c r="CV355" s="136"/>
      <c r="CW355" s="136"/>
      <c r="CX355" s="136"/>
      <c r="CY355" s="136"/>
      <c r="CZ355" s="136"/>
      <c r="DA355" s="136"/>
      <c r="DB355" s="136"/>
      <c r="DC355" s="136"/>
      <c r="DD355" s="136"/>
      <c r="DE355" s="136"/>
      <c r="DF355" s="136"/>
      <c r="DG355" s="136"/>
      <c r="DH355" s="136"/>
      <c r="DI355" s="136"/>
      <c r="DJ355" s="136"/>
      <c r="DK355" s="136"/>
      <c r="DL355" s="136"/>
      <c r="DM355" s="136"/>
      <c r="DN355" s="136"/>
      <c r="DO355" s="136"/>
      <c r="DP355" s="136"/>
      <c r="DQ355" s="136"/>
      <c r="DR355" s="136"/>
      <c r="DS355" s="136"/>
      <c r="DT355" s="136"/>
      <c r="DU355" s="136"/>
      <c r="DV355" s="136"/>
      <c r="DW355" s="136"/>
      <c r="DX355" s="136"/>
      <c r="DY355" s="136"/>
      <c r="DZ355" s="136"/>
      <c r="EA355" s="136"/>
      <c r="EB355" s="136"/>
      <c r="EC355" s="136"/>
      <c r="ED355" s="136"/>
      <c r="EE355" s="136"/>
      <c r="EF355" s="136"/>
    </row>
    <row r="356" spans="1:136" x14ac:dyDescent="0.3">
      <c r="A356" s="128"/>
      <c r="B356" s="129"/>
      <c r="C356" s="146"/>
      <c r="D356" s="131"/>
      <c r="E356" s="128"/>
      <c r="F356" s="128"/>
      <c r="G356" s="132"/>
      <c r="H356" s="128"/>
      <c r="I356" s="128"/>
      <c r="J356" s="131"/>
      <c r="K356" s="128"/>
      <c r="L356" s="133"/>
      <c r="M356" s="133"/>
      <c r="P356" s="136"/>
      <c r="Q356" s="136"/>
      <c r="R356" s="136"/>
      <c r="S356" s="136"/>
      <c r="T356" s="136"/>
      <c r="U356" s="136"/>
      <c r="V356" s="136"/>
      <c r="W356" s="136"/>
      <c r="X356" s="136"/>
      <c r="Y356" s="136"/>
      <c r="Z356" s="136"/>
      <c r="AA356" s="136"/>
      <c r="AB356" s="136"/>
      <c r="AC356" s="136"/>
      <c r="AD356" s="136"/>
      <c r="AE356" s="136"/>
      <c r="AF356" s="136"/>
      <c r="AG356" s="136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6"/>
      <c r="AV356" s="136"/>
      <c r="AW356" s="136"/>
      <c r="AX356" s="136"/>
      <c r="AY356" s="136"/>
      <c r="AZ356" s="136"/>
      <c r="BA356" s="136"/>
      <c r="BB356" s="136"/>
      <c r="BC356" s="136"/>
      <c r="BD356" s="136"/>
      <c r="BE356" s="136"/>
      <c r="BF356" s="136"/>
      <c r="BG356" s="136"/>
      <c r="BH356" s="136"/>
      <c r="BI356" s="136"/>
      <c r="BJ356" s="136"/>
      <c r="BK356" s="136"/>
      <c r="BL356" s="136"/>
      <c r="BM356" s="136"/>
      <c r="BN356" s="136"/>
      <c r="BO356" s="136"/>
      <c r="BP356" s="136"/>
      <c r="BQ356" s="136"/>
      <c r="BR356" s="136"/>
      <c r="BS356" s="136"/>
      <c r="BT356" s="136"/>
      <c r="BU356" s="136"/>
      <c r="BV356" s="136"/>
      <c r="BW356" s="136"/>
      <c r="BX356" s="136"/>
      <c r="BY356" s="136"/>
      <c r="BZ356" s="136"/>
      <c r="CA356" s="136"/>
      <c r="CB356" s="136"/>
      <c r="CC356" s="136"/>
      <c r="CD356" s="136"/>
      <c r="CE356" s="136"/>
      <c r="CF356" s="136"/>
      <c r="CG356" s="136"/>
      <c r="CH356" s="136"/>
      <c r="CI356" s="136"/>
      <c r="CJ356" s="136"/>
      <c r="CK356" s="136"/>
      <c r="CL356" s="136"/>
      <c r="CM356" s="136"/>
      <c r="CN356" s="136"/>
      <c r="CO356" s="136"/>
      <c r="CP356" s="136"/>
      <c r="CQ356" s="136"/>
      <c r="CR356" s="136"/>
      <c r="CS356" s="136"/>
      <c r="CT356" s="136"/>
      <c r="CU356" s="136"/>
      <c r="CV356" s="136"/>
      <c r="CW356" s="136"/>
      <c r="CX356" s="136"/>
      <c r="CY356" s="136"/>
      <c r="CZ356" s="136"/>
      <c r="DA356" s="136"/>
      <c r="DB356" s="136"/>
      <c r="DC356" s="136"/>
      <c r="DD356" s="136"/>
      <c r="DE356" s="136"/>
      <c r="DF356" s="136"/>
      <c r="DG356" s="136"/>
      <c r="DH356" s="136"/>
      <c r="DI356" s="136"/>
      <c r="DJ356" s="136"/>
      <c r="DK356" s="136"/>
      <c r="DL356" s="136"/>
      <c r="DM356" s="136"/>
      <c r="DN356" s="136"/>
      <c r="DO356" s="136"/>
      <c r="DP356" s="136"/>
      <c r="DQ356" s="136"/>
      <c r="DR356" s="136"/>
      <c r="DS356" s="136"/>
      <c r="DT356" s="136"/>
      <c r="DU356" s="136"/>
      <c r="DV356" s="136"/>
      <c r="DW356" s="136"/>
      <c r="DX356" s="136"/>
      <c r="DY356" s="136"/>
      <c r="DZ356" s="136"/>
      <c r="EA356" s="136"/>
      <c r="EB356" s="136"/>
      <c r="EC356" s="136"/>
      <c r="ED356" s="136"/>
      <c r="EE356" s="136"/>
      <c r="EF356" s="136"/>
    </row>
    <row r="357" spans="1:136" x14ac:dyDescent="0.3">
      <c r="A357" s="138"/>
      <c r="B357" s="139"/>
      <c r="C357" s="147"/>
      <c r="D357" s="140"/>
      <c r="E357" s="138"/>
      <c r="F357" s="138"/>
      <c r="G357" s="141"/>
      <c r="H357" s="138"/>
      <c r="I357" s="138"/>
      <c r="J357" s="140"/>
      <c r="K357" s="138"/>
      <c r="L357" s="142"/>
      <c r="M357" s="142"/>
      <c r="N357" s="120"/>
      <c r="O357" s="143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  <c r="Z357" s="144"/>
      <c r="AA357" s="144"/>
      <c r="AB357" s="144"/>
      <c r="AC357" s="144"/>
      <c r="AD357" s="144"/>
      <c r="AE357" s="144"/>
      <c r="AF357" s="144"/>
      <c r="AG357" s="144"/>
      <c r="AH357" s="144"/>
      <c r="AI357" s="144"/>
      <c r="AJ357" s="144"/>
      <c r="AK357" s="144"/>
      <c r="AL357" s="144"/>
      <c r="AM357" s="144"/>
      <c r="AN357" s="144"/>
      <c r="AO357" s="144"/>
      <c r="AP357" s="144"/>
      <c r="AQ357" s="144"/>
      <c r="AR357" s="144"/>
      <c r="AS357" s="144"/>
      <c r="AT357" s="144"/>
      <c r="AU357" s="144"/>
      <c r="AV357" s="144"/>
      <c r="AW357" s="144"/>
      <c r="AX357" s="144"/>
      <c r="AY357" s="144"/>
      <c r="AZ357" s="144"/>
      <c r="BA357" s="144"/>
      <c r="BB357" s="144"/>
      <c r="BC357" s="144"/>
      <c r="BD357" s="144"/>
      <c r="BE357" s="144"/>
      <c r="BF357" s="144"/>
      <c r="BG357" s="144"/>
      <c r="BH357" s="144"/>
      <c r="BI357" s="144"/>
      <c r="BJ357" s="144"/>
      <c r="BK357" s="144"/>
      <c r="BL357" s="144"/>
      <c r="BM357" s="144"/>
      <c r="BN357" s="144"/>
      <c r="BO357" s="144"/>
      <c r="BP357" s="144"/>
      <c r="BQ357" s="144"/>
      <c r="BR357" s="144"/>
      <c r="BS357" s="144"/>
      <c r="BT357" s="144"/>
      <c r="BU357" s="144"/>
      <c r="BV357" s="144"/>
      <c r="BW357" s="144"/>
      <c r="BX357" s="144"/>
      <c r="BY357" s="144"/>
      <c r="BZ357" s="144"/>
      <c r="CA357" s="144"/>
      <c r="CB357" s="144"/>
      <c r="CC357" s="144"/>
      <c r="CD357" s="144"/>
      <c r="CE357" s="144"/>
      <c r="CF357" s="144"/>
      <c r="CG357" s="144"/>
      <c r="CH357" s="144"/>
      <c r="CI357" s="144"/>
      <c r="CJ357" s="144"/>
      <c r="CK357" s="144"/>
      <c r="CL357" s="144"/>
      <c r="CM357" s="144"/>
      <c r="CN357" s="144"/>
      <c r="CO357" s="144"/>
      <c r="CP357" s="144"/>
      <c r="CQ357" s="144"/>
      <c r="CR357" s="144"/>
      <c r="CS357" s="144"/>
      <c r="CT357" s="144"/>
      <c r="CU357" s="144"/>
      <c r="CV357" s="144"/>
      <c r="CW357" s="144"/>
      <c r="CX357" s="144"/>
      <c r="CY357" s="144"/>
      <c r="CZ357" s="144"/>
      <c r="DA357" s="144"/>
      <c r="DB357" s="144"/>
      <c r="DC357" s="144"/>
      <c r="DD357" s="144"/>
      <c r="DE357" s="144"/>
      <c r="DF357" s="144"/>
      <c r="DG357" s="144"/>
      <c r="DH357" s="144"/>
      <c r="DI357" s="144"/>
      <c r="DJ357" s="144"/>
      <c r="DK357" s="144"/>
      <c r="DL357" s="144"/>
      <c r="DM357" s="144"/>
      <c r="DN357" s="144"/>
      <c r="DO357" s="144"/>
      <c r="DP357" s="144"/>
      <c r="DQ357" s="144"/>
      <c r="DR357" s="144"/>
      <c r="DS357" s="144"/>
      <c r="DT357" s="144"/>
      <c r="DU357" s="144"/>
      <c r="DV357" s="144"/>
      <c r="DW357" s="144"/>
      <c r="DX357" s="144"/>
      <c r="DY357" s="144"/>
      <c r="DZ357" s="144"/>
      <c r="EA357" s="144"/>
      <c r="EB357" s="144"/>
      <c r="EC357" s="144"/>
      <c r="ED357" s="144"/>
      <c r="EE357" s="144"/>
      <c r="EF357" s="144"/>
    </row>
    <row r="358" spans="1:136" x14ac:dyDescent="0.3">
      <c r="A358" s="72"/>
      <c r="B358" s="2"/>
      <c r="C358" s="145"/>
      <c r="D358" s="122"/>
      <c r="E358" s="123"/>
      <c r="F358" s="123"/>
      <c r="G358" s="124"/>
      <c r="H358" s="125"/>
      <c r="I358" s="126"/>
      <c r="J358" s="122"/>
      <c r="K358" s="127"/>
      <c r="L358" s="142"/>
      <c r="M358" s="142"/>
      <c r="N358" s="120"/>
      <c r="P358" s="136"/>
      <c r="Q358" s="136"/>
      <c r="R358" s="136"/>
      <c r="S358" s="136"/>
      <c r="T358" s="136"/>
      <c r="U358" s="136"/>
      <c r="V358" s="136"/>
      <c r="W358" s="136"/>
      <c r="X358" s="136"/>
      <c r="Y358" s="136"/>
      <c r="Z358" s="136"/>
      <c r="AA358" s="136"/>
      <c r="AB358" s="136"/>
      <c r="AC358" s="136"/>
      <c r="AD358" s="136"/>
      <c r="AE358" s="136"/>
      <c r="AF358" s="136"/>
      <c r="AG358" s="136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6"/>
      <c r="AV358" s="136"/>
      <c r="AW358" s="136"/>
      <c r="AX358" s="136"/>
      <c r="AY358" s="136"/>
      <c r="AZ358" s="136"/>
      <c r="BA358" s="136"/>
      <c r="BB358" s="136"/>
      <c r="BC358" s="136"/>
      <c r="BD358" s="136"/>
      <c r="BE358" s="136"/>
      <c r="BF358" s="136"/>
      <c r="BG358" s="136"/>
      <c r="BH358" s="136"/>
      <c r="BI358" s="136"/>
      <c r="BJ358" s="136"/>
      <c r="BK358" s="136"/>
      <c r="BL358" s="136"/>
      <c r="BM358" s="136"/>
      <c r="BN358" s="136"/>
      <c r="BO358" s="136"/>
      <c r="BP358" s="136"/>
      <c r="BQ358" s="136"/>
      <c r="BR358" s="136"/>
      <c r="BS358" s="136"/>
      <c r="BT358" s="136"/>
      <c r="BU358" s="136"/>
      <c r="BV358" s="136"/>
      <c r="BW358" s="136"/>
      <c r="BX358" s="136"/>
      <c r="BY358" s="136"/>
      <c r="BZ358" s="136"/>
      <c r="CA358" s="136"/>
      <c r="CB358" s="136"/>
      <c r="CC358" s="136"/>
      <c r="CD358" s="136"/>
      <c r="CE358" s="136"/>
      <c r="CF358" s="136"/>
      <c r="CG358" s="136"/>
      <c r="CH358" s="136"/>
      <c r="CI358" s="136"/>
      <c r="CJ358" s="136"/>
      <c r="CK358" s="136"/>
      <c r="CL358" s="136"/>
      <c r="CM358" s="136"/>
      <c r="CN358" s="136"/>
      <c r="CO358" s="136"/>
      <c r="CP358" s="136"/>
      <c r="CQ358" s="136"/>
      <c r="CR358" s="136"/>
      <c r="CS358" s="136"/>
      <c r="CT358" s="136"/>
      <c r="CU358" s="136"/>
      <c r="CV358" s="136"/>
      <c r="CW358" s="136"/>
      <c r="CX358" s="136"/>
      <c r="CY358" s="136"/>
      <c r="CZ358" s="136"/>
      <c r="DA358" s="136"/>
      <c r="DB358" s="136"/>
      <c r="DC358" s="136"/>
      <c r="DD358" s="136"/>
      <c r="DE358" s="136"/>
      <c r="DF358" s="136"/>
      <c r="DG358" s="136"/>
      <c r="DH358" s="136"/>
      <c r="DI358" s="136"/>
      <c r="DJ358" s="136"/>
      <c r="DK358" s="136"/>
      <c r="DL358" s="136"/>
      <c r="DM358" s="136"/>
      <c r="DN358" s="136"/>
      <c r="DO358" s="136"/>
      <c r="DP358" s="136"/>
      <c r="DQ358" s="136"/>
      <c r="DR358" s="136"/>
      <c r="DS358" s="136"/>
      <c r="DT358" s="136"/>
      <c r="DU358" s="136"/>
      <c r="DV358" s="136"/>
      <c r="DW358" s="136"/>
      <c r="DX358" s="136"/>
      <c r="DY358" s="136"/>
      <c r="DZ358" s="136"/>
      <c r="EA358" s="136"/>
      <c r="EB358" s="136"/>
      <c r="EC358" s="136"/>
      <c r="ED358" s="136"/>
      <c r="EE358" s="136"/>
      <c r="EF358" s="136"/>
    </row>
    <row r="359" spans="1:136" x14ac:dyDescent="0.3">
      <c r="A359" s="128"/>
      <c r="B359" s="129"/>
      <c r="C359" s="146"/>
      <c r="D359" s="131"/>
      <c r="E359" s="128"/>
      <c r="F359" s="128"/>
      <c r="G359" s="132"/>
      <c r="H359" s="128"/>
      <c r="I359" s="128"/>
      <c r="J359" s="131"/>
      <c r="K359" s="128"/>
      <c r="L359" s="133"/>
      <c r="M359" s="133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  <c r="Z359" s="136"/>
      <c r="AA359" s="136"/>
      <c r="AB359" s="136"/>
      <c r="AC359" s="136"/>
      <c r="AD359" s="136"/>
      <c r="AE359" s="136"/>
      <c r="AF359" s="136"/>
      <c r="AG359" s="136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6"/>
      <c r="AV359" s="136"/>
      <c r="AW359" s="136"/>
      <c r="AX359" s="136"/>
      <c r="AY359" s="136"/>
      <c r="AZ359" s="136"/>
      <c r="BA359" s="136"/>
      <c r="BB359" s="136"/>
      <c r="BC359" s="136"/>
      <c r="BD359" s="136"/>
      <c r="BE359" s="136"/>
      <c r="BF359" s="136"/>
      <c r="BG359" s="136"/>
      <c r="BH359" s="136"/>
      <c r="BI359" s="136"/>
      <c r="BJ359" s="136"/>
      <c r="BK359" s="136"/>
      <c r="BL359" s="136"/>
      <c r="BM359" s="136"/>
      <c r="BN359" s="136"/>
      <c r="BO359" s="136"/>
      <c r="BP359" s="136"/>
      <c r="BQ359" s="136"/>
      <c r="BR359" s="136"/>
      <c r="BS359" s="136"/>
      <c r="BT359" s="136"/>
      <c r="BU359" s="136"/>
      <c r="BV359" s="136"/>
      <c r="BW359" s="136"/>
      <c r="BX359" s="136"/>
      <c r="BY359" s="136"/>
      <c r="BZ359" s="136"/>
      <c r="CA359" s="136"/>
      <c r="CB359" s="136"/>
      <c r="CC359" s="136"/>
      <c r="CD359" s="136"/>
      <c r="CE359" s="136"/>
      <c r="CF359" s="136"/>
      <c r="CG359" s="136"/>
      <c r="CH359" s="136"/>
      <c r="CI359" s="136"/>
      <c r="CJ359" s="136"/>
      <c r="CK359" s="136"/>
      <c r="CL359" s="136"/>
      <c r="CM359" s="136"/>
      <c r="CN359" s="136"/>
      <c r="CO359" s="136"/>
      <c r="CP359" s="136"/>
      <c r="CQ359" s="136"/>
      <c r="CR359" s="136"/>
      <c r="CS359" s="136"/>
      <c r="CT359" s="136"/>
      <c r="CU359" s="136"/>
      <c r="CV359" s="136"/>
      <c r="CW359" s="136"/>
      <c r="CX359" s="136"/>
      <c r="CY359" s="136"/>
      <c r="CZ359" s="136"/>
      <c r="DA359" s="136"/>
      <c r="DB359" s="136"/>
      <c r="DC359" s="136"/>
      <c r="DD359" s="136"/>
      <c r="DE359" s="136"/>
      <c r="DF359" s="136"/>
      <c r="DG359" s="136"/>
      <c r="DH359" s="136"/>
      <c r="DI359" s="136"/>
      <c r="DJ359" s="136"/>
      <c r="DK359" s="136"/>
      <c r="DL359" s="136"/>
      <c r="DM359" s="136"/>
      <c r="DN359" s="136"/>
      <c r="DO359" s="136"/>
      <c r="DP359" s="136"/>
      <c r="DQ359" s="136"/>
      <c r="DR359" s="136"/>
      <c r="DS359" s="136"/>
      <c r="DT359" s="136"/>
      <c r="DU359" s="136"/>
      <c r="DV359" s="136"/>
      <c r="DW359" s="136"/>
      <c r="DX359" s="136"/>
      <c r="DY359" s="136"/>
      <c r="DZ359" s="136"/>
      <c r="EA359" s="136"/>
      <c r="EB359" s="136"/>
      <c r="EC359" s="136"/>
      <c r="ED359" s="136"/>
      <c r="EE359" s="136"/>
      <c r="EF359" s="136"/>
    </row>
    <row r="360" spans="1:136" x14ac:dyDescent="0.3">
      <c r="A360" s="138"/>
      <c r="B360" s="139"/>
      <c r="C360" s="147"/>
      <c r="D360" s="140"/>
      <c r="E360" s="138"/>
      <c r="F360" s="138"/>
      <c r="G360" s="141"/>
      <c r="H360" s="138"/>
      <c r="I360" s="138"/>
      <c r="J360" s="140"/>
      <c r="K360" s="138"/>
      <c r="L360" s="142"/>
      <c r="M360" s="142"/>
      <c r="N360" s="120"/>
      <c r="O360" s="143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  <c r="Z360" s="144"/>
      <c r="AA360" s="144"/>
      <c r="AB360" s="144"/>
      <c r="AC360" s="144"/>
      <c r="AD360" s="144"/>
      <c r="AE360" s="144"/>
      <c r="AF360" s="144"/>
      <c r="AG360" s="144"/>
      <c r="AH360" s="144"/>
      <c r="AI360" s="144"/>
      <c r="AJ360" s="144"/>
      <c r="AK360" s="144"/>
      <c r="AL360" s="144"/>
      <c r="AM360" s="144"/>
      <c r="AN360" s="144"/>
      <c r="AO360" s="144"/>
      <c r="AP360" s="144"/>
      <c r="AQ360" s="144"/>
      <c r="AR360" s="144"/>
      <c r="AS360" s="144"/>
      <c r="AT360" s="144"/>
      <c r="AU360" s="144"/>
      <c r="AV360" s="144"/>
      <c r="AW360" s="144"/>
      <c r="AX360" s="144"/>
      <c r="AY360" s="144"/>
      <c r="AZ360" s="144"/>
      <c r="BA360" s="144"/>
      <c r="BB360" s="144"/>
      <c r="BC360" s="144"/>
      <c r="BD360" s="144"/>
      <c r="BE360" s="144"/>
      <c r="BF360" s="144"/>
      <c r="BG360" s="144"/>
      <c r="BH360" s="144"/>
      <c r="BI360" s="144"/>
      <c r="BJ360" s="144"/>
      <c r="BK360" s="144"/>
      <c r="BL360" s="144"/>
      <c r="BM360" s="144"/>
      <c r="BN360" s="144"/>
      <c r="BO360" s="144"/>
      <c r="BP360" s="144"/>
      <c r="BQ360" s="144"/>
      <c r="BR360" s="144"/>
      <c r="BS360" s="144"/>
      <c r="BT360" s="144"/>
      <c r="BU360" s="144"/>
      <c r="BV360" s="144"/>
      <c r="BW360" s="144"/>
      <c r="BX360" s="144"/>
      <c r="BY360" s="144"/>
      <c r="BZ360" s="144"/>
      <c r="CA360" s="144"/>
      <c r="CB360" s="144"/>
      <c r="CC360" s="144"/>
      <c r="CD360" s="144"/>
      <c r="CE360" s="144"/>
      <c r="CF360" s="144"/>
      <c r="CG360" s="144"/>
      <c r="CH360" s="144"/>
      <c r="CI360" s="144"/>
      <c r="CJ360" s="144"/>
      <c r="CK360" s="144"/>
      <c r="CL360" s="144"/>
      <c r="CM360" s="144"/>
      <c r="CN360" s="144"/>
      <c r="CO360" s="144"/>
      <c r="CP360" s="144"/>
      <c r="CQ360" s="144"/>
      <c r="CR360" s="144"/>
      <c r="CS360" s="144"/>
      <c r="CT360" s="144"/>
      <c r="CU360" s="144"/>
      <c r="CV360" s="144"/>
      <c r="CW360" s="144"/>
      <c r="CX360" s="144"/>
      <c r="CY360" s="144"/>
      <c r="CZ360" s="144"/>
      <c r="DA360" s="144"/>
      <c r="DB360" s="144"/>
      <c r="DC360" s="144"/>
      <c r="DD360" s="144"/>
      <c r="DE360" s="144"/>
      <c r="DF360" s="144"/>
      <c r="DG360" s="144"/>
      <c r="DH360" s="144"/>
      <c r="DI360" s="144"/>
      <c r="DJ360" s="144"/>
      <c r="DK360" s="144"/>
      <c r="DL360" s="144"/>
      <c r="DM360" s="144"/>
      <c r="DN360" s="144"/>
      <c r="DO360" s="144"/>
      <c r="DP360" s="144"/>
      <c r="DQ360" s="144"/>
      <c r="DR360" s="144"/>
      <c r="DS360" s="144"/>
      <c r="DT360" s="144"/>
      <c r="DU360" s="144"/>
      <c r="DV360" s="144"/>
      <c r="DW360" s="144"/>
      <c r="DX360" s="144"/>
      <c r="DY360" s="144"/>
      <c r="DZ360" s="144"/>
      <c r="EA360" s="144"/>
      <c r="EB360" s="144"/>
      <c r="EC360" s="144"/>
      <c r="ED360" s="144"/>
      <c r="EE360" s="144"/>
      <c r="EF360" s="144"/>
    </row>
    <row r="361" spans="1:136" x14ac:dyDescent="0.3">
      <c r="A361" s="72"/>
      <c r="B361" s="2"/>
      <c r="C361" s="145"/>
      <c r="D361" s="122"/>
      <c r="E361" s="123"/>
      <c r="F361" s="123"/>
      <c r="G361" s="124"/>
      <c r="H361" s="125"/>
      <c r="I361" s="126"/>
      <c r="J361" s="122"/>
      <c r="K361" s="127"/>
      <c r="P361" s="136"/>
      <c r="Q361" s="136"/>
      <c r="R361" s="136"/>
      <c r="S361" s="136"/>
      <c r="T361" s="136"/>
      <c r="U361" s="136"/>
      <c r="V361" s="136"/>
      <c r="W361" s="136"/>
      <c r="X361" s="136"/>
      <c r="Y361" s="136"/>
      <c r="Z361" s="136"/>
      <c r="AA361" s="136"/>
      <c r="AB361" s="136"/>
      <c r="AC361" s="136"/>
      <c r="AD361" s="136"/>
      <c r="AE361" s="136"/>
      <c r="AF361" s="136"/>
      <c r="AG361" s="136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6"/>
      <c r="AV361" s="136"/>
      <c r="AW361" s="136"/>
      <c r="AX361" s="136"/>
      <c r="AY361" s="136"/>
      <c r="AZ361" s="136"/>
      <c r="BA361" s="136"/>
      <c r="BB361" s="136"/>
      <c r="BC361" s="136"/>
      <c r="BD361" s="136"/>
      <c r="BE361" s="136"/>
      <c r="BF361" s="136"/>
      <c r="BG361" s="136"/>
      <c r="BH361" s="136"/>
      <c r="BI361" s="136"/>
      <c r="BJ361" s="136"/>
      <c r="BK361" s="136"/>
      <c r="BL361" s="136"/>
      <c r="BM361" s="136"/>
      <c r="BN361" s="136"/>
      <c r="BO361" s="136"/>
      <c r="BP361" s="136"/>
      <c r="BQ361" s="136"/>
      <c r="BR361" s="136"/>
      <c r="BS361" s="136"/>
      <c r="BT361" s="136"/>
      <c r="BU361" s="136"/>
      <c r="BV361" s="136"/>
      <c r="BW361" s="136"/>
      <c r="BX361" s="136"/>
      <c r="BY361" s="136"/>
      <c r="BZ361" s="136"/>
      <c r="CA361" s="136"/>
      <c r="CB361" s="136"/>
      <c r="CC361" s="136"/>
      <c r="CD361" s="136"/>
      <c r="CE361" s="136"/>
      <c r="CF361" s="136"/>
      <c r="CG361" s="136"/>
      <c r="CH361" s="136"/>
      <c r="CI361" s="136"/>
      <c r="CJ361" s="136"/>
      <c r="CK361" s="136"/>
      <c r="CL361" s="136"/>
      <c r="CM361" s="136"/>
      <c r="CN361" s="136"/>
      <c r="CO361" s="136"/>
      <c r="CP361" s="136"/>
      <c r="CQ361" s="136"/>
      <c r="CR361" s="136"/>
      <c r="CS361" s="136"/>
      <c r="CT361" s="136"/>
      <c r="CU361" s="136"/>
      <c r="CV361" s="136"/>
      <c r="CW361" s="136"/>
      <c r="CX361" s="136"/>
      <c r="CY361" s="136"/>
      <c r="CZ361" s="136"/>
      <c r="DA361" s="136"/>
      <c r="DB361" s="136"/>
      <c r="DC361" s="136"/>
      <c r="DD361" s="136"/>
      <c r="DE361" s="136"/>
      <c r="DF361" s="136"/>
      <c r="DG361" s="136"/>
      <c r="DH361" s="136"/>
      <c r="DI361" s="136"/>
      <c r="DJ361" s="136"/>
      <c r="DK361" s="136"/>
      <c r="DL361" s="136"/>
      <c r="DM361" s="136"/>
      <c r="DN361" s="136"/>
      <c r="DO361" s="136"/>
      <c r="DP361" s="136"/>
      <c r="DQ361" s="136"/>
      <c r="DR361" s="136"/>
      <c r="DS361" s="136"/>
      <c r="DT361" s="136"/>
      <c r="DU361" s="136"/>
      <c r="DV361" s="136"/>
      <c r="DW361" s="136"/>
      <c r="DX361" s="136"/>
      <c r="DY361" s="136"/>
      <c r="DZ361" s="136"/>
      <c r="EA361" s="136"/>
      <c r="EB361" s="136"/>
      <c r="EC361" s="136"/>
      <c r="ED361" s="136"/>
      <c r="EE361" s="136"/>
      <c r="EF361" s="136"/>
    </row>
    <row r="362" spans="1:136" x14ac:dyDescent="0.3">
      <c r="A362" s="128"/>
      <c r="B362" s="129"/>
      <c r="C362" s="146"/>
      <c r="D362" s="131"/>
      <c r="E362" s="128"/>
      <c r="F362" s="128"/>
      <c r="G362" s="132"/>
      <c r="H362" s="128"/>
      <c r="I362" s="128"/>
      <c r="J362" s="131"/>
      <c r="K362" s="128"/>
      <c r="L362" s="133"/>
      <c r="M362" s="133"/>
      <c r="P362" s="136"/>
      <c r="Q362" s="136"/>
      <c r="R362" s="136"/>
      <c r="S362" s="136"/>
      <c r="T362" s="136"/>
      <c r="U362" s="136"/>
      <c r="V362" s="136"/>
      <c r="W362" s="136"/>
      <c r="X362" s="136"/>
      <c r="Y362" s="136"/>
      <c r="Z362" s="136"/>
      <c r="AA362" s="136"/>
      <c r="AB362" s="136"/>
      <c r="AC362" s="136"/>
      <c r="AD362" s="136"/>
      <c r="AE362" s="136"/>
      <c r="AF362" s="136"/>
      <c r="AG362" s="136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6"/>
      <c r="AV362" s="136"/>
      <c r="AW362" s="136"/>
      <c r="AX362" s="136"/>
      <c r="AY362" s="136"/>
      <c r="AZ362" s="136"/>
      <c r="BA362" s="136"/>
      <c r="BB362" s="136"/>
      <c r="BC362" s="136"/>
      <c r="BD362" s="136"/>
      <c r="BE362" s="136"/>
      <c r="BF362" s="136"/>
      <c r="BG362" s="136"/>
      <c r="BH362" s="136"/>
      <c r="BI362" s="136"/>
      <c r="BJ362" s="136"/>
      <c r="BK362" s="136"/>
      <c r="BL362" s="136"/>
      <c r="BM362" s="136"/>
      <c r="BN362" s="136"/>
      <c r="BO362" s="136"/>
      <c r="BP362" s="136"/>
      <c r="BQ362" s="136"/>
      <c r="BR362" s="136"/>
      <c r="BS362" s="136"/>
      <c r="BT362" s="136"/>
      <c r="BU362" s="136"/>
      <c r="BV362" s="136"/>
      <c r="BW362" s="136"/>
      <c r="BX362" s="136"/>
      <c r="BY362" s="136"/>
      <c r="BZ362" s="136"/>
      <c r="CA362" s="136"/>
      <c r="CB362" s="136"/>
      <c r="CC362" s="136"/>
      <c r="CD362" s="136"/>
      <c r="CE362" s="136"/>
      <c r="CF362" s="136"/>
      <c r="CG362" s="136"/>
      <c r="CH362" s="136"/>
      <c r="CI362" s="136"/>
      <c r="CJ362" s="136"/>
      <c r="CK362" s="136"/>
      <c r="CL362" s="136"/>
      <c r="CM362" s="136"/>
      <c r="CN362" s="136"/>
      <c r="CO362" s="136"/>
      <c r="CP362" s="136"/>
      <c r="CQ362" s="136"/>
      <c r="CR362" s="136"/>
      <c r="CS362" s="136"/>
      <c r="CT362" s="136"/>
      <c r="CU362" s="136"/>
      <c r="CV362" s="136"/>
      <c r="CW362" s="136"/>
      <c r="CX362" s="136"/>
      <c r="CY362" s="136"/>
      <c r="CZ362" s="136"/>
      <c r="DA362" s="136"/>
      <c r="DB362" s="136"/>
      <c r="DC362" s="136"/>
      <c r="DD362" s="136"/>
      <c r="DE362" s="136"/>
      <c r="DF362" s="136"/>
      <c r="DG362" s="136"/>
      <c r="DH362" s="136"/>
      <c r="DI362" s="136"/>
      <c r="DJ362" s="136"/>
      <c r="DK362" s="136"/>
      <c r="DL362" s="136"/>
      <c r="DM362" s="136"/>
      <c r="DN362" s="136"/>
      <c r="DO362" s="136"/>
      <c r="DP362" s="136"/>
      <c r="DQ362" s="136"/>
      <c r="DR362" s="136"/>
      <c r="DS362" s="136"/>
      <c r="DT362" s="136"/>
      <c r="DU362" s="136"/>
      <c r="DV362" s="136"/>
      <c r="DW362" s="136"/>
      <c r="DX362" s="136"/>
      <c r="DY362" s="136"/>
      <c r="DZ362" s="136"/>
      <c r="EA362" s="136"/>
      <c r="EB362" s="136"/>
      <c r="EC362" s="136"/>
      <c r="ED362" s="136"/>
      <c r="EE362" s="136"/>
      <c r="EF362" s="136"/>
    </row>
    <row r="363" spans="1:136" x14ac:dyDescent="0.3">
      <c r="A363" s="138"/>
      <c r="B363" s="139"/>
      <c r="C363" s="147"/>
      <c r="D363" s="140"/>
      <c r="E363" s="138"/>
      <c r="F363" s="138"/>
      <c r="G363" s="141"/>
      <c r="H363" s="138"/>
      <c r="I363" s="138"/>
      <c r="J363" s="140"/>
      <c r="K363" s="138"/>
      <c r="L363" s="142"/>
      <c r="M363" s="142"/>
      <c r="N363" s="120"/>
      <c r="O363" s="143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4"/>
      <c r="AG363" s="144"/>
      <c r="AH363" s="144"/>
      <c r="AI363" s="144"/>
      <c r="AJ363" s="144"/>
      <c r="AK363" s="144"/>
      <c r="AL363" s="144"/>
      <c r="AM363" s="144"/>
      <c r="AN363" s="144"/>
      <c r="AO363" s="144"/>
      <c r="AP363" s="144"/>
      <c r="AQ363" s="144"/>
      <c r="AR363" s="144"/>
      <c r="AS363" s="144"/>
      <c r="AT363" s="144"/>
      <c r="AU363" s="144"/>
      <c r="AV363" s="144"/>
      <c r="AW363" s="144"/>
      <c r="AX363" s="144"/>
      <c r="AY363" s="144"/>
      <c r="AZ363" s="144"/>
      <c r="BA363" s="144"/>
      <c r="BB363" s="144"/>
      <c r="BC363" s="144"/>
      <c r="BD363" s="144"/>
      <c r="BE363" s="144"/>
      <c r="BF363" s="144"/>
      <c r="BG363" s="144"/>
      <c r="BH363" s="144"/>
      <c r="BI363" s="144"/>
      <c r="BJ363" s="144"/>
      <c r="BK363" s="144"/>
      <c r="BL363" s="144"/>
      <c r="BM363" s="144"/>
      <c r="BN363" s="144"/>
      <c r="BO363" s="144"/>
      <c r="BP363" s="144"/>
      <c r="BQ363" s="144"/>
      <c r="BR363" s="144"/>
      <c r="BS363" s="144"/>
      <c r="BT363" s="144"/>
      <c r="BU363" s="144"/>
      <c r="BV363" s="144"/>
      <c r="BW363" s="144"/>
      <c r="BX363" s="144"/>
      <c r="BY363" s="144"/>
      <c r="BZ363" s="144"/>
      <c r="CA363" s="144"/>
      <c r="CB363" s="144"/>
      <c r="CC363" s="144"/>
      <c r="CD363" s="144"/>
      <c r="CE363" s="144"/>
      <c r="CF363" s="144"/>
      <c r="CG363" s="144"/>
      <c r="CH363" s="144"/>
      <c r="CI363" s="144"/>
      <c r="CJ363" s="144"/>
      <c r="CK363" s="144"/>
      <c r="CL363" s="144"/>
      <c r="CM363" s="144"/>
      <c r="CN363" s="144"/>
      <c r="CO363" s="144"/>
      <c r="CP363" s="144"/>
      <c r="CQ363" s="144"/>
      <c r="CR363" s="144"/>
      <c r="CS363" s="144"/>
      <c r="CT363" s="144"/>
      <c r="CU363" s="144"/>
      <c r="CV363" s="144"/>
      <c r="CW363" s="144"/>
      <c r="CX363" s="144"/>
      <c r="CY363" s="144"/>
      <c r="CZ363" s="144"/>
      <c r="DA363" s="144"/>
      <c r="DB363" s="144"/>
      <c r="DC363" s="144"/>
      <c r="DD363" s="144"/>
      <c r="DE363" s="144"/>
      <c r="DF363" s="144"/>
      <c r="DG363" s="144"/>
      <c r="DH363" s="144"/>
      <c r="DI363" s="144"/>
      <c r="DJ363" s="144"/>
      <c r="DK363" s="144"/>
      <c r="DL363" s="144"/>
      <c r="DM363" s="144"/>
      <c r="DN363" s="144"/>
      <c r="DO363" s="144"/>
      <c r="DP363" s="144"/>
      <c r="DQ363" s="144"/>
      <c r="DR363" s="144"/>
      <c r="DS363" s="144"/>
      <c r="DT363" s="144"/>
      <c r="DU363" s="144"/>
      <c r="DV363" s="144"/>
      <c r="DW363" s="144"/>
      <c r="DX363" s="144"/>
      <c r="DY363" s="144"/>
      <c r="DZ363" s="144"/>
      <c r="EA363" s="144"/>
      <c r="EB363" s="144"/>
      <c r="EC363" s="144"/>
      <c r="ED363" s="144"/>
      <c r="EE363" s="144"/>
      <c r="EF363" s="144"/>
    </row>
    <row r="364" spans="1:136" x14ac:dyDescent="0.3">
      <c r="A364" s="72"/>
      <c r="B364" s="2"/>
      <c r="C364" s="135"/>
      <c r="D364" s="122"/>
      <c r="E364" s="123"/>
      <c r="F364" s="123"/>
      <c r="G364" s="124"/>
      <c r="H364" s="125"/>
      <c r="I364" s="126"/>
      <c r="J364" s="122"/>
      <c r="K364" s="127"/>
      <c r="L364" s="133"/>
      <c r="M364" s="133"/>
      <c r="P364" s="136"/>
      <c r="Q364" s="136"/>
      <c r="R364" s="136"/>
      <c r="S364" s="136"/>
      <c r="T364" s="136"/>
      <c r="U364" s="136"/>
      <c r="V364" s="136"/>
      <c r="W364" s="136"/>
      <c r="X364" s="136"/>
      <c r="Y364" s="136"/>
      <c r="Z364" s="136"/>
      <c r="AA364" s="136"/>
      <c r="AB364" s="136"/>
      <c r="AC364" s="136"/>
      <c r="AD364" s="136"/>
      <c r="AE364" s="136"/>
      <c r="AF364" s="136"/>
      <c r="AG364" s="136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6"/>
      <c r="AV364" s="136"/>
      <c r="AW364" s="136"/>
      <c r="AX364" s="136"/>
      <c r="AY364" s="136"/>
      <c r="AZ364" s="136"/>
      <c r="BA364" s="136"/>
      <c r="BB364" s="136"/>
      <c r="BC364" s="136"/>
      <c r="BD364" s="136"/>
      <c r="BE364" s="136"/>
      <c r="BF364" s="136"/>
      <c r="BG364" s="136"/>
      <c r="BH364" s="136"/>
      <c r="BI364" s="136"/>
      <c r="BJ364" s="136"/>
      <c r="BK364" s="136"/>
      <c r="BL364" s="136"/>
      <c r="BM364" s="136"/>
      <c r="BN364" s="136"/>
      <c r="BO364" s="136"/>
      <c r="BP364" s="136"/>
      <c r="BQ364" s="136"/>
      <c r="BR364" s="136"/>
      <c r="BS364" s="136"/>
      <c r="BT364" s="136"/>
      <c r="BU364" s="136"/>
      <c r="BV364" s="136"/>
      <c r="BW364" s="136"/>
      <c r="BX364" s="136"/>
      <c r="BY364" s="136"/>
      <c r="BZ364" s="136"/>
      <c r="CA364" s="136"/>
      <c r="CB364" s="136"/>
      <c r="CC364" s="136"/>
      <c r="CD364" s="136"/>
      <c r="CE364" s="136"/>
      <c r="CF364" s="136"/>
      <c r="CG364" s="136"/>
      <c r="CH364" s="136"/>
      <c r="CI364" s="136"/>
      <c r="CJ364" s="136"/>
      <c r="CK364" s="136"/>
      <c r="CL364" s="136"/>
      <c r="CM364" s="136"/>
      <c r="CN364" s="136"/>
      <c r="CO364" s="136"/>
      <c r="CP364" s="136"/>
      <c r="CQ364" s="136"/>
      <c r="CR364" s="136"/>
      <c r="CS364" s="136"/>
      <c r="CT364" s="136"/>
      <c r="CU364" s="136"/>
      <c r="CV364" s="136"/>
      <c r="CW364" s="136"/>
      <c r="CX364" s="136"/>
      <c r="CY364" s="136"/>
      <c r="CZ364" s="136"/>
      <c r="DA364" s="136"/>
      <c r="DB364" s="136"/>
      <c r="DC364" s="136"/>
      <c r="DD364" s="136"/>
      <c r="DE364" s="136"/>
      <c r="DF364" s="136"/>
      <c r="DG364" s="136"/>
      <c r="DH364" s="136"/>
      <c r="DI364" s="136"/>
      <c r="DJ364" s="136"/>
      <c r="DK364" s="136"/>
      <c r="DL364" s="136"/>
      <c r="DM364" s="136"/>
      <c r="DN364" s="136"/>
      <c r="DO364" s="136"/>
      <c r="DP364" s="136"/>
      <c r="DQ364" s="136"/>
      <c r="DR364" s="136"/>
      <c r="DS364" s="136"/>
      <c r="DT364" s="136"/>
      <c r="DU364" s="136"/>
      <c r="DV364" s="136"/>
      <c r="DW364" s="136"/>
      <c r="DX364" s="136"/>
      <c r="DY364" s="136"/>
      <c r="DZ364" s="136"/>
      <c r="EA364" s="136"/>
      <c r="EB364" s="136"/>
      <c r="EC364" s="136"/>
      <c r="ED364" s="136"/>
      <c r="EE364" s="136"/>
      <c r="EF364" s="136"/>
    </row>
    <row r="365" spans="1:136" x14ac:dyDescent="0.3">
      <c r="A365" s="128"/>
      <c r="B365" s="129"/>
      <c r="C365" s="137"/>
      <c r="D365" s="131"/>
      <c r="E365" s="128"/>
      <c r="F365" s="128"/>
      <c r="G365" s="132"/>
      <c r="H365" s="128"/>
      <c r="I365" s="128"/>
      <c r="J365" s="131"/>
      <c r="K365" s="128"/>
      <c r="L365" s="133"/>
      <c r="M365" s="133"/>
      <c r="P365" s="136"/>
      <c r="Q365" s="136"/>
      <c r="R365" s="136"/>
      <c r="S365" s="136"/>
      <c r="T365" s="136"/>
      <c r="U365" s="136"/>
      <c r="V365" s="136"/>
      <c r="W365" s="136"/>
      <c r="X365" s="136"/>
      <c r="Y365" s="136"/>
      <c r="Z365" s="136"/>
      <c r="AA365" s="136"/>
      <c r="AB365" s="136"/>
      <c r="AC365" s="136"/>
      <c r="AD365" s="136"/>
      <c r="AE365" s="136"/>
      <c r="AF365" s="136"/>
      <c r="AG365" s="136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6"/>
      <c r="AV365" s="136"/>
      <c r="AW365" s="136"/>
      <c r="AX365" s="136"/>
      <c r="AY365" s="136"/>
      <c r="AZ365" s="136"/>
      <c r="BA365" s="136"/>
      <c r="BB365" s="136"/>
      <c r="BC365" s="136"/>
      <c r="BD365" s="136"/>
      <c r="BE365" s="136"/>
      <c r="BF365" s="136"/>
      <c r="BG365" s="136"/>
      <c r="BH365" s="136"/>
      <c r="BI365" s="136"/>
      <c r="BJ365" s="136"/>
      <c r="BK365" s="136"/>
      <c r="BL365" s="136"/>
      <c r="BM365" s="136"/>
      <c r="BN365" s="136"/>
      <c r="BO365" s="136"/>
      <c r="BP365" s="136"/>
      <c r="BQ365" s="136"/>
      <c r="BR365" s="136"/>
      <c r="BS365" s="136"/>
      <c r="BT365" s="136"/>
      <c r="BU365" s="136"/>
      <c r="BV365" s="136"/>
      <c r="BW365" s="136"/>
      <c r="BX365" s="136"/>
      <c r="BY365" s="136"/>
      <c r="BZ365" s="136"/>
      <c r="CA365" s="136"/>
      <c r="CB365" s="136"/>
      <c r="CC365" s="136"/>
      <c r="CD365" s="136"/>
      <c r="CE365" s="136"/>
      <c r="CF365" s="136"/>
      <c r="CG365" s="136"/>
      <c r="CH365" s="136"/>
      <c r="CI365" s="136"/>
      <c r="CJ365" s="136"/>
      <c r="CK365" s="136"/>
      <c r="CL365" s="136"/>
      <c r="CM365" s="136"/>
      <c r="CN365" s="136"/>
      <c r="CO365" s="136"/>
      <c r="CP365" s="136"/>
      <c r="CQ365" s="136"/>
      <c r="CR365" s="136"/>
      <c r="CS365" s="136"/>
      <c r="CT365" s="136"/>
      <c r="CU365" s="136"/>
      <c r="CV365" s="136"/>
      <c r="CW365" s="136"/>
      <c r="CX365" s="136"/>
      <c r="CY365" s="136"/>
      <c r="CZ365" s="136"/>
      <c r="DA365" s="136"/>
      <c r="DB365" s="136"/>
      <c r="DC365" s="136"/>
      <c r="DD365" s="136"/>
      <c r="DE365" s="136"/>
      <c r="DF365" s="136"/>
      <c r="DG365" s="136"/>
      <c r="DH365" s="136"/>
      <c r="DI365" s="136"/>
      <c r="DJ365" s="136"/>
      <c r="DK365" s="136"/>
      <c r="DL365" s="136"/>
      <c r="DM365" s="136"/>
      <c r="DN365" s="136"/>
      <c r="DO365" s="136"/>
      <c r="DP365" s="136"/>
      <c r="DQ365" s="136"/>
      <c r="DR365" s="136"/>
      <c r="DS365" s="136"/>
      <c r="DT365" s="136"/>
      <c r="DU365" s="136"/>
      <c r="DV365" s="136"/>
      <c r="DW365" s="136"/>
      <c r="DX365" s="136"/>
      <c r="DY365" s="136"/>
      <c r="DZ365" s="136"/>
      <c r="EA365" s="136"/>
      <c r="EB365" s="136"/>
      <c r="EC365" s="136"/>
      <c r="ED365" s="136"/>
      <c r="EE365" s="136"/>
      <c r="EF365" s="136"/>
    </row>
    <row r="366" spans="1:136" x14ac:dyDescent="0.3">
      <c r="A366" s="138"/>
      <c r="B366" s="139"/>
      <c r="C366" s="160"/>
      <c r="D366" s="140"/>
      <c r="E366" s="138"/>
      <c r="F366" s="138"/>
      <c r="G366" s="141"/>
      <c r="H366" s="138"/>
      <c r="I366" s="138"/>
      <c r="J366" s="140"/>
      <c r="K366" s="138"/>
      <c r="L366" s="142"/>
      <c r="M366" s="142"/>
      <c r="N366" s="120"/>
      <c r="O366" s="143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  <c r="Z366" s="144"/>
      <c r="AA366" s="144"/>
      <c r="AB366" s="144"/>
      <c r="AC366" s="144"/>
      <c r="AD366" s="144"/>
      <c r="AE366" s="144"/>
      <c r="AF366" s="144"/>
      <c r="AG366" s="144"/>
      <c r="AH366" s="144"/>
      <c r="AI366" s="144"/>
      <c r="AJ366" s="144"/>
      <c r="AK366" s="144"/>
      <c r="AL366" s="144"/>
      <c r="AM366" s="144"/>
      <c r="AN366" s="144"/>
      <c r="AO366" s="144"/>
      <c r="AP366" s="144"/>
      <c r="AQ366" s="144"/>
      <c r="AR366" s="144"/>
      <c r="AS366" s="144"/>
      <c r="AT366" s="144"/>
      <c r="AU366" s="144"/>
      <c r="AV366" s="144"/>
      <c r="AW366" s="144"/>
      <c r="AX366" s="144"/>
      <c r="AY366" s="144"/>
      <c r="AZ366" s="144"/>
      <c r="BA366" s="144"/>
      <c r="BB366" s="144"/>
      <c r="BC366" s="144"/>
      <c r="BD366" s="144"/>
      <c r="BE366" s="144"/>
      <c r="BF366" s="144"/>
      <c r="BG366" s="144"/>
      <c r="BH366" s="144"/>
      <c r="BI366" s="144"/>
      <c r="BJ366" s="144"/>
      <c r="BK366" s="144"/>
      <c r="BL366" s="144"/>
      <c r="BM366" s="144"/>
      <c r="BN366" s="144"/>
      <c r="BO366" s="144"/>
      <c r="BP366" s="144"/>
      <c r="BQ366" s="144"/>
      <c r="BR366" s="144"/>
      <c r="BS366" s="144"/>
      <c r="BT366" s="144"/>
      <c r="BU366" s="144"/>
      <c r="BV366" s="144"/>
      <c r="BW366" s="144"/>
      <c r="BX366" s="144"/>
      <c r="BY366" s="144"/>
      <c r="BZ366" s="144"/>
      <c r="CA366" s="144"/>
      <c r="CB366" s="144"/>
      <c r="CC366" s="144"/>
      <c r="CD366" s="144"/>
      <c r="CE366" s="144"/>
      <c r="CF366" s="144"/>
      <c r="CG366" s="144"/>
      <c r="CH366" s="144"/>
      <c r="CI366" s="144"/>
      <c r="CJ366" s="144"/>
      <c r="CK366" s="144"/>
      <c r="CL366" s="144"/>
      <c r="CM366" s="144"/>
      <c r="CN366" s="144"/>
      <c r="CO366" s="144"/>
      <c r="CP366" s="144"/>
      <c r="CQ366" s="144"/>
      <c r="CR366" s="144"/>
      <c r="CS366" s="144"/>
      <c r="CT366" s="144"/>
      <c r="CU366" s="144"/>
      <c r="CV366" s="144"/>
      <c r="CW366" s="144"/>
      <c r="CX366" s="144"/>
      <c r="CY366" s="144"/>
      <c r="CZ366" s="144"/>
      <c r="DA366" s="144"/>
      <c r="DB366" s="144"/>
      <c r="DC366" s="144"/>
      <c r="DD366" s="144"/>
      <c r="DE366" s="144"/>
      <c r="DF366" s="144"/>
      <c r="DG366" s="144"/>
      <c r="DH366" s="144"/>
      <c r="DI366" s="144"/>
      <c r="DJ366" s="144"/>
      <c r="DK366" s="144"/>
      <c r="DL366" s="144"/>
      <c r="DM366" s="144"/>
      <c r="DN366" s="144"/>
      <c r="DO366" s="144"/>
      <c r="DP366" s="144"/>
      <c r="DQ366" s="144"/>
      <c r="DR366" s="144"/>
      <c r="DS366" s="144"/>
      <c r="DT366" s="144"/>
      <c r="DU366" s="144"/>
      <c r="DV366" s="144"/>
      <c r="DW366" s="144"/>
      <c r="DX366" s="144"/>
      <c r="DY366" s="144"/>
      <c r="DZ366" s="144"/>
      <c r="EA366" s="144"/>
      <c r="EB366" s="144"/>
      <c r="EC366" s="144"/>
      <c r="ED366" s="144"/>
      <c r="EE366" s="144"/>
      <c r="EF366" s="144"/>
    </row>
    <row r="367" spans="1:136" x14ac:dyDescent="0.3">
      <c r="A367" s="72"/>
      <c r="B367" s="2"/>
      <c r="C367" s="145"/>
      <c r="D367" s="122"/>
      <c r="E367" s="123"/>
      <c r="F367" s="123"/>
      <c r="G367" s="124"/>
      <c r="H367" s="125"/>
      <c r="I367" s="126"/>
      <c r="J367" s="122"/>
      <c r="K367" s="127"/>
      <c r="L367" s="142"/>
      <c r="M367" s="142"/>
      <c r="N367" s="120"/>
      <c r="O367" s="143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  <c r="Z367" s="144"/>
      <c r="AA367" s="144"/>
      <c r="AB367" s="144"/>
      <c r="AC367" s="144"/>
      <c r="AD367" s="144"/>
      <c r="AE367" s="144"/>
      <c r="AF367" s="144"/>
      <c r="AG367" s="144"/>
      <c r="AH367" s="144"/>
      <c r="AI367" s="144"/>
      <c r="AJ367" s="144"/>
      <c r="AK367" s="144"/>
      <c r="AL367" s="144"/>
      <c r="AM367" s="144"/>
      <c r="AN367" s="144"/>
      <c r="AO367" s="144"/>
      <c r="AP367" s="144"/>
      <c r="AQ367" s="144"/>
      <c r="AR367" s="144"/>
      <c r="AS367" s="144"/>
      <c r="AT367" s="144"/>
      <c r="AU367" s="144"/>
      <c r="AV367" s="144"/>
      <c r="AW367" s="144"/>
      <c r="AX367" s="144"/>
      <c r="AY367" s="144"/>
      <c r="AZ367" s="144"/>
      <c r="BA367" s="144"/>
      <c r="BB367" s="144"/>
      <c r="BC367" s="144"/>
      <c r="BD367" s="144"/>
      <c r="BE367" s="144"/>
      <c r="BF367" s="144"/>
      <c r="BG367" s="144"/>
      <c r="BH367" s="144"/>
      <c r="BI367" s="144"/>
      <c r="BJ367" s="144"/>
      <c r="BK367" s="144"/>
      <c r="BL367" s="144"/>
      <c r="BM367" s="144"/>
      <c r="BN367" s="144"/>
      <c r="BO367" s="144"/>
      <c r="BP367" s="144"/>
      <c r="BQ367" s="144"/>
      <c r="BR367" s="144"/>
      <c r="BS367" s="144"/>
      <c r="BT367" s="144"/>
      <c r="BU367" s="144"/>
      <c r="BV367" s="144"/>
      <c r="BW367" s="144"/>
      <c r="BX367" s="144"/>
      <c r="BY367" s="144"/>
      <c r="BZ367" s="144"/>
      <c r="CA367" s="144"/>
      <c r="CB367" s="144"/>
      <c r="CC367" s="144"/>
      <c r="CD367" s="144"/>
      <c r="CE367" s="144"/>
      <c r="CF367" s="144"/>
      <c r="CG367" s="144"/>
      <c r="CH367" s="144"/>
      <c r="CI367" s="144"/>
      <c r="CJ367" s="144"/>
      <c r="CK367" s="144"/>
      <c r="CL367" s="144"/>
      <c r="CM367" s="144"/>
      <c r="CN367" s="144"/>
      <c r="CO367" s="144"/>
      <c r="CP367" s="144"/>
      <c r="CQ367" s="144"/>
      <c r="CR367" s="144"/>
      <c r="CS367" s="144"/>
      <c r="CT367" s="144"/>
      <c r="CU367" s="144"/>
      <c r="CV367" s="144"/>
      <c r="CW367" s="144"/>
      <c r="CX367" s="144"/>
      <c r="CY367" s="144"/>
      <c r="CZ367" s="144"/>
      <c r="DA367" s="144"/>
      <c r="DB367" s="144"/>
      <c r="DC367" s="144"/>
      <c r="DD367" s="144"/>
      <c r="DE367" s="144"/>
      <c r="DF367" s="144"/>
      <c r="DG367" s="144"/>
      <c r="DH367" s="144"/>
      <c r="DI367" s="144"/>
      <c r="DJ367" s="144"/>
      <c r="DK367" s="144"/>
      <c r="DL367" s="144"/>
      <c r="DM367" s="144"/>
      <c r="DN367" s="144"/>
      <c r="DO367" s="144"/>
      <c r="DP367" s="144"/>
      <c r="DQ367" s="144"/>
      <c r="DR367" s="144"/>
      <c r="DS367" s="144"/>
      <c r="DT367" s="144"/>
      <c r="DU367" s="144"/>
      <c r="DV367" s="144"/>
      <c r="DW367" s="144"/>
      <c r="DX367" s="144"/>
      <c r="DY367" s="144"/>
      <c r="DZ367" s="144"/>
      <c r="EA367" s="144"/>
      <c r="EB367" s="144"/>
      <c r="EC367" s="144"/>
      <c r="ED367" s="144"/>
      <c r="EE367" s="144"/>
      <c r="EF367" s="144"/>
    </row>
    <row r="368" spans="1:136" x14ac:dyDescent="0.3">
      <c r="A368" s="72"/>
      <c r="B368" s="2"/>
      <c r="C368" s="145"/>
      <c r="D368" s="122"/>
      <c r="E368" s="123"/>
      <c r="F368" s="123"/>
      <c r="G368" s="124"/>
      <c r="H368" s="125"/>
      <c r="I368" s="126"/>
      <c r="J368" s="122"/>
      <c r="K368" s="127"/>
      <c r="P368" s="136"/>
      <c r="Q368" s="136"/>
      <c r="R368" s="136"/>
      <c r="S368" s="136"/>
      <c r="T368" s="136"/>
      <c r="U368" s="136"/>
      <c r="V368" s="136"/>
      <c r="W368" s="136"/>
      <c r="X368" s="136"/>
      <c r="Y368" s="136"/>
      <c r="Z368" s="136"/>
      <c r="AA368" s="136"/>
      <c r="AB368" s="136"/>
      <c r="AC368" s="136"/>
      <c r="AD368" s="136"/>
      <c r="AE368" s="136"/>
      <c r="AF368" s="136"/>
      <c r="AG368" s="136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6"/>
      <c r="AV368" s="136"/>
      <c r="AW368" s="136"/>
      <c r="AX368" s="136"/>
      <c r="AY368" s="136"/>
      <c r="AZ368" s="136"/>
      <c r="BA368" s="136"/>
      <c r="BB368" s="136"/>
      <c r="BC368" s="136"/>
      <c r="BD368" s="136"/>
      <c r="BE368" s="136"/>
      <c r="BF368" s="136"/>
      <c r="BG368" s="136"/>
      <c r="BH368" s="136"/>
      <c r="BI368" s="136"/>
      <c r="BJ368" s="136"/>
      <c r="BK368" s="136"/>
      <c r="BL368" s="136"/>
      <c r="BM368" s="136"/>
      <c r="BN368" s="136"/>
      <c r="BO368" s="136"/>
      <c r="BP368" s="136"/>
      <c r="BQ368" s="136"/>
      <c r="BR368" s="136"/>
      <c r="BS368" s="136"/>
      <c r="BT368" s="136"/>
      <c r="BU368" s="136"/>
      <c r="BV368" s="136"/>
      <c r="BW368" s="136"/>
      <c r="BX368" s="136"/>
      <c r="BY368" s="136"/>
      <c r="BZ368" s="136"/>
      <c r="CA368" s="136"/>
      <c r="CB368" s="136"/>
      <c r="CC368" s="136"/>
      <c r="CD368" s="136"/>
      <c r="CE368" s="136"/>
      <c r="CF368" s="136"/>
      <c r="CG368" s="136"/>
      <c r="CH368" s="136"/>
      <c r="CI368" s="136"/>
      <c r="CJ368" s="136"/>
      <c r="CK368" s="136"/>
      <c r="CL368" s="136"/>
      <c r="CM368" s="136"/>
      <c r="CN368" s="136"/>
      <c r="CO368" s="136"/>
      <c r="CP368" s="136"/>
      <c r="CQ368" s="136"/>
      <c r="CR368" s="136"/>
      <c r="CS368" s="136"/>
      <c r="CT368" s="136"/>
      <c r="CU368" s="136"/>
      <c r="CV368" s="136"/>
      <c r="CW368" s="136"/>
      <c r="CX368" s="136"/>
      <c r="CY368" s="136"/>
      <c r="CZ368" s="136"/>
      <c r="DA368" s="136"/>
      <c r="DB368" s="136"/>
      <c r="DC368" s="136"/>
      <c r="DD368" s="136"/>
      <c r="DE368" s="136"/>
      <c r="DF368" s="136"/>
      <c r="DG368" s="136"/>
      <c r="DH368" s="136"/>
      <c r="DI368" s="136"/>
      <c r="DJ368" s="136"/>
      <c r="DK368" s="136"/>
      <c r="DL368" s="136"/>
      <c r="DM368" s="136"/>
      <c r="DN368" s="136"/>
      <c r="DO368" s="136"/>
      <c r="DP368" s="136"/>
      <c r="DQ368" s="136"/>
      <c r="DR368" s="136"/>
      <c r="DS368" s="136"/>
      <c r="DT368" s="136"/>
      <c r="DU368" s="136"/>
      <c r="DV368" s="136"/>
      <c r="DW368" s="136"/>
      <c r="DX368" s="136"/>
      <c r="DY368" s="136"/>
      <c r="DZ368" s="136"/>
      <c r="EA368" s="136"/>
      <c r="EB368" s="136"/>
      <c r="EC368" s="136"/>
      <c r="ED368" s="136"/>
      <c r="EE368" s="136"/>
      <c r="EF368" s="136"/>
    </row>
    <row r="369" spans="1:136" x14ac:dyDescent="0.3">
      <c r="A369" s="128"/>
      <c r="B369" s="129"/>
      <c r="C369" s="154"/>
      <c r="D369" s="131"/>
      <c r="E369" s="128"/>
      <c r="F369" s="128"/>
      <c r="G369" s="124"/>
      <c r="H369" s="128"/>
      <c r="I369" s="128"/>
      <c r="J369" s="131"/>
      <c r="K369" s="128"/>
      <c r="L369" s="133"/>
      <c r="M369" s="133"/>
      <c r="P369" s="136"/>
      <c r="Q369" s="136"/>
      <c r="R369" s="136"/>
      <c r="S369" s="136"/>
      <c r="T369" s="136"/>
      <c r="U369" s="136"/>
      <c r="V369" s="136"/>
      <c r="W369" s="136"/>
      <c r="X369" s="136"/>
      <c r="Y369" s="136"/>
      <c r="Z369" s="136"/>
      <c r="AA369" s="136"/>
      <c r="AB369" s="136"/>
      <c r="AC369" s="136"/>
      <c r="AD369" s="136"/>
      <c r="AE369" s="136"/>
      <c r="AF369" s="136"/>
      <c r="AG369" s="136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6"/>
      <c r="AV369" s="136"/>
      <c r="AW369" s="136"/>
      <c r="AX369" s="136"/>
      <c r="AY369" s="136"/>
      <c r="AZ369" s="136"/>
      <c r="BA369" s="136"/>
      <c r="BB369" s="136"/>
      <c r="BC369" s="136"/>
      <c r="BD369" s="136"/>
      <c r="BE369" s="136"/>
      <c r="BF369" s="136"/>
      <c r="BG369" s="136"/>
      <c r="BH369" s="136"/>
      <c r="BI369" s="136"/>
      <c r="BJ369" s="136"/>
      <c r="BK369" s="136"/>
      <c r="BL369" s="136"/>
      <c r="BM369" s="136"/>
      <c r="BN369" s="136"/>
      <c r="BO369" s="136"/>
      <c r="BP369" s="136"/>
      <c r="BQ369" s="136"/>
      <c r="BR369" s="136"/>
      <c r="BS369" s="136"/>
      <c r="BT369" s="136"/>
      <c r="BU369" s="136"/>
      <c r="BV369" s="136"/>
      <c r="BW369" s="136"/>
      <c r="BX369" s="136"/>
      <c r="BY369" s="136"/>
      <c r="BZ369" s="136"/>
      <c r="CA369" s="136"/>
      <c r="CB369" s="136"/>
      <c r="CC369" s="136"/>
      <c r="CD369" s="136"/>
      <c r="CE369" s="136"/>
      <c r="CF369" s="136"/>
      <c r="CG369" s="136"/>
      <c r="CH369" s="136"/>
      <c r="CI369" s="136"/>
      <c r="CJ369" s="136"/>
      <c r="CK369" s="136"/>
      <c r="CL369" s="136"/>
      <c r="CM369" s="136"/>
      <c r="CN369" s="136"/>
      <c r="CO369" s="136"/>
      <c r="CP369" s="136"/>
      <c r="CQ369" s="136"/>
      <c r="CR369" s="136"/>
      <c r="CS369" s="136"/>
      <c r="CT369" s="136"/>
      <c r="CU369" s="136"/>
      <c r="CV369" s="136"/>
      <c r="CW369" s="136"/>
      <c r="CX369" s="136"/>
      <c r="CY369" s="136"/>
      <c r="CZ369" s="136"/>
      <c r="DA369" s="136"/>
      <c r="DB369" s="136"/>
      <c r="DC369" s="136"/>
      <c r="DD369" s="136"/>
      <c r="DE369" s="136"/>
      <c r="DF369" s="136"/>
      <c r="DG369" s="136"/>
      <c r="DH369" s="136"/>
      <c r="DI369" s="136"/>
      <c r="DJ369" s="136"/>
      <c r="DK369" s="136"/>
      <c r="DL369" s="136"/>
      <c r="DM369" s="136"/>
      <c r="DN369" s="136"/>
      <c r="DO369" s="136"/>
      <c r="DP369" s="136"/>
      <c r="DQ369" s="136"/>
      <c r="DR369" s="136"/>
      <c r="DS369" s="136"/>
      <c r="DT369" s="136"/>
      <c r="DU369" s="136"/>
      <c r="DV369" s="136"/>
      <c r="DW369" s="136"/>
      <c r="DX369" s="136"/>
      <c r="DY369" s="136"/>
      <c r="DZ369" s="136"/>
      <c r="EA369" s="136"/>
      <c r="EB369" s="136"/>
      <c r="EC369" s="136"/>
      <c r="ED369" s="136"/>
      <c r="EE369" s="136"/>
      <c r="EF369" s="136"/>
    </row>
    <row r="370" spans="1:136" x14ac:dyDescent="0.3">
      <c r="A370" s="138"/>
      <c r="B370" s="139"/>
      <c r="C370" s="155"/>
      <c r="D370" s="140"/>
      <c r="E370" s="138"/>
      <c r="F370" s="138"/>
      <c r="G370" s="124"/>
      <c r="H370" s="138"/>
      <c r="I370" s="138"/>
      <c r="J370" s="140"/>
      <c r="K370" s="138"/>
      <c r="L370" s="142"/>
      <c r="M370" s="142"/>
      <c r="N370" s="120"/>
      <c r="O370" s="143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  <c r="AG370" s="144"/>
      <c r="AH370" s="144"/>
      <c r="AI370" s="144"/>
      <c r="AJ370" s="144"/>
      <c r="AK370" s="144"/>
      <c r="AL370" s="144"/>
      <c r="AM370" s="144"/>
      <c r="AN370" s="144"/>
      <c r="AO370" s="144"/>
      <c r="AP370" s="144"/>
      <c r="AQ370" s="144"/>
      <c r="AR370" s="144"/>
      <c r="AS370" s="144"/>
      <c r="AT370" s="144"/>
      <c r="AU370" s="144"/>
      <c r="AV370" s="144"/>
      <c r="AW370" s="144"/>
      <c r="AX370" s="144"/>
      <c r="AY370" s="144"/>
      <c r="AZ370" s="144"/>
      <c r="BA370" s="144"/>
      <c r="BB370" s="144"/>
      <c r="BC370" s="144"/>
      <c r="BD370" s="144"/>
      <c r="BE370" s="144"/>
      <c r="BF370" s="144"/>
      <c r="BG370" s="144"/>
      <c r="BH370" s="144"/>
      <c r="BI370" s="144"/>
      <c r="BJ370" s="144"/>
      <c r="BK370" s="144"/>
      <c r="BL370" s="144"/>
      <c r="BM370" s="144"/>
      <c r="BN370" s="144"/>
      <c r="BO370" s="144"/>
      <c r="BP370" s="144"/>
      <c r="BQ370" s="144"/>
      <c r="BR370" s="144"/>
      <c r="BS370" s="144"/>
      <c r="BT370" s="144"/>
      <c r="BU370" s="144"/>
      <c r="BV370" s="144"/>
      <c r="BW370" s="144"/>
      <c r="BX370" s="144"/>
      <c r="BY370" s="144"/>
      <c r="BZ370" s="144"/>
      <c r="CA370" s="144"/>
      <c r="CB370" s="144"/>
      <c r="CC370" s="144"/>
      <c r="CD370" s="144"/>
      <c r="CE370" s="144"/>
      <c r="CF370" s="144"/>
      <c r="CG370" s="144"/>
      <c r="CH370" s="144"/>
      <c r="CI370" s="144"/>
      <c r="CJ370" s="144"/>
      <c r="CK370" s="144"/>
      <c r="CL370" s="144"/>
      <c r="CM370" s="144"/>
      <c r="CN370" s="144"/>
      <c r="CO370" s="144"/>
      <c r="CP370" s="144"/>
      <c r="CQ370" s="144"/>
      <c r="CR370" s="144"/>
      <c r="CS370" s="144"/>
      <c r="CT370" s="144"/>
      <c r="CU370" s="144"/>
      <c r="CV370" s="144"/>
      <c r="CW370" s="144"/>
      <c r="CX370" s="144"/>
      <c r="CY370" s="144"/>
      <c r="CZ370" s="144"/>
      <c r="DA370" s="144"/>
      <c r="DB370" s="144"/>
      <c r="DC370" s="144"/>
      <c r="DD370" s="144"/>
      <c r="DE370" s="144"/>
      <c r="DF370" s="144"/>
      <c r="DG370" s="144"/>
      <c r="DH370" s="144"/>
      <c r="DI370" s="144"/>
      <c r="DJ370" s="144"/>
      <c r="DK370" s="144"/>
      <c r="DL370" s="144"/>
      <c r="DM370" s="144"/>
      <c r="DN370" s="144"/>
      <c r="DO370" s="144"/>
      <c r="DP370" s="144"/>
      <c r="DQ370" s="144"/>
      <c r="DR370" s="144"/>
      <c r="DS370" s="144"/>
      <c r="DT370" s="144"/>
      <c r="DU370" s="144"/>
      <c r="DV370" s="144"/>
      <c r="DW370" s="144"/>
      <c r="DX370" s="144"/>
      <c r="DY370" s="144"/>
      <c r="DZ370" s="144"/>
      <c r="EA370" s="144"/>
      <c r="EB370" s="144"/>
      <c r="EC370" s="144"/>
      <c r="ED370" s="144"/>
      <c r="EE370" s="144"/>
      <c r="EF370" s="144"/>
    </row>
    <row r="371" spans="1:136" x14ac:dyDescent="0.3">
      <c r="A371" s="72"/>
      <c r="B371" s="2"/>
      <c r="C371" s="151"/>
      <c r="D371" s="122"/>
      <c r="E371" s="123"/>
      <c r="F371" s="123"/>
      <c r="G371" s="124"/>
      <c r="H371" s="125"/>
      <c r="I371" s="126"/>
      <c r="J371" s="122"/>
      <c r="K371" s="127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  <c r="AQ371" s="33"/>
      <c r="AR371" s="33"/>
      <c r="AS371" s="33"/>
      <c r="AT371" s="33"/>
      <c r="AU371" s="33"/>
      <c r="AV371" s="33"/>
      <c r="AW371" s="33"/>
      <c r="AX371" s="33"/>
      <c r="AY371" s="33"/>
      <c r="AZ371" s="33"/>
      <c r="BA371" s="33"/>
      <c r="BB371" s="33"/>
      <c r="BC371" s="33"/>
      <c r="BD371" s="33"/>
      <c r="BE371" s="33"/>
      <c r="BF371" s="33"/>
      <c r="BG371" s="33"/>
      <c r="BH371" s="33"/>
      <c r="BI371" s="33"/>
      <c r="BJ371" s="33"/>
      <c r="BK371" s="33"/>
      <c r="BL371" s="33"/>
      <c r="BM371" s="33"/>
      <c r="BN371" s="33"/>
      <c r="BO371" s="33"/>
      <c r="BP371" s="33"/>
      <c r="BQ371" s="33"/>
      <c r="BR371" s="33"/>
      <c r="BS371" s="33"/>
      <c r="BT371" s="33"/>
      <c r="BU371" s="33"/>
      <c r="BV371" s="33"/>
      <c r="BW371" s="33"/>
      <c r="BX371" s="33"/>
      <c r="BY371" s="33"/>
      <c r="BZ371" s="33"/>
      <c r="CA371" s="33"/>
      <c r="CB371" s="33"/>
      <c r="CC371" s="33"/>
      <c r="CD371" s="33"/>
      <c r="CE371" s="33"/>
      <c r="CF371" s="33"/>
      <c r="CG371" s="33"/>
      <c r="CH371" s="33"/>
      <c r="CI371" s="33"/>
      <c r="CJ371" s="33"/>
      <c r="CK371" s="33"/>
      <c r="CL371" s="33"/>
      <c r="CM371" s="33"/>
      <c r="CN371" s="33"/>
      <c r="CO371" s="33"/>
      <c r="CP371" s="33"/>
      <c r="CQ371" s="33"/>
      <c r="CR371" s="33"/>
      <c r="CS371" s="33"/>
      <c r="CT371" s="33"/>
      <c r="CU371" s="33"/>
      <c r="CV371" s="33"/>
      <c r="CW371" s="33"/>
      <c r="CX371" s="33"/>
      <c r="CY371" s="33"/>
      <c r="CZ371" s="33"/>
      <c r="DA371" s="33"/>
      <c r="DB371" s="33"/>
      <c r="DC371" s="33"/>
      <c r="DD371" s="33"/>
      <c r="DE371" s="33"/>
      <c r="DF371" s="33"/>
      <c r="DG371" s="33"/>
      <c r="DH371" s="33"/>
      <c r="DI371" s="33"/>
      <c r="DJ371" s="33"/>
      <c r="DK371" s="33"/>
      <c r="DL371" s="33"/>
      <c r="DM371" s="33"/>
      <c r="DN371" s="33"/>
      <c r="DO371" s="33"/>
      <c r="DP371" s="33"/>
      <c r="DQ371" s="33"/>
      <c r="DR371" s="33"/>
      <c r="DS371" s="33"/>
      <c r="DT371" s="33"/>
      <c r="DU371" s="33"/>
      <c r="DV371" s="33"/>
      <c r="DW371" s="33"/>
      <c r="DX371" s="33"/>
      <c r="DY371" s="33"/>
      <c r="DZ371" s="33"/>
      <c r="EA371" s="33"/>
      <c r="EB371" s="33"/>
      <c r="EC371" s="33"/>
      <c r="ED371" s="33"/>
      <c r="EE371" s="33"/>
      <c r="EF371" s="33"/>
    </row>
    <row r="372" spans="1:136" x14ac:dyDescent="0.3">
      <c r="A372" s="128"/>
      <c r="B372" s="129"/>
      <c r="C372" s="152"/>
      <c r="D372" s="131"/>
      <c r="E372" s="128"/>
      <c r="F372" s="128"/>
      <c r="G372" s="124"/>
      <c r="H372" s="128"/>
      <c r="I372" s="128"/>
      <c r="J372" s="131"/>
      <c r="K372" s="128"/>
      <c r="L372" s="133"/>
      <c r="M372" s="133"/>
      <c r="N372" s="134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  <c r="AR372" s="33"/>
      <c r="AS372" s="33"/>
      <c r="AT372" s="33"/>
      <c r="AU372" s="33"/>
      <c r="AV372" s="33"/>
      <c r="AW372" s="33"/>
      <c r="AX372" s="33"/>
      <c r="AY372" s="33"/>
      <c r="AZ372" s="33"/>
      <c r="BA372" s="33"/>
      <c r="BB372" s="33"/>
      <c r="BC372" s="33"/>
      <c r="BD372" s="33"/>
      <c r="BE372" s="33"/>
      <c r="BF372" s="33"/>
      <c r="BG372" s="33"/>
      <c r="BH372" s="33"/>
      <c r="BI372" s="33"/>
      <c r="BJ372" s="33"/>
      <c r="BK372" s="33"/>
      <c r="BL372" s="33"/>
      <c r="BM372" s="33"/>
      <c r="BN372" s="33"/>
      <c r="BO372" s="33"/>
      <c r="BP372" s="33"/>
      <c r="BQ372" s="33"/>
      <c r="BR372" s="33"/>
      <c r="BS372" s="33"/>
      <c r="BT372" s="33"/>
      <c r="BU372" s="33"/>
      <c r="BV372" s="33"/>
      <c r="BW372" s="33"/>
      <c r="BX372" s="33"/>
      <c r="BY372" s="33"/>
      <c r="BZ372" s="33"/>
      <c r="CA372" s="33"/>
      <c r="CB372" s="33"/>
      <c r="CC372" s="33"/>
      <c r="CD372" s="33"/>
      <c r="CE372" s="33"/>
      <c r="CF372" s="33"/>
      <c r="CG372" s="33"/>
      <c r="CH372" s="33"/>
      <c r="CI372" s="33"/>
      <c r="CJ372" s="33"/>
      <c r="CK372" s="33"/>
      <c r="CL372" s="33"/>
      <c r="CM372" s="33"/>
      <c r="CN372" s="33"/>
      <c r="CO372" s="33"/>
      <c r="CP372" s="33"/>
      <c r="CQ372" s="33"/>
      <c r="CR372" s="33"/>
      <c r="CS372" s="33"/>
      <c r="CT372" s="33"/>
      <c r="CU372" s="33"/>
      <c r="CV372" s="33"/>
      <c r="CW372" s="33"/>
      <c r="CX372" s="33"/>
      <c r="CY372" s="33"/>
      <c r="CZ372" s="33"/>
      <c r="DA372" s="33"/>
      <c r="DB372" s="33"/>
      <c r="DC372" s="33"/>
      <c r="DD372" s="33"/>
      <c r="DE372" s="33"/>
      <c r="DF372" s="33"/>
      <c r="DG372" s="33"/>
      <c r="DH372" s="33"/>
      <c r="DI372" s="33"/>
      <c r="DJ372" s="33"/>
      <c r="DK372" s="33"/>
      <c r="DL372" s="33"/>
      <c r="DM372" s="33"/>
      <c r="DN372" s="33"/>
      <c r="DO372" s="33"/>
      <c r="DP372" s="33"/>
      <c r="DQ372" s="33"/>
      <c r="DR372" s="33"/>
      <c r="DS372" s="33"/>
      <c r="DT372" s="33"/>
      <c r="DU372" s="33"/>
      <c r="DV372" s="33"/>
      <c r="DW372" s="33"/>
      <c r="DX372" s="33"/>
      <c r="DY372" s="33"/>
      <c r="DZ372" s="33"/>
      <c r="EA372" s="33"/>
      <c r="EB372" s="33"/>
      <c r="EC372" s="33"/>
      <c r="ED372" s="33"/>
      <c r="EE372" s="33"/>
      <c r="EF372" s="33"/>
    </row>
    <row r="373" spans="1:136" x14ac:dyDescent="0.3">
      <c r="A373" s="72"/>
      <c r="B373" s="2"/>
      <c r="C373" s="153"/>
      <c r="D373" s="122"/>
      <c r="E373" s="123"/>
      <c r="F373" s="123"/>
      <c r="G373" s="124"/>
      <c r="H373" s="125"/>
      <c r="I373" s="126"/>
      <c r="J373" s="122"/>
      <c r="K373" s="127"/>
      <c r="P373" s="136"/>
      <c r="Q373" s="136"/>
      <c r="R373" s="136"/>
      <c r="S373" s="136"/>
      <c r="T373" s="136"/>
      <c r="U373" s="136"/>
      <c r="V373" s="136"/>
      <c r="W373" s="136"/>
      <c r="X373" s="136"/>
      <c r="Y373" s="136"/>
      <c r="Z373" s="136"/>
      <c r="AA373" s="136"/>
      <c r="AB373" s="136"/>
      <c r="AC373" s="136"/>
      <c r="AD373" s="136"/>
      <c r="AE373" s="136"/>
      <c r="AF373" s="136"/>
      <c r="AG373" s="136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6"/>
      <c r="AV373" s="136"/>
      <c r="AW373" s="136"/>
      <c r="AX373" s="136"/>
      <c r="AY373" s="136"/>
      <c r="AZ373" s="136"/>
      <c r="BA373" s="136"/>
      <c r="BB373" s="136"/>
      <c r="BC373" s="136"/>
      <c r="BD373" s="136"/>
      <c r="BE373" s="136"/>
      <c r="BF373" s="136"/>
      <c r="BG373" s="136"/>
      <c r="BH373" s="136"/>
      <c r="BI373" s="136"/>
      <c r="BJ373" s="136"/>
      <c r="BK373" s="136"/>
      <c r="BL373" s="136"/>
      <c r="BM373" s="136"/>
      <c r="BN373" s="136"/>
      <c r="BO373" s="136"/>
      <c r="BP373" s="136"/>
      <c r="BQ373" s="136"/>
      <c r="BR373" s="136"/>
      <c r="BS373" s="136"/>
      <c r="BT373" s="136"/>
      <c r="BU373" s="136"/>
      <c r="BV373" s="136"/>
      <c r="BW373" s="136"/>
      <c r="BX373" s="136"/>
      <c r="BY373" s="136"/>
      <c r="BZ373" s="136"/>
      <c r="CA373" s="136"/>
      <c r="CB373" s="136"/>
      <c r="CC373" s="136"/>
      <c r="CD373" s="136"/>
      <c r="CE373" s="136"/>
      <c r="CF373" s="136"/>
      <c r="CG373" s="136"/>
      <c r="CH373" s="136"/>
      <c r="CI373" s="136"/>
      <c r="CJ373" s="136"/>
      <c r="CK373" s="136"/>
      <c r="CL373" s="136"/>
      <c r="CM373" s="136"/>
      <c r="CN373" s="136"/>
      <c r="CO373" s="136"/>
      <c r="CP373" s="136"/>
      <c r="CQ373" s="136"/>
      <c r="CR373" s="136"/>
      <c r="CS373" s="136"/>
      <c r="CT373" s="136"/>
      <c r="CU373" s="136"/>
      <c r="CV373" s="136"/>
      <c r="CW373" s="136"/>
      <c r="CX373" s="136"/>
      <c r="CY373" s="136"/>
      <c r="CZ373" s="136"/>
      <c r="DA373" s="136"/>
      <c r="DB373" s="136"/>
      <c r="DC373" s="136"/>
      <c r="DD373" s="136"/>
      <c r="DE373" s="136"/>
      <c r="DF373" s="136"/>
      <c r="DG373" s="136"/>
      <c r="DH373" s="136"/>
      <c r="DI373" s="136"/>
      <c r="DJ373" s="136"/>
      <c r="DK373" s="136"/>
      <c r="DL373" s="136"/>
      <c r="DM373" s="136"/>
      <c r="DN373" s="136"/>
      <c r="DO373" s="136"/>
      <c r="DP373" s="136"/>
      <c r="DQ373" s="136"/>
      <c r="DR373" s="136"/>
      <c r="DS373" s="136"/>
      <c r="DT373" s="136"/>
      <c r="DU373" s="136"/>
      <c r="DV373" s="136"/>
      <c r="DW373" s="136"/>
      <c r="DX373" s="136"/>
      <c r="DY373" s="136"/>
      <c r="DZ373" s="136"/>
      <c r="EA373" s="136"/>
      <c r="EB373" s="136"/>
      <c r="EC373" s="136"/>
      <c r="ED373" s="136"/>
      <c r="EE373" s="136"/>
      <c r="EF373" s="136"/>
    </row>
    <row r="374" spans="1:136" x14ac:dyDescent="0.3">
      <c r="A374" s="128"/>
      <c r="B374" s="129"/>
      <c r="C374" s="154"/>
      <c r="D374" s="131"/>
      <c r="E374" s="128"/>
      <c r="F374" s="128"/>
      <c r="G374" s="124"/>
      <c r="H374" s="128"/>
      <c r="I374" s="128"/>
      <c r="J374" s="131"/>
      <c r="K374" s="128"/>
      <c r="L374" s="133"/>
      <c r="M374" s="133"/>
      <c r="P374" s="136"/>
      <c r="Q374" s="136"/>
      <c r="R374" s="136"/>
      <c r="S374" s="136"/>
      <c r="T374" s="136"/>
      <c r="U374" s="136"/>
      <c r="V374" s="136"/>
      <c r="W374" s="136"/>
      <c r="X374" s="136"/>
      <c r="Y374" s="136"/>
      <c r="Z374" s="136"/>
      <c r="AA374" s="136"/>
      <c r="AB374" s="136"/>
      <c r="AC374" s="136"/>
      <c r="AD374" s="136"/>
      <c r="AE374" s="136"/>
      <c r="AF374" s="136"/>
      <c r="AG374" s="136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6"/>
      <c r="AV374" s="136"/>
      <c r="AW374" s="136"/>
      <c r="AX374" s="136"/>
      <c r="AY374" s="136"/>
      <c r="AZ374" s="136"/>
      <c r="BA374" s="136"/>
      <c r="BB374" s="136"/>
      <c r="BC374" s="136"/>
      <c r="BD374" s="136"/>
      <c r="BE374" s="136"/>
      <c r="BF374" s="136"/>
      <c r="BG374" s="136"/>
      <c r="BH374" s="136"/>
      <c r="BI374" s="136"/>
      <c r="BJ374" s="136"/>
      <c r="BK374" s="136"/>
      <c r="BL374" s="136"/>
      <c r="BM374" s="136"/>
      <c r="BN374" s="136"/>
      <c r="BO374" s="136"/>
      <c r="BP374" s="136"/>
      <c r="BQ374" s="136"/>
      <c r="BR374" s="136"/>
      <c r="BS374" s="136"/>
      <c r="BT374" s="136"/>
      <c r="BU374" s="136"/>
      <c r="BV374" s="136"/>
      <c r="BW374" s="136"/>
      <c r="BX374" s="136"/>
      <c r="BY374" s="136"/>
      <c r="BZ374" s="136"/>
      <c r="CA374" s="136"/>
      <c r="CB374" s="136"/>
      <c r="CC374" s="136"/>
      <c r="CD374" s="136"/>
      <c r="CE374" s="136"/>
      <c r="CF374" s="136"/>
      <c r="CG374" s="136"/>
      <c r="CH374" s="136"/>
      <c r="CI374" s="136"/>
      <c r="CJ374" s="136"/>
      <c r="CK374" s="136"/>
      <c r="CL374" s="136"/>
      <c r="CM374" s="136"/>
      <c r="CN374" s="136"/>
      <c r="CO374" s="136"/>
      <c r="CP374" s="136"/>
      <c r="CQ374" s="136"/>
      <c r="CR374" s="136"/>
      <c r="CS374" s="136"/>
      <c r="CT374" s="136"/>
      <c r="CU374" s="136"/>
      <c r="CV374" s="136"/>
      <c r="CW374" s="136"/>
      <c r="CX374" s="136"/>
      <c r="CY374" s="136"/>
      <c r="CZ374" s="136"/>
      <c r="DA374" s="136"/>
      <c r="DB374" s="136"/>
      <c r="DC374" s="136"/>
      <c r="DD374" s="136"/>
      <c r="DE374" s="136"/>
      <c r="DF374" s="136"/>
      <c r="DG374" s="136"/>
      <c r="DH374" s="136"/>
      <c r="DI374" s="136"/>
      <c r="DJ374" s="136"/>
      <c r="DK374" s="136"/>
      <c r="DL374" s="136"/>
      <c r="DM374" s="136"/>
      <c r="DN374" s="136"/>
      <c r="DO374" s="136"/>
      <c r="DP374" s="136"/>
      <c r="DQ374" s="136"/>
      <c r="DR374" s="136"/>
      <c r="DS374" s="136"/>
      <c r="DT374" s="136"/>
      <c r="DU374" s="136"/>
      <c r="DV374" s="136"/>
      <c r="DW374" s="136"/>
      <c r="DX374" s="136"/>
      <c r="DY374" s="136"/>
      <c r="DZ374" s="136"/>
      <c r="EA374" s="136"/>
      <c r="EB374" s="136"/>
      <c r="EC374" s="136"/>
      <c r="ED374" s="136"/>
      <c r="EE374" s="136"/>
      <c r="EF374" s="136"/>
    </row>
    <row r="375" spans="1:136" x14ac:dyDescent="0.3">
      <c r="A375" s="138"/>
      <c r="B375" s="139"/>
      <c r="C375" s="155"/>
      <c r="D375" s="140"/>
      <c r="E375" s="138"/>
      <c r="F375" s="138"/>
      <c r="G375" s="124"/>
      <c r="H375" s="138"/>
      <c r="I375" s="138"/>
      <c r="J375" s="140"/>
      <c r="K375" s="138"/>
      <c r="L375" s="142"/>
      <c r="M375" s="142"/>
      <c r="N375" s="120"/>
      <c r="O375" s="143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  <c r="Z375" s="144"/>
      <c r="AA375" s="144"/>
      <c r="AB375" s="144"/>
      <c r="AC375" s="144"/>
      <c r="AD375" s="144"/>
      <c r="AE375" s="144"/>
      <c r="AF375" s="144"/>
      <c r="AG375" s="144"/>
      <c r="AH375" s="144"/>
      <c r="AI375" s="144"/>
      <c r="AJ375" s="144"/>
      <c r="AK375" s="144"/>
      <c r="AL375" s="144"/>
      <c r="AM375" s="144"/>
      <c r="AN375" s="144"/>
      <c r="AO375" s="144"/>
      <c r="AP375" s="144"/>
      <c r="AQ375" s="144"/>
      <c r="AR375" s="144"/>
      <c r="AS375" s="144"/>
      <c r="AT375" s="144"/>
      <c r="AU375" s="144"/>
      <c r="AV375" s="144"/>
      <c r="AW375" s="144"/>
      <c r="AX375" s="144"/>
      <c r="AY375" s="144"/>
      <c r="AZ375" s="144"/>
      <c r="BA375" s="144"/>
      <c r="BB375" s="144"/>
      <c r="BC375" s="144"/>
      <c r="BD375" s="144"/>
      <c r="BE375" s="144"/>
      <c r="BF375" s="144"/>
      <c r="BG375" s="144"/>
      <c r="BH375" s="144"/>
      <c r="BI375" s="144"/>
      <c r="BJ375" s="144"/>
      <c r="BK375" s="144"/>
      <c r="BL375" s="144"/>
      <c r="BM375" s="144"/>
      <c r="BN375" s="144"/>
      <c r="BO375" s="144"/>
      <c r="BP375" s="144"/>
      <c r="BQ375" s="144"/>
      <c r="BR375" s="144"/>
      <c r="BS375" s="144"/>
      <c r="BT375" s="144"/>
      <c r="BU375" s="144"/>
      <c r="BV375" s="144"/>
      <c r="BW375" s="144"/>
      <c r="BX375" s="144"/>
      <c r="BY375" s="144"/>
      <c r="BZ375" s="144"/>
      <c r="CA375" s="144"/>
      <c r="CB375" s="144"/>
      <c r="CC375" s="144"/>
      <c r="CD375" s="144"/>
      <c r="CE375" s="144"/>
      <c r="CF375" s="144"/>
      <c r="CG375" s="144"/>
      <c r="CH375" s="144"/>
      <c r="CI375" s="144"/>
      <c r="CJ375" s="144"/>
      <c r="CK375" s="144"/>
      <c r="CL375" s="144"/>
      <c r="CM375" s="144"/>
      <c r="CN375" s="144"/>
      <c r="CO375" s="144"/>
      <c r="CP375" s="144"/>
      <c r="CQ375" s="144"/>
      <c r="CR375" s="144"/>
      <c r="CS375" s="144"/>
      <c r="CT375" s="144"/>
      <c r="CU375" s="144"/>
      <c r="CV375" s="144"/>
      <c r="CW375" s="144"/>
      <c r="CX375" s="144"/>
      <c r="CY375" s="144"/>
      <c r="CZ375" s="144"/>
      <c r="DA375" s="144"/>
      <c r="DB375" s="144"/>
      <c r="DC375" s="144"/>
      <c r="DD375" s="144"/>
      <c r="DE375" s="144"/>
      <c r="DF375" s="144"/>
      <c r="DG375" s="144"/>
      <c r="DH375" s="144"/>
      <c r="DI375" s="144"/>
      <c r="DJ375" s="144"/>
      <c r="DK375" s="144"/>
      <c r="DL375" s="144"/>
      <c r="DM375" s="144"/>
      <c r="DN375" s="144"/>
      <c r="DO375" s="144"/>
      <c r="DP375" s="144"/>
      <c r="DQ375" s="144"/>
      <c r="DR375" s="144"/>
      <c r="DS375" s="144"/>
      <c r="DT375" s="144"/>
      <c r="DU375" s="144"/>
      <c r="DV375" s="144"/>
      <c r="DW375" s="144"/>
      <c r="DX375" s="144"/>
      <c r="DY375" s="144"/>
      <c r="DZ375" s="144"/>
      <c r="EA375" s="144"/>
      <c r="EB375" s="144"/>
      <c r="EC375" s="144"/>
      <c r="ED375" s="144"/>
      <c r="EE375" s="144"/>
      <c r="EF375" s="144"/>
    </row>
    <row r="376" spans="1:136" x14ac:dyDescent="0.3">
      <c r="A376" s="72"/>
      <c r="B376" s="2"/>
      <c r="C376" s="151"/>
      <c r="D376" s="122"/>
      <c r="E376" s="123"/>
      <c r="F376" s="123"/>
      <c r="G376" s="124"/>
      <c r="H376" s="125"/>
      <c r="I376" s="126"/>
      <c r="J376" s="122"/>
      <c r="K376" s="127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  <c r="AQ376" s="33"/>
      <c r="AR376" s="33"/>
      <c r="AS376" s="33"/>
      <c r="AT376" s="33"/>
      <c r="AU376" s="33"/>
      <c r="AV376" s="33"/>
      <c r="AW376" s="33"/>
      <c r="AX376" s="33"/>
      <c r="AY376" s="33"/>
      <c r="AZ376" s="33"/>
      <c r="BA376" s="33"/>
      <c r="BB376" s="33"/>
      <c r="BC376" s="33"/>
      <c r="BD376" s="33"/>
      <c r="BE376" s="33"/>
      <c r="BF376" s="33"/>
      <c r="BG376" s="33"/>
      <c r="BH376" s="33"/>
      <c r="BI376" s="33"/>
      <c r="BJ376" s="33"/>
      <c r="BK376" s="33"/>
      <c r="BL376" s="33"/>
      <c r="BM376" s="33"/>
      <c r="BN376" s="33"/>
      <c r="BO376" s="33"/>
      <c r="BP376" s="33"/>
      <c r="BQ376" s="33"/>
      <c r="BR376" s="33"/>
      <c r="BS376" s="33"/>
      <c r="BT376" s="33"/>
      <c r="BU376" s="33"/>
      <c r="BV376" s="33"/>
      <c r="BW376" s="33"/>
      <c r="BX376" s="33"/>
      <c r="BY376" s="33"/>
      <c r="BZ376" s="33"/>
      <c r="CA376" s="33"/>
      <c r="CB376" s="33"/>
      <c r="CC376" s="33"/>
      <c r="CD376" s="33"/>
      <c r="CE376" s="33"/>
      <c r="CF376" s="33"/>
      <c r="CG376" s="33"/>
      <c r="CH376" s="33"/>
      <c r="CI376" s="33"/>
      <c r="CJ376" s="33"/>
      <c r="CK376" s="33"/>
      <c r="CL376" s="33"/>
      <c r="CM376" s="33"/>
      <c r="CN376" s="33"/>
      <c r="CO376" s="33"/>
      <c r="CP376" s="33"/>
      <c r="CQ376" s="33"/>
      <c r="CR376" s="33"/>
      <c r="CS376" s="33"/>
      <c r="CT376" s="33"/>
      <c r="CU376" s="33"/>
      <c r="CV376" s="33"/>
      <c r="CW376" s="33"/>
      <c r="CX376" s="33"/>
      <c r="CY376" s="33"/>
      <c r="CZ376" s="33"/>
      <c r="DA376" s="33"/>
      <c r="DB376" s="33"/>
      <c r="DC376" s="33"/>
      <c r="DD376" s="33"/>
      <c r="DE376" s="33"/>
      <c r="DF376" s="33"/>
      <c r="DG376" s="33"/>
      <c r="DH376" s="33"/>
      <c r="DI376" s="33"/>
      <c r="DJ376" s="33"/>
      <c r="DK376" s="33"/>
      <c r="DL376" s="33"/>
      <c r="DM376" s="33"/>
      <c r="DN376" s="33"/>
      <c r="DO376" s="33"/>
      <c r="DP376" s="33"/>
      <c r="DQ376" s="33"/>
      <c r="DR376" s="33"/>
      <c r="DS376" s="33"/>
      <c r="DT376" s="33"/>
      <c r="DU376" s="33"/>
      <c r="DV376" s="33"/>
      <c r="DW376" s="33"/>
      <c r="DX376" s="33"/>
      <c r="DY376" s="33"/>
      <c r="DZ376" s="33"/>
      <c r="EA376" s="33"/>
      <c r="EB376" s="33"/>
      <c r="EC376" s="33"/>
      <c r="ED376" s="33"/>
      <c r="EE376" s="33"/>
      <c r="EF376" s="33"/>
    </row>
    <row r="377" spans="1:136" x14ac:dyDescent="0.3">
      <c r="A377" s="128"/>
      <c r="B377" s="129"/>
      <c r="C377" s="152"/>
      <c r="D377" s="131"/>
      <c r="E377" s="128"/>
      <c r="F377" s="128"/>
      <c r="G377" s="132"/>
      <c r="H377" s="128"/>
      <c r="I377" s="128"/>
      <c r="J377" s="131"/>
      <c r="K377" s="128"/>
      <c r="L377" s="133"/>
      <c r="M377" s="133"/>
      <c r="N377" s="134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  <c r="AQ377" s="33"/>
      <c r="AR377" s="33"/>
      <c r="AS377" s="33"/>
      <c r="AT377" s="33"/>
      <c r="AU377" s="33"/>
      <c r="AV377" s="33"/>
      <c r="AW377" s="33"/>
      <c r="AX377" s="33"/>
      <c r="AY377" s="33"/>
      <c r="AZ377" s="33"/>
      <c r="BA377" s="33"/>
      <c r="BB377" s="33"/>
      <c r="BC377" s="33"/>
      <c r="BD377" s="33"/>
      <c r="BE377" s="33"/>
      <c r="BF377" s="33"/>
      <c r="BG377" s="33"/>
      <c r="BH377" s="33"/>
      <c r="BI377" s="33"/>
      <c r="BJ377" s="33"/>
      <c r="BK377" s="33"/>
      <c r="BL377" s="33"/>
      <c r="BM377" s="33"/>
      <c r="BN377" s="33"/>
      <c r="BO377" s="33"/>
      <c r="BP377" s="33"/>
      <c r="BQ377" s="33"/>
      <c r="BR377" s="33"/>
      <c r="BS377" s="33"/>
      <c r="BT377" s="33"/>
      <c r="BU377" s="33"/>
      <c r="BV377" s="33"/>
      <c r="BW377" s="33"/>
      <c r="BX377" s="33"/>
      <c r="BY377" s="33"/>
      <c r="BZ377" s="33"/>
      <c r="CA377" s="33"/>
      <c r="CB377" s="33"/>
      <c r="CC377" s="33"/>
      <c r="CD377" s="33"/>
      <c r="CE377" s="33"/>
      <c r="CF377" s="33"/>
      <c r="CG377" s="33"/>
      <c r="CH377" s="33"/>
      <c r="CI377" s="33"/>
      <c r="CJ377" s="33"/>
      <c r="CK377" s="33"/>
      <c r="CL377" s="33"/>
      <c r="CM377" s="33"/>
      <c r="CN377" s="33"/>
      <c r="CO377" s="33"/>
      <c r="CP377" s="33"/>
      <c r="CQ377" s="33"/>
      <c r="CR377" s="33"/>
      <c r="CS377" s="33"/>
      <c r="CT377" s="33"/>
      <c r="CU377" s="33"/>
      <c r="CV377" s="33"/>
      <c r="CW377" s="33"/>
      <c r="CX377" s="33"/>
      <c r="CY377" s="33"/>
      <c r="CZ377" s="33"/>
      <c r="DA377" s="33"/>
      <c r="DB377" s="33"/>
      <c r="DC377" s="33"/>
      <c r="DD377" s="33"/>
      <c r="DE377" s="33"/>
      <c r="DF377" s="33"/>
      <c r="DG377" s="33"/>
      <c r="DH377" s="33"/>
      <c r="DI377" s="33"/>
      <c r="DJ377" s="33"/>
      <c r="DK377" s="33"/>
      <c r="DL377" s="33"/>
      <c r="DM377" s="33"/>
      <c r="DN377" s="33"/>
      <c r="DO377" s="33"/>
      <c r="DP377" s="33"/>
      <c r="DQ377" s="33"/>
      <c r="DR377" s="33"/>
      <c r="DS377" s="33"/>
      <c r="DT377" s="33"/>
      <c r="DU377" s="33"/>
      <c r="DV377" s="33"/>
      <c r="DW377" s="33"/>
      <c r="DX377" s="33"/>
      <c r="DY377" s="33"/>
      <c r="DZ377" s="33"/>
      <c r="EA377" s="33"/>
      <c r="EB377" s="33"/>
      <c r="EC377" s="33"/>
      <c r="ED377" s="33"/>
      <c r="EE377" s="33"/>
      <c r="EF377" s="33"/>
    </row>
    <row r="378" spans="1:136" x14ac:dyDescent="0.3">
      <c r="A378" s="72"/>
      <c r="B378" s="2"/>
      <c r="C378" s="153"/>
      <c r="D378" s="122"/>
      <c r="E378" s="123"/>
      <c r="F378" s="123"/>
      <c r="G378" s="124"/>
      <c r="H378" s="125"/>
      <c r="I378" s="126"/>
      <c r="J378" s="122"/>
      <c r="K378" s="127"/>
      <c r="P378" s="136"/>
      <c r="Q378" s="136"/>
      <c r="R378" s="136"/>
      <c r="S378" s="136"/>
      <c r="T378" s="136"/>
      <c r="U378" s="136"/>
      <c r="V378" s="136"/>
      <c r="W378" s="136"/>
      <c r="X378" s="136"/>
      <c r="Y378" s="136"/>
      <c r="Z378" s="136"/>
      <c r="AA378" s="136"/>
      <c r="AB378" s="136"/>
      <c r="AC378" s="136"/>
      <c r="AD378" s="136"/>
      <c r="AE378" s="136"/>
      <c r="AF378" s="136"/>
      <c r="AG378" s="136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6"/>
      <c r="AV378" s="136"/>
      <c r="AW378" s="136"/>
      <c r="AX378" s="136"/>
      <c r="AY378" s="136"/>
      <c r="AZ378" s="136"/>
      <c r="BA378" s="136"/>
      <c r="BB378" s="136"/>
      <c r="BC378" s="136"/>
      <c r="BD378" s="136"/>
      <c r="BE378" s="136"/>
      <c r="BF378" s="136"/>
      <c r="BG378" s="136"/>
      <c r="BH378" s="136"/>
      <c r="BI378" s="136"/>
      <c r="BJ378" s="136"/>
      <c r="BK378" s="136"/>
      <c r="BL378" s="136"/>
      <c r="BM378" s="136"/>
      <c r="BN378" s="136"/>
      <c r="BO378" s="136"/>
      <c r="BP378" s="136"/>
      <c r="BQ378" s="136"/>
      <c r="BR378" s="136"/>
      <c r="BS378" s="136"/>
      <c r="BT378" s="136"/>
      <c r="BU378" s="136"/>
      <c r="BV378" s="136"/>
      <c r="BW378" s="136"/>
      <c r="BX378" s="136"/>
      <c r="BY378" s="136"/>
      <c r="BZ378" s="136"/>
      <c r="CA378" s="136"/>
      <c r="CB378" s="136"/>
      <c r="CC378" s="136"/>
      <c r="CD378" s="136"/>
      <c r="CE378" s="136"/>
      <c r="CF378" s="136"/>
      <c r="CG378" s="136"/>
      <c r="CH378" s="136"/>
      <c r="CI378" s="136"/>
      <c r="CJ378" s="136"/>
      <c r="CK378" s="136"/>
      <c r="CL378" s="136"/>
      <c r="CM378" s="136"/>
      <c r="CN378" s="136"/>
      <c r="CO378" s="136"/>
      <c r="CP378" s="136"/>
      <c r="CQ378" s="136"/>
      <c r="CR378" s="136"/>
      <c r="CS378" s="136"/>
      <c r="CT378" s="136"/>
      <c r="CU378" s="136"/>
      <c r="CV378" s="136"/>
      <c r="CW378" s="136"/>
      <c r="CX378" s="136"/>
      <c r="CY378" s="136"/>
      <c r="CZ378" s="136"/>
      <c r="DA378" s="136"/>
      <c r="DB378" s="136"/>
      <c r="DC378" s="136"/>
      <c r="DD378" s="136"/>
      <c r="DE378" s="136"/>
      <c r="DF378" s="136"/>
      <c r="DG378" s="136"/>
      <c r="DH378" s="136"/>
      <c r="DI378" s="136"/>
      <c r="DJ378" s="136"/>
      <c r="DK378" s="136"/>
      <c r="DL378" s="136"/>
      <c r="DM378" s="136"/>
      <c r="DN378" s="136"/>
      <c r="DO378" s="136"/>
      <c r="DP378" s="136"/>
      <c r="DQ378" s="136"/>
      <c r="DR378" s="136"/>
      <c r="DS378" s="136"/>
      <c r="DT378" s="136"/>
      <c r="DU378" s="136"/>
      <c r="DV378" s="136"/>
      <c r="DW378" s="136"/>
      <c r="DX378" s="136"/>
      <c r="DY378" s="136"/>
      <c r="DZ378" s="136"/>
      <c r="EA378" s="136"/>
      <c r="EB378" s="136"/>
      <c r="EC378" s="136"/>
      <c r="ED378" s="136"/>
      <c r="EE378" s="136"/>
      <c r="EF378" s="136"/>
    </row>
    <row r="379" spans="1:136" x14ac:dyDescent="0.3">
      <c r="A379" s="128"/>
      <c r="B379" s="129"/>
      <c r="C379" s="154"/>
      <c r="D379" s="131"/>
      <c r="E379" s="128"/>
      <c r="F379" s="128"/>
      <c r="G379" s="132"/>
      <c r="H379" s="128"/>
      <c r="I379" s="128"/>
      <c r="J379" s="131"/>
      <c r="K379" s="128"/>
      <c r="L379" s="133"/>
      <c r="M379" s="133"/>
      <c r="P379" s="136"/>
      <c r="Q379" s="136"/>
      <c r="R379" s="136"/>
      <c r="S379" s="136"/>
      <c r="T379" s="136"/>
      <c r="U379" s="136"/>
      <c r="V379" s="136"/>
      <c r="W379" s="136"/>
      <c r="X379" s="136"/>
      <c r="Y379" s="136"/>
      <c r="Z379" s="136"/>
      <c r="AA379" s="136"/>
      <c r="AB379" s="136"/>
      <c r="AC379" s="136"/>
      <c r="AD379" s="136"/>
      <c r="AE379" s="136"/>
      <c r="AF379" s="136"/>
      <c r="AG379" s="136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6"/>
      <c r="AV379" s="136"/>
      <c r="AW379" s="136"/>
      <c r="AX379" s="136"/>
      <c r="AY379" s="136"/>
      <c r="AZ379" s="136"/>
      <c r="BA379" s="136"/>
      <c r="BB379" s="136"/>
      <c r="BC379" s="136"/>
      <c r="BD379" s="136"/>
      <c r="BE379" s="136"/>
      <c r="BF379" s="136"/>
      <c r="BG379" s="136"/>
      <c r="BH379" s="136"/>
      <c r="BI379" s="136"/>
      <c r="BJ379" s="136"/>
      <c r="BK379" s="136"/>
      <c r="BL379" s="136"/>
      <c r="BM379" s="136"/>
      <c r="BN379" s="136"/>
      <c r="BO379" s="136"/>
      <c r="BP379" s="136"/>
      <c r="BQ379" s="136"/>
      <c r="BR379" s="136"/>
      <c r="BS379" s="136"/>
      <c r="BT379" s="136"/>
      <c r="BU379" s="136"/>
      <c r="BV379" s="136"/>
      <c r="BW379" s="136"/>
      <c r="BX379" s="136"/>
      <c r="BY379" s="136"/>
      <c r="BZ379" s="136"/>
      <c r="CA379" s="136"/>
      <c r="CB379" s="136"/>
      <c r="CC379" s="136"/>
      <c r="CD379" s="136"/>
      <c r="CE379" s="136"/>
      <c r="CF379" s="136"/>
      <c r="CG379" s="136"/>
      <c r="CH379" s="136"/>
      <c r="CI379" s="136"/>
      <c r="CJ379" s="136"/>
      <c r="CK379" s="136"/>
      <c r="CL379" s="136"/>
      <c r="CM379" s="136"/>
      <c r="CN379" s="136"/>
      <c r="CO379" s="136"/>
      <c r="CP379" s="136"/>
      <c r="CQ379" s="136"/>
      <c r="CR379" s="136"/>
      <c r="CS379" s="136"/>
      <c r="CT379" s="136"/>
      <c r="CU379" s="136"/>
      <c r="CV379" s="136"/>
      <c r="CW379" s="136"/>
      <c r="CX379" s="136"/>
      <c r="CY379" s="136"/>
      <c r="CZ379" s="136"/>
      <c r="DA379" s="136"/>
      <c r="DB379" s="136"/>
      <c r="DC379" s="136"/>
      <c r="DD379" s="136"/>
      <c r="DE379" s="136"/>
      <c r="DF379" s="136"/>
      <c r="DG379" s="136"/>
      <c r="DH379" s="136"/>
      <c r="DI379" s="136"/>
      <c r="DJ379" s="136"/>
      <c r="DK379" s="136"/>
      <c r="DL379" s="136"/>
      <c r="DM379" s="136"/>
      <c r="DN379" s="136"/>
      <c r="DO379" s="136"/>
      <c r="DP379" s="136"/>
      <c r="DQ379" s="136"/>
      <c r="DR379" s="136"/>
      <c r="DS379" s="136"/>
      <c r="DT379" s="136"/>
      <c r="DU379" s="136"/>
      <c r="DV379" s="136"/>
      <c r="DW379" s="136"/>
      <c r="DX379" s="136"/>
      <c r="DY379" s="136"/>
      <c r="DZ379" s="136"/>
      <c r="EA379" s="136"/>
      <c r="EB379" s="136"/>
      <c r="EC379" s="136"/>
      <c r="ED379" s="136"/>
      <c r="EE379" s="136"/>
      <c r="EF379" s="136"/>
    </row>
    <row r="380" spans="1:136" x14ac:dyDescent="0.3">
      <c r="A380" s="138"/>
      <c r="B380" s="139"/>
      <c r="C380" s="155"/>
      <c r="D380" s="140"/>
      <c r="E380" s="138"/>
      <c r="F380" s="138"/>
      <c r="G380" s="141"/>
      <c r="H380" s="138"/>
      <c r="I380" s="138"/>
      <c r="J380" s="140"/>
      <c r="K380" s="138"/>
      <c r="L380" s="142"/>
      <c r="M380" s="142"/>
      <c r="N380" s="120"/>
      <c r="O380" s="143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  <c r="Z380" s="144"/>
      <c r="AA380" s="144"/>
      <c r="AB380" s="144"/>
      <c r="AC380" s="144"/>
      <c r="AD380" s="144"/>
      <c r="AE380" s="144"/>
      <c r="AF380" s="144"/>
      <c r="AG380" s="144"/>
      <c r="AH380" s="144"/>
      <c r="AI380" s="144"/>
      <c r="AJ380" s="144"/>
      <c r="AK380" s="144"/>
      <c r="AL380" s="144"/>
      <c r="AM380" s="144"/>
      <c r="AN380" s="144"/>
      <c r="AO380" s="144"/>
      <c r="AP380" s="144"/>
      <c r="AQ380" s="144"/>
      <c r="AR380" s="144"/>
      <c r="AS380" s="144"/>
      <c r="AT380" s="144"/>
      <c r="AU380" s="144"/>
      <c r="AV380" s="144"/>
      <c r="AW380" s="144"/>
      <c r="AX380" s="144"/>
      <c r="AY380" s="144"/>
      <c r="AZ380" s="144"/>
      <c r="BA380" s="144"/>
      <c r="BB380" s="144"/>
      <c r="BC380" s="144"/>
      <c r="BD380" s="144"/>
      <c r="BE380" s="144"/>
      <c r="BF380" s="144"/>
      <c r="BG380" s="144"/>
      <c r="BH380" s="144"/>
      <c r="BI380" s="144"/>
      <c r="BJ380" s="144"/>
      <c r="BK380" s="144"/>
      <c r="BL380" s="144"/>
      <c r="BM380" s="144"/>
      <c r="BN380" s="144"/>
      <c r="BO380" s="144"/>
      <c r="BP380" s="144"/>
      <c r="BQ380" s="144"/>
      <c r="BR380" s="144"/>
      <c r="BS380" s="144"/>
      <c r="BT380" s="144"/>
      <c r="BU380" s="144"/>
      <c r="BV380" s="144"/>
      <c r="BW380" s="144"/>
      <c r="BX380" s="144"/>
      <c r="BY380" s="144"/>
      <c r="BZ380" s="144"/>
      <c r="CA380" s="144"/>
      <c r="CB380" s="144"/>
      <c r="CC380" s="144"/>
      <c r="CD380" s="144"/>
      <c r="CE380" s="144"/>
      <c r="CF380" s="144"/>
      <c r="CG380" s="144"/>
      <c r="CH380" s="144"/>
      <c r="CI380" s="144"/>
      <c r="CJ380" s="144"/>
      <c r="CK380" s="144"/>
      <c r="CL380" s="144"/>
      <c r="CM380" s="144"/>
      <c r="CN380" s="144"/>
      <c r="CO380" s="144"/>
      <c r="CP380" s="144"/>
      <c r="CQ380" s="144"/>
      <c r="CR380" s="144"/>
      <c r="CS380" s="144"/>
      <c r="CT380" s="144"/>
      <c r="CU380" s="144"/>
      <c r="CV380" s="144"/>
      <c r="CW380" s="144"/>
      <c r="CX380" s="144"/>
      <c r="CY380" s="144"/>
      <c r="CZ380" s="144"/>
      <c r="DA380" s="144"/>
      <c r="DB380" s="144"/>
      <c r="DC380" s="144"/>
      <c r="DD380" s="144"/>
      <c r="DE380" s="144"/>
      <c r="DF380" s="144"/>
      <c r="DG380" s="144"/>
      <c r="DH380" s="144"/>
      <c r="DI380" s="144"/>
      <c r="DJ380" s="144"/>
      <c r="DK380" s="144"/>
      <c r="DL380" s="144"/>
      <c r="DM380" s="144"/>
      <c r="DN380" s="144"/>
      <c r="DO380" s="144"/>
      <c r="DP380" s="144"/>
      <c r="DQ380" s="144"/>
      <c r="DR380" s="144"/>
      <c r="DS380" s="144"/>
      <c r="DT380" s="144"/>
      <c r="DU380" s="144"/>
      <c r="DV380" s="144"/>
      <c r="DW380" s="144"/>
      <c r="DX380" s="144"/>
      <c r="DY380" s="144"/>
      <c r="DZ380" s="144"/>
      <c r="EA380" s="144"/>
      <c r="EB380" s="144"/>
      <c r="EC380" s="144"/>
      <c r="ED380" s="144"/>
      <c r="EE380" s="144"/>
      <c r="EF380" s="144"/>
    </row>
    <row r="381" spans="1:136" x14ac:dyDescent="0.3">
      <c r="A381" s="72"/>
      <c r="B381" s="2"/>
      <c r="C381" s="153"/>
      <c r="D381" s="122"/>
      <c r="E381" s="123"/>
      <c r="F381" s="123"/>
      <c r="G381" s="124"/>
      <c r="H381" s="125"/>
      <c r="I381" s="126"/>
      <c r="J381" s="122"/>
      <c r="K381" s="127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  <c r="Z381" s="136"/>
      <c r="AA381" s="136"/>
      <c r="AB381" s="136"/>
      <c r="AC381" s="136"/>
      <c r="AD381" s="136"/>
      <c r="AE381" s="136"/>
      <c r="AF381" s="136"/>
      <c r="AG381" s="136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6"/>
      <c r="AV381" s="136"/>
      <c r="AW381" s="136"/>
      <c r="AX381" s="136"/>
      <c r="AY381" s="136"/>
      <c r="AZ381" s="136"/>
      <c r="BA381" s="136"/>
      <c r="BB381" s="136"/>
      <c r="BC381" s="136"/>
      <c r="BD381" s="136"/>
      <c r="BE381" s="136"/>
      <c r="BF381" s="136"/>
      <c r="BG381" s="136"/>
      <c r="BH381" s="136"/>
      <c r="BI381" s="136"/>
      <c r="BJ381" s="136"/>
      <c r="BK381" s="136"/>
      <c r="BL381" s="136"/>
      <c r="BM381" s="136"/>
      <c r="BN381" s="136"/>
      <c r="BO381" s="136"/>
      <c r="BP381" s="136"/>
      <c r="BQ381" s="136"/>
      <c r="BR381" s="136"/>
      <c r="BS381" s="136"/>
      <c r="BT381" s="136"/>
      <c r="BU381" s="136"/>
      <c r="BV381" s="136"/>
      <c r="BW381" s="136"/>
      <c r="BX381" s="136"/>
      <c r="BY381" s="136"/>
      <c r="BZ381" s="136"/>
      <c r="CA381" s="136"/>
      <c r="CB381" s="136"/>
      <c r="CC381" s="136"/>
      <c r="CD381" s="136"/>
      <c r="CE381" s="136"/>
      <c r="CF381" s="136"/>
      <c r="CG381" s="136"/>
      <c r="CH381" s="136"/>
      <c r="CI381" s="136"/>
      <c r="CJ381" s="136"/>
      <c r="CK381" s="136"/>
      <c r="CL381" s="136"/>
      <c r="CM381" s="136"/>
      <c r="CN381" s="136"/>
      <c r="CO381" s="136"/>
      <c r="CP381" s="136"/>
      <c r="CQ381" s="136"/>
      <c r="CR381" s="136"/>
      <c r="CS381" s="136"/>
      <c r="CT381" s="136"/>
      <c r="CU381" s="136"/>
      <c r="CV381" s="136"/>
      <c r="CW381" s="136"/>
      <c r="CX381" s="136"/>
      <c r="CY381" s="136"/>
      <c r="CZ381" s="136"/>
      <c r="DA381" s="136"/>
      <c r="DB381" s="136"/>
      <c r="DC381" s="136"/>
      <c r="DD381" s="136"/>
      <c r="DE381" s="136"/>
      <c r="DF381" s="136"/>
      <c r="DG381" s="136"/>
      <c r="DH381" s="136"/>
      <c r="DI381" s="136"/>
      <c r="DJ381" s="136"/>
      <c r="DK381" s="136"/>
      <c r="DL381" s="136"/>
      <c r="DM381" s="136"/>
      <c r="DN381" s="136"/>
      <c r="DO381" s="136"/>
      <c r="DP381" s="136"/>
      <c r="DQ381" s="136"/>
      <c r="DR381" s="136"/>
      <c r="DS381" s="136"/>
      <c r="DT381" s="136"/>
      <c r="DU381" s="136"/>
      <c r="DV381" s="136"/>
      <c r="DW381" s="136"/>
      <c r="DX381" s="136"/>
      <c r="DY381" s="136"/>
      <c r="DZ381" s="136"/>
      <c r="EA381" s="136"/>
      <c r="EB381" s="136"/>
      <c r="EC381" s="136"/>
      <c r="ED381" s="136"/>
      <c r="EE381" s="136"/>
      <c r="EF381" s="136"/>
    </row>
    <row r="382" spans="1:136" x14ac:dyDescent="0.3">
      <c r="A382" s="128"/>
      <c r="B382" s="129"/>
      <c r="C382" s="154"/>
      <c r="D382" s="131"/>
      <c r="E382" s="128"/>
      <c r="F382" s="128"/>
      <c r="G382" s="132"/>
      <c r="H382" s="128"/>
      <c r="I382" s="128"/>
      <c r="J382" s="131"/>
      <c r="K382" s="128"/>
      <c r="L382" s="133"/>
      <c r="M382" s="133"/>
      <c r="P382" s="136"/>
      <c r="Q382" s="136"/>
      <c r="R382" s="136"/>
      <c r="S382" s="136"/>
      <c r="T382" s="136"/>
      <c r="U382" s="136"/>
      <c r="V382" s="136"/>
      <c r="W382" s="136"/>
      <c r="X382" s="136"/>
      <c r="Y382" s="136"/>
      <c r="Z382" s="136"/>
      <c r="AA382" s="136"/>
      <c r="AB382" s="136"/>
      <c r="AC382" s="136"/>
      <c r="AD382" s="136"/>
      <c r="AE382" s="136"/>
      <c r="AF382" s="136"/>
      <c r="AG382" s="136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6"/>
      <c r="AV382" s="136"/>
      <c r="AW382" s="136"/>
      <c r="AX382" s="136"/>
      <c r="AY382" s="136"/>
      <c r="AZ382" s="136"/>
      <c r="BA382" s="136"/>
      <c r="BB382" s="136"/>
      <c r="BC382" s="136"/>
      <c r="BD382" s="136"/>
      <c r="BE382" s="136"/>
      <c r="BF382" s="136"/>
      <c r="BG382" s="136"/>
      <c r="BH382" s="136"/>
      <c r="BI382" s="136"/>
      <c r="BJ382" s="136"/>
      <c r="BK382" s="136"/>
      <c r="BL382" s="136"/>
      <c r="BM382" s="136"/>
      <c r="BN382" s="136"/>
      <c r="BO382" s="136"/>
      <c r="BP382" s="136"/>
      <c r="BQ382" s="136"/>
      <c r="BR382" s="136"/>
      <c r="BS382" s="136"/>
      <c r="BT382" s="136"/>
      <c r="BU382" s="136"/>
      <c r="BV382" s="136"/>
      <c r="BW382" s="136"/>
      <c r="BX382" s="136"/>
      <c r="BY382" s="136"/>
      <c r="BZ382" s="136"/>
      <c r="CA382" s="136"/>
      <c r="CB382" s="136"/>
      <c r="CC382" s="136"/>
      <c r="CD382" s="136"/>
      <c r="CE382" s="136"/>
      <c r="CF382" s="136"/>
      <c r="CG382" s="136"/>
      <c r="CH382" s="136"/>
      <c r="CI382" s="136"/>
      <c r="CJ382" s="136"/>
      <c r="CK382" s="136"/>
      <c r="CL382" s="136"/>
      <c r="CM382" s="136"/>
      <c r="CN382" s="136"/>
      <c r="CO382" s="136"/>
      <c r="CP382" s="136"/>
      <c r="CQ382" s="136"/>
      <c r="CR382" s="136"/>
      <c r="CS382" s="136"/>
      <c r="CT382" s="136"/>
      <c r="CU382" s="136"/>
      <c r="CV382" s="136"/>
      <c r="CW382" s="136"/>
      <c r="CX382" s="136"/>
      <c r="CY382" s="136"/>
      <c r="CZ382" s="136"/>
      <c r="DA382" s="136"/>
      <c r="DB382" s="136"/>
      <c r="DC382" s="136"/>
      <c r="DD382" s="136"/>
      <c r="DE382" s="136"/>
      <c r="DF382" s="136"/>
      <c r="DG382" s="136"/>
      <c r="DH382" s="136"/>
      <c r="DI382" s="136"/>
      <c r="DJ382" s="136"/>
      <c r="DK382" s="136"/>
      <c r="DL382" s="136"/>
      <c r="DM382" s="136"/>
      <c r="DN382" s="136"/>
      <c r="DO382" s="136"/>
      <c r="DP382" s="136"/>
      <c r="DQ382" s="136"/>
      <c r="DR382" s="136"/>
      <c r="DS382" s="136"/>
      <c r="DT382" s="136"/>
      <c r="DU382" s="136"/>
      <c r="DV382" s="136"/>
      <c r="DW382" s="136"/>
    </row>
    <row r="383" spans="1:136" x14ac:dyDescent="0.3">
      <c r="A383" s="138"/>
      <c r="B383" s="139"/>
      <c r="C383" s="155"/>
      <c r="D383" s="140"/>
      <c r="E383" s="138"/>
      <c r="F383" s="138"/>
      <c r="G383" s="141"/>
      <c r="H383" s="138"/>
      <c r="I383" s="138"/>
      <c r="J383" s="140"/>
      <c r="K383" s="138"/>
      <c r="L383" s="142"/>
      <c r="M383" s="142"/>
      <c r="N383" s="120"/>
      <c r="O383" s="143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  <c r="Z383" s="144"/>
      <c r="AA383" s="144"/>
      <c r="AB383" s="144"/>
      <c r="AC383" s="144"/>
      <c r="AD383" s="144"/>
      <c r="AE383" s="144"/>
      <c r="AF383" s="144"/>
      <c r="AG383" s="144"/>
      <c r="AH383" s="144"/>
      <c r="AI383" s="144"/>
      <c r="AJ383" s="144"/>
      <c r="AK383" s="144"/>
      <c r="AL383" s="144"/>
      <c r="AM383" s="144"/>
      <c r="AN383" s="144"/>
      <c r="AO383" s="144"/>
      <c r="AP383" s="144"/>
      <c r="AQ383" s="144"/>
      <c r="AR383" s="144"/>
      <c r="AS383" s="144"/>
      <c r="AT383" s="144"/>
      <c r="AU383" s="144"/>
      <c r="AV383" s="144"/>
      <c r="AW383" s="144"/>
      <c r="AX383" s="144"/>
      <c r="AY383" s="144"/>
      <c r="AZ383" s="144"/>
      <c r="BA383" s="144"/>
      <c r="BB383" s="144"/>
      <c r="BC383" s="144"/>
      <c r="BD383" s="144"/>
      <c r="BE383" s="144"/>
      <c r="BF383" s="144"/>
      <c r="BG383" s="144"/>
      <c r="BH383" s="144"/>
      <c r="BI383" s="144"/>
      <c r="BJ383" s="144"/>
      <c r="BK383" s="144"/>
      <c r="BL383" s="144"/>
      <c r="BM383" s="144"/>
      <c r="BN383" s="144"/>
      <c r="BO383" s="144"/>
      <c r="BP383" s="144"/>
      <c r="BQ383" s="144"/>
      <c r="BR383" s="144"/>
      <c r="BS383" s="144"/>
      <c r="BT383" s="144"/>
      <c r="BU383" s="144"/>
      <c r="BV383" s="144"/>
      <c r="BW383" s="144"/>
      <c r="BX383" s="144"/>
      <c r="BY383" s="144"/>
      <c r="BZ383" s="144"/>
      <c r="CA383" s="144"/>
      <c r="CB383" s="144"/>
      <c r="CC383" s="144"/>
      <c r="CD383" s="144"/>
      <c r="CE383" s="144"/>
      <c r="CF383" s="144"/>
      <c r="CG383" s="144"/>
      <c r="CH383" s="144"/>
      <c r="CI383" s="144"/>
      <c r="CJ383" s="144"/>
      <c r="CK383" s="144"/>
      <c r="CL383" s="144"/>
      <c r="CM383" s="144"/>
      <c r="CN383" s="144"/>
      <c r="CO383" s="144"/>
      <c r="CP383" s="144"/>
      <c r="CQ383" s="144"/>
      <c r="CR383" s="144"/>
      <c r="CS383" s="144"/>
      <c r="CT383" s="144"/>
      <c r="CU383" s="144"/>
      <c r="CV383" s="144"/>
      <c r="CW383" s="144"/>
      <c r="CX383" s="144"/>
      <c r="CY383" s="144"/>
      <c r="CZ383" s="144"/>
      <c r="DA383" s="144"/>
      <c r="DB383" s="144"/>
      <c r="DC383" s="144"/>
      <c r="DD383" s="144"/>
      <c r="DE383" s="144"/>
      <c r="DF383" s="144"/>
      <c r="DG383" s="144"/>
      <c r="DH383" s="144"/>
      <c r="DI383" s="144"/>
      <c r="DJ383" s="144"/>
      <c r="DK383" s="144"/>
      <c r="DL383" s="144"/>
      <c r="DM383" s="144"/>
      <c r="DN383" s="144"/>
      <c r="DO383" s="144"/>
      <c r="DP383" s="144"/>
      <c r="DQ383" s="144"/>
      <c r="DR383" s="144"/>
      <c r="DS383" s="144"/>
      <c r="DT383" s="144"/>
      <c r="DU383" s="144"/>
      <c r="DV383" s="144"/>
      <c r="DW383" s="144"/>
    </row>
    <row r="384" spans="1:136" x14ac:dyDescent="0.3">
      <c r="A384" s="72"/>
      <c r="B384" s="2"/>
      <c r="C384" s="151"/>
      <c r="D384" s="122"/>
      <c r="E384" s="123"/>
      <c r="F384" s="123"/>
      <c r="G384" s="124"/>
      <c r="H384" s="125"/>
      <c r="I384" s="126"/>
      <c r="J384" s="122"/>
      <c r="K384" s="127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  <c r="AQ384" s="33"/>
      <c r="AR384" s="33"/>
      <c r="AS384" s="33"/>
      <c r="AT384" s="33"/>
      <c r="AU384" s="33"/>
      <c r="AV384" s="33"/>
      <c r="AW384" s="33"/>
      <c r="AX384" s="33"/>
      <c r="AY384" s="33"/>
      <c r="AZ384" s="33"/>
      <c r="BA384" s="33"/>
      <c r="BB384" s="33"/>
      <c r="BC384" s="33"/>
      <c r="BD384" s="33"/>
      <c r="BE384" s="33"/>
      <c r="BF384" s="33"/>
      <c r="BG384" s="33"/>
      <c r="BH384" s="33"/>
      <c r="BI384" s="33"/>
      <c r="BJ384" s="33"/>
      <c r="BK384" s="33"/>
      <c r="BL384" s="33"/>
      <c r="BM384" s="33"/>
      <c r="BN384" s="33"/>
      <c r="BO384" s="33"/>
      <c r="BP384" s="33"/>
      <c r="BQ384" s="33"/>
      <c r="BR384" s="33"/>
      <c r="BS384" s="33"/>
      <c r="BT384" s="33"/>
      <c r="BU384" s="33"/>
      <c r="BV384" s="33"/>
      <c r="BW384" s="33"/>
      <c r="BX384" s="33"/>
      <c r="BY384" s="33"/>
      <c r="BZ384" s="33"/>
      <c r="CA384" s="33"/>
      <c r="CB384" s="33"/>
      <c r="CC384" s="33"/>
      <c r="CD384" s="33"/>
      <c r="CE384" s="33"/>
      <c r="CF384" s="33"/>
      <c r="CG384" s="33"/>
      <c r="CH384" s="33"/>
      <c r="CI384" s="33"/>
      <c r="CJ384" s="33"/>
      <c r="CK384" s="33"/>
      <c r="CL384" s="33"/>
      <c r="CM384" s="33"/>
      <c r="CN384" s="33"/>
      <c r="CO384" s="33"/>
      <c r="CP384" s="33"/>
      <c r="CQ384" s="33"/>
      <c r="CR384" s="33"/>
      <c r="CS384" s="33"/>
      <c r="CT384" s="33"/>
      <c r="CU384" s="33"/>
      <c r="CV384" s="33"/>
      <c r="CW384" s="33"/>
      <c r="CX384" s="33"/>
      <c r="CY384" s="33"/>
      <c r="CZ384" s="33"/>
      <c r="DA384" s="33"/>
      <c r="DB384" s="33"/>
      <c r="DC384" s="33"/>
      <c r="DD384" s="33"/>
      <c r="DE384" s="33"/>
      <c r="DF384" s="33"/>
      <c r="DG384" s="33"/>
      <c r="DH384" s="33"/>
      <c r="DI384" s="33"/>
      <c r="DJ384" s="33"/>
      <c r="DK384" s="33"/>
      <c r="DL384" s="33"/>
      <c r="DM384" s="33"/>
      <c r="DN384" s="33"/>
      <c r="DO384" s="33"/>
      <c r="DP384" s="33"/>
      <c r="DQ384" s="33"/>
      <c r="DR384" s="33"/>
      <c r="DS384" s="33"/>
      <c r="DT384" s="33"/>
      <c r="DU384" s="33"/>
      <c r="DV384" s="33"/>
      <c r="DW384" s="33"/>
    </row>
    <row r="385" spans="1:127" x14ac:dyDescent="0.3">
      <c r="A385" s="128"/>
      <c r="B385" s="129"/>
      <c r="C385" s="152"/>
      <c r="D385" s="131"/>
      <c r="E385" s="128"/>
      <c r="F385" s="128"/>
      <c r="G385" s="132"/>
      <c r="H385" s="128"/>
      <c r="I385" s="128"/>
      <c r="J385" s="131"/>
      <c r="K385" s="128"/>
      <c r="L385" s="133"/>
      <c r="M385" s="133"/>
      <c r="N385" s="134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  <c r="AW385" s="33"/>
      <c r="AX385" s="33"/>
      <c r="AY385" s="33"/>
      <c r="AZ385" s="33"/>
      <c r="BA385" s="33"/>
      <c r="BB385" s="33"/>
      <c r="BC385" s="33"/>
      <c r="BD385" s="33"/>
      <c r="BE385" s="33"/>
      <c r="BF385" s="33"/>
      <c r="BG385" s="33"/>
      <c r="BH385" s="33"/>
      <c r="BI385" s="33"/>
      <c r="BJ385" s="33"/>
      <c r="BK385" s="33"/>
      <c r="BL385" s="33"/>
      <c r="BM385" s="33"/>
      <c r="BN385" s="33"/>
      <c r="BO385" s="33"/>
      <c r="BP385" s="33"/>
      <c r="BQ385" s="33"/>
      <c r="BR385" s="33"/>
      <c r="BS385" s="33"/>
      <c r="BT385" s="33"/>
      <c r="BU385" s="33"/>
      <c r="BV385" s="33"/>
      <c r="BW385" s="33"/>
      <c r="BX385" s="33"/>
      <c r="BY385" s="33"/>
      <c r="BZ385" s="33"/>
      <c r="CA385" s="33"/>
      <c r="CB385" s="33"/>
      <c r="CC385" s="33"/>
      <c r="CD385" s="33"/>
      <c r="CE385" s="33"/>
      <c r="CF385" s="33"/>
      <c r="CG385" s="33"/>
      <c r="CH385" s="33"/>
      <c r="CI385" s="33"/>
      <c r="CJ385" s="33"/>
      <c r="CK385" s="33"/>
      <c r="CL385" s="33"/>
      <c r="CM385" s="33"/>
      <c r="CN385" s="33"/>
      <c r="CO385" s="33"/>
      <c r="CP385" s="33"/>
      <c r="CQ385" s="33"/>
      <c r="CR385" s="33"/>
      <c r="CS385" s="33"/>
      <c r="CT385" s="33"/>
      <c r="CU385" s="33"/>
      <c r="CV385" s="33"/>
      <c r="CW385" s="33"/>
      <c r="CX385" s="33"/>
      <c r="CY385" s="33"/>
      <c r="CZ385" s="33"/>
      <c r="DA385" s="33"/>
      <c r="DB385" s="33"/>
      <c r="DC385" s="33"/>
      <c r="DD385" s="33"/>
      <c r="DE385" s="33"/>
      <c r="DF385" s="33"/>
      <c r="DG385" s="33"/>
      <c r="DH385" s="33"/>
      <c r="DI385" s="33"/>
      <c r="DJ385" s="33"/>
      <c r="DK385" s="33"/>
      <c r="DL385" s="33"/>
      <c r="DM385" s="33"/>
      <c r="DN385" s="33"/>
      <c r="DO385" s="33"/>
      <c r="DP385" s="33"/>
      <c r="DQ385" s="33"/>
      <c r="DR385" s="33"/>
      <c r="DS385" s="33"/>
      <c r="DT385" s="33"/>
      <c r="DU385" s="33"/>
      <c r="DV385" s="33"/>
      <c r="DW385" s="33"/>
    </row>
    <row r="386" spans="1:127" x14ac:dyDescent="0.3">
      <c r="A386" s="72"/>
      <c r="B386" s="2"/>
      <c r="C386" s="153"/>
      <c r="D386" s="122"/>
      <c r="E386" s="123"/>
      <c r="F386" s="123"/>
      <c r="G386" s="124"/>
      <c r="H386" s="125"/>
      <c r="I386" s="126"/>
      <c r="J386" s="122"/>
      <c r="K386" s="127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  <c r="Z386" s="136"/>
      <c r="AA386" s="136"/>
      <c r="AB386" s="136"/>
      <c r="AC386" s="136"/>
      <c r="AD386" s="136"/>
      <c r="AE386" s="136"/>
      <c r="AF386" s="136"/>
      <c r="AG386" s="136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6"/>
      <c r="AV386" s="136"/>
      <c r="AW386" s="136"/>
      <c r="AX386" s="136"/>
      <c r="AY386" s="136"/>
      <c r="AZ386" s="136"/>
      <c r="BA386" s="136"/>
      <c r="BB386" s="136"/>
      <c r="BC386" s="136"/>
      <c r="BD386" s="136"/>
      <c r="BE386" s="136"/>
      <c r="BF386" s="136"/>
      <c r="BG386" s="136"/>
      <c r="BH386" s="136"/>
      <c r="BI386" s="136"/>
      <c r="BJ386" s="136"/>
      <c r="BK386" s="136"/>
      <c r="BL386" s="136"/>
      <c r="BM386" s="136"/>
      <c r="BN386" s="136"/>
      <c r="BO386" s="136"/>
      <c r="BP386" s="136"/>
      <c r="BQ386" s="136"/>
      <c r="BR386" s="136"/>
      <c r="BS386" s="136"/>
      <c r="BT386" s="136"/>
      <c r="BU386" s="136"/>
      <c r="BV386" s="136"/>
      <c r="BW386" s="136"/>
      <c r="BX386" s="136"/>
      <c r="BY386" s="136"/>
      <c r="BZ386" s="136"/>
      <c r="CA386" s="136"/>
      <c r="CB386" s="136"/>
      <c r="CC386" s="136"/>
      <c r="CD386" s="136"/>
      <c r="CE386" s="136"/>
      <c r="CF386" s="136"/>
      <c r="CG386" s="136"/>
      <c r="CH386" s="136"/>
      <c r="CI386" s="136"/>
      <c r="CJ386" s="136"/>
      <c r="CK386" s="136"/>
      <c r="CL386" s="136"/>
      <c r="CM386" s="136"/>
      <c r="CN386" s="136"/>
      <c r="CO386" s="136"/>
      <c r="CP386" s="136"/>
      <c r="CQ386" s="136"/>
      <c r="CR386" s="136"/>
      <c r="CS386" s="136"/>
      <c r="CT386" s="136"/>
      <c r="CU386" s="136"/>
      <c r="CV386" s="136"/>
      <c r="CW386" s="136"/>
      <c r="CX386" s="136"/>
      <c r="CY386" s="136"/>
      <c r="CZ386" s="136"/>
      <c r="DA386" s="136"/>
      <c r="DB386" s="136"/>
      <c r="DC386" s="136"/>
      <c r="DD386" s="136"/>
      <c r="DE386" s="136"/>
      <c r="DF386" s="136"/>
      <c r="DG386" s="136"/>
      <c r="DH386" s="136"/>
      <c r="DI386" s="136"/>
      <c r="DJ386" s="136"/>
      <c r="DK386" s="136"/>
      <c r="DL386" s="136"/>
      <c r="DM386" s="136"/>
      <c r="DN386" s="136"/>
      <c r="DO386" s="136"/>
      <c r="DP386" s="136"/>
      <c r="DQ386" s="136"/>
      <c r="DR386" s="136"/>
      <c r="DS386" s="136"/>
      <c r="DT386" s="136"/>
      <c r="DU386" s="136"/>
      <c r="DV386" s="136"/>
      <c r="DW386" s="136"/>
    </row>
    <row r="387" spans="1:127" x14ac:dyDescent="0.3">
      <c r="A387" s="128"/>
      <c r="B387" s="129"/>
      <c r="C387" s="154"/>
      <c r="D387" s="131"/>
      <c r="E387" s="128"/>
      <c r="F387" s="128"/>
      <c r="G387" s="132"/>
      <c r="H387" s="128"/>
      <c r="I387" s="128"/>
      <c r="J387" s="131"/>
      <c r="K387" s="128"/>
      <c r="L387" s="133"/>
      <c r="M387" s="133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  <c r="AA387" s="136"/>
      <c r="AB387" s="136"/>
      <c r="AC387" s="136"/>
      <c r="AD387" s="136"/>
      <c r="AE387" s="136"/>
      <c r="AF387" s="136"/>
      <c r="AG387" s="136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6"/>
      <c r="AV387" s="136"/>
      <c r="AW387" s="136"/>
      <c r="AX387" s="136"/>
      <c r="AY387" s="136"/>
      <c r="AZ387" s="136"/>
      <c r="BA387" s="136"/>
      <c r="BB387" s="136"/>
      <c r="BC387" s="136"/>
      <c r="BD387" s="136"/>
      <c r="BE387" s="136"/>
      <c r="BF387" s="136"/>
      <c r="BG387" s="136"/>
      <c r="BH387" s="136"/>
      <c r="BI387" s="136"/>
      <c r="BJ387" s="136"/>
      <c r="BK387" s="136"/>
      <c r="BL387" s="136"/>
      <c r="BM387" s="136"/>
      <c r="BN387" s="136"/>
      <c r="BO387" s="136"/>
      <c r="BP387" s="136"/>
      <c r="BQ387" s="136"/>
      <c r="BR387" s="136"/>
      <c r="BS387" s="136"/>
      <c r="BT387" s="136"/>
      <c r="BU387" s="136"/>
      <c r="BV387" s="136"/>
      <c r="BW387" s="136"/>
      <c r="BX387" s="136"/>
      <c r="BY387" s="136"/>
      <c r="BZ387" s="136"/>
      <c r="CA387" s="136"/>
      <c r="CB387" s="136"/>
      <c r="CC387" s="136"/>
      <c r="CD387" s="136"/>
      <c r="CE387" s="136"/>
      <c r="CF387" s="136"/>
      <c r="CG387" s="136"/>
      <c r="CH387" s="136"/>
      <c r="CI387" s="136"/>
      <c r="CJ387" s="136"/>
      <c r="CK387" s="136"/>
      <c r="CL387" s="136"/>
      <c r="CM387" s="136"/>
      <c r="CN387" s="136"/>
      <c r="CO387" s="136"/>
      <c r="CP387" s="136"/>
      <c r="CQ387" s="136"/>
      <c r="CR387" s="136"/>
      <c r="CS387" s="136"/>
      <c r="CT387" s="136"/>
      <c r="CU387" s="136"/>
      <c r="CV387" s="136"/>
      <c r="CW387" s="136"/>
      <c r="CX387" s="136"/>
      <c r="CY387" s="136"/>
      <c r="CZ387" s="136"/>
      <c r="DA387" s="136"/>
      <c r="DB387" s="136"/>
      <c r="DC387" s="136"/>
      <c r="DD387" s="136"/>
      <c r="DE387" s="136"/>
      <c r="DF387" s="136"/>
      <c r="DG387" s="136"/>
      <c r="DH387" s="136"/>
      <c r="DI387" s="136"/>
      <c r="DJ387" s="136"/>
      <c r="DK387" s="136"/>
      <c r="DL387" s="136"/>
      <c r="DM387" s="136"/>
      <c r="DN387" s="136"/>
      <c r="DO387" s="136"/>
      <c r="DP387" s="136"/>
      <c r="DQ387" s="136"/>
      <c r="DR387" s="136"/>
      <c r="DS387" s="136"/>
      <c r="DT387" s="136"/>
      <c r="DU387" s="136"/>
      <c r="DV387" s="136"/>
      <c r="DW387" s="136"/>
    </row>
    <row r="388" spans="1:127" x14ac:dyDescent="0.3">
      <c r="A388" s="138"/>
      <c r="B388" s="139"/>
      <c r="C388" s="155"/>
      <c r="D388" s="140"/>
      <c r="E388" s="138"/>
      <c r="F388" s="138"/>
      <c r="G388" s="141"/>
      <c r="H388" s="138"/>
      <c r="I388" s="138"/>
      <c r="J388" s="140"/>
      <c r="K388" s="138"/>
      <c r="L388" s="142"/>
      <c r="M388" s="142"/>
      <c r="N388" s="120"/>
      <c r="O388" s="143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  <c r="AG388" s="144"/>
      <c r="AH388" s="144"/>
      <c r="AI388" s="144"/>
      <c r="AJ388" s="144"/>
      <c r="AK388" s="144"/>
      <c r="AL388" s="144"/>
      <c r="AM388" s="144"/>
      <c r="AN388" s="144"/>
      <c r="AO388" s="144"/>
      <c r="AP388" s="144"/>
      <c r="AQ388" s="144"/>
      <c r="AR388" s="144"/>
      <c r="AS388" s="144"/>
      <c r="AT388" s="144"/>
      <c r="AU388" s="144"/>
      <c r="AV388" s="144"/>
      <c r="AW388" s="144"/>
      <c r="AX388" s="144"/>
      <c r="AY388" s="144"/>
      <c r="AZ388" s="144"/>
      <c r="BA388" s="144"/>
      <c r="BB388" s="144"/>
      <c r="BC388" s="144"/>
      <c r="BD388" s="144"/>
      <c r="BE388" s="144"/>
      <c r="BF388" s="144"/>
      <c r="BG388" s="144"/>
      <c r="BH388" s="144"/>
      <c r="BI388" s="144"/>
      <c r="BJ388" s="144"/>
      <c r="BK388" s="144"/>
      <c r="BL388" s="144"/>
      <c r="BM388" s="144"/>
      <c r="BN388" s="144"/>
      <c r="BO388" s="144"/>
      <c r="BP388" s="144"/>
      <c r="BQ388" s="144"/>
      <c r="BR388" s="144"/>
      <c r="BS388" s="144"/>
      <c r="BT388" s="144"/>
      <c r="BU388" s="144"/>
      <c r="BV388" s="144"/>
      <c r="BW388" s="144"/>
      <c r="BX388" s="144"/>
      <c r="BY388" s="144"/>
      <c r="BZ388" s="144"/>
      <c r="CA388" s="144"/>
      <c r="CB388" s="144"/>
      <c r="CC388" s="144"/>
      <c r="CD388" s="144"/>
      <c r="CE388" s="144"/>
      <c r="CF388" s="144"/>
      <c r="CG388" s="144"/>
      <c r="CH388" s="144"/>
      <c r="CI388" s="144"/>
      <c r="CJ388" s="144"/>
      <c r="CK388" s="144"/>
      <c r="CL388" s="144"/>
      <c r="CM388" s="144"/>
      <c r="CN388" s="144"/>
      <c r="CO388" s="144"/>
      <c r="CP388" s="144"/>
      <c r="CQ388" s="144"/>
      <c r="CR388" s="144"/>
      <c r="CS388" s="144"/>
      <c r="CT388" s="144"/>
      <c r="CU388" s="144"/>
      <c r="CV388" s="144"/>
      <c r="CW388" s="144"/>
      <c r="CX388" s="144"/>
      <c r="CY388" s="144"/>
      <c r="CZ388" s="144"/>
      <c r="DA388" s="144"/>
      <c r="DB388" s="144"/>
      <c r="DC388" s="144"/>
      <c r="DD388" s="144"/>
      <c r="DE388" s="144"/>
      <c r="DF388" s="144"/>
      <c r="DG388" s="144"/>
      <c r="DH388" s="144"/>
      <c r="DI388" s="144"/>
      <c r="DJ388" s="144"/>
      <c r="DK388" s="144"/>
      <c r="DL388" s="144"/>
      <c r="DM388" s="144"/>
      <c r="DN388" s="144"/>
      <c r="DO388" s="144"/>
      <c r="DP388" s="144"/>
      <c r="DQ388" s="144"/>
      <c r="DR388" s="144"/>
      <c r="DS388" s="144"/>
      <c r="DT388" s="144"/>
      <c r="DU388" s="144"/>
      <c r="DV388" s="144"/>
      <c r="DW388" s="144"/>
    </row>
    <row r="389" spans="1:127" x14ac:dyDescent="0.3">
      <c r="A389" s="72"/>
      <c r="B389" s="2"/>
      <c r="C389" s="153"/>
      <c r="D389" s="122"/>
      <c r="E389" s="123"/>
      <c r="F389" s="123"/>
      <c r="G389" s="124"/>
      <c r="H389" s="125"/>
      <c r="I389" s="126"/>
      <c r="J389" s="122"/>
      <c r="K389" s="127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  <c r="Z389" s="136"/>
      <c r="AA389" s="136"/>
      <c r="AB389" s="136"/>
      <c r="AC389" s="136"/>
      <c r="AD389" s="136"/>
      <c r="AE389" s="136"/>
      <c r="AF389" s="136"/>
      <c r="AG389" s="136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6"/>
      <c r="AV389" s="136"/>
      <c r="AW389" s="136"/>
      <c r="AX389" s="136"/>
      <c r="AY389" s="136"/>
      <c r="AZ389" s="136"/>
      <c r="BA389" s="136"/>
      <c r="BB389" s="136"/>
      <c r="BC389" s="136"/>
      <c r="BD389" s="136"/>
      <c r="BE389" s="136"/>
      <c r="BF389" s="136"/>
      <c r="BG389" s="136"/>
      <c r="BH389" s="136"/>
      <c r="BI389" s="136"/>
      <c r="BJ389" s="136"/>
      <c r="BK389" s="136"/>
      <c r="BL389" s="136"/>
      <c r="BM389" s="136"/>
      <c r="BN389" s="136"/>
      <c r="BO389" s="136"/>
      <c r="BP389" s="136"/>
      <c r="BQ389" s="136"/>
      <c r="BR389" s="136"/>
      <c r="BS389" s="136"/>
      <c r="BT389" s="136"/>
      <c r="BU389" s="136"/>
      <c r="BV389" s="136"/>
      <c r="BW389" s="136"/>
      <c r="BX389" s="136"/>
      <c r="BY389" s="136"/>
      <c r="BZ389" s="136"/>
      <c r="CA389" s="136"/>
      <c r="CB389" s="136"/>
      <c r="CC389" s="136"/>
      <c r="CD389" s="136"/>
      <c r="CE389" s="136"/>
      <c r="CF389" s="136"/>
      <c r="CG389" s="136"/>
      <c r="CH389" s="136"/>
      <c r="CI389" s="136"/>
      <c r="CJ389" s="136"/>
      <c r="CK389" s="136"/>
      <c r="CL389" s="136"/>
      <c r="CM389" s="136"/>
      <c r="CN389" s="136"/>
      <c r="CO389" s="136"/>
      <c r="CP389" s="136"/>
      <c r="CQ389" s="136"/>
      <c r="CR389" s="136"/>
      <c r="CS389" s="136"/>
      <c r="CT389" s="136"/>
      <c r="CU389" s="136"/>
      <c r="CV389" s="136"/>
      <c r="CW389" s="136"/>
      <c r="CX389" s="136"/>
      <c r="CY389" s="136"/>
      <c r="CZ389" s="136"/>
      <c r="DA389" s="136"/>
      <c r="DB389" s="136"/>
      <c r="DC389" s="136"/>
      <c r="DD389" s="136"/>
      <c r="DE389" s="136"/>
      <c r="DF389" s="136"/>
      <c r="DG389" s="136"/>
      <c r="DH389" s="136"/>
      <c r="DI389" s="136"/>
      <c r="DJ389" s="136"/>
      <c r="DK389" s="136"/>
      <c r="DL389" s="136"/>
      <c r="DM389" s="136"/>
      <c r="DN389" s="136"/>
      <c r="DO389" s="136"/>
      <c r="DP389" s="136"/>
      <c r="DQ389" s="136"/>
      <c r="DR389" s="136"/>
      <c r="DS389" s="136"/>
      <c r="DT389" s="136"/>
      <c r="DU389" s="136"/>
      <c r="DV389" s="136"/>
      <c r="DW389" s="136"/>
    </row>
    <row r="390" spans="1:127" x14ac:dyDescent="0.3">
      <c r="A390" s="128"/>
      <c r="B390" s="129"/>
      <c r="C390" s="154"/>
      <c r="D390" s="131"/>
      <c r="E390" s="128"/>
      <c r="F390" s="128"/>
      <c r="G390" s="132"/>
      <c r="H390" s="128"/>
      <c r="I390" s="128"/>
      <c r="J390" s="131"/>
      <c r="K390" s="128"/>
      <c r="L390" s="133"/>
      <c r="M390" s="133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  <c r="Z390" s="136"/>
      <c r="AA390" s="136"/>
      <c r="AB390" s="136"/>
      <c r="AC390" s="136"/>
      <c r="AD390" s="136"/>
      <c r="AE390" s="136"/>
      <c r="AF390" s="136"/>
      <c r="AG390" s="136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6"/>
      <c r="AV390" s="136"/>
      <c r="AW390" s="136"/>
      <c r="AX390" s="136"/>
      <c r="AY390" s="136"/>
      <c r="AZ390" s="136"/>
      <c r="BA390" s="136"/>
      <c r="BB390" s="136"/>
      <c r="BC390" s="136"/>
      <c r="BD390" s="136"/>
      <c r="BE390" s="136"/>
      <c r="BF390" s="136"/>
      <c r="BG390" s="136"/>
      <c r="BH390" s="136"/>
      <c r="BI390" s="136"/>
      <c r="BJ390" s="136"/>
      <c r="BK390" s="136"/>
      <c r="BL390" s="136"/>
      <c r="BM390" s="136"/>
      <c r="BN390" s="136"/>
      <c r="BO390" s="136"/>
      <c r="BP390" s="136"/>
      <c r="BQ390" s="136"/>
      <c r="BR390" s="136"/>
      <c r="BS390" s="136"/>
      <c r="BT390" s="136"/>
      <c r="BU390" s="136"/>
      <c r="BV390" s="136"/>
      <c r="BW390" s="136"/>
      <c r="BX390" s="136"/>
      <c r="BY390" s="136"/>
      <c r="BZ390" s="136"/>
      <c r="CA390" s="136"/>
      <c r="CB390" s="136"/>
      <c r="CC390" s="136"/>
      <c r="CD390" s="136"/>
      <c r="CE390" s="136"/>
      <c r="CF390" s="136"/>
      <c r="CG390" s="136"/>
      <c r="CH390" s="136"/>
      <c r="CI390" s="136"/>
      <c r="CJ390" s="136"/>
      <c r="CK390" s="136"/>
      <c r="CL390" s="136"/>
      <c r="CM390" s="136"/>
      <c r="CN390" s="136"/>
      <c r="CO390" s="136"/>
      <c r="CP390" s="136"/>
      <c r="CQ390" s="136"/>
      <c r="CR390" s="136"/>
      <c r="CS390" s="136"/>
      <c r="CT390" s="136"/>
      <c r="CU390" s="136"/>
      <c r="CV390" s="136"/>
      <c r="CW390" s="136"/>
      <c r="CX390" s="136"/>
      <c r="CY390" s="136"/>
      <c r="CZ390" s="136"/>
      <c r="DA390" s="136"/>
      <c r="DB390" s="136"/>
      <c r="DC390" s="136"/>
      <c r="DD390" s="136"/>
      <c r="DE390" s="136"/>
      <c r="DF390" s="136"/>
      <c r="DG390" s="136"/>
      <c r="DH390" s="136"/>
      <c r="DI390" s="136"/>
      <c r="DJ390" s="136"/>
      <c r="DK390" s="136"/>
      <c r="DL390" s="136"/>
      <c r="DM390" s="136"/>
      <c r="DN390" s="136"/>
      <c r="DO390" s="136"/>
      <c r="DP390" s="136"/>
      <c r="DQ390" s="136"/>
      <c r="DR390" s="136"/>
      <c r="DS390" s="136"/>
      <c r="DT390" s="136"/>
      <c r="DU390" s="136"/>
      <c r="DV390" s="136"/>
      <c r="DW390" s="136"/>
    </row>
    <row r="391" spans="1:127" x14ac:dyDescent="0.3">
      <c r="A391" s="138"/>
      <c r="B391" s="139"/>
      <c r="C391" s="155"/>
      <c r="D391" s="140"/>
      <c r="E391" s="138"/>
      <c r="F391" s="138"/>
      <c r="G391" s="141"/>
      <c r="H391" s="138"/>
      <c r="I391" s="138"/>
      <c r="J391" s="140"/>
      <c r="K391" s="138"/>
      <c r="L391" s="142"/>
      <c r="M391" s="142"/>
      <c r="N391" s="120"/>
      <c r="O391" s="143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  <c r="AA391" s="144"/>
      <c r="AB391" s="144"/>
      <c r="AC391" s="144"/>
      <c r="AD391" s="144"/>
      <c r="AE391" s="144"/>
      <c r="AF391" s="144"/>
      <c r="AG391" s="144"/>
      <c r="AH391" s="144"/>
      <c r="AI391" s="144"/>
      <c r="AJ391" s="144"/>
      <c r="AK391" s="144"/>
      <c r="AL391" s="144"/>
      <c r="AM391" s="144"/>
      <c r="AN391" s="144"/>
      <c r="AO391" s="144"/>
      <c r="AP391" s="144"/>
      <c r="AQ391" s="144"/>
      <c r="AR391" s="144"/>
      <c r="AS391" s="144"/>
      <c r="AT391" s="144"/>
      <c r="AU391" s="144"/>
      <c r="AV391" s="144"/>
      <c r="AW391" s="144"/>
      <c r="AX391" s="144"/>
      <c r="AY391" s="144"/>
      <c r="AZ391" s="144"/>
      <c r="BA391" s="144"/>
      <c r="BB391" s="144"/>
      <c r="BC391" s="144"/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4"/>
      <c r="CA391" s="144"/>
      <c r="CB391" s="144"/>
      <c r="CC391" s="144"/>
      <c r="CD391" s="144"/>
      <c r="CE391" s="144"/>
      <c r="CF391" s="144"/>
      <c r="CG391" s="144"/>
      <c r="CH391" s="144"/>
      <c r="CI391" s="144"/>
      <c r="CJ391" s="144"/>
      <c r="CK391" s="144"/>
      <c r="CL391" s="144"/>
      <c r="CM391" s="144"/>
      <c r="CN391" s="144"/>
      <c r="CO391" s="144"/>
      <c r="CP391" s="144"/>
      <c r="CQ391" s="144"/>
      <c r="CR391" s="144"/>
      <c r="CS391" s="144"/>
      <c r="CT391" s="144"/>
      <c r="CU391" s="144"/>
      <c r="CV391" s="144"/>
      <c r="CW391" s="144"/>
      <c r="CX391" s="144"/>
      <c r="CY391" s="144"/>
      <c r="CZ391" s="144"/>
      <c r="DA391" s="144"/>
      <c r="DB391" s="144"/>
      <c r="DC391" s="144"/>
      <c r="DD391" s="144"/>
      <c r="DE391" s="144"/>
      <c r="DF391" s="144"/>
      <c r="DG391" s="144"/>
      <c r="DH391" s="144"/>
      <c r="DI391" s="144"/>
      <c r="DJ391" s="144"/>
      <c r="DK391" s="144"/>
      <c r="DL391" s="144"/>
      <c r="DM391" s="144"/>
      <c r="DN391" s="144"/>
      <c r="DO391" s="144"/>
      <c r="DP391" s="144"/>
      <c r="DQ391" s="144"/>
      <c r="DR391" s="144"/>
      <c r="DS391" s="144"/>
      <c r="DT391" s="144"/>
      <c r="DU391" s="144"/>
      <c r="DV391" s="144"/>
      <c r="DW391" s="144"/>
    </row>
    <row r="392" spans="1:127" x14ac:dyDescent="0.3">
      <c r="A392" s="72"/>
      <c r="B392" s="2"/>
      <c r="C392" s="148"/>
      <c r="D392" s="122"/>
      <c r="E392" s="123"/>
      <c r="F392" s="123"/>
      <c r="G392" s="124"/>
      <c r="H392" s="125"/>
      <c r="I392" s="126"/>
      <c r="J392" s="122"/>
      <c r="K392" s="127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  <c r="AQ392" s="33"/>
      <c r="AR392" s="33"/>
      <c r="AS392" s="33"/>
      <c r="AT392" s="33"/>
      <c r="AU392" s="33"/>
      <c r="AV392" s="33"/>
      <c r="AW392" s="33"/>
      <c r="AX392" s="33"/>
      <c r="AY392" s="33"/>
      <c r="AZ392" s="33"/>
      <c r="BA392" s="33"/>
      <c r="BB392" s="33"/>
      <c r="BC392" s="33"/>
      <c r="BD392" s="33"/>
      <c r="BE392" s="33"/>
      <c r="BF392" s="33"/>
      <c r="BG392" s="33"/>
      <c r="BH392" s="33"/>
      <c r="BI392" s="33"/>
      <c r="BJ392" s="33"/>
      <c r="BK392" s="33"/>
      <c r="BL392" s="33"/>
      <c r="BM392" s="33"/>
      <c r="BN392" s="33"/>
      <c r="BO392" s="33"/>
      <c r="BP392" s="33"/>
      <c r="BQ392" s="33"/>
      <c r="BR392" s="33"/>
      <c r="BS392" s="33"/>
      <c r="BT392" s="33"/>
      <c r="BU392" s="33"/>
      <c r="BV392" s="33"/>
      <c r="BW392" s="33"/>
      <c r="BX392" s="33"/>
      <c r="BY392" s="33"/>
      <c r="BZ392" s="33"/>
      <c r="CA392" s="33"/>
      <c r="CB392" s="33"/>
      <c r="CC392" s="33"/>
      <c r="CD392" s="33"/>
      <c r="CE392" s="33"/>
      <c r="CF392" s="33"/>
      <c r="CG392" s="33"/>
      <c r="CH392" s="33"/>
      <c r="CI392" s="33"/>
      <c r="CJ392" s="33"/>
      <c r="CK392" s="33"/>
      <c r="CL392" s="33"/>
      <c r="CM392" s="33"/>
      <c r="CN392" s="33"/>
      <c r="CO392" s="33"/>
      <c r="CP392" s="33"/>
      <c r="CQ392" s="33"/>
      <c r="CR392" s="33"/>
      <c r="CS392" s="33"/>
      <c r="CT392" s="33"/>
      <c r="CU392" s="33"/>
      <c r="CV392" s="33"/>
      <c r="CW392" s="33"/>
      <c r="CX392" s="33"/>
      <c r="CY392" s="33"/>
      <c r="CZ392" s="33"/>
      <c r="DA392" s="33"/>
      <c r="DB392" s="33"/>
      <c r="DC392" s="33"/>
      <c r="DD392" s="33"/>
      <c r="DE392" s="33"/>
      <c r="DF392" s="33"/>
      <c r="DG392" s="33"/>
      <c r="DH392" s="33"/>
      <c r="DI392" s="33"/>
      <c r="DJ392" s="33"/>
      <c r="DK392" s="33"/>
      <c r="DL392" s="33"/>
      <c r="DM392" s="33"/>
      <c r="DN392" s="33"/>
      <c r="DO392" s="33"/>
      <c r="DP392" s="33"/>
      <c r="DQ392" s="33"/>
      <c r="DR392" s="33"/>
      <c r="DS392" s="33"/>
      <c r="DT392" s="33"/>
      <c r="DU392" s="33"/>
      <c r="DV392" s="33"/>
      <c r="DW392" s="33"/>
    </row>
    <row r="393" spans="1:127" x14ac:dyDescent="0.3">
      <c r="A393" s="128"/>
      <c r="B393" s="129"/>
      <c r="C393" s="149"/>
      <c r="D393" s="131"/>
      <c r="E393" s="128"/>
      <c r="F393" s="128"/>
      <c r="G393" s="132"/>
      <c r="H393" s="128"/>
      <c r="I393" s="128"/>
      <c r="J393" s="131"/>
      <c r="K393" s="128"/>
      <c r="L393" s="133"/>
      <c r="M393" s="133"/>
      <c r="N393" s="134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  <c r="AQ393" s="33"/>
      <c r="AR393" s="33"/>
      <c r="AS393" s="33"/>
      <c r="AT393" s="33"/>
      <c r="AU393" s="33"/>
      <c r="AV393" s="33"/>
      <c r="AW393" s="33"/>
      <c r="AX393" s="33"/>
      <c r="AY393" s="33"/>
      <c r="AZ393" s="33"/>
      <c r="BA393" s="33"/>
      <c r="BB393" s="33"/>
      <c r="BC393" s="33"/>
      <c r="BD393" s="33"/>
      <c r="BE393" s="33"/>
      <c r="BF393" s="33"/>
      <c r="BG393" s="33"/>
      <c r="BH393" s="33"/>
      <c r="BI393" s="33"/>
      <c r="BJ393" s="33"/>
      <c r="BK393" s="33"/>
      <c r="BL393" s="33"/>
      <c r="BM393" s="33"/>
      <c r="BN393" s="33"/>
      <c r="BO393" s="33"/>
      <c r="BP393" s="33"/>
      <c r="BQ393" s="33"/>
      <c r="BR393" s="33"/>
      <c r="BS393" s="33"/>
      <c r="BT393" s="33"/>
      <c r="BU393" s="33"/>
      <c r="BV393" s="33"/>
      <c r="BW393" s="33"/>
      <c r="BX393" s="33"/>
      <c r="BY393" s="33"/>
      <c r="BZ393" s="33"/>
      <c r="CA393" s="33"/>
      <c r="CB393" s="33"/>
      <c r="CC393" s="33"/>
      <c r="CD393" s="33"/>
      <c r="CE393" s="33"/>
      <c r="CF393" s="33"/>
      <c r="CG393" s="33"/>
      <c r="CH393" s="33"/>
      <c r="CI393" s="33"/>
      <c r="CJ393" s="33"/>
      <c r="CK393" s="33"/>
      <c r="CL393" s="33"/>
      <c r="CM393" s="33"/>
      <c r="CN393" s="33"/>
      <c r="CO393" s="33"/>
      <c r="CP393" s="33"/>
      <c r="CQ393" s="33"/>
      <c r="CR393" s="33"/>
      <c r="CS393" s="33"/>
      <c r="CT393" s="33"/>
      <c r="CU393" s="33"/>
      <c r="CV393" s="33"/>
      <c r="CW393" s="33"/>
      <c r="CX393" s="33"/>
      <c r="CY393" s="33"/>
      <c r="CZ393" s="33"/>
      <c r="DA393" s="33"/>
      <c r="DB393" s="33"/>
      <c r="DC393" s="33"/>
      <c r="DD393" s="33"/>
      <c r="DE393" s="33"/>
      <c r="DF393" s="33"/>
      <c r="DG393" s="33"/>
      <c r="DH393" s="33"/>
      <c r="DI393" s="33"/>
      <c r="DJ393" s="33"/>
      <c r="DK393" s="33"/>
      <c r="DL393" s="33"/>
      <c r="DM393" s="33"/>
      <c r="DN393" s="33"/>
      <c r="DO393" s="33"/>
      <c r="DP393" s="33"/>
      <c r="DQ393" s="33"/>
      <c r="DR393" s="33"/>
      <c r="DS393" s="33"/>
      <c r="DT393" s="33"/>
      <c r="DU393" s="33"/>
      <c r="DV393" s="33"/>
      <c r="DW393" s="33"/>
    </row>
    <row r="394" spans="1:127" x14ac:dyDescent="0.3">
      <c r="A394" s="72"/>
      <c r="B394" s="2"/>
      <c r="C394" s="151"/>
      <c r="D394" s="122"/>
      <c r="E394" s="123"/>
      <c r="F394" s="123"/>
      <c r="G394" s="124"/>
      <c r="H394" s="125"/>
      <c r="I394" s="126"/>
      <c r="J394" s="122"/>
      <c r="K394" s="127"/>
      <c r="P394" s="136"/>
      <c r="Q394" s="136"/>
      <c r="R394" s="136"/>
      <c r="S394" s="136"/>
      <c r="T394" s="136"/>
      <c r="U394" s="136"/>
      <c r="V394" s="136"/>
      <c r="W394" s="136"/>
      <c r="X394" s="136"/>
      <c r="Y394" s="136"/>
      <c r="Z394" s="136"/>
      <c r="AA394" s="136"/>
      <c r="AB394" s="136"/>
      <c r="AC394" s="136"/>
      <c r="AD394" s="136"/>
      <c r="AE394" s="136"/>
      <c r="AF394" s="136"/>
      <c r="AG394" s="136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6"/>
      <c r="AV394" s="136"/>
      <c r="AW394" s="136"/>
      <c r="AX394" s="136"/>
      <c r="AY394" s="136"/>
      <c r="AZ394" s="136"/>
      <c r="BA394" s="136"/>
      <c r="BB394" s="136"/>
      <c r="BC394" s="136"/>
      <c r="BD394" s="136"/>
      <c r="BE394" s="136"/>
      <c r="BF394" s="136"/>
      <c r="BG394" s="136"/>
      <c r="BH394" s="136"/>
      <c r="BI394" s="136"/>
      <c r="BJ394" s="136"/>
      <c r="BK394" s="136"/>
      <c r="BL394" s="136"/>
      <c r="BM394" s="136"/>
      <c r="BN394" s="136"/>
      <c r="BO394" s="136"/>
      <c r="BP394" s="136"/>
      <c r="BQ394" s="136"/>
      <c r="BR394" s="136"/>
      <c r="BS394" s="136"/>
      <c r="BT394" s="136"/>
      <c r="BU394" s="136"/>
      <c r="BV394" s="136"/>
      <c r="BW394" s="136"/>
      <c r="BX394" s="136"/>
      <c r="BY394" s="136"/>
      <c r="BZ394" s="136"/>
      <c r="CA394" s="136"/>
      <c r="CB394" s="136"/>
      <c r="CC394" s="136"/>
      <c r="CD394" s="136"/>
      <c r="CE394" s="136"/>
      <c r="CF394" s="136"/>
      <c r="CG394" s="136"/>
      <c r="CH394" s="136"/>
      <c r="CI394" s="136"/>
      <c r="CJ394" s="136"/>
      <c r="CK394" s="136"/>
      <c r="CL394" s="136"/>
      <c r="CM394" s="136"/>
      <c r="CN394" s="136"/>
      <c r="CO394" s="136"/>
      <c r="CP394" s="136"/>
      <c r="CQ394" s="136"/>
      <c r="CR394" s="136"/>
      <c r="CS394" s="136"/>
      <c r="CT394" s="136"/>
      <c r="CU394" s="136"/>
      <c r="CV394" s="136"/>
      <c r="CW394" s="136"/>
      <c r="CX394" s="136"/>
      <c r="CY394" s="136"/>
      <c r="CZ394" s="136"/>
      <c r="DA394" s="136"/>
      <c r="DB394" s="136"/>
      <c r="DC394" s="136"/>
      <c r="DD394" s="136"/>
      <c r="DE394" s="136"/>
      <c r="DF394" s="136"/>
      <c r="DG394" s="136"/>
      <c r="DH394" s="136"/>
      <c r="DI394" s="136"/>
      <c r="DJ394" s="136"/>
      <c r="DK394" s="136"/>
      <c r="DL394" s="136"/>
      <c r="DM394" s="136"/>
      <c r="DN394" s="136"/>
      <c r="DO394" s="136"/>
      <c r="DP394" s="136"/>
      <c r="DQ394" s="136"/>
      <c r="DR394" s="136"/>
      <c r="DS394" s="136"/>
      <c r="DT394" s="136"/>
      <c r="DU394" s="136"/>
      <c r="DV394" s="136"/>
      <c r="DW394" s="136"/>
    </row>
    <row r="395" spans="1:127" x14ac:dyDescent="0.3">
      <c r="A395" s="128"/>
      <c r="B395" s="129"/>
      <c r="C395" s="152"/>
      <c r="D395" s="131"/>
      <c r="E395" s="128"/>
      <c r="F395" s="128"/>
      <c r="G395" s="132"/>
      <c r="H395" s="128"/>
      <c r="I395" s="128"/>
      <c r="J395" s="131"/>
      <c r="K395" s="128"/>
      <c r="L395" s="133"/>
      <c r="M395" s="133"/>
      <c r="P395" s="136"/>
      <c r="Q395" s="136"/>
      <c r="R395" s="136"/>
      <c r="S395" s="136"/>
      <c r="T395" s="136"/>
      <c r="U395" s="136"/>
      <c r="V395" s="136"/>
      <c r="W395" s="136"/>
      <c r="X395" s="136"/>
      <c r="Y395" s="136"/>
      <c r="Z395" s="136"/>
      <c r="AA395" s="136"/>
      <c r="AB395" s="136"/>
      <c r="AC395" s="136"/>
      <c r="AD395" s="136"/>
      <c r="AE395" s="136"/>
      <c r="AF395" s="136"/>
      <c r="AG395" s="136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6"/>
      <c r="AV395" s="136"/>
      <c r="AW395" s="136"/>
      <c r="AX395" s="136"/>
      <c r="AY395" s="136"/>
      <c r="AZ395" s="136"/>
      <c r="BA395" s="136"/>
      <c r="BB395" s="136"/>
      <c r="BC395" s="136"/>
      <c r="BD395" s="136"/>
      <c r="BE395" s="136"/>
      <c r="BF395" s="136"/>
      <c r="BG395" s="136"/>
      <c r="BH395" s="136"/>
      <c r="BI395" s="136"/>
      <c r="BJ395" s="136"/>
      <c r="BK395" s="136"/>
      <c r="BL395" s="136"/>
      <c r="BM395" s="136"/>
      <c r="BN395" s="136"/>
      <c r="BO395" s="136"/>
      <c r="BP395" s="136"/>
      <c r="BQ395" s="136"/>
      <c r="BR395" s="136"/>
      <c r="BS395" s="136"/>
      <c r="BT395" s="136"/>
      <c r="BU395" s="136"/>
      <c r="BV395" s="136"/>
      <c r="BW395" s="136"/>
      <c r="BX395" s="136"/>
      <c r="BY395" s="136"/>
      <c r="BZ395" s="136"/>
      <c r="CA395" s="136"/>
      <c r="CB395" s="136"/>
      <c r="CC395" s="136"/>
      <c r="CD395" s="136"/>
      <c r="CE395" s="136"/>
      <c r="CF395" s="136"/>
      <c r="CG395" s="136"/>
      <c r="CH395" s="136"/>
      <c r="CI395" s="136"/>
      <c r="CJ395" s="136"/>
      <c r="CK395" s="136"/>
      <c r="CL395" s="136"/>
      <c r="CM395" s="136"/>
      <c r="CN395" s="136"/>
      <c r="CO395" s="136"/>
      <c r="CP395" s="136"/>
      <c r="CQ395" s="136"/>
      <c r="CR395" s="136"/>
      <c r="CS395" s="136"/>
      <c r="CT395" s="136"/>
      <c r="CU395" s="136"/>
      <c r="CV395" s="136"/>
      <c r="CW395" s="136"/>
      <c r="CX395" s="136"/>
      <c r="CY395" s="136"/>
      <c r="CZ395" s="136"/>
      <c r="DA395" s="136"/>
      <c r="DB395" s="136"/>
      <c r="DC395" s="136"/>
      <c r="DD395" s="136"/>
      <c r="DE395" s="136"/>
      <c r="DF395" s="136"/>
      <c r="DG395" s="136"/>
      <c r="DH395" s="136"/>
      <c r="DI395" s="136"/>
      <c r="DJ395" s="136"/>
      <c r="DK395" s="136"/>
      <c r="DL395" s="136"/>
      <c r="DM395" s="136"/>
      <c r="DN395" s="136"/>
      <c r="DO395" s="136"/>
      <c r="DP395" s="136"/>
      <c r="DQ395" s="136"/>
      <c r="DR395" s="136"/>
      <c r="DS395" s="136"/>
      <c r="DT395" s="136"/>
      <c r="DU395" s="136"/>
      <c r="DV395" s="136"/>
      <c r="DW395" s="136"/>
    </row>
    <row r="396" spans="1:127" x14ac:dyDescent="0.3">
      <c r="A396" s="138"/>
      <c r="B396" s="139"/>
      <c r="C396" s="161"/>
      <c r="D396" s="140"/>
      <c r="E396" s="138"/>
      <c r="F396" s="138"/>
      <c r="G396" s="141"/>
      <c r="H396" s="138"/>
      <c r="I396" s="138"/>
      <c r="J396" s="140"/>
      <c r="K396" s="138"/>
      <c r="L396" s="142"/>
      <c r="M396" s="142"/>
      <c r="N396" s="120"/>
      <c r="O396" s="143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  <c r="AA396" s="144"/>
      <c r="AB396" s="144"/>
      <c r="AC396" s="144"/>
      <c r="AD396" s="144"/>
      <c r="AE396" s="144"/>
      <c r="AF396" s="144"/>
      <c r="AG396" s="144"/>
      <c r="AH396" s="144"/>
      <c r="AI396" s="144"/>
      <c r="AJ396" s="144"/>
      <c r="AK396" s="144"/>
      <c r="AL396" s="144"/>
      <c r="AM396" s="144"/>
      <c r="AN396" s="144"/>
      <c r="AO396" s="144"/>
      <c r="AP396" s="144"/>
      <c r="AQ396" s="144"/>
      <c r="AR396" s="144"/>
      <c r="AS396" s="144"/>
      <c r="AT396" s="144"/>
      <c r="AU396" s="144"/>
      <c r="AV396" s="144"/>
      <c r="AW396" s="144"/>
      <c r="AX396" s="144"/>
      <c r="AY396" s="144"/>
      <c r="AZ396" s="144"/>
      <c r="BA396" s="144"/>
      <c r="BB396" s="144"/>
      <c r="BC396" s="144"/>
      <c r="BD396" s="144"/>
      <c r="BE396" s="144"/>
      <c r="BF396" s="144"/>
      <c r="BG396" s="144"/>
      <c r="BH396" s="144"/>
      <c r="BI396" s="144"/>
      <c r="BJ396" s="144"/>
      <c r="BK396" s="144"/>
      <c r="BL396" s="144"/>
      <c r="BM396" s="144"/>
      <c r="BN396" s="144"/>
      <c r="BO396" s="144"/>
      <c r="BP396" s="144"/>
      <c r="BQ396" s="144"/>
      <c r="BR396" s="144"/>
      <c r="BS396" s="144"/>
      <c r="BT396" s="144"/>
      <c r="BU396" s="144"/>
      <c r="BV396" s="144"/>
      <c r="BW396" s="144"/>
      <c r="BX396" s="144"/>
      <c r="BY396" s="144"/>
      <c r="BZ396" s="144"/>
      <c r="CA396" s="144"/>
      <c r="CB396" s="144"/>
      <c r="CC396" s="144"/>
      <c r="CD396" s="144"/>
      <c r="CE396" s="144"/>
      <c r="CF396" s="144"/>
      <c r="CG396" s="144"/>
      <c r="CH396" s="144"/>
      <c r="CI396" s="144"/>
      <c r="CJ396" s="144"/>
      <c r="CK396" s="144"/>
      <c r="CL396" s="144"/>
      <c r="CM396" s="144"/>
      <c r="CN396" s="144"/>
      <c r="CO396" s="144"/>
      <c r="CP396" s="144"/>
      <c r="CQ396" s="144"/>
      <c r="CR396" s="144"/>
      <c r="CS396" s="144"/>
      <c r="CT396" s="144"/>
      <c r="CU396" s="144"/>
      <c r="CV396" s="144"/>
      <c r="CW396" s="144"/>
      <c r="CX396" s="144"/>
      <c r="CY396" s="144"/>
      <c r="CZ396" s="144"/>
      <c r="DA396" s="144"/>
      <c r="DB396" s="144"/>
      <c r="DC396" s="144"/>
      <c r="DD396" s="144"/>
      <c r="DE396" s="144"/>
      <c r="DF396" s="144"/>
      <c r="DG396" s="144"/>
      <c r="DH396" s="144"/>
      <c r="DI396" s="144"/>
      <c r="DJ396" s="144"/>
      <c r="DK396" s="144"/>
      <c r="DL396" s="144"/>
      <c r="DM396" s="144"/>
      <c r="DN396" s="144"/>
      <c r="DO396" s="144"/>
      <c r="DP396" s="144"/>
      <c r="DQ396" s="144"/>
      <c r="DR396" s="144"/>
      <c r="DS396" s="144"/>
      <c r="DT396" s="144"/>
      <c r="DU396" s="144"/>
      <c r="DV396" s="144"/>
      <c r="DW396" s="144"/>
    </row>
    <row r="397" spans="1:127" x14ac:dyDescent="0.3">
      <c r="A397" s="72"/>
      <c r="B397" s="2"/>
      <c r="C397" s="151"/>
      <c r="D397" s="122"/>
      <c r="E397" s="123"/>
      <c r="F397" s="123"/>
      <c r="G397" s="124"/>
      <c r="H397" s="125"/>
      <c r="I397" s="126"/>
      <c r="J397" s="122"/>
      <c r="K397" s="127"/>
      <c r="P397" s="136"/>
      <c r="Q397" s="136"/>
      <c r="R397" s="136"/>
      <c r="S397" s="136"/>
      <c r="T397" s="136"/>
      <c r="U397" s="136"/>
      <c r="V397" s="136"/>
      <c r="W397" s="136"/>
      <c r="X397" s="136"/>
      <c r="Y397" s="136"/>
      <c r="Z397" s="136"/>
      <c r="AA397" s="136"/>
      <c r="AB397" s="136"/>
      <c r="AC397" s="136"/>
      <c r="AD397" s="136"/>
      <c r="AE397" s="136"/>
      <c r="AF397" s="136"/>
      <c r="AG397" s="136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6"/>
      <c r="AV397" s="136"/>
      <c r="AW397" s="136"/>
      <c r="AX397" s="136"/>
      <c r="AY397" s="136"/>
      <c r="AZ397" s="136"/>
      <c r="BA397" s="136"/>
      <c r="BB397" s="136"/>
      <c r="BC397" s="136"/>
      <c r="BD397" s="136"/>
      <c r="BE397" s="136"/>
      <c r="BF397" s="136"/>
      <c r="BG397" s="136"/>
      <c r="BH397" s="136"/>
      <c r="BI397" s="136"/>
      <c r="BJ397" s="136"/>
      <c r="BK397" s="136"/>
      <c r="BL397" s="136"/>
      <c r="BM397" s="136"/>
      <c r="BN397" s="136"/>
      <c r="BO397" s="136"/>
      <c r="BP397" s="136"/>
      <c r="BQ397" s="136"/>
      <c r="BR397" s="136"/>
      <c r="BS397" s="136"/>
      <c r="BT397" s="136"/>
      <c r="BU397" s="136"/>
      <c r="BV397" s="136"/>
      <c r="BW397" s="136"/>
      <c r="BX397" s="136"/>
      <c r="BY397" s="136"/>
      <c r="BZ397" s="136"/>
      <c r="CA397" s="136"/>
      <c r="CB397" s="136"/>
      <c r="CC397" s="136"/>
      <c r="CD397" s="136"/>
      <c r="CE397" s="136"/>
      <c r="CF397" s="136"/>
      <c r="CG397" s="136"/>
      <c r="CH397" s="136"/>
      <c r="CI397" s="136"/>
      <c r="CJ397" s="136"/>
      <c r="CK397" s="136"/>
      <c r="CL397" s="136"/>
      <c r="CM397" s="136"/>
      <c r="CN397" s="136"/>
      <c r="CO397" s="136"/>
      <c r="CP397" s="136"/>
      <c r="CQ397" s="136"/>
      <c r="CR397" s="136"/>
      <c r="CS397" s="136"/>
      <c r="CT397" s="136"/>
      <c r="CU397" s="136"/>
      <c r="CV397" s="136"/>
      <c r="CW397" s="136"/>
      <c r="CX397" s="136"/>
      <c r="CY397" s="136"/>
      <c r="CZ397" s="136"/>
      <c r="DA397" s="136"/>
      <c r="DB397" s="136"/>
      <c r="DC397" s="136"/>
      <c r="DD397" s="136"/>
      <c r="DE397" s="136"/>
      <c r="DF397" s="136"/>
      <c r="DG397" s="136"/>
      <c r="DH397" s="136"/>
      <c r="DI397" s="136"/>
      <c r="DJ397" s="136"/>
      <c r="DK397" s="136"/>
      <c r="DL397" s="136"/>
      <c r="DM397" s="136"/>
      <c r="DN397" s="136"/>
      <c r="DO397" s="136"/>
      <c r="DP397" s="136"/>
      <c r="DQ397" s="136"/>
      <c r="DR397" s="136"/>
      <c r="DS397" s="136"/>
      <c r="DT397" s="136"/>
      <c r="DU397" s="136"/>
      <c r="DV397" s="136"/>
      <c r="DW397" s="136"/>
    </row>
    <row r="398" spans="1:127" x14ac:dyDescent="0.3">
      <c r="A398" s="128"/>
      <c r="B398" s="129"/>
      <c r="C398" s="152"/>
      <c r="D398" s="131"/>
      <c r="E398" s="128"/>
      <c r="F398" s="128"/>
      <c r="G398" s="132"/>
      <c r="H398" s="128"/>
      <c r="I398" s="128"/>
      <c r="J398" s="131"/>
      <c r="K398" s="128"/>
      <c r="L398" s="133"/>
      <c r="M398" s="133"/>
      <c r="P398" s="136"/>
      <c r="Q398" s="136"/>
      <c r="R398" s="136"/>
      <c r="S398" s="136"/>
      <c r="T398" s="136"/>
      <c r="U398" s="136"/>
      <c r="V398" s="136"/>
      <c r="W398" s="136"/>
      <c r="X398" s="136"/>
      <c r="Y398" s="136"/>
      <c r="Z398" s="136"/>
      <c r="AA398" s="136"/>
      <c r="AB398" s="136"/>
      <c r="AC398" s="136"/>
      <c r="AD398" s="136"/>
      <c r="AE398" s="136"/>
      <c r="AF398" s="136"/>
      <c r="AG398" s="136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6"/>
      <c r="AV398" s="136"/>
      <c r="AW398" s="136"/>
      <c r="AX398" s="136"/>
      <c r="AY398" s="136"/>
      <c r="AZ398" s="136"/>
      <c r="BA398" s="136"/>
      <c r="BB398" s="136"/>
      <c r="BC398" s="136"/>
      <c r="BD398" s="136"/>
      <c r="BE398" s="136"/>
      <c r="BF398" s="136"/>
      <c r="BG398" s="136"/>
      <c r="BH398" s="136"/>
      <c r="BI398" s="136"/>
      <c r="BJ398" s="136"/>
      <c r="BK398" s="136"/>
      <c r="BL398" s="136"/>
      <c r="BM398" s="136"/>
      <c r="BN398" s="136"/>
      <c r="BO398" s="136"/>
      <c r="BP398" s="136"/>
      <c r="BQ398" s="136"/>
      <c r="BR398" s="136"/>
      <c r="BS398" s="136"/>
      <c r="BT398" s="136"/>
      <c r="BU398" s="136"/>
      <c r="BV398" s="136"/>
      <c r="BW398" s="136"/>
      <c r="BX398" s="136"/>
      <c r="BY398" s="136"/>
      <c r="BZ398" s="136"/>
      <c r="CA398" s="136"/>
      <c r="CB398" s="136"/>
      <c r="CC398" s="136"/>
      <c r="CD398" s="136"/>
      <c r="CE398" s="136"/>
      <c r="CF398" s="136"/>
      <c r="CG398" s="136"/>
      <c r="CH398" s="136"/>
      <c r="CI398" s="136"/>
      <c r="CJ398" s="136"/>
      <c r="CK398" s="136"/>
      <c r="CL398" s="136"/>
      <c r="CM398" s="136"/>
      <c r="CN398" s="136"/>
      <c r="CO398" s="136"/>
      <c r="CP398" s="136"/>
      <c r="CQ398" s="136"/>
      <c r="CR398" s="136"/>
      <c r="CS398" s="136"/>
      <c r="CT398" s="136"/>
      <c r="CU398" s="136"/>
      <c r="CV398" s="136"/>
      <c r="CW398" s="136"/>
      <c r="CX398" s="136"/>
      <c r="CY398" s="136"/>
      <c r="CZ398" s="136"/>
      <c r="DA398" s="136"/>
      <c r="DB398" s="136"/>
      <c r="DC398" s="136"/>
      <c r="DD398" s="136"/>
      <c r="DE398" s="136"/>
      <c r="DF398" s="136"/>
      <c r="DG398" s="136"/>
      <c r="DH398" s="136"/>
      <c r="DI398" s="136"/>
      <c r="DJ398" s="136"/>
      <c r="DK398" s="136"/>
      <c r="DL398" s="136"/>
      <c r="DM398" s="136"/>
      <c r="DN398" s="136"/>
      <c r="DO398" s="136"/>
      <c r="DP398" s="136"/>
      <c r="DQ398" s="136"/>
      <c r="DR398" s="136"/>
      <c r="DS398" s="136"/>
      <c r="DT398" s="136"/>
      <c r="DU398" s="136"/>
      <c r="DV398" s="136"/>
      <c r="DW398" s="136"/>
    </row>
    <row r="399" spans="1:127" x14ac:dyDescent="0.3">
      <c r="A399" s="138"/>
      <c r="B399" s="139"/>
      <c r="C399" s="161"/>
      <c r="D399" s="140"/>
      <c r="E399" s="138"/>
      <c r="F399" s="138"/>
      <c r="G399" s="141"/>
      <c r="H399" s="138"/>
      <c r="I399" s="138"/>
      <c r="J399" s="140"/>
      <c r="K399" s="138"/>
      <c r="L399" s="142"/>
      <c r="M399" s="142"/>
      <c r="N399" s="120"/>
      <c r="O399" s="143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  <c r="AG399" s="144"/>
      <c r="AH399" s="144"/>
      <c r="AI399" s="144"/>
      <c r="AJ399" s="144"/>
      <c r="AK399" s="144"/>
      <c r="AL399" s="144"/>
      <c r="AM399" s="144"/>
      <c r="AN399" s="144"/>
      <c r="AO399" s="144"/>
      <c r="AP399" s="144"/>
      <c r="AQ399" s="144"/>
      <c r="AR399" s="144"/>
      <c r="AS399" s="144"/>
      <c r="AT399" s="144"/>
      <c r="AU399" s="144"/>
      <c r="AV399" s="144"/>
      <c r="AW399" s="144"/>
      <c r="AX399" s="144"/>
      <c r="AY399" s="144"/>
      <c r="AZ399" s="144"/>
      <c r="BA399" s="144"/>
      <c r="BB399" s="144"/>
      <c r="BC399" s="144"/>
      <c r="BD399" s="144"/>
      <c r="BE399" s="144"/>
      <c r="BF399" s="144"/>
      <c r="BG399" s="144"/>
      <c r="BH399" s="144"/>
      <c r="BI399" s="144"/>
      <c r="BJ399" s="144"/>
      <c r="BK399" s="144"/>
      <c r="BL399" s="144"/>
      <c r="BM399" s="144"/>
      <c r="BN399" s="144"/>
      <c r="BO399" s="144"/>
      <c r="BP399" s="144"/>
      <c r="BQ399" s="144"/>
      <c r="BR399" s="144"/>
      <c r="BS399" s="144"/>
      <c r="BT399" s="144"/>
      <c r="BU399" s="144"/>
      <c r="BV399" s="144"/>
      <c r="BW399" s="144"/>
      <c r="BX399" s="144"/>
      <c r="BY399" s="144"/>
      <c r="BZ399" s="144"/>
      <c r="CA399" s="144"/>
      <c r="CB399" s="144"/>
      <c r="CC399" s="144"/>
      <c r="CD399" s="144"/>
      <c r="CE399" s="144"/>
      <c r="CF399" s="144"/>
      <c r="CG399" s="144"/>
      <c r="CH399" s="144"/>
      <c r="CI399" s="144"/>
      <c r="CJ399" s="144"/>
      <c r="CK399" s="144"/>
      <c r="CL399" s="144"/>
      <c r="CM399" s="144"/>
      <c r="CN399" s="144"/>
      <c r="CO399" s="144"/>
      <c r="CP399" s="144"/>
      <c r="CQ399" s="144"/>
      <c r="CR399" s="144"/>
      <c r="CS399" s="144"/>
      <c r="CT399" s="144"/>
      <c r="CU399" s="144"/>
      <c r="CV399" s="144"/>
      <c r="CW399" s="144"/>
      <c r="CX399" s="144"/>
      <c r="CY399" s="144"/>
      <c r="CZ399" s="144"/>
      <c r="DA399" s="144"/>
      <c r="DB399" s="144"/>
      <c r="DC399" s="144"/>
      <c r="DD399" s="144"/>
      <c r="DE399" s="144"/>
      <c r="DF399" s="144"/>
      <c r="DG399" s="144"/>
      <c r="DH399" s="144"/>
      <c r="DI399" s="144"/>
      <c r="DJ399" s="144"/>
      <c r="DK399" s="144"/>
      <c r="DL399" s="144"/>
      <c r="DM399" s="144"/>
      <c r="DN399" s="144"/>
      <c r="DO399" s="144"/>
      <c r="DP399" s="144"/>
      <c r="DQ399" s="144"/>
      <c r="DR399" s="144"/>
      <c r="DS399" s="144"/>
      <c r="DT399" s="144"/>
      <c r="DU399" s="144"/>
      <c r="DV399" s="144"/>
      <c r="DW399" s="144"/>
    </row>
    <row r="400" spans="1:127" x14ac:dyDescent="0.3">
      <c r="A400" s="72"/>
      <c r="B400" s="2"/>
      <c r="C400" s="151"/>
      <c r="D400" s="122"/>
      <c r="E400" s="123"/>
      <c r="F400" s="123"/>
      <c r="G400" s="124"/>
      <c r="H400" s="125"/>
      <c r="I400" s="126"/>
      <c r="J400" s="122"/>
      <c r="K400" s="127"/>
      <c r="P400" s="136"/>
      <c r="Q400" s="136"/>
      <c r="R400" s="136"/>
      <c r="S400" s="136"/>
      <c r="T400" s="136"/>
      <c r="U400" s="136"/>
      <c r="V400" s="136"/>
      <c r="W400" s="136"/>
      <c r="X400" s="136"/>
      <c r="Y400" s="136"/>
      <c r="Z400" s="136"/>
      <c r="AA400" s="136"/>
      <c r="AB400" s="136"/>
      <c r="AC400" s="136"/>
      <c r="AD400" s="136"/>
      <c r="AE400" s="136"/>
      <c r="AF400" s="136"/>
      <c r="AG400" s="136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6"/>
      <c r="AV400" s="136"/>
      <c r="AW400" s="136"/>
      <c r="AX400" s="136"/>
      <c r="AY400" s="136"/>
      <c r="AZ400" s="136"/>
      <c r="BA400" s="136"/>
      <c r="BB400" s="136"/>
      <c r="BC400" s="136"/>
      <c r="BD400" s="136"/>
      <c r="BE400" s="136"/>
      <c r="BF400" s="136"/>
      <c r="BG400" s="136"/>
      <c r="BH400" s="136"/>
      <c r="BI400" s="136"/>
      <c r="BJ400" s="136"/>
      <c r="BK400" s="136"/>
      <c r="BL400" s="136"/>
      <c r="BM400" s="136"/>
      <c r="BN400" s="136"/>
      <c r="BO400" s="136"/>
      <c r="BP400" s="136"/>
      <c r="BQ400" s="136"/>
      <c r="BR400" s="136"/>
      <c r="BS400" s="136"/>
      <c r="BT400" s="136"/>
      <c r="BU400" s="136"/>
      <c r="BV400" s="136"/>
      <c r="BW400" s="136"/>
      <c r="BX400" s="136"/>
      <c r="BY400" s="136"/>
      <c r="BZ400" s="136"/>
      <c r="CA400" s="136"/>
      <c r="CB400" s="136"/>
      <c r="CC400" s="136"/>
      <c r="CD400" s="136"/>
      <c r="CE400" s="136"/>
      <c r="CF400" s="136"/>
      <c r="CG400" s="136"/>
      <c r="CH400" s="136"/>
      <c r="CI400" s="136"/>
      <c r="CJ400" s="136"/>
      <c r="CK400" s="136"/>
      <c r="CL400" s="136"/>
      <c r="CM400" s="136"/>
      <c r="CN400" s="136"/>
      <c r="CO400" s="136"/>
      <c r="CP400" s="136"/>
      <c r="CQ400" s="136"/>
      <c r="CR400" s="136"/>
      <c r="CS400" s="136"/>
      <c r="CT400" s="136"/>
      <c r="CU400" s="136"/>
      <c r="CV400" s="136"/>
      <c r="CW400" s="136"/>
      <c r="CX400" s="136"/>
      <c r="CY400" s="136"/>
      <c r="CZ400" s="136"/>
      <c r="DA400" s="136"/>
      <c r="DB400" s="136"/>
      <c r="DC400" s="136"/>
      <c r="DD400" s="136"/>
      <c r="DE400" s="136"/>
      <c r="DF400" s="136"/>
      <c r="DG400" s="136"/>
      <c r="DH400" s="136"/>
      <c r="DI400" s="136"/>
      <c r="DJ400" s="136"/>
      <c r="DK400" s="136"/>
      <c r="DL400" s="136"/>
      <c r="DM400" s="136"/>
      <c r="DN400" s="136"/>
      <c r="DO400" s="136"/>
      <c r="DP400" s="136"/>
      <c r="DQ400" s="136"/>
      <c r="DR400" s="136"/>
      <c r="DS400" s="136"/>
      <c r="DT400" s="136"/>
      <c r="DU400" s="136"/>
      <c r="DV400" s="136"/>
      <c r="DW400" s="136"/>
    </row>
    <row r="401" spans="1:127" x14ac:dyDescent="0.3">
      <c r="A401" s="128"/>
      <c r="B401" s="129"/>
      <c r="C401" s="152"/>
      <c r="D401" s="131"/>
      <c r="E401" s="128"/>
      <c r="F401" s="128"/>
      <c r="G401" s="132"/>
      <c r="H401" s="128"/>
      <c r="I401" s="128"/>
      <c r="J401" s="131"/>
      <c r="K401" s="128"/>
      <c r="L401" s="133"/>
      <c r="M401" s="133"/>
      <c r="P401" s="136"/>
      <c r="Q401" s="136"/>
      <c r="R401" s="136"/>
      <c r="S401" s="136"/>
      <c r="T401" s="136"/>
      <c r="U401" s="136"/>
      <c r="V401" s="136"/>
      <c r="W401" s="136"/>
      <c r="X401" s="136"/>
      <c r="Y401" s="136"/>
      <c r="Z401" s="136"/>
      <c r="AA401" s="136"/>
      <c r="AB401" s="136"/>
      <c r="AC401" s="136"/>
      <c r="AD401" s="136"/>
      <c r="AE401" s="136"/>
      <c r="AF401" s="136"/>
      <c r="AG401" s="136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6"/>
      <c r="AV401" s="136"/>
      <c r="AW401" s="136"/>
      <c r="AX401" s="136"/>
      <c r="AY401" s="136"/>
      <c r="AZ401" s="136"/>
      <c r="BA401" s="136"/>
      <c r="BB401" s="136"/>
      <c r="BC401" s="136"/>
      <c r="BD401" s="136"/>
      <c r="BE401" s="136"/>
      <c r="BF401" s="136"/>
      <c r="BG401" s="136"/>
      <c r="BH401" s="136"/>
      <c r="BI401" s="136"/>
      <c r="BJ401" s="136"/>
      <c r="BK401" s="136"/>
      <c r="BL401" s="136"/>
      <c r="BM401" s="136"/>
      <c r="BN401" s="136"/>
      <c r="BO401" s="136"/>
      <c r="BP401" s="136"/>
      <c r="BQ401" s="136"/>
      <c r="BR401" s="136"/>
      <c r="BS401" s="136"/>
      <c r="BT401" s="136"/>
      <c r="BU401" s="136"/>
      <c r="BV401" s="136"/>
      <c r="BW401" s="136"/>
      <c r="BX401" s="136"/>
      <c r="BY401" s="136"/>
      <c r="BZ401" s="136"/>
      <c r="CA401" s="136"/>
      <c r="CB401" s="136"/>
      <c r="CC401" s="136"/>
      <c r="CD401" s="136"/>
      <c r="CE401" s="136"/>
      <c r="CF401" s="136"/>
      <c r="CG401" s="136"/>
      <c r="CH401" s="136"/>
      <c r="CI401" s="136"/>
      <c r="CJ401" s="136"/>
      <c r="CK401" s="136"/>
      <c r="CL401" s="136"/>
      <c r="CM401" s="136"/>
      <c r="CN401" s="136"/>
      <c r="CO401" s="136"/>
      <c r="CP401" s="136"/>
      <c r="CQ401" s="136"/>
      <c r="CR401" s="136"/>
      <c r="CS401" s="136"/>
      <c r="CT401" s="136"/>
      <c r="CU401" s="136"/>
      <c r="CV401" s="136"/>
      <c r="CW401" s="136"/>
      <c r="CX401" s="136"/>
      <c r="CY401" s="136"/>
      <c r="CZ401" s="136"/>
      <c r="DA401" s="136"/>
      <c r="DB401" s="136"/>
      <c r="DC401" s="136"/>
      <c r="DD401" s="136"/>
      <c r="DE401" s="136"/>
      <c r="DF401" s="136"/>
      <c r="DG401" s="136"/>
      <c r="DH401" s="136"/>
      <c r="DI401" s="136"/>
      <c r="DJ401" s="136"/>
      <c r="DK401" s="136"/>
      <c r="DL401" s="136"/>
      <c r="DM401" s="136"/>
      <c r="DN401" s="136"/>
      <c r="DO401" s="136"/>
      <c r="DP401" s="136"/>
      <c r="DQ401" s="136"/>
      <c r="DR401" s="136"/>
      <c r="DS401" s="136"/>
      <c r="DT401" s="136"/>
      <c r="DU401" s="136"/>
      <c r="DV401" s="136"/>
      <c r="DW401" s="136"/>
    </row>
    <row r="402" spans="1:127" x14ac:dyDescent="0.3">
      <c r="A402" s="138"/>
      <c r="B402" s="139"/>
      <c r="C402" s="161"/>
      <c r="D402" s="140"/>
      <c r="E402" s="138"/>
      <c r="F402" s="138"/>
      <c r="G402" s="141"/>
      <c r="H402" s="138"/>
      <c r="I402" s="138"/>
      <c r="J402" s="140"/>
      <c r="K402" s="138"/>
      <c r="L402" s="142"/>
      <c r="M402" s="142"/>
      <c r="N402" s="120"/>
      <c r="O402" s="143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  <c r="AA402" s="144"/>
      <c r="AB402" s="144"/>
      <c r="AC402" s="144"/>
      <c r="AD402" s="144"/>
      <c r="AE402" s="144"/>
      <c r="AF402" s="144"/>
      <c r="AG402" s="144"/>
      <c r="AH402" s="144"/>
      <c r="AI402" s="144"/>
      <c r="AJ402" s="144"/>
      <c r="AK402" s="144"/>
      <c r="AL402" s="144"/>
      <c r="AM402" s="144"/>
      <c r="AN402" s="144"/>
      <c r="AO402" s="144"/>
      <c r="AP402" s="144"/>
      <c r="AQ402" s="144"/>
      <c r="AR402" s="144"/>
      <c r="AS402" s="144"/>
      <c r="AT402" s="144"/>
      <c r="AU402" s="144"/>
      <c r="AV402" s="144"/>
      <c r="AW402" s="144"/>
      <c r="AX402" s="144"/>
      <c r="AY402" s="144"/>
      <c r="AZ402" s="144"/>
      <c r="BA402" s="144"/>
      <c r="BB402" s="144"/>
      <c r="BC402" s="144"/>
      <c r="BD402" s="144"/>
      <c r="BE402" s="144"/>
      <c r="BF402" s="144"/>
      <c r="BG402" s="144"/>
      <c r="BH402" s="144"/>
      <c r="BI402" s="144"/>
      <c r="BJ402" s="144"/>
      <c r="BK402" s="144"/>
      <c r="BL402" s="144"/>
      <c r="BM402" s="144"/>
      <c r="BN402" s="144"/>
      <c r="BO402" s="144"/>
      <c r="BP402" s="144"/>
      <c r="BQ402" s="144"/>
      <c r="BR402" s="144"/>
      <c r="BS402" s="144"/>
      <c r="BT402" s="144"/>
      <c r="BU402" s="144"/>
      <c r="BV402" s="144"/>
      <c r="BW402" s="144"/>
      <c r="BX402" s="144"/>
      <c r="BY402" s="144"/>
      <c r="BZ402" s="144"/>
      <c r="CA402" s="144"/>
      <c r="CB402" s="144"/>
      <c r="CC402" s="144"/>
      <c r="CD402" s="144"/>
      <c r="CE402" s="144"/>
      <c r="CF402" s="144"/>
      <c r="CG402" s="144"/>
      <c r="CH402" s="144"/>
      <c r="CI402" s="144"/>
      <c r="CJ402" s="144"/>
      <c r="CK402" s="144"/>
      <c r="CL402" s="144"/>
      <c r="CM402" s="144"/>
      <c r="CN402" s="144"/>
      <c r="CO402" s="144"/>
      <c r="CP402" s="144"/>
      <c r="CQ402" s="144"/>
      <c r="CR402" s="144"/>
      <c r="CS402" s="144"/>
      <c r="CT402" s="144"/>
      <c r="CU402" s="144"/>
      <c r="CV402" s="144"/>
      <c r="CW402" s="144"/>
      <c r="CX402" s="144"/>
      <c r="CY402" s="144"/>
      <c r="CZ402" s="144"/>
      <c r="DA402" s="144"/>
      <c r="DB402" s="144"/>
      <c r="DC402" s="144"/>
      <c r="DD402" s="144"/>
      <c r="DE402" s="144"/>
      <c r="DF402" s="144"/>
      <c r="DG402" s="144"/>
      <c r="DH402" s="144"/>
      <c r="DI402" s="144"/>
      <c r="DJ402" s="144"/>
      <c r="DK402" s="144"/>
      <c r="DL402" s="144"/>
      <c r="DM402" s="144"/>
      <c r="DN402" s="144"/>
      <c r="DO402" s="144"/>
      <c r="DP402" s="144"/>
      <c r="DQ402" s="144"/>
      <c r="DR402" s="144"/>
      <c r="DS402" s="144"/>
      <c r="DT402" s="144"/>
      <c r="DU402" s="144"/>
      <c r="DV402" s="144"/>
      <c r="DW402" s="144"/>
    </row>
    <row r="403" spans="1:127" x14ac:dyDescent="0.3">
      <c r="A403" s="72"/>
      <c r="B403" s="2"/>
      <c r="C403" s="151"/>
      <c r="D403" s="122"/>
      <c r="E403" s="123"/>
      <c r="F403" s="123"/>
      <c r="G403" s="124"/>
      <c r="H403" s="125"/>
      <c r="I403" s="126"/>
      <c r="J403" s="122"/>
      <c r="K403" s="127"/>
      <c r="P403" s="136"/>
      <c r="Q403" s="136"/>
      <c r="R403" s="136"/>
      <c r="S403" s="136"/>
      <c r="T403" s="136"/>
      <c r="U403" s="136"/>
      <c r="V403" s="136"/>
      <c r="W403" s="136"/>
      <c r="X403" s="136"/>
      <c r="Y403" s="136"/>
      <c r="Z403" s="136"/>
      <c r="AA403" s="136"/>
      <c r="AB403" s="136"/>
      <c r="AC403" s="136"/>
      <c r="AD403" s="136"/>
      <c r="AE403" s="136"/>
      <c r="AF403" s="136"/>
      <c r="AG403" s="136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6"/>
      <c r="AV403" s="136"/>
      <c r="AW403" s="136"/>
      <c r="AX403" s="136"/>
      <c r="AY403" s="136"/>
      <c r="AZ403" s="136"/>
      <c r="BA403" s="136"/>
      <c r="BB403" s="136"/>
      <c r="BC403" s="136"/>
      <c r="BD403" s="136"/>
      <c r="BE403" s="136"/>
      <c r="BF403" s="136"/>
      <c r="BG403" s="136"/>
      <c r="BH403" s="136"/>
      <c r="BI403" s="136"/>
      <c r="BJ403" s="136"/>
      <c r="BK403" s="136"/>
      <c r="BL403" s="136"/>
      <c r="BM403" s="136"/>
      <c r="BN403" s="136"/>
      <c r="BO403" s="136"/>
      <c r="BP403" s="136"/>
      <c r="BQ403" s="136"/>
      <c r="BR403" s="136"/>
      <c r="BS403" s="136"/>
      <c r="BT403" s="136"/>
      <c r="BU403" s="136"/>
      <c r="BV403" s="136"/>
      <c r="BW403" s="136"/>
      <c r="BX403" s="136"/>
      <c r="BY403" s="136"/>
      <c r="BZ403" s="136"/>
      <c r="CA403" s="136"/>
      <c r="CB403" s="136"/>
      <c r="CC403" s="136"/>
      <c r="CD403" s="136"/>
      <c r="CE403" s="136"/>
      <c r="CF403" s="136"/>
      <c r="CG403" s="136"/>
      <c r="CH403" s="136"/>
      <c r="CI403" s="136"/>
      <c r="CJ403" s="136"/>
      <c r="CK403" s="136"/>
      <c r="CL403" s="136"/>
      <c r="CM403" s="136"/>
      <c r="CN403" s="136"/>
      <c r="CO403" s="136"/>
      <c r="CP403" s="136"/>
      <c r="CQ403" s="136"/>
      <c r="CR403" s="136"/>
      <c r="CS403" s="136"/>
      <c r="CT403" s="136"/>
      <c r="CU403" s="136"/>
      <c r="CV403" s="136"/>
      <c r="CW403" s="136"/>
      <c r="CX403" s="136"/>
      <c r="CY403" s="136"/>
      <c r="CZ403" s="136"/>
      <c r="DA403" s="136"/>
      <c r="DB403" s="136"/>
      <c r="DC403" s="136"/>
      <c r="DD403" s="136"/>
      <c r="DE403" s="136"/>
      <c r="DF403" s="136"/>
      <c r="DG403" s="136"/>
      <c r="DH403" s="136"/>
      <c r="DI403" s="136"/>
      <c r="DJ403" s="136"/>
      <c r="DK403" s="136"/>
      <c r="DL403" s="136"/>
      <c r="DM403" s="136"/>
      <c r="DN403" s="136"/>
      <c r="DO403" s="136"/>
      <c r="DP403" s="136"/>
      <c r="DQ403" s="136"/>
      <c r="DR403" s="136"/>
      <c r="DS403" s="136"/>
      <c r="DT403" s="136"/>
      <c r="DU403" s="136"/>
      <c r="DV403" s="136"/>
      <c r="DW403" s="136"/>
    </row>
    <row r="404" spans="1:127" x14ac:dyDescent="0.3">
      <c r="A404" s="128"/>
      <c r="B404" s="129"/>
      <c r="C404" s="152"/>
      <c r="D404" s="131"/>
      <c r="E404" s="128"/>
      <c r="F404" s="128"/>
      <c r="G404" s="132"/>
      <c r="H404" s="128"/>
      <c r="I404" s="128"/>
      <c r="J404" s="131"/>
      <c r="K404" s="128"/>
      <c r="L404" s="133"/>
      <c r="M404" s="133"/>
      <c r="P404" s="136"/>
      <c r="Q404" s="136"/>
      <c r="R404" s="136"/>
      <c r="S404" s="136"/>
      <c r="T404" s="136"/>
      <c r="U404" s="136"/>
      <c r="V404" s="136"/>
      <c r="W404" s="136"/>
      <c r="X404" s="136"/>
      <c r="Y404" s="136"/>
      <c r="Z404" s="136"/>
      <c r="AA404" s="136"/>
      <c r="AB404" s="136"/>
      <c r="AC404" s="136"/>
      <c r="AD404" s="136"/>
      <c r="AE404" s="136"/>
      <c r="AF404" s="136"/>
      <c r="AG404" s="136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6"/>
      <c r="AV404" s="136"/>
      <c r="AW404" s="136"/>
      <c r="AX404" s="136"/>
      <c r="AY404" s="136"/>
      <c r="AZ404" s="136"/>
      <c r="BA404" s="136"/>
      <c r="BB404" s="136"/>
      <c r="BC404" s="136"/>
      <c r="BD404" s="136"/>
      <c r="BE404" s="136"/>
      <c r="BF404" s="136"/>
      <c r="BG404" s="136"/>
      <c r="BH404" s="136"/>
      <c r="BI404" s="136"/>
      <c r="BJ404" s="136"/>
      <c r="BK404" s="136"/>
      <c r="BL404" s="136"/>
      <c r="BM404" s="136"/>
      <c r="BN404" s="136"/>
      <c r="BO404" s="136"/>
      <c r="BP404" s="136"/>
      <c r="BQ404" s="136"/>
      <c r="BR404" s="136"/>
      <c r="BS404" s="136"/>
      <c r="BT404" s="136"/>
      <c r="BU404" s="136"/>
      <c r="BV404" s="136"/>
      <c r="BW404" s="136"/>
      <c r="BX404" s="136"/>
      <c r="BY404" s="136"/>
      <c r="BZ404" s="136"/>
      <c r="CA404" s="136"/>
      <c r="CB404" s="136"/>
      <c r="CC404" s="136"/>
      <c r="CD404" s="136"/>
      <c r="CE404" s="136"/>
      <c r="CF404" s="136"/>
      <c r="CG404" s="136"/>
      <c r="CH404" s="136"/>
      <c r="CI404" s="136"/>
      <c r="CJ404" s="136"/>
      <c r="CK404" s="136"/>
      <c r="CL404" s="136"/>
      <c r="CM404" s="136"/>
      <c r="CN404" s="136"/>
      <c r="CO404" s="136"/>
      <c r="CP404" s="136"/>
      <c r="CQ404" s="136"/>
      <c r="CR404" s="136"/>
      <c r="CS404" s="136"/>
      <c r="CT404" s="136"/>
      <c r="CU404" s="136"/>
      <c r="CV404" s="136"/>
      <c r="CW404" s="136"/>
      <c r="CX404" s="136"/>
      <c r="CY404" s="136"/>
      <c r="CZ404" s="136"/>
      <c r="DA404" s="136"/>
      <c r="DB404" s="136"/>
      <c r="DC404" s="136"/>
      <c r="DD404" s="136"/>
      <c r="DE404" s="136"/>
      <c r="DF404" s="136"/>
      <c r="DG404" s="136"/>
      <c r="DH404" s="136"/>
      <c r="DI404" s="136"/>
      <c r="DJ404" s="136"/>
      <c r="DK404" s="136"/>
      <c r="DL404" s="136"/>
      <c r="DM404" s="136"/>
      <c r="DN404" s="136"/>
      <c r="DO404" s="136"/>
      <c r="DP404" s="136"/>
      <c r="DQ404" s="136"/>
      <c r="DR404" s="136"/>
      <c r="DS404" s="136"/>
      <c r="DT404" s="136"/>
      <c r="DU404" s="136"/>
      <c r="DV404" s="136"/>
      <c r="DW404" s="136"/>
    </row>
    <row r="405" spans="1:127" x14ac:dyDescent="0.3">
      <c r="A405" s="138"/>
      <c r="B405" s="139"/>
      <c r="C405" s="161"/>
      <c r="D405" s="140"/>
      <c r="E405" s="138"/>
      <c r="F405" s="138"/>
      <c r="G405" s="141"/>
      <c r="H405" s="138"/>
      <c r="I405" s="138"/>
      <c r="J405" s="140"/>
      <c r="K405" s="138"/>
      <c r="L405" s="142"/>
      <c r="M405" s="142"/>
      <c r="N405" s="120"/>
      <c r="O405" s="143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  <c r="Z405" s="144"/>
      <c r="AA405" s="144"/>
      <c r="AB405" s="144"/>
      <c r="AC405" s="144"/>
      <c r="AD405" s="144"/>
      <c r="AE405" s="144"/>
      <c r="AF405" s="144"/>
      <c r="AG405" s="144"/>
      <c r="AH405" s="144"/>
      <c r="AI405" s="144"/>
      <c r="AJ405" s="144"/>
      <c r="AK405" s="144"/>
      <c r="AL405" s="144"/>
      <c r="AM405" s="144"/>
      <c r="AN405" s="144"/>
      <c r="AO405" s="144"/>
      <c r="AP405" s="144"/>
      <c r="AQ405" s="144"/>
      <c r="AR405" s="144"/>
      <c r="AS405" s="144"/>
      <c r="AT405" s="144"/>
      <c r="AU405" s="144"/>
      <c r="AV405" s="144"/>
      <c r="AW405" s="144"/>
      <c r="AX405" s="144"/>
      <c r="AY405" s="144"/>
      <c r="AZ405" s="144"/>
      <c r="BA405" s="144"/>
      <c r="BB405" s="144"/>
      <c r="BC405" s="144"/>
      <c r="BD405" s="144"/>
      <c r="BE405" s="144"/>
      <c r="BF405" s="144"/>
      <c r="BG405" s="144"/>
      <c r="BH405" s="144"/>
      <c r="BI405" s="144"/>
      <c r="BJ405" s="144"/>
      <c r="BK405" s="144"/>
      <c r="BL405" s="144"/>
      <c r="BM405" s="144"/>
      <c r="BN405" s="144"/>
      <c r="BO405" s="144"/>
      <c r="BP405" s="144"/>
      <c r="BQ405" s="144"/>
      <c r="BR405" s="144"/>
      <c r="BS405" s="144"/>
      <c r="BT405" s="144"/>
      <c r="BU405" s="144"/>
      <c r="BV405" s="144"/>
      <c r="BW405" s="144"/>
      <c r="BX405" s="144"/>
      <c r="BY405" s="144"/>
      <c r="BZ405" s="144"/>
      <c r="CA405" s="144"/>
      <c r="CB405" s="144"/>
      <c r="CC405" s="144"/>
      <c r="CD405" s="144"/>
      <c r="CE405" s="144"/>
      <c r="CF405" s="144"/>
      <c r="CG405" s="144"/>
      <c r="CH405" s="144"/>
      <c r="CI405" s="144"/>
      <c r="CJ405" s="144"/>
      <c r="CK405" s="144"/>
      <c r="CL405" s="144"/>
      <c r="CM405" s="144"/>
      <c r="CN405" s="144"/>
      <c r="CO405" s="144"/>
      <c r="CP405" s="144"/>
      <c r="CQ405" s="144"/>
      <c r="CR405" s="144"/>
      <c r="CS405" s="144"/>
      <c r="CT405" s="144"/>
      <c r="CU405" s="144"/>
      <c r="CV405" s="144"/>
      <c r="CW405" s="144"/>
      <c r="CX405" s="144"/>
      <c r="CY405" s="144"/>
      <c r="CZ405" s="144"/>
      <c r="DA405" s="144"/>
      <c r="DB405" s="144"/>
      <c r="DC405" s="144"/>
      <c r="DD405" s="144"/>
      <c r="DE405" s="144"/>
      <c r="DF405" s="144"/>
      <c r="DG405" s="144"/>
      <c r="DH405" s="144"/>
      <c r="DI405" s="144"/>
      <c r="DJ405" s="144"/>
      <c r="DK405" s="144"/>
      <c r="DL405" s="144"/>
      <c r="DM405" s="144"/>
      <c r="DN405" s="144"/>
      <c r="DO405" s="144"/>
      <c r="DP405" s="144"/>
      <c r="DQ405" s="144"/>
      <c r="DR405" s="144"/>
      <c r="DS405" s="144"/>
      <c r="DT405" s="144"/>
      <c r="DU405" s="144"/>
      <c r="DV405" s="144"/>
      <c r="DW405" s="144"/>
    </row>
    <row r="406" spans="1:127" x14ac:dyDescent="0.3">
      <c r="A406" s="72"/>
      <c r="B406" s="2"/>
      <c r="C406" s="148"/>
      <c r="D406" s="122"/>
      <c r="E406" s="123"/>
      <c r="F406" s="123"/>
      <c r="G406" s="124"/>
      <c r="H406" s="125"/>
      <c r="I406" s="126"/>
      <c r="J406" s="122"/>
      <c r="K406" s="127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  <c r="AQ406" s="33"/>
      <c r="AR406" s="33"/>
      <c r="AS406" s="33"/>
      <c r="AT406" s="33"/>
      <c r="AU406" s="33"/>
      <c r="AV406" s="33"/>
      <c r="AW406" s="33"/>
      <c r="AX406" s="33"/>
      <c r="AY406" s="33"/>
      <c r="AZ406" s="33"/>
      <c r="BA406" s="33"/>
      <c r="BB406" s="33"/>
      <c r="BC406" s="33"/>
      <c r="BD406" s="33"/>
      <c r="BE406" s="33"/>
      <c r="BF406" s="33"/>
      <c r="BG406" s="33"/>
      <c r="BH406" s="33"/>
      <c r="BI406" s="33"/>
      <c r="BJ406" s="33"/>
      <c r="BK406" s="33"/>
      <c r="BL406" s="33"/>
      <c r="BM406" s="33"/>
      <c r="BN406" s="33"/>
      <c r="BO406" s="33"/>
      <c r="BP406" s="33"/>
      <c r="BQ406" s="33"/>
      <c r="BR406" s="33"/>
      <c r="BS406" s="33"/>
      <c r="BT406" s="33"/>
      <c r="BU406" s="33"/>
      <c r="BV406" s="33"/>
      <c r="BW406" s="33"/>
      <c r="BX406" s="33"/>
      <c r="BY406" s="33"/>
      <c r="BZ406" s="33"/>
      <c r="CA406" s="33"/>
      <c r="CB406" s="33"/>
      <c r="CC406" s="33"/>
      <c r="CD406" s="33"/>
      <c r="CE406" s="33"/>
      <c r="CF406" s="33"/>
      <c r="CG406" s="33"/>
      <c r="CH406" s="33"/>
      <c r="CI406" s="33"/>
      <c r="CJ406" s="33"/>
      <c r="CK406" s="33"/>
      <c r="CL406" s="33"/>
      <c r="CM406" s="33"/>
      <c r="CN406" s="33"/>
      <c r="CO406" s="33"/>
      <c r="CP406" s="33"/>
      <c r="CQ406" s="33"/>
      <c r="CR406" s="33"/>
      <c r="CS406" s="33"/>
      <c r="CT406" s="33"/>
      <c r="CU406" s="33"/>
      <c r="CV406" s="33"/>
      <c r="CW406" s="33"/>
      <c r="CX406" s="33"/>
      <c r="CY406" s="33"/>
      <c r="CZ406" s="33"/>
      <c r="DA406" s="33"/>
      <c r="DB406" s="33"/>
      <c r="DC406" s="33"/>
      <c r="DD406" s="33"/>
      <c r="DE406" s="33"/>
      <c r="DF406" s="33"/>
      <c r="DG406" s="33"/>
      <c r="DH406" s="33"/>
      <c r="DI406" s="33"/>
      <c r="DJ406" s="33"/>
      <c r="DK406" s="33"/>
      <c r="DL406" s="33"/>
      <c r="DM406" s="33"/>
      <c r="DN406" s="33"/>
      <c r="DO406" s="33"/>
      <c r="DP406" s="33"/>
      <c r="DQ406" s="33"/>
      <c r="DR406" s="33"/>
      <c r="DS406" s="33"/>
      <c r="DT406" s="33"/>
      <c r="DU406" s="33"/>
      <c r="DV406" s="33"/>
      <c r="DW406" s="33"/>
    </row>
    <row r="407" spans="1:127" x14ac:dyDescent="0.3">
      <c r="A407" s="128"/>
      <c r="B407" s="129"/>
      <c r="C407" s="149"/>
      <c r="D407" s="131"/>
      <c r="E407" s="128"/>
      <c r="F407" s="128"/>
      <c r="G407" s="132"/>
      <c r="H407" s="128"/>
      <c r="I407" s="128"/>
      <c r="J407" s="131"/>
      <c r="K407" s="128"/>
      <c r="L407" s="133"/>
      <c r="M407" s="133"/>
      <c r="N407" s="134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  <c r="AR407" s="33"/>
      <c r="AS407" s="33"/>
      <c r="AT407" s="33"/>
      <c r="AU407" s="33"/>
      <c r="AV407" s="33"/>
      <c r="AW407" s="33"/>
      <c r="AX407" s="33"/>
      <c r="AY407" s="33"/>
      <c r="AZ407" s="33"/>
      <c r="BA407" s="33"/>
      <c r="BB407" s="33"/>
      <c r="BC407" s="33"/>
      <c r="BD407" s="33"/>
      <c r="BE407" s="33"/>
      <c r="BF407" s="33"/>
      <c r="BG407" s="33"/>
      <c r="BH407" s="33"/>
      <c r="BI407" s="33"/>
      <c r="BJ407" s="33"/>
      <c r="BK407" s="33"/>
      <c r="BL407" s="33"/>
      <c r="BM407" s="33"/>
      <c r="BN407" s="33"/>
      <c r="BO407" s="33"/>
      <c r="BP407" s="33"/>
      <c r="BQ407" s="33"/>
      <c r="BR407" s="33"/>
      <c r="BS407" s="33"/>
      <c r="BT407" s="33"/>
      <c r="BU407" s="33"/>
      <c r="BV407" s="33"/>
      <c r="BW407" s="33"/>
      <c r="BX407" s="33"/>
      <c r="BY407" s="33"/>
      <c r="BZ407" s="33"/>
      <c r="CA407" s="33"/>
      <c r="CB407" s="33"/>
      <c r="CC407" s="33"/>
      <c r="CD407" s="33"/>
      <c r="CE407" s="33"/>
      <c r="CF407" s="33"/>
      <c r="CG407" s="33"/>
      <c r="CH407" s="33"/>
      <c r="CI407" s="33"/>
      <c r="CJ407" s="33"/>
      <c r="CK407" s="33"/>
      <c r="CL407" s="33"/>
      <c r="CM407" s="33"/>
      <c r="CN407" s="33"/>
      <c r="CO407" s="33"/>
      <c r="CP407" s="33"/>
      <c r="CQ407" s="33"/>
      <c r="CR407" s="33"/>
      <c r="CS407" s="33"/>
      <c r="CT407" s="33"/>
      <c r="CU407" s="33"/>
      <c r="CV407" s="33"/>
      <c r="CW407" s="33"/>
      <c r="CX407" s="33"/>
      <c r="CY407" s="33"/>
      <c r="CZ407" s="33"/>
      <c r="DA407" s="33"/>
      <c r="DB407" s="33"/>
      <c r="DC407" s="33"/>
      <c r="DD407" s="33"/>
      <c r="DE407" s="33"/>
      <c r="DF407" s="33"/>
      <c r="DG407" s="33"/>
      <c r="DH407" s="33"/>
      <c r="DI407" s="33"/>
      <c r="DJ407" s="33"/>
      <c r="DK407" s="33"/>
      <c r="DL407" s="33"/>
      <c r="DM407" s="33"/>
      <c r="DN407" s="33"/>
      <c r="DO407" s="33"/>
      <c r="DP407" s="33"/>
      <c r="DQ407" s="33"/>
      <c r="DR407" s="33"/>
      <c r="DS407" s="33"/>
      <c r="DT407" s="33"/>
      <c r="DU407" s="33"/>
      <c r="DV407" s="33"/>
      <c r="DW407" s="33"/>
    </row>
    <row r="408" spans="1:127" x14ac:dyDescent="0.3">
      <c r="A408" s="72"/>
      <c r="B408" s="2"/>
      <c r="C408" s="151"/>
      <c r="D408" s="122"/>
      <c r="E408" s="123"/>
      <c r="F408" s="123"/>
      <c r="G408" s="124"/>
      <c r="H408" s="125"/>
      <c r="I408" s="126"/>
      <c r="J408" s="122"/>
      <c r="K408" s="127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  <c r="AR408" s="33"/>
      <c r="AS408" s="33"/>
      <c r="AT408" s="33"/>
      <c r="AU408" s="33"/>
      <c r="AV408" s="33"/>
      <c r="AW408" s="33"/>
      <c r="AX408" s="33"/>
      <c r="AY408" s="33"/>
      <c r="AZ408" s="33"/>
      <c r="BA408" s="33"/>
      <c r="BB408" s="33"/>
      <c r="BC408" s="33"/>
      <c r="BD408" s="33"/>
      <c r="BE408" s="33"/>
      <c r="BF408" s="33"/>
      <c r="BG408" s="33"/>
      <c r="BH408" s="33"/>
      <c r="BI408" s="33"/>
      <c r="BJ408" s="33"/>
      <c r="BK408" s="33"/>
      <c r="BL408" s="33"/>
      <c r="BM408" s="33"/>
      <c r="BN408" s="33"/>
      <c r="BO408" s="33"/>
      <c r="BP408" s="33"/>
      <c r="BQ408" s="33"/>
      <c r="BR408" s="33"/>
      <c r="BS408" s="33"/>
      <c r="BT408" s="33"/>
      <c r="BU408" s="33"/>
      <c r="BV408" s="33"/>
      <c r="BW408" s="33"/>
      <c r="BX408" s="33"/>
      <c r="BY408" s="33"/>
      <c r="BZ408" s="33"/>
      <c r="CA408" s="33"/>
      <c r="CB408" s="33"/>
      <c r="CC408" s="33"/>
      <c r="CD408" s="33"/>
      <c r="CE408" s="33"/>
      <c r="CF408" s="33"/>
      <c r="CG408" s="33"/>
      <c r="CH408" s="33"/>
      <c r="CI408" s="33"/>
      <c r="CJ408" s="33"/>
      <c r="CK408" s="33"/>
      <c r="CL408" s="33"/>
      <c r="CM408" s="33"/>
      <c r="CN408" s="33"/>
      <c r="CO408" s="33"/>
      <c r="CP408" s="33"/>
      <c r="CQ408" s="33"/>
      <c r="CR408" s="33"/>
      <c r="CS408" s="33"/>
      <c r="CT408" s="33"/>
      <c r="CU408" s="33"/>
      <c r="CV408" s="33"/>
      <c r="CW408" s="33"/>
      <c r="CX408" s="33"/>
      <c r="CY408" s="33"/>
      <c r="CZ408" s="33"/>
      <c r="DA408" s="33"/>
      <c r="DB408" s="33"/>
      <c r="DC408" s="33"/>
      <c r="DD408" s="33"/>
      <c r="DE408" s="33"/>
      <c r="DF408" s="33"/>
      <c r="DG408" s="33"/>
      <c r="DH408" s="33"/>
      <c r="DI408" s="33"/>
      <c r="DJ408" s="33"/>
      <c r="DK408" s="33"/>
      <c r="DL408" s="33"/>
      <c r="DM408" s="33"/>
      <c r="DN408" s="33"/>
      <c r="DO408" s="33"/>
      <c r="DP408" s="33"/>
      <c r="DQ408" s="33"/>
      <c r="DR408" s="33"/>
      <c r="DS408" s="33"/>
      <c r="DT408" s="33"/>
      <c r="DU408" s="33"/>
      <c r="DV408" s="33"/>
      <c r="DW408" s="33"/>
    </row>
    <row r="409" spans="1:127" x14ac:dyDescent="0.3">
      <c r="A409" s="128"/>
      <c r="B409" s="129"/>
      <c r="C409" s="152"/>
      <c r="D409" s="131"/>
      <c r="E409" s="128"/>
      <c r="F409" s="128"/>
      <c r="G409" s="132"/>
      <c r="H409" s="128"/>
      <c r="I409" s="128"/>
      <c r="J409" s="131"/>
      <c r="K409" s="128"/>
      <c r="L409" s="133"/>
      <c r="M409" s="133"/>
      <c r="N409" s="134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  <c r="AW409" s="33"/>
      <c r="AX409" s="33"/>
      <c r="AY409" s="33"/>
      <c r="AZ409" s="33"/>
      <c r="BA409" s="33"/>
      <c r="BB409" s="33"/>
      <c r="BC409" s="33"/>
      <c r="BD409" s="33"/>
      <c r="BE409" s="33"/>
      <c r="BF409" s="33"/>
      <c r="BG409" s="33"/>
      <c r="BH409" s="33"/>
      <c r="BI409" s="33"/>
      <c r="BJ409" s="33"/>
      <c r="BK409" s="33"/>
      <c r="BL409" s="33"/>
      <c r="BM409" s="33"/>
      <c r="BN409" s="33"/>
      <c r="BO409" s="33"/>
      <c r="BP409" s="33"/>
      <c r="BQ409" s="33"/>
      <c r="BR409" s="33"/>
      <c r="BS409" s="33"/>
      <c r="BT409" s="33"/>
      <c r="BU409" s="33"/>
      <c r="BV409" s="33"/>
      <c r="BW409" s="33"/>
      <c r="BX409" s="33"/>
      <c r="BY409" s="33"/>
      <c r="BZ409" s="33"/>
      <c r="CA409" s="33"/>
      <c r="CB409" s="33"/>
      <c r="CC409" s="33"/>
      <c r="CD409" s="33"/>
      <c r="CE409" s="33"/>
      <c r="CF409" s="33"/>
      <c r="CG409" s="33"/>
      <c r="CH409" s="33"/>
      <c r="CI409" s="33"/>
      <c r="CJ409" s="33"/>
      <c r="CK409" s="33"/>
      <c r="CL409" s="33"/>
      <c r="CM409" s="33"/>
      <c r="CN409" s="33"/>
      <c r="CO409" s="33"/>
      <c r="CP409" s="33"/>
      <c r="CQ409" s="33"/>
      <c r="CR409" s="33"/>
      <c r="CS409" s="33"/>
      <c r="CT409" s="33"/>
      <c r="CU409" s="33"/>
      <c r="CV409" s="33"/>
      <c r="CW409" s="33"/>
      <c r="CX409" s="33"/>
      <c r="CY409" s="33"/>
      <c r="CZ409" s="33"/>
      <c r="DA409" s="33"/>
      <c r="DB409" s="33"/>
      <c r="DC409" s="33"/>
      <c r="DD409" s="33"/>
      <c r="DE409" s="33"/>
      <c r="DF409" s="33"/>
      <c r="DG409" s="33"/>
      <c r="DH409" s="33"/>
      <c r="DI409" s="33"/>
      <c r="DJ409" s="33"/>
      <c r="DK409" s="33"/>
      <c r="DL409" s="33"/>
      <c r="DM409" s="33"/>
      <c r="DN409" s="33"/>
      <c r="DO409" s="33"/>
      <c r="DP409" s="33"/>
      <c r="DQ409" s="33"/>
      <c r="DR409" s="33"/>
      <c r="DS409" s="33"/>
      <c r="DT409" s="33"/>
      <c r="DU409" s="33"/>
      <c r="DV409" s="33"/>
      <c r="DW409" s="33"/>
    </row>
    <row r="410" spans="1:127" x14ac:dyDescent="0.3">
      <c r="A410" s="72"/>
      <c r="B410" s="2"/>
      <c r="C410" s="153"/>
      <c r="D410" s="122"/>
      <c r="E410" s="123"/>
      <c r="F410" s="123"/>
      <c r="G410" s="124"/>
      <c r="H410" s="125"/>
      <c r="I410" s="126"/>
      <c r="J410" s="122"/>
      <c r="K410" s="127"/>
      <c r="P410" s="136"/>
      <c r="Q410" s="136"/>
      <c r="R410" s="136"/>
      <c r="S410" s="136"/>
      <c r="T410" s="136"/>
      <c r="U410" s="136"/>
      <c r="V410" s="136"/>
      <c r="W410" s="136"/>
      <c r="X410" s="136"/>
      <c r="Y410" s="136"/>
      <c r="Z410" s="136"/>
      <c r="AA410" s="136"/>
      <c r="AB410" s="136"/>
      <c r="AC410" s="136"/>
      <c r="AD410" s="136"/>
      <c r="AE410" s="136"/>
      <c r="AF410" s="136"/>
      <c r="AG410" s="136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6"/>
      <c r="AV410" s="136"/>
      <c r="AW410" s="136"/>
      <c r="AX410" s="136"/>
      <c r="AY410" s="136"/>
      <c r="AZ410" s="136"/>
      <c r="BA410" s="136"/>
      <c r="BB410" s="136"/>
      <c r="BC410" s="136"/>
      <c r="BD410" s="136"/>
      <c r="BE410" s="136"/>
      <c r="BF410" s="136"/>
      <c r="BG410" s="136"/>
      <c r="BH410" s="136"/>
      <c r="BI410" s="136"/>
      <c r="BJ410" s="136"/>
      <c r="BK410" s="136"/>
      <c r="BL410" s="136"/>
      <c r="BM410" s="136"/>
      <c r="BN410" s="136"/>
      <c r="BO410" s="136"/>
      <c r="BP410" s="136"/>
      <c r="BQ410" s="136"/>
      <c r="BR410" s="136"/>
      <c r="BS410" s="136"/>
      <c r="BT410" s="136"/>
      <c r="BU410" s="136"/>
      <c r="BV410" s="136"/>
      <c r="BW410" s="136"/>
      <c r="BX410" s="136"/>
      <c r="BY410" s="136"/>
      <c r="BZ410" s="136"/>
      <c r="CA410" s="136"/>
      <c r="CB410" s="136"/>
      <c r="CC410" s="136"/>
      <c r="CD410" s="136"/>
      <c r="CE410" s="136"/>
      <c r="CF410" s="136"/>
      <c r="CG410" s="136"/>
      <c r="CH410" s="136"/>
      <c r="CI410" s="136"/>
      <c r="CJ410" s="136"/>
      <c r="CK410" s="136"/>
      <c r="CL410" s="136"/>
      <c r="CM410" s="136"/>
      <c r="CN410" s="136"/>
      <c r="CO410" s="136"/>
      <c r="CP410" s="136"/>
      <c r="CQ410" s="136"/>
      <c r="CR410" s="136"/>
      <c r="CS410" s="136"/>
      <c r="CT410" s="136"/>
      <c r="CU410" s="136"/>
      <c r="CV410" s="136"/>
      <c r="CW410" s="136"/>
      <c r="CX410" s="136"/>
      <c r="CY410" s="136"/>
      <c r="CZ410" s="136"/>
      <c r="DA410" s="136"/>
      <c r="DB410" s="136"/>
      <c r="DC410" s="136"/>
      <c r="DD410" s="136"/>
      <c r="DE410" s="136"/>
      <c r="DF410" s="136"/>
      <c r="DG410" s="136"/>
      <c r="DH410" s="136"/>
      <c r="DI410" s="136"/>
      <c r="DJ410" s="136"/>
      <c r="DK410" s="136"/>
      <c r="DL410" s="136"/>
      <c r="DM410" s="136"/>
      <c r="DN410" s="136"/>
      <c r="DO410" s="136"/>
      <c r="DP410" s="136"/>
      <c r="DQ410" s="136"/>
      <c r="DR410" s="136"/>
      <c r="DS410" s="136"/>
      <c r="DT410" s="136"/>
      <c r="DU410" s="136"/>
      <c r="DV410" s="136"/>
      <c r="DW410" s="136"/>
    </row>
    <row r="411" spans="1:127" x14ac:dyDescent="0.3">
      <c r="A411" s="128"/>
      <c r="B411" s="129"/>
      <c r="C411" s="154"/>
      <c r="D411" s="131"/>
      <c r="E411" s="128"/>
      <c r="F411" s="128"/>
      <c r="G411" s="132"/>
      <c r="H411" s="128"/>
      <c r="I411" s="128"/>
      <c r="J411" s="131"/>
      <c r="K411" s="128"/>
      <c r="L411" s="133"/>
      <c r="M411" s="133"/>
      <c r="P411" s="136"/>
      <c r="Q411" s="136"/>
      <c r="R411" s="136"/>
      <c r="S411" s="136"/>
      <c r="T411" s="136"/>
      <c r="U411" s="136"/>
      <c r="V411" s="136"/>
      <c r="W411" s="136"/>
      <c r="X411" s="136"/>
      <c r="Y411" s="136"/>
      <c r="Z411" s="136"/>
      <c r="AA411" s="136"/>
      <c r="AB411" s="136"/>
      <c r="AC411" s="136"/>
      <c r="AD411" s="136"/>
      <c r="AE411" s="136"/>
      <c r="AF411" s="136"/>
      <c r="AG411" s="136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6"/>
      <c r="AV411" s="136"/>
      <c r="AW411" s="136"/>
      <c r="AX411" s="136"/>
      <c r="AY411" s="136"/>
      <c r="AZ411" s="136"/>
      <c r="BA411" s="136"/>
      <c r="BB411" s="136"/>
      <c r="BC411" s="136"/>
      <c r="BD411" s="136"/>
      <c r="BE411" s="136"/>
      <c r="BF411" s="136"/>
      <c r="BG411" s="136"/>
      <c r="BH411" s="136"/>
      <c r="BI411" s="136"/>
      <c r="BJ411" s="136"/>
      <c r="BK411" s="136"/>
      <c r="BL411" s="136"/>
      <c r="BM411" s="136"/>
      <c r="BN411" s="136"/>
      <c r="BO411" s="136"/>
      <c r="BP411" s="136"/>
      <c r="BQ411" s="136"/>
      <c r="BR411" s="136"/>
      <c r="BS411" s="136"/>
      <c r="BT411" s="136"/>
      <c r="BU411" s="136"/>
      <c r="BV411" s="136"/>
      <c r="BW411" s="136"/>
      <c r="BX411" s="136"/>
      <c r="BY411" s="136"/>
      <c r="BZ411" s="136"/>
      <c r="CA411" s="136"/>
      <c r="CB411" s="136"/>
      <c r="CC411" s="136"/>
      <c r="CD411" s="136"/>
      <c r="CE411" s="136"/>
      <c r="CF411" s="136"/>
      <c r="CG411" s="136"/>
      <c r="CH411" s="136"/>
      <c r="CI411" s="136"/>
      <c r="CJ411" s="136"/>
      <c r="CK411" s="136"/>
      <c r="CL411" s="136"/>
      <c r="CM411" s="136"/>
      <c r="CN411" s="136"/>
      <c r="CO411" s="136"/>
      <c r="CP411" s="136"/>
      <c r="CQ411" s="136"/>
      <c r="CR411" s="136"/>
      <c r="CS411" s="136"/>
      <c r="CT411" s="136"/>
      <c r="CU411" s="136"/>
      <c r="CV411" s="136"/>
      <c r="CW411" s="136"/>
      <c r="CX411" s="136"/>
      <c r="CY411" s="136"/>
      <c r="CZ411" s="136"/>
      <c r="DA411" s="136"/>
      <c r="DB411" s="136"/>
      <c r="DC411" s="136"/>
      <c r="DD411" s="136"/>
      <c r="DE411" s="136"/>
      <c r="DF411" s="136"/>
      <c r="DG411" s="136"/>
      <c r="DH411" s="136"/>
      <c r="DI411" s="136"/>
      <c r="DJ411" s="136"/>
      <c r="DK411" s="136"/>
      <c r="DL411" s="136"/>
      <c r="DM411" s="136"/>
      <c r="DN411" s="136"/>
      <c r="DO411" s="136"/>
      <c r="DP411" s="136"/>
      <c r="DQ411" s="136"/>
      <c r="DR411" s="136"/>
      <c r="DS411" s="136"/>
      <c r="DT411" s="136"/>
      <c r="DU411" s="136"/>
      <c r="DV411" s="136"/>
      <c r="DW411" s="136"/>
    </row>
    <row r="412" spans="1:127" x14ac:dyDescent="0.3">
      <c r="A412" s="138"/>
      <c r="B412" s="139"/>
      <c r="C412" s="155"/>
      <c r="D412" s="140"/>
      <c r="E412" s="138"/>
      <c r="F412" s="138"/>
      <c r="G412" s="141"/>
      <c r="H412" s="138"/>
      <c r="I412" s="138"/>
      <c r="J412" s="140"/>
      <c r="K412" s="138"/>
      <c r="L412" s="142"/>
      <c r="M412" s="142"/>
      <c r="N412" s="120"/>
      <c r="O412" s="143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  <c r="Z412" s="144"/>
      <c r="AA412" s="144"/>
      <c r="AB412" s="144"/>
      <c r="AC412" s="144"/>
      <c r="AD412" s="144"/>
      <c r="AE412" s="144"/>
      <c r="AF412" s="144"/>
      <c r="AG412" s="144"/>
      <c r="AH412" s="144"/>
      <c r="AI412" s="144"/>
      <c r="AJ412" s="144"/>
      <c r="AK412" s="144"/>
      <c r="AL412" s="144"/>
      <c r="AM412" s="144"/>
      <c r="AN412" s="144"/>
      <c r="AO412" s="144"/>
      <c r="AP412" s="144"/>
      <c r="AQ412" s="144"/>
      <c r="AR412" s="144"/>
      <c r="AS412" s="144"/>
      <c r="AT412" s="144"/>
      <c r="AU412" s="144"/>
      <c r="AV412" s="144"/>
      <c r="AW412" s="144"/>
      <c r="AX412" s="144"/>
      <c r="AY412" s="144"/>
      <c r="AZ412" s="144"/>
      <c r="BA412" s="144"/>
      <c r="BB412" s="144"/>
      <c r="BC412" s="144"/>
      <c r="BD412" s="144"/>
      <c r="BE412" s="144"/>
      <c r="BF412" s="144"/>
      <c r="BG412" s="144"/>
      <c r="BH412" s="144"/>
      <c r="BI412" s="144"/>
      <c r="BJ412" s="144"/>
      <c r="BK412" s="144"/>
      <c r="BL412" s="144"/>
      <c r="BM412" s="144"/>
      <c r="BN412" s="144"/>
      <c r="BO412" s="144"/>
      <c r="BP412" s="144"/>
      <c r="BQ412" s="144"/>
      <c r="BR412" s="144"/>
      <c r="BS412" s="144"/>
      <c r="BT412" s="144"/>
      <c r="BU412" s="144"/>
      <c r="BV412" s="144"/>
      <c r="BW412" s="144"/>
      <c r="BX412" s="144"/>
      <c r="BY412" s="144"/>
      <c r="BZ412" s="144"/>
      <c r="CA412" s="144"/>
      <c r="CB412" s="144"/>
      <c r="CC412" s="144"/>
      <c r="CD412" s="144"/>
      <c r="CE412" s="144"/>
      <c r="CF412" s="144"/>
      <c r="CG412" s="144"/>
      <c r="CH412" s="144"/>
      <c r="CI412" s="144"/>
      <c r="CJ412" s="144"/>
      <c r="CK412" s="144"/>
      <c r="CL412" s="144"/>
      <c r="CM412" s="144"/>
      <c r="CN412" s="144"/>
      <c r="CO412" s="144"/>
      <c r="CP412" s="144"/>
      <c r="CQ412" s="144"/>
      <c r="CR412" s="144"/>
      <c r="CS412" s="144"/>
      <c r="CT412" s="144"/>
      <c r="CU412" s="144"/>
      <c r="CV412" s="144"/>
      <c r="CW412" s="144"/>
      <c r="CX412" s="144"/>
      <c r="CY412" s="144"/>
      <c r="CZ412" s="144"/>
      <c r="DA412" s="144"/>
      <c r="DB412" s="144"/>
      <c r="DC412" s="144"/>
      <c r="DD412" s="144"/>
      <c r="DE412" s="144"/>
      <c r="DF412" s="144"/>
      <c r="DG412" s="144"/>
      <c r="DH412" s="144"/>
      <c r="DI412" s="144"/>
      <c r="DJ412" s="144"/>
      <c r="DK412" s="144"/>
      <c r="DL412" s="144"/>
      <c r="DM412" s="144"/>
      <c r="DN412" s="144"/>
      <c r="DO412" s="144"/>
      <c r="DP412" s="144"/>
      <c r="DQ412" s="144"/>
      <c r="DR412" s="144"/>
      <c r="DS412" s="144"/>
      <c r="DT412" s="144"/>
      <c r="DU412" s="144"/>
      <c r="DV412" s="144"/>
      <c r="DW412" s="144"/>
    </row>
    <row r="413" spans="1:127" x14ac:dyDescent="0.3">
      <c r="A413" s="72"/>
      <c r="B413" s="2"/>
      <c r="C413" s="153"/>
      <c r="D413" s="122"/>
      <c r="E413" s="123"/>
      <c r="F413" s="123"/>
      <c r="G413" s="124"/>
      <c r="H413" s="125"/>
      <c r="I413" s="126"/>
      <c r="J413" s="122"/>
      <c r="K413" s="127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  <c r="AA413" s="136"/>
      <c r="AB413" s="136"/>
      <c r="AC413" s="136"/>
      <c r="AD413" s="136"/>
      <c r="AE413" s="136"/>
      <c r="AF413" s="136"/>
      <c r="AG413" s="136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6"/>
      <c r="AV413" s="136"/>
      <c r="AW413" s="136"/>
      <c r="AX413" s="136"/>
      <c r="AY413" s="136"/>
      <c r="AZ413" s="136"/>
      <c r="BA413" s="136"/>
      <c r="BB413" s="136"/>
      <c r="BC413" s="136"/>
      <c r="BD413" s="136"/>
      <c r="BE413" s="136"/>
      <c r="BF413" s="136"/>
      <c r="BG413" s="136"/>
      <c r="BH413" s="136"/>
      <c r="BI413" s="136"/>
      <c r="BJ413" s="136"/>
      <c r="BK413" s="136"/>
      <c r="BL413" s="136"/>
      <c r="BM413" s="136"/>
      <c r="BN413" s="136"/>
      <c r="BO413" s="136"/>
      <c r="BP413" s="136"/>
      <c r="BQ413" s="136"/>
      <c r="BR413" s="136"/>
      <c r="BS413" s="136"/>
      <c r="BT413" s="136"/>
      <c r="BU413" s="136"/>
      <c r="BV413" s="136"/>
      <c r="BW413" s="136"/>
      <c r="BX413" s="136"/>
      <c r="BY413" s="136"/>
      <c r="BZ413" s="136"/>
      <c r="CA413" s="136"/>
      <c r="CB413" s="136"/>
      <c r="CC413" s="136"/>
      <c r="CD413" s="136"/>
      <c r="CE413" s="136"/>
      <c r="CF413" s="136"/>
      <c r="CG413" s="136"/>
      <c r="CH413" s="136"/>
      <c r="CI413" s="136"/>
      <c r="CJ413" s="136"/>
      <c r="CK413" s="136"/>
      <c r="CL413" s="136"/>
      <c r="CM413" s="136"/>
      <c r="CN413" s="136"/>
      <c r="CO413" s="136"/>
      <c r="CP413" s="136"/>
      <c r="CQ413" s="136"/>
      <c r="CR413" s="136"/>
      <c r="CS413" s="136"/>
      <c r="CT413" s="136"/>
      <c r="CU413" s="136"/>
      <c r="CV413" s="136"/>
      <c r="CW413" s="136"/>
      <c r="CX413" s="136"/>
      <c r="CY413" s="136"/>
      <c r="CZ413" s="136"/>
      <c r="DA413" s="136"/>
      <c r="DB413" s="136"/>
      <c r="DC413" s="136"/>
      <c r="DD413" s="136"/>
      <c r="DE413" s="136"/>
      <c r="DF413" s="136"/>
      <c r="DG413" s="136"/>
      <c r="DH413" s="136"/>
      <c r="DI413" s="136"/>
      <c r="DJ413" s="136"/>
      <c r="DK413" s="136"/>
      <c r="DL413" s="136"/>
      <c r="DM413" s="136"/>
      <c r="DN413" s="136"/>
      <c r="DO413" s="136"/>
      <c r="DP413" s="136"/>
      <c r="DQ413" s="136"/>
      <c r="DR413" s="136"/>
      <c r="DS413" s="136"/>
      <c r="DT413" s="136"/>
      <c r="DU413" s="136"/>
      <c r="DV413" s="136"/>
      <c r="DW413" s="136"/>
    </row>
    <row r="414" spans="1:127" x14ac:dyDescent="0.3">
      <c r="A414" s="128"/>
      <c r="B414" s="129"/>
      <c r="C414" s="154"/>
      <c r="D414" s="131"/>
      <c r="E414" s="128"/>
      <c r="F414" s="128"/>
      <c r="G414" s="132"/>
      <c r="H414" s="128"/>
      <c r="I414" s="128"/>
      <c r="J414" s="131"/>
      <c r="K414" s="128"/>
      <c r="L414" s="133"/>
      <c r="M414" s="133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  <c r="Z414" s="136"/>
      <c r="AA414" s="136"/>
      <c r="AB414" s="136"/>
      <c r="AC414" s="136"/>
      <c r="AD414" s="136"/>
      <c r="AE414" s="136"/>
      <c r="AF414" s="136"/>
      <c r="AG414" s="136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6"/>
      <c r="AV414" s="136"/>
      <c r="AW414" s="136"/>
      <c r="AX414" s="136"/>
      <c r="AY414" s="136"/>
      <c r="AZ414" s="136"/>
      <c r="BA414" s="136"/>
      <c r="BB414" s="136"/>
      <c r="BC414" s="136"/>
      <c r="BD414" s="136"/>
      <c r="BE414" s="136"/>
      <c r="BF414" s="136"/>
      <c r="BG414" s="136"/>
      <c r="BH414" s="136"/>
      <c r="BI414" s="136"/>
      <c r="BJ414" s="136"/>
      <c r="BK414" s="136"/>
      <c r="BL414" s="136"/>
      <c r="BM414" s="136"/>
      <c r="BN414" s="136"/>
      <c r="BO414" s="136"/>
      <c r="BP414" s="136"/>
      <c r="BQ414" s="136"/>
      <c r="BR414" s="136"/>
      <c r="BS414" s="136"/>
      <c r="BT414" s="136"/>
      <c r="BU414" s="136"/>
      <c r="BV414" s="136"/>
      <c r="BW414" s="136"/>
      <c r="BX414" s="136"/>
      <c r="BY414" s="136"/>
      <c r="BZ414" s="136"/>
      <c r="CA414" s="136"/>
      <c r="CB414" s="136"/>
      <c r="CC414" s="136"/>
      <c r="CD414" s="136"/>
      <c r="CE414" s="136"/>
      <c r="CF414" s="136"/>
      <c r="CG414" s="136"/>
      <c r="CH414" s="136"/>
      <c r="CI414" s="136"/>
      <c r="CJ414" s="136"/>
      <c r="CK414" s="136"/>
      <c r="CL414" s="136"/>
      <c r="CM414" s="136"/>
      <c r="CN414" s="136"/>
      <c r="CO414" s="136"/>
      <c r="CP414" s="136"/>
      <c r="CQ414" s="136"/>
      <c r="CR414" s="136"/>
      <c r="CS414" s="136"/>
      <c r="CT414" s="136"/>
      <c r="CU414" s="136"/>
      <c r="CV414" s="136"/>
      <c r="CW414" s="136"/>
      <c r="CX414" s="136"/>
      <c r="CY414" s="136"/>
      <c r="CZ414" s="136"/>
      <c r="DA414" s="136"/>
      <c r="DB414" s="136"/>
      <c r="DC414" s="136"/>
      <c r="DD414" s="136"/>
      <c r="DE414" s="136"/>
      <c r="DF414" s="136"/>
      <c r="DG414" s="136"/>
      <c r="DH414" s="136"/>
      <c r="DI414" s="136"/>
      <c r="DJ414" s="136"/>
      <c r="DK414" s="136"/>
      <c r="DL414" s="136"/>
      <c r="DM414" s="136"/>
      <c r="DN414" s="136"/>
      <c r="DO414" s="136"/>
      <c r="DP414" s="136"/>
      <c r="DQ414" s="136"/>
      <c r="DR414" s="136"/>
      <c r="DS414" s="136"/>
      <c r="DT414" s="136"/>
      <c r="DU414" s="136"/>
      <c r="DV414" s="136"/>
      <c r="DW414" s="136"/>
    </row>
    <row r="415" spans="1:127" x14ac:dyDescent="0.3">
      <c r="A415" s="138"/>
      <c r="B415" s="139"/>
      <c r="C415" s="155"/>
      <c r="D415" s="140"/>
      <c r="E415" s="138"/>
      <c r="F415" s="138"/>
      <c r="G415" s="141"/>
      <c r="H415" s="138"/>
      <c r="I415" s="138"/>
      <c r="J415" s="140"/>
      <c r="K415" s="138"/>
      <c r="L415" s="142"/>
      <c r="M415" s="142"/>
      <c r="N415" s="120"/>
      <c r="O415" s="143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  <c r="Z415" s="144"/>
      <c r="AA415" s="144"/>
      <c r="AB415" s="144"/>
      <c r="AC415" s="144"/>
      <c r="AD415" s="144"/>
      <c r="AE415" s="144"/>
      <c r="AF415" s="144"/>
      <c r="AG415" s="144"/>
      <c r="AH415" s="144"/>
      <c r="AI415" s="144"/>
      <c r="AJ415" s="144"/>
      <c r="AK415" s="144"/>
      <c r="AL415" s="144"/>
      <c r="AM415" s="144"/>
      <c r="AN415" s="144"/>
      <c r="AO415" s="144"/>
      <c r="AP415" s="144"/>
      <c r="AQ415" s="144"/>
      <c r="AR415" s="144"/>
      <c r="AS415" s="144"/>
      <c r="AT415" s="144"/>
      <c r="AU415" s="144"/>
      <c r="AV415" s="144"/>
      <c r="AW415" s="144"/>
      <c r="AX415" s="144"/>
      <c r="AY415" s="144"/>
      <c r="AZ415" s="144"/>
      <c r="BA415" s="144"/>
      <c r="BB415" s="144"/>
      <c r="BC415" s="144"/>
      <c r="BD415" s="144"/>
      <c r="BE415" s="144"/>
      <c r="BF415" s="144"/>
      <c r="BG415" s="144"/>
      <c r="BH415" s="144"/>
      <c r="BI415" s="144"/>
      <c r="BJ415" s="144"/>
      <c r="BK415" s="144"/>
      <c r="BL415" s="144"/>
      <c r="BM415" s="144"/>
      <c r="BN415" s="144"/>
      <c r="BO415" s="144"/>
      <c r="BP415" s="144"/>
      <c r="BQ415" s="144"/>
      <c r="BR415" s="144"/>
      <c r="BS415" s="144"/>
      <c r="BT415" s="144"/>
      <c r="BU415" s="144"/>
      <c r="BV415" s="144"/>
      <c r="BW415" s="144"/>
      <c r="BX415" s="144"/>
      <c r="BY415" s="144"/>
      <c r="BZ415" s="144"/>
      <c r="CA415" s="144"/>
      <c r="CB415" s="144"/>
      <c r="CC415" s="144"/>
      <c r="CD415" s="144"/>
      <c r="CE415" s="144"/>
      <c r="CF415" s="144"/>
      <c r="CG415" s="144"/>
      <c r="CH415" s="144"/>
      <c r="CI415" s="144"/>
      <c r="CJ415" s="144"/>
      <c r="CK415" s="144"/>
      <c r="CL415" s="144"/>
      <c r="CM415" s="144"/>
      <c r="CN415" s="144"/>
      <c r="CO415" s="144"/>
      <c r="CP415" s="144"/>
      <c r="CQ415" s="144"/>
      <c r="CR415" s="144"/>
      <c r="CS415" s="144"/>
      <c r="CT415" s="144"/>
      <c r="CU415" s="144"/>
      <c r="CV415" s="144"/>
      <c r="CW415" s="144"/>
      <c r="CX415" s="144"/>
      <c r="CY415" s="144"/>
      <c r="CZ415" s="144"/>
      <c r="DA415" s="144"/>
      <c r="DB415" s="144"/>
      <c r="DC415" s="144"/>
      <c r="DD415" s="144"/>
      <c r="DE415" s="144"/>
      <c r="DF415" s="144"/>
      <c r="DG415" s="144"/>
      <c r="DH415" s="144"/>
      <c r="DI415" s="144"/>
      <c r="DJ415" s="144"/>
      <c r="DK415" s="144"/>
      <c r="DL415" s="144"/>
      <c r="DM415" s="144"/>
      <c r="DN415" s="144"/>
      <c r="DO415" s="144"/>
      <c r="DP415" s="144"/>
      <c r="DQ415" s="144"/>
      <c r="DR415" s="144"/>
      <c r="DS415" s="144"/>
      <c r="DT415" s="144"/>
      <c r="DU415" s="144"/>
      <c r="DV415" s="144"/>
      <c r="DW415" s="144"/>
    </row>
    <row r="416" spans="1:127" x14ac:dyDescent="0.3">
      <c r="A416" s="72"/>
      <c r="B416" s="2"/>
      <c r="C416" s="153"/>
      <c r="D416" s="122"/>
      <c r="E416" s="123"/>
      <c r="F416" s="123"/>
      <c r="G416" s="124"/>
      <c r="H416" s="125"/>
      <c r="I416" s="126"/>
      <c r="J416" s="122"/>
      <c r="K416" s="127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  <c r="Z416" s="136"/>
      <c r="AA416" s="136"/>
      <c r="AB416" s="136"/>
      <c r="AC416" s="136"/>
      <c r="AD416" s="136"/>
      <c r="AE416" s="136"/>
      <c r="AF416" s="136"/>
      <c r="AG416" s="136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6"/>
      <c r="AV416" s="136"/>
      <c r="AW416" s="136"/>
      <c r="AX416" s="136"/>
      <c r="AY416" s="136"/>
      <c r="AZ416" s="136"/>
      <c r="BA416" s="136"/>
      <c r="BB416" s="136"/>
      <c r="BC416" s="136"/>
      <c r="BD416" s="136"/>
      <c r="BE416" s="136"/>
      <c r="BF416" s="136"/>
      <c r="BG416" s="136"/>
      <c r="BH416" s="136"/>
      <c r="BI416" s="136"/>
      <c r="BJ416" s="136"/>
      <c r="BK416" s="136"/>
      <c r="BL416" s="136"/>
      <c r="BM416" s="136"/>
      <c r="BN416" s="136"/>
      <c r="BO416" s="136"/>
      <c r="BP416" s="136"/>
      <c r="BQ416" s="136"/>
      <c r="BR416" s="136"/>
      <c r="BS416" s="136"/>
      <c r="BT416" s="136"/>
      <c r="BU416" s="136"/>
      <c r="BV416" s="136"/>
      <c r="BW416" s="136"/>
      <c r="BX416" s="136"/>
      <c r="BY416" s="136"/>
      <c r="BZ416" s="136"/>
      <c r="CA416" s="136"/>
      <c r="CB416" s="136"/>
      <c r="CC416" s="136"/>
      <c r="CD416" s="136"/>
      <c r="CE416" s="136"/>
      <c r="CF416" s="136"/>
      <c r="CG416" s="136"/>
      <c r="CH416" s="136"/>
      <c r="CI416" s="136"/>
      <c r="CJ416" s="136"/>
      <c r="CK416" s="136"/>
      <c r="CL416" s="136"/>
      <c r="CM416" s="136"/>
      <c r="CN416" s="136"/>
      <c r="CO416" s="136"/>
      <c r="CP416" s="136"/>
      <c r="CQ416" s="136"/>
      <c r="CR416" s="136"/>
      <c r="CS416" s="136"/>
      <c r="CT416" s="136"/>
      <c r="CU416" s="136"/>
      <c r="CV416" s="136"/>
      <c r="CW416" s="136"/>
      <c r="CX416" s="136"/>
      <c r="CY416" s="136"/>
      <c r="CZ416" s="136"/>
      <c r="DA416" s="136"/>
      <c r="DB416" s="136"/>
      <c r="DC416" s="136"/>
      <c r="DD416" s="136"/>
      <c r="DE416" s="136"/>
      <c r="DF416" s="136"/>
      <c r="DG416" s="136"/>
      <c r="DH416" s="136"/>
      <c r="DI416" s="136"/>
      <c r="DJ416" s="136"/>
      <c r="DK416" s="136"/>
      <c r="DL416" s="136"/>
      <c r="DM416" s="136"/>
      <c r="DN416" s="136"/>
      <c r="DO416" s="136"/>
      <c r="DP416" s="136"/>
      <c r="DQ416" s="136"/>
      <c r="DR416" s="136"/>
      <c r="DS416" s="136"/>
      <c r="DT416" s="136"/>
      <c r="DU416" s="136"/>
      <c r="DV416" s="136"/>
      <c r="DW416" s="136"/>
    </row>
    <row r="417" spans="1:127" x14ac:dyDescent="0.3">
      <c r="A417" s="128"/>
      <c r="B417" s="129"/>
      <c r="C417" s="154"/>
      <c r="D417" s="131"/>
      <c r="E417" s="128"/>
      <c r="F417" s="128"/>
      <c r="G417" s="132"/>
      <c r="H417" s="128"/>
      <c r="I417" s="128"/>
      <c r="J417" s="131"/>
      <c r="K417" s="128"/>
      <c r="L417" s="133"/>
      <c r="M417" s="133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  <c r="Z417" s="136"/>
      <c r="AA417" s="136"/>
      <c r="AB417" s="136"/>
      <c r="AC417" s="136"/>
      <c r="AD417" s="136"/>
      <c r="AE417" s="136"/>
      <c r="AF417" s="136"/>
      <c r="AG417" s="136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6"/>
      <c r="AV417" s="136"/>
      <c r="AW417" s="136"/>
      <c r="AX417" s="136"/>
      <c r="AY417" s="136"/>
      <c r="AZ417" s="136"/>
      <c r="BA417" s="136"/>
      <c r="BB417" s="136"/>
      <c r="BC417" s="136"/>
      <c r="BD417" s="136"/>
      <c r="BE417" s="136"/>
      <c r="BF417" s="136"/>
      <c r="BG417" s="136"/>
      <c r="BH417" s="136"/>
      <c r="BI417" s="136"/>
      <c r="BJ417" s="136"/>
      <c r="BK417" s="136"/>
      <c r="BL417" s="136"/>
      <c r="BM417" s="136"/>
      <c r="BN417" s="136"/>
      <c r="BO417" s="136"/>
      <c r="BP417" s="136"/>
      <c r="BQ417" s="136"/>
      <c r="BR417" s="136"/>
      <c r="BS417" s="136"/>
      <c r="BT417" s="136"/>
      <c r="BU417" s="136"/>
      <c r="BV417" s="136"/>
      <c r="BW417" s="136"/>
      <c r="BX417" s="136"/>
      <c r="BY417" s="136"/>
      <c r="BZ417" s="136"/>
      <c r="CA417" s="136"/>
      <c r="CB417" s="136"/>
      <c r="CC417" s="136"/>
      <c r="CD417" s="136"/>
      <c r="CE417" s="136"/>
      <c r="CF417" s="136"/>
      <c r="CG417" s="136"/>
      <c r="CH417" s="136"/>
      <c r="CI417" s="136"/>
      <c r="CJ417" s="136"/>
      <c r="CK417" s="136"/>
      <c r="CL417" s="136"/>
      <c r="CM417" s="136"/>
      <c r="CN417" s="136"/>
      <c r="CO417" s="136"/>
      <c r="CP417" s="136"/>
      <c r="CQ417" s="136"/>
      <c r="CR417" s="136"/>
      <c r="CS417" s="136"/>
      <c r="CT417" s="136"/>
      <c r="CU417" s="136"/>
      <c r="CV417" s="136"/>
      <c r="CW417" s="136"/>
      <c r="CX417" s="136"/>
      <c r="CY417" s="136"/>
      <c r="CZ417" s="136"/>
      <c r="DA417" s="136"/>
      <c r="DB417" s="136"/>
      <c r="DC417" s="136"/>
      <c r="DD417" s="136"/>
      <c r="DE417" s="136"/>
      <c r="DF417" s="136"/>
      <c r="DG417" s="136"/>
      <c r="DH417" s="136"/>
      <c r="DI417" s="136"/>
      <c r="DJ417" s="136"/>
      <c r="DK417" s="136"/>
      <c r="DL417" s="136"/>
      <c r="DM417" s="136"/>
      <c r="DN417" s="136"/>
      <c r="DO417" s="136"/>
      <c r="DP417" s="136"/>
      <c r="DQ417" s="136"/>
      <c r="DR417" s="136"/>
      <c r="DS417" s="136"/>
      <c r="DT417" s="136"/>
      <c r="DU417" s="136"/>
      <c r="DV417" s="136"/>
      <c r="DW417" s="136"/>
    </row>
    <row r="418" spans="1:127" x14ac:dyDescent="0.3">
      <c r="A418" s="138"/>
      <c r="B418" s="139"/>
      <c r="C418" s="155"/>
      <c r="D418" s="140"/>
      <c r="E418" s="138"/>
      <c r="F418" s="138"/>
      <c r="G418" s="141"/>
      <c r="H418" s="138"/>
      <c r="I418" s="138"/>
      <c r="J418" s="140"/>
      <c r="K418" s="138"/>
      <c r="L418" s="142"/>
      <c r="M418" s="142"/>
      <c r="N418" s="120"/>
      <c r="O418" s="143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  <c r="Z418" s="144"/>
      <c r="AA418" s="144"/>
      <c r="AB418" s="144"/>
      <c r="AC418" s="144"/>
      <c r="AD418" s="144"/>
      <c r="AE418" s="144"/>
      <c r="AF418" s="144"/>
      <c r="AG418" s="144"/>
      <c r="AH418" s="144"/>
      <c r="AI418" s="144"/>
      <c r="AJ418" s="144"/>
      <c r="AK418" s="144"/>
      <c r="AL418" s="144"/>
      <c r="AM418" s="144"/>
      <c r="AN418" s="144"/>
      <c r="AO418" s="144"/>
      <c r="AP418" s="144"/>
      <c r="AQ418" s="144"/>
      <c r="AR418" s="144"/>
      <c r="AS418" s="144"/>
      <c r="AT418" s="144"/>
      <c r="AU418" s="144"/>
      <c r="AV418" s="144"/>
      <c r="AW418" s="144"/>
      <c r="AX418" s="144"/>
      <c r="AY418" s="144"/>
      <c r="AZ418" s="144"/>
      <c r="BA418" s="144"/>
      <c r="BB418" s="144"/>
      <c r="BC418" s="144"/>
      <c r="BD418" s="144"/>
      <c r="BE418" s="144"/>
      <c r="BF418" s="144"/>
      <c r="BG418" s="144"/>
      <c r="BH418" s="144"/>
      <c r="BI418" s="144"/>
      <c r="BJ418" s="144"/>
      <c r="BK418" s="144"/>
      <c r="BL418" s="144"/>
      <c r="BM418" s="144"/>
      <c r="BN418" s="144"/>
      <c r="BO418" s="144"/>
      <c r="BP418" s="144"/>
      <c r="BQ418" s="144"/>
      <c r="BR418" s="144"/>
      <c r="BS418" s="144"/>
      <c r="BT418" s="144"/>
      <c r="BU418" s="144"/>
      <c r="BV418" s="144"/>
      <c r="BW418" s="144"/>
      <c r="BX418" s="144"/>
      <c r="BY418" s="144"/>
      <c r="BZ418" s="144"/>
      <c r="CA418" s="144"/>
      <c r="CB418" s="144"/>
      <c r="CC418" s="144"/>
      <c r="CD418" s="144"/>
      <c r="CE418" s="144"/>
      <c r="CF418" s="144"/>
      <c r="CG418" s="144"/>
      <c r="CH418" s="144"/>
      <c r="CI418" s="144"/>
      <c r="CJ418" s="144"/>
      <c r="CK418" s="144"/>
      <c r="CL418" s="144"/>
      <c r="CM418" s="144"/>
      <c r="CN418" s="144"/>
      <c r="CO418" s="144"/>
      <c r="CP418" s="144"/>
      <c r="CQ418" s="144"/>
      <c r="CR418" s="144"/>
      <c r="CS418" s="144"/>
      <c r="CT418" s="144"/>
      <c r="CU418" s="144"/>
      <c r="CV418" s="144"/>
      <c r="CW418" s="144"/>
      <c r="CX418" s="144"/>
      <c r="CY418" s="144"/>
      <c r="CZ418" s="144"/>
      <c r="DA418" s="144"/>
      <c r="DB418" s="144"/>
      <c r="DC418" s="144"/>
      <c r="DD418" s="144"/>
      <c r="DE418" s="144"/>
      <c r="DF418" s="144"/>
      <c r="DG418" s="144"/>
      <c r="DH418" s="144"/>
      <c r="DI418" s="144"/>
      <c r="DJ418" s="144"/>
      <c r="DK418" s="144"/>
      <c r="DL418" s="144"/>
      <c r="DM418" s="144"/>
      <c r="DN418" s="144"/>
      <c r="DO418" s="144"/>
      <c r="DP418" s="144"/>
      <c r="DQ418" s="144"/>
      <c r="DR418" s="144"/>
      <c r="DS418" s="144"/>
      <c r="DT418" s="144"/>
      <c r="DU418" s="144"/>
      <c r="DV418" s="144"/>
      <c r="DW418" s="144"/>
    </row>
    <row r="419" spans="1:127" x14ac:dyDescent="0.3">
      <c r="A419" s="72"/>
      <c r="B419" s="2"/>
      <c r="C419" s="153"/>
      <c r="D419" s="122"/>
      <c r="E419" s="123"/>
      <c r="F419" s="123"/>
      <c r="G419" s="124"/>
      <c r="H419" s="125"/>
      <c r="I419" s="126"/>
      <c r="J419" s="122"/>
      <c r="K419" s="127"/>
      <c r="P419" s="136"/>
      <c r="Q419" s="136"/>
      <c r="R419" s="136"/>
      <c r="S419" s="136"/>
      <c r="T419" s="136"/>
      <c r="U419" s="136"/>
      <c r="V419" s="136"/>
      <c r="W419" s="136"/>
      <c r="X419" s="136"/>
      <c r="Y419" s="136"/>
      <c r="Z419" s="136"/>
      <c r="AA419" s="136"/>
      <c r="AB419" s="136"/>
      <c r="AC419" s="136"/>
      <c r="AD419" s="136"/>
      <c r="AE419" s="136"/>
      <c r="AF419" s="136"/>
      <c r="AG419" s="136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6"/>
      <c r="AV419" s="136"/>
      <c r="AW419" s="136"/>
      <c r="AX419" s="136"/>
      <c r="AY419" s="136"/>
      <c r="AZ419" s="136"/>
      <c r="BA419" s="136"/>
      <c r="BB419" s="136"/>
      <c r="BC419" s="136"/>
      <c r="BD419" s="136"/>
      <c r="BE419" s="136"/>
      <c r="BF419" s="136"/>
      <c r="BG419" s="136"/>
      <c r="BH419" s="136"/>
      <c r="BI419" s="136"/>
      <c r="BJ419" s="136"/>
      <c r="BK419" s="136"/>
      <c r="BL419" s="136"/>
      <c r="BM419" s="136"/>
      <c r="BN419" s="136"/>
      <c r="BO419" s="136"/>
      <c r="BP419" s="136"/>
      <c r="BQ419" s="136"/>
      <c r="BR419" s="136"/>
      <c r="BS419" s="136"/>
      <c r="BT419" s="136"/>
      <c r="BU419" s="136"/>
      <c r="BV419" s="136"/>
      <c r="BW419" s="136"/>
      <c r="BX419" s="136"/>
      <c r="BY419" s="136"/>
      <c r="BZ419" s="136"/>
      <c r="CA419" s="136"/>
      <c r="CB419" s="136"/>
      <c r="CC419" s="136"/>
      <c r="CD419" s="136"/>
      <c r="CE419" s="136"/>
      <c r="CF419" s="136"/>
      <c r="CG419" s="136"/>
      <c r="CH419" s="136"/>
      <c r="CI419" s="136"/>
      <c r="CJ419" s="136"/>
      <c r="CK419" s="136"/>
      <c r="CL419" s="136"/>
      <c r="CM419" s="136"/>
      <c r="CN419" s="136"/>
      <c r="CO419" s="136"/>
      <c r="CP419" s="136"/>
      <c r="CQ419" s="136"/>
      <c r="CR419" s="136"/>
      <c r="CS419" s="136"/>
      <c r="CT419" s="136"/>
      <c r="CU419" s="136"/>
      <c r="CV419" s="136"/>
      <c r="CW419" s="136"/>
      <c r="CX419" s="136"/>
      <c r="CY419" s="136"/>
      <c r="CZ419" s="136"/>
      <c r="DA419" s="136"/>
      <c r="DB419" s="136"/>
      <c r="DC419" s="136"/>
      <c r="DD419" s="136"/>
      <c r="DE419" s="136"/>
      <c r="DF419" s="136"/>
      <c r="DG419" s="136"/>
      <c r="DH419" s="136"/>
      <c r="DI419" s="136"/>
      <c r="DJ419" s="136"/>
      <c r="DK419" s="136"/>
      <c r="DL419" s="136"/>
      <c r="DM419" s="136"/>
      <c r="DN419" s="136"/>
      <c r="DO419" s="136"/>
      <c r="DP419" s="136"/>
      <c r="DQ419" s="136"/>
      <c r="DR419" s="136"/>
      <c r="DS419" s="136"/>
      <c r="DT419" s="136"/>
      <c r="DU419" s="136"/>
      <c r="DV419" s="136"/>
      <c r="DW419" s="136"/>
    </row>
    <row r="420" spans="1:127" x14ac:dyDescent="0.3">
      <c r="A420" s="128"/>
      <c r="B420" s="129"/>
      <c r="C420" s="154"/>
      <c r="D420" s="131"/>
      <c r="E420" s="128"/>
      <c r="F420" s="128"/>
      <c r="G420" s="132"/>
      <c r="H420" s="128"/>
      <c r="I420" s="128"/>
      <c r="J420" s="131"/>
      <c r="K420" s="128"/>
      <c r="L420" s="133"/>
      <c r="M420" s="133"/>
      <c r="P420" s="136"/>
      <c r="Q420" s="136"/>
      <c r="R420" s="136"/>
      <c r="S420" s="136"/>
      <c r="T420" s="136"/>
      <c r="U420" s="136"/>
      <c r="V420" s="136"/>
      <c r="W420" s="136"/>
      <c r="X420" s="136"/>
      <c r="Y420" s="136"/>
      <c r="Z420" s="136"/>
      <c r="AA420" s="136"/>
      <c r="AB420" s="136"/>
      <c r="AC420" s="136"/>
      <c r="AD420" s="136"/>
      <c r="AE420" s="136"/>
      <c r="AF420" s="136"/>
      <c r="AG420" s="136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6"/>
      <c r="AV420" s="136"/>
      <c r="AW420" s="136"/>
      <c r="AX420" s="136"/>
      <c r="AY420" s="136"/>
      <c r="AZ420" s="136"/>
      <c r="BA420" s="136"/>
      <c r="BB420" s="136"/>
      <c r="BC420" s="136"/>
      <c r="BD420" s="136"/>
      <c r="BE420" s="136"/>
      <c r="BF420" s="136"/>
      <c r="BG420" s="136"/>
      <c r="BH420" s="136"/>
      <c r="BI420" s="136"/>
      <c r="BJ420" s="136"/>
      <c r="BK420" s="136"/>
      <c r="BL420" s="136"/>
      <c r="BM420" s="136"/>
      <c r="BN420" s="136"/>
      <c r="BO420" s="136"/>
      <c r="BP420" s="136"/>
      <c r="BQ420" s="136"/>
      <c r="BR420" s="136"/>
      <c r="BS420" s="136"/>
      <c r="BT420" s="136"/>
      <c r="BU420" s="136"/>
      <c r="BV420" s="136"/>
      <c r="BW420" s="136"/>
      <c r="BX420" s="136"/>
      <c r="BY420" s="136"/>
      <c r="BZ420" s="136"/>
      <c r="CA420" s="136"/>
      <c r="CB420" s="136"/>
      <c r="CC420" s="136"/>
      <c r="CD420" s="136"/>
      <c r="CE420" s="136"/>
      <c r="CF420" s="136"/>
      <c r="CG420" s="136"/>
      <c r="CH420" s="136"/>
      <c r="CI420" s="136"/>
      <c r="CJ420" s="136"/>
      <c r="CK420" s="136"/>
      <c r="CL420" s="136"/>
      <c r="CM420" s="136"/>
      <c r="CN420" s="136"/>
      <c r="CO420" s="136"/>
      <c r="CP420" s="136"/>
      <c r="CQ420" s="136"/>
      <c r="CR420" s="136"/>
      <c r="CS420" s="136"/>
      <c r="CT420" s="136"/>
      <c r="CU420" s="136"/>
      <c r="CV420" s="136"/>
      <c r="CW420" s="136"/>
      <c r="CX420" s="136"/>
      <c r="CY420" s="136"/>
      <c r="CZ420" s="136"/>
      <c r="DA420" s="136"/>
      <c r="DB420" s="136"/>
      <c r="DC420" s="136"/>
      <c r="DD420" s="136"/>
      <c r="DE420" s="136"/>
      <c r="DF420" s="136"/>
      <c r="DG420" s="136"/>
      <c r="DH420" s="136"/>
      <c r="DI420" s="136"/>
      <c r="DJ420" s="136"/>
      <c r="DK420" s="136"/>
      <c r="DL420" s="136"/>
      <c r="DM420" s="136"/>
      <c r="DN420" s="136"/>
      <c r="DO420" s="136"/>
      <c r="DP420" s="136"/>
      <c r="DQ420" s="136"/>
      <c r="DR420" s="136"/>
      <c r="DS420" s="136"/>
      <c r="DT420" s="136"/>
      <c r="DU420" s="136"/>
      <c r="DV420" s="136"/>
      <c r="DW420" s="136"/>
    </row>
    <row r="421" spans="1:127" x14ac:dyDescent="0.3">
      <c r="A421" s="138"/>
      <c r="B421" s="139"/>
      <c r="C421" s="155"/>
      <c r="D421" s="140"/>
      <c r="E421" s="138"/>
      <c r="F421" s="138"/>
      <c r="G421" s="141"/>
      <c r="H421" s="138"/>
      <c r="I421" s="138"/>
      <c r="J421" s="140"/>
      <c r="K421" s="138"/>
      <c r="L421" s="142"/>
      <c r="M421" s="142"/>
      <c r="N421" s="120"/>
      <c r="O421" s="143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  <c r="AA421" s="144"/>
      <c r="AB421" s="144"/>
      <c r="AC421" s="144"/>
      <c r="AD421" s="144"/>
      <c r="AE421" s="144"/>
      <c r="AF421" s="144"/>
      <c r="AG421" s="144"/>
      <c r="AH421" s="144"/>
      <c r="AI421" s="144"/>
      <c r="AJ421" s="144"/>
      <c r="AK421" s="144"/>
      <c r="AL421" s="144"/>
      <c r="AM421" s="144"/>
      <c r="AN421" s="144"/>
      <c r="AO421" s="144"/>
      <c r="AP421" s="144"/>
      <c r="AQ421" s="144"/>
      <c r="AR421" s="144"/>
      <c r="AS421" s="144"/>
      <c r="AT421" s="144"/>
      <c r="AU421" s="144"/>
      <c r="AV421" s="144"/>
      <c r="AW421" s="144"/>
      <c r="AX421" s="144"/>
      <c r="AY421" s="144"/>
      <c r="AZ421" s="144"/>
      <c r="BA421" s="144"/>
      <c r="BB421" s="144"/>
      <c r="BC421" s="144"/>
      <c r="BD421" s="144"/>
      <c r="BE421" s="144"/>
      <c r="BF421" s="144"/>
      <c r="BG421" s="144"/>
      <c r="BH421" s="144"/>
      <c r="BI421" s="144"/>
      <c r="BJ421" s="144"/>
      <c r="BK421" s="144"/>
      <c r="BL421" s="144"/>
      <c r="BM421" s="144"/>
      <c r="BN421" s="144"/>
      <c r="BO421" s="144"/>
      <c r="BP421" s="144"/>
      <c r="BQ421" s="144"/>
      <c r="BR421" s="144"/>
      <c r="BS421" s="144"/>
      <c r="BT421" s="144"/>
      <c r="BU421" s="144"/>
      <c r="BV421" s="144"/>
      <c r="BW421" s="144"/>
      <c r="BX421" s="144"/>
      <c r="BY421" s="144"/>
      <c r="BZ421" s="144"/>
      <c r="CA421" s="144"/>
      <c r="CB421" s="144"/>
      <c r="CC421" s="144"/>
      <c r="CD421" s="144"/>
      <c r="CE421" s="144"/>
      <c r="CF421" s="144"/>
      <c r="CG421" s="144"/>
      <c r="CH421" s="144"/>
      <c r="CI421" s="144"/>
      <c r="CJ421" s="144"/>
      <c r="CK421" s="144"/>
      <c r="CL421" s="144"/>
      <c r="CM421" s="144"/>
      <c r="CN421" s="144"/>
      <c r="CO421" s="144"/>
      <c r="CP421" s="144"/>
      <c r="CQ421" s="144"/>
      <c r="CR421" s="144"/>
      <c r="CS421" s="144"/>
      <c r="CT421" s="144"/>
      <c r="CU421" s="144"/>
      <c r="CV421" s="144"/>
      <c r="CW421" s="144"/>
      <c r="CX421" s="144"/>
      <c r="CY421" s="144"/>
      <c r="CZ421" s="144"/>
      <c r="DA421" s="144"/>
      <c r="DB421" s="144"/>
      <c r="DC421" s="144"/>
      <c r="DD421" s="144"/>
      <c r="DE421" s="144"/>
      <c r="DF421" s="144"/>
      <c r="DG421" s="144"/>
      <c r="DH421" s="144"/>
      <c r="DI421" s="144"/>
      <c r="DJ421" s="144"/>
      <c r="DK421" s="144"/>
      <c r="DL421" s="144"/>
      <c r="DM421" s="144"/>
      <c r="DN421" s="144"/>
      <c r="DO421" s="144"/>
      <c r="DP421" s="144"/>
      <c r="DQ421" s="144"/>
      <c r="DR421" s="144"/>
      <c r="DS421" s="144"/>
      <c r="DT421" s="144"/>
      <c r="DU421" s="144"/>
      <c r="DV421" s="144"/>
      <c r="DW421" s="144"/>
    </row>
    <row r="422" spans="1:127" x14ac:dyDescent="0.3">
      <c r="A422" s="72"/>
      <c r="B422" s="2"/>
      <c r="C422" s="153"/>
      <c r="D422" s="122"/>
      <c r="E422" s="123"/>
      <c r="F422" s="123"/>
      <c r="G422" s="124"/>
      <c r="H422" s="125"/>
      <c r="I422" s="126"/>
      <c r="J422" s="122"/>
      <c r="K422" s="127"/>
      <c r="P422" s="136"/>
      <c r="Q422" s="136"/>
      <c r="R422" s="136"/>
      <c r="S422" s="136"/>
      <c r="T422" s="136"/>
      <c r="U422" s="136"/>
      <c r="V422" s="136"/>
      <c r="W422" s="136"/>
      <c r="X422" s="136"/>
      <c r="Y422" s="136"/>
      <c r="Z422" s="136"/>
      <c r="AA422" s="136"/>
      <c r="AB422" s="136"/>
      <c r="AC422" s="136"/>
      <c r="AD422" s="136"/>
      <c r="AE422" s="136"/>
      <c r="AF422" s="136"/>
      <c r="AG422" s="136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6"/>
      <c r="AV422" s="136"/>
      <c r="AW422" s="136"/>
      <c r="AX422" s="136"/>
      <c r="AY422" s="136"/>
      <c r="AZ422" s="136"/>
      <c r="BA422" s="136"/>
      <c r="BB422" s="136"/>
      <c r="BC422" s="136"/>
      <c r="BD422" s="136"/>
      <c r="BE422" s="136"/>
      <c r="BF422" s="136"/>
      <c r="BG422" s="136"/>
      <c r="BH422" s="136"/>
      <c r="BI422" s="136"/>
      <c r="BJ422" s="136"/>
      <c r="BK422" s="136"/>
      <c r="BL422" s="136"/>
      <c r="BM422" s="136"/>
      <c r="BN422" s="136"/>
      <c r="BO422" s="136"/>
      <c r="BP422" s="136"/>
      <c r="BQ422" s="136"/>
      <c r="BR422" s="136"/>
      <c r="BS422" s="136"/>
      <c r="BT422" s="136"/>
      <c r="BU422" s="136"/>
      <c r="BV422" s="136"/>
      <c r="BW422" s="136"/>
      <c r="BX422" s="136"/>
      <c r="BY422" s="136"/>
      <c r="BZ422" s="136"/>
      <c r="CA422" s="136"/>
      <c r="CB422" s="136"/>
      <c r="CC422" s="136"/>
      <c r="CD422" s="136"/>
      <c r="CE422" s="136"/>
      <c r="CF422" s="136"/>
      <c r="CG422" s="136"/>
      <c r="CH422" s="136"/>
      <c r="CI422" s="136"/>
      <c r="CJ422" s="136"/>
      <c r="CK422" s="136"/>
      <c r="CL422" s="136"/>
      <c r="CM422" s="136"/>
      <c r="CN422" s="136"/>
      <c r="CO422" s="136"/>
      <c r="CP422" s="136"/>
      <c r="CQ422" s="136"/>
      <c r="CR422" s="136"/>
      <c r="CS422" s="136"/>
      <c r="CT422" s="136"/>
      <c r="CU422" s="136"/>
      <c r="CV422" s="136"/>
      <c r="CW422" s="136"/>
      <c r="CX422" s="136"/>
      <c r="CY422" s="136"/>
      <c r="CZ422" s="136"/>
      <c r="DA422" s="136"/>
      <c r="DB422" s="136"/>
      <c r="DC422" s="136"/>
      <c r="DD422" s="136"/>
      <c r="DE422" s="136"/>
      <c r="DF422" s="136"/>
      <c r="DG422" s="136"/>
      <c r="DH422" s="136"/>
      <c r="DI422" s="136"/>
      <c r="DJ422" s="136"/>
      <c r="DK422" s="136"/>
      <c r="DL422" s="136"/>
      <c r="DM422" s="136"/>
      <c r="DN422" s="136"/>
      <c r="DO422" s="136"/>
      <c r="DP422" s="136"/>
      <c r="DQ422" s="136"/>
      <c r="DR422" s="136"/>
      <c r="DS422" s="136"/>
      <c r="DT422" s="136"/>
      <c r="DU422" s="136"/>
      <c r="DV422" s="136"/>
      <c r="DW422" s="136"/>
    </row>
    <row r="423" spans="1:127" x14ac:dyDescent="0.3">
      <c r="A423" s="128"/>
      <c r="B423" s="129"/>
      <c r="C423" s="154"/>
      <c r="D423" s="131"/>
      <c r="E423" s="128"/>
      <c r="F423" s="128"/>
      <c r="G423" s="132"/>
      <c r="H423" s="128"/>
      <c r="I423" s="128"/>
      <c r="J423" s="131"/>
      <c r="K423" s="128"/>
      <c r="L423" s="133"/>
      <c r="M423" s="133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  <c r="Z423" s="136"/>
      <c r="AA423" s="136"/>
      <c r="AB423" s="136"/>
      <c r="AC423" s="136"/>
      <c r="AD423" s="136"/>
      <c r="AE423" s="136"/>
      <c r="AF423" s="136"/>
      <c r="AG423" s="136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6"/>
      <c r="AV423" s="136"/>
      <c r="AW423" s="136"/>
      <c r="AX423" s="136"/>
      <c r="AY423" s="136"/>
      <c r="AZ423" s="136"/>
      <c r="BA423" s="136"/>
      <c r="BB423" s="136"/>
      <c r="BC423" s="136"/>
      <c r="BD423" s="136"/>
      <c r="BE423" s="136"/>
      <c r="BF423" s="136"/>
      <c r="BG423" s="136"/>
      <c r="BH423" s="136"/>
      <c r="BI423" s="136"/>
      <c r="BJ423" s="136"/>
      <c r="BK423" s="136"/>
      <c r="BL423" s="136"/>
      <c r="BM423" s="136"/>
      <c r="BN423" s="136"/>
      <c r="BO423" s="136"/>
      <c r="BP423" s="136"/>
      <c r="BQ423" s="136"/>
      <c r="BR423" s="136"/>
      <c r="BS423" s="136"/>
      <c r="BT423" s="136"/>
      <c r="BU423" s="136"/>
      <c r="BV423" s="136"/>
      <c r="BW423" s="136"/>
      <c r="BX423" s="136"/>
      <c r="BY423" s="136"/>
      <c r="BZ423" s="136"/>
      <c r="CA423" s="136"/>
      <c r="CB423" s="136"/>
      <c r="CC423" s="136"/>
      <c r="CD423" s="136"/>
      <c r="CE423" s="136"/>
      <c r="CF423" s="136"/>
      <c r="CG423" s="136"/>
      <c r="CH423" s="136"/>
      <c r="CI423" s="136"/>
      <c r="CJ423" s="136"/>
      <c r="CK423" s="136"/>
      <c r="CL423" s="136"/>
      <c r="CM423" s="136"/>
      <c r="CN423" s="136"/>
      <c r="CO423" s="136"/>
      <c r="CP423" s="136"/>
      <c r="CQ423" s="136"/>
      <c r="CR423" s="136"/>
      <c r="CS423" s="136"/>
      <c r="CT423" s="136"/>
      <c r="CU423" s="136"/>
      <c r="CV423" s="136"/>
      <c r="CW423" s="136"/>
      <c r="CX423" s="136"/>
      <c r="CY423" s="136"/>
      <c r="CZ423" s="136"/>
      <c r="DA423" s="136"/>
      <c r="DB423" s="136"/>
      <c r="DC423" s="136"/>
      <c r="DD423" s="136"/>
      <c r="DE423" s="136"/>
      <c r="DF423" s="136"/>
      <c r="DG423" s="136"/>
      <c r="DH423" s="136"/>
      <c r="DI423" s="136"/>
      <c r="DJ423" s="136"/>
      <c r="DK423" s="136"/>
      <c r="DL423" s="136"/>
      <c r="DM423" s="136"/>
      <c r="DN423" s="136"/>
      <c r="DO423" s="136"/>
      <c r="DP423" s="136"/>
      <c r="DQ423" s="136"/>
      <c r="DR423" s="136"/>
      <c r="DS423" s="136"/>
      <c r="DT423" s="136"/>
      <c r="DU423" s="136"/>
      <c r="DV423" s="136"/>
      <c r="DW423" s="136"/>
    </row>
    <row r="424" spans="1:127" x14ac:dyDescent="0.3">
      <c r="A424" s="138"/>
      <c r="B424" s="139"/>
      <c r="C424" s="155"/>
      <c r="D424" s="140"/>
      <c r="E424" s="138"/>
      <c r="F424" s="138"/>
      <c r="G424" s="141"/>
      <c r="H424" s="138"/>
      <c r="I424" s="138"/>
      <c r="J424" s="140"/>
      <c r="K424" s="138"/>
      <c r="L424" s="142"/>
      <c r="M424" s="142"/>
      <c r="N424" s="120"/>
      <c r="O424" s="143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  <c r="AA424" s="144"/>
      <c r="AB424" s="144"/>
      <c r="AC424" s="144"/>
      <c r="AD424" s="144"/>
      <c r="AE424" s="144"/>
      <c r="AF424" s="144"/>
      <c r="AG424" s="144"/>
      <c r="AH424" s="144"/>
      <c r="AI424" s="144"/>
      <c r="AJ424" s="144"/>
      <c r="AK424" s="144"/>
      <c r="AL424" s="144"/>
      <c r="AM424" s="144"/>
      <c r="AN424" s="144"/>
      <c r="AO424" s="144"/>
      <c r="AP424" s="144"/>
      <c r="AQ424" s="144"/>
      <c r="AR424" s="144"/>
      <c r="AS424" s="144"/>
      <c r="AT424" s="144"/>
      <c r="AU424" s="144"/>
      <c r="AV424" s="144"/>
      <c r="AW424" s="144"/>
      <c r="AX424" s="144"/>
      <c r="AY424" s="144"/>
      <c r="AZ424" s="144"/>
      <c r="BA424" s="144"/>
      <c r="BB424" s="144"/>
      <c r="BC424" s="144"/>
      <c r="BD424" s="144"/>
      <c r="BE424" s="144"/>
      <c r="BF424" s="144"/>
      <c r="BG424" s="144"/>
      <c r="BH424" s="144"/>
      <c r="BI424" s="144"/>
      <c r="BJ424" s="144"/>
      <c r="BK424" s="144"/>
      <c r="BL424" s="144"/>
      <c r="BM424" s="144"/>
      <c r="BN424" s="144"/>
      <c r="BO424" s="144"/>
      <c r="BP424" s="144"/>
      <c r="BQ424" s="144"/>
      <c r="BR424" s="144"/>
      <c r="BS424" s="144"/>
      <c r="BT424" s="144"/>
      <c r="BU424" s="144"/>
      <c r="BV424" s="144"/>
      <c r="BW424" s="144"/>
      <c r="BX424" s="144"/>
      <c r="BY424" s="144"/>
      <c r="BZ424" s="144"/>
      <c r="CA424" s="144"/>
      <c r="CB424" s="144"/>
      <c r="CC424" s="144"/>
      <c r="CD424" s="144"/>
      <c r="CE424" s="144"/>
      <c r="CF424" s="144"/>
      <c r="CG424" s="144"/>
      <c r="CH424" s="144"/>
      <c r="CI424" s="144"/>
      <c r="CJ424" s="144"/>
      <c r="CK424" s="144"/>
      <c r="CL424" s="144"/>
      <c r="CM424" s="144"/>
      <c r="CN424" s="144"/>
      <c r="CO424" s="144"/>
      <c r="CP424" s="144"/>
      <c r="CQ424" s="144"/>
      <c r="CR424" s="144"/>
      <c r="CS424" s="144"/>
      <c r="CT424" s="144"/>
      <c r="CU424" s="144"/>
      <c r="CV424" s="144"/>
      <c r="CW424" s="144"/>
      <c r="CX424" s="144"/>
      <c r="CY424" s="144"/>
      <c r="CZ424" s="144"/>
      <c r="DA424" s="144"/>
      <c r="DB424" s="144"/>
      <c r="DC424" s="144"/>
      <c r="DD424" s="144"/>
      <c r="DE424" s="144"/>
      <c r="DF424" s="144"/>
      <c r="DG424" s="144"/>
      <c r="DH424" s="144"/>
      <c r="DI424" s="144"/>
      <c r="DJ424" s="144"/>
      <c r="DK424" s="144"/>
      <c r="DL424" s="144"/>
      <c r="DM424" s="144"/>
      <c r="DN424" s="144"/>
      <c r="DO424" s="144"/>
      <c r="DP424" s="144"/>
      <c r="DQ424" s="144"/>
      <c r="DR424" s="144"/>
      <c r="DS424" s="144"/>
      <c r="DT424" s="144"/>
      <c r="DU424" s="144"/>
      <c r="DV424" s="144"/>
      <c r="DW424" s="144"/>
    </row>
    <row r="425" spans="1:127" x14ac:dyDescent="0.3">
      <c r="A425" s="72"/>
      <c r="B425" s="2"/>
      <c r="C425" s="151"/>
      <c r="D425" s="122"/>
      <c r="E425" s="123"/>
      <c r="F425" s="123"/>
      <c r="G425" s="124"/>
      <c r="H425" s="125"/>
      <c r="I425" s="126"/>
      <c r="J425" s="122"/>
      <c r="K425" s="127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  <c r="AP425" s="33"/>
      <c r="AQ425" s="33"/>
      <c r="AR425" s="33"/>
      <c r="AS425" s="33"/>
      <c r="AT425" s="33"/>
      <c r="AU425" s="33"/>
      <c r="AV425" s="33"/>
      <c r="AW425" s="33"/>
      <c r="AX425" s="33"/>
      <c r="AY425" s="33"/>
      <c r="AZ425" s="33"/>
      <c r="BA425" s="33"/>
      <c r="BB425" s="33"/>
      <c r="BC425" s="33"/>
      <c r="BD425" s="33"/>
      <c r="BE425" s="33"/>
      <c r="BF425" s="33"/>
      <c r="BG425" s="33"/>
      <c r="BH425" s="33"/>
      <c r="BI425" s="33"/>
      <c r="BJ425" s="33"/>
      <c r="BK425" s="33"/>
      <c r="BL425" s="33"/>
      <c r="BM425" s="33"/>
      <c r="BN425" s="33"/>
      <c r="BO425" s="33"/>
      <c r="BP425" s="33"/>
      <c r="BQ425" s="33"/>
      <c r="BR425" s="33"/>
      <c r="BS425" s="33"/>
      <c r="BT425" s="33"/>
      <c r="BU425" s="33"/>
      <c r="BV425" s="33"/>
      <c r="BW425" s="33"/>
      <c r="BX425" s="33"/>
      <c r="BY425" s="33"/>
      <c r="BZ425" s="33"/>
      <c r="CA425" s="33"/>
      <c r="CB425" s="33"/>
      <c r="CC425" s="33"/>
      <c r="CD425" s="33"/>
      <c r="CE425" s="33"/>
      <c r="CF425" s="33"/>
      <c r="CG425" s="33"/>
      <c r="CH425" s="33"/>
      <c r="CI425" s="33"/>
      <c r="CJ425" s="33"/>
      <c r="CK425" s="33"/>
      <c r="CL425" s="33"/>
      <c r="CM425" s="33"/>
      <c r="CN425" s="33"/>
      <c r="CO425" s="33"/>
      <c r="CP425" s="33"/>
      <c r="CQ425" s="33"/>
      <c r="CR425" s="33"/>
      <c r="CS425" s="33"/>
      <c r="CT425" s="33"/>
      <c r="CU425" s="33"/>
      <c r="CV425" s="33"/>
      <c r="CW425" s="33"/>
      <c r="CX425" s="33"/>
      <c r="CY425" s="33"/>
      <c r="CZ425" s="33"/>
      <c r="DA425" s="33"/>
      <c r="DB425" s="33"/>
      <c r="DC425" s="33"/>
      <c r="DD425" s="33"/>
      <c r="DE425" s="33"/>
      <c r="DF425" s="33"/>
      <c r="DG425" s="33"/>
      <c r="DH425" s="33"/>
      <c r="DI425" s="33"/>
      <c r="DJ425" s="33"/>
      <c r="DK425" s="33"/>
      <c r="DL425" s="33"/>
      <c r="DM425" s="33"/>
      <c r="DN425" s="33"/>
      <c r="DO425" s="33"/>
      <c r="DP425" s="33"/>
      <c r="DQ425" s="33"/>
      <c r="DR425" s="33"/>
      <c r="DS425" s="33"/>
      <c r="DT425" s="33"/>
      <c r="DU425" s="33"/>
      <c r="DV425" s="33"/>
      <c r="DW425" s="33"/>
    </row>
    <row r="426" spans="1:127" x14ac:dyDescent="0.3">
      <c r="A426" s="128"/>
      <c r="B426" s="129"/>
      <c r="C426" s="152"/>
      <c r="D426" s="131"/>
      <c r="E426" s="128"/>
      <c r="F426" s="128"/>
      <c r="G426" s="132"/>
      <c r="H426" s="128"/>
      <c r="I426" s="128"/>
      <c r="J426" s="131"/>
      <c r="K426" s="128"/>
      <c r="L426" s="133"/>
      <c r="M426" s="133"/>
      <c r="N426" s="134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  <c r="AS426" s="33"/>
      <c r="AT426" s="33"/>
      <c r="AU426" s="33"/>
      <c r="AV426" s="33"/>
      <c r="AW426" s="33"/>
      <c r="AX426" s="33"/>
      <c r="AY426" s="33"/>
      <c r="AZ426" s="33"/>
      <c r="BA426" s="33"/>
      <c r="BB426" s="33"/>
      <c r="BC426" s="33"/>
      <c r="BD426" s="33"/>
      <c r="BE426" s="33"/>
      <c r="BF426" s="33"/>
      <c r="BG426" s="33"/>
      <c r="BH426" s="33"/>
      <c r="BI426" s="33"/>
      <c r="BJ426" s="33"/>
      <c r="BK426" s="33"/>
      <c r="BL426" s="33"/>
      <c r="BM426" s="33"/>
      <c r="BN426" s="33"/>
      <c r="BO426" s="33"/>
      <c r="BP426" s="33"/>
      <c r="BQ426" s="33"/>
      <c r="BR426" s="33"/>
      <c r="BS426" s="33"/>
      <c r="BT426" s="33"/>
      <c r="BU426" s="33"/>
      <c r="BV426" s="33"/>
      <c r="BW426" s="33"/>
      <c r="BX426" s="33"/>
      <c r="BY426" s="33"/>
      <c r="BZ426" s="33"/>
      <c r="CA426" s="33"/>
      <c r="CB426" s="33"/>
      <c r="CC426" s="33"/>
      <c r="CD426" s="33"/>
      <c r="CE426" s="33"/>
      <c r="CF426" s="33"/>
      <c r="CG426" s="33"/>
      <c r="CH426" s="33"/>
      <c r="CI426" s="33"/>
      <c r="CJ426" s="33"/>
      <c r="CK426" s="33"/>
      <c r="CL426" s="33"/>
      <c r="CM426" s="33"/>
      <c r="CN426" s="33"/>
      <c r="CO426" s="33"/>
      <c r="CP426" s="33"/>
      <c r="CQ426" s="33"/>
      <c r="CR426" s="33"/>
      <c r="CS426" s="33"/>
      <c r="CT426" s="33"/>
      <c r="CU426" s="33"/>
      <c r="CV426" s="33"/>
      <c r="CW426" s="33"/>
      <c r="CX426" s="33"/>
      <c r="CY426" s="33"/>
      <c r="CZ426" s="33"/>
      <c r="DA426" s="33"/>
      <c r="DB426" s="33"/>
      <c r="DC426" s="33"/>
      <c r="DD426" s="33"/>
      <c r="DE426" s="33"/>
      <c r="DF426" s="33"/>
      <c r="DG426" s="33"/>
      <c r="DH426" s="33"/>
      <c r="DI426" s="33"/>
      <c r="DJ426" s="33"/>
      <c r="DK426" s="33"/>
      <c r="DL426" s="33"/>
      <c r="DM426" s="33"/>
      <c r="DN426" s="33"/>
      <c r="DO426" s="33"/>
      <c r="DP426" s="33"/>
      <c r="DQ426" s="33"/>
      <c r="DR426" s="33"/>
      <c r="DS426" s="33"/>
      <c r="DT426" s="33"/>
      <c r="DU426" s="33"/>
      <c r="DV426" s="33"/>
      <c r="DW426" s="33"/>
    </row>
    <row r="427" spans="1:127" x14ac:dyDescent="0.3">
      <c r="A427" s="72"/>
      <c r="B427" s="2"/>
      <c r="C427" s="153"/>
      <c r="D427" s="122"/>
      <c r="E427" s="123"/>
      <c r="F427" s="123"/>
      <c r="G427" s="124"/>
      <c r="H427" s="125"/>
      <c r="I427" s="126"/>
      <c r="J427" s="122"/>
      <c r="K427" s="127"/>
      <c r="P427" s="136"/>
      <c r="Q427" s="136"/>
      <c r="R427" s="136"/>
      <c r="S427" s="136"/>
      <c r="T427" s="136"/>
      <c r="U427" s="136"/>
      <c r="V427" s="136"/>
      <c r="W427" s="136"/>
      <c r="X427" s="136"/>
      <c r="Y427" s="136"/>
      <c r="Z427" s="136"/>
      <c r="AA427" s="136"/>
      <c r="AB427" s="136"/>
      <c r="AC427" s="136"/>
      <c r="AD427" s="136"/>
      <c r="AE427" s="136"/>
      <c r="AF427" s="136"/>
      <c r="AG427" s="136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6"/>
      <c r="AV427" s="136"/>
      <c r="AW427" s="136"/>
      <c r="AX427" s="136"/>
      <c r="AY427" s="136"/>
      <c r="AZ427" s="136"/>
      <c r="BA427" s="136"/>
      <c r="BB427" s="136"/>
      <c r="BC427" s="136"/>
      <c r="BD427" s="136"/>
      <c r="BE427" s="136"/>
      <c r="BF427" s="136"/>
      <c r="BG427" s="136"/>
      <c r="BH427" s="136"/>
      <c r="BI427" s="136"/>
      <c r="BJ427" s="136"/>
      <c r="BK427" s="136"/>
      <c r="BL427" s="136"/>
      <c r="BM427" s="136"/>
      <c r="BN427" s="136"/>
      <c r="BO427" s="136"/>
      <c r="BP427" s="136"/>
      <c r="BQ427" s="136"/>
      <c r="BR427" s="136"/>
      <c r="BS427" s="136"/>
      <c r="BT427" s="136"/>
      <c r="BU427" s="136"/>
      <c r="BV427" s="136"/>
      <c r="BW427" s="136"/>
      <c r="BX427" s="136"/>
      <c r="BY427" s="136"/>
      <c r="BZ427" s="136"/>
      <c r="CA427" s="136"/>
      <c r="CB427" s="136"/>
      <c r="CC427" s="136"/>
      <c r="CD427" s="136"/>
      <c r="CE427" s="136"/>
      <c r="CF427" s="136"/>
      <c r="CG427" s="136"/>
      <c r="CH427" s="136"/>
      <c r="CI427" s="136"/>
      <c r="CJ427" s="136"/>
      <c r="CK427" s="136"/>
      <c r="CL427" s="136"/>
      <c r="CM427" s="136"/>
      <c r="CN427" s="136"/>
      <c r="CO427" s="136"/>
      <c r="CP427" s="136"/>
      <c r="CQ427" s="136"/>
      <c r="CR427" s="136"/>
      <c r="CS427" s="136"/>
      <c r="CT427" s="136"/>
      <c r="CU427" s="136"/>
      <c r="CV427" s="136"/>
      <c r="CW427" s="136"/>
      <c r="CX427" s="136"/>
      <c r="CY427" s="136"/>
      <c r="CZ427" s="136"/>
      <c r="DA427" s="136"/>
      <c r="DB427" s="136"/>
      <c r="DC427" s="136"/>
      <c r="DD427" s="136"/>
      <c r="DE427" s="136"/>
      <c r="DF427" s="136"/>
      <c r="DG427" s="136"/>
      <c r="DH427" s="136"/>
      <c r="DI427" s="136"/>
      <c r="DJ427" s="136"/>
      <c r="DK427" s="136"/>
      <c r="DL427" s="136"/>
      <c r="DM427" s="136"/>
      <c r="DN427" s="136"/>
      <c r="DO427" s="136"/>
      <c r="DP427" s="136"/>
      <c r="DQ427" s="136"/>
      <c r="DR427" s="136"/>
      <c r="DS427" s="136"/>
      <c r="DT427" s="136"/>
      <c r="DU427" s="136"/>
      <c r="DV427" s="136"/>
      <c r="DW427" s="136"/>
    </row>
    <row r="428" spans="1:127" x14ac:dyDescent="0.3">
      <c r="A428" s="128"/>
      <c r="B428" s="129"/>
      <c r="C428" s="154"/>
      <c r="D428" s="131"/>
      <c r="E428" s="128"/>
      <c r="F428" s="128"/>
      <c r="G428" s="132"/>
      <c r="H428" s="128"/>
      <c r="I428" s="128"/>
      <c r="J428" s="131"/>
      <c r="K428" s="128"/>
      <c r="L428" s="133"/>
      <c r="M428" s="133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  <c r="Z428" s="136"/>
      <c r="AA428" s="136"/>
      <c r="AB428" s="136"/>
      <c r="AC428" s="136"/>
      <c r="AD428" s="136"/>
      <c r="AE428" s="136"/>
      <c r="AF428" s="136"/>
      <c r="AG428" s="136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6"/>
      <c r="AV428" s="136"/>
      <c r="AW428" s="136"/>
      <c r="AX428" s="136"/>
      <c r="AY428" s="136"/>
      <c r="AZ428" s="136"/>
      <c r="BA428" s="136"/>
      <c r="BB428" s="136"/>
      <c r="BC428" s="136"/>
      <c r="BD428" s="136"/>
      <c r="BE428" s="136"/>
      <c r="BF428" s="136"/>
      <c r="BG428" s="136"/>
      <c r="BH428" s="136"/>
      <c r="BI428" s="136"/>
      <c r="BJ428" s="136"/>
      <c r="BK428" s="136"/>
      <c r="BL428" s="136"/>
      <c r="BM428" s="136"/>
      <c r="BN428" s="136"/>
      <c r="BO428" s="136"/>
      <c r="BP428" s="136"/>
      <c r="BQ428" s="136"/>
      <c r="BR428" s="136"/>
      <c r="BS428" s="136"/>
      <c r="BT428" s="136"/>
      <c r="BU428" s="136"/>
      <c r="BV428" s="136"/>
      <c r="BW428" s="136"/>
      <c r="BX428" s="136"/>
      <c r="BY428" s="136"/>
      <c r="BZ428" s="136"/>
      <c r="CA428" s="136"/>
      <c r="CB428" s="136"/>
      <c r="CC428" s="136"/>
      <c r="CD428" s="136"/>
      <c r="CE428" s="136"/>
      <c r="CF428" s="136"/>
      <c r="CG428" s="136"/>
      <c r="CH428" s="136"/>
      <c r="CI428" s="136"/>
      <c r="CJ428" s="136"/>
      <c r="CK428" s="136"/>
      <c r="CL428" s="136"/>
      <c r="CM428" s="136"/>
      <c r="CN428" s="136"/>
      <c r="CO428" s="136"/>
      <c r="CP428" s="136"/>
      <c r="CQ428" s="136"/>
      <c r="CR428" s="136"/>
      <c r="CS428" s="136"/>
      <c r="CT428" s="136"/>
      <c r="CU428" s="136"/>
      <c r="CV428" s="136"/>
      <c r="CW428" s="136"/>
      <c r="CX428" s="136"/>
      <c r="CY428" s="136"/>
      <c r="CZ428" s="136"/>
      <c r="DA428" s="136"/>
      <c r="DB428" s="136"/>
      <c r="DC428" s="136"/>
      <c r="DD428" s="136"/>
      <c r="DE428" s="136"/>
      <c r="DF428" s="136"/>
      <c r="DG428" s="136"/>
      <c r="DH428" s="136"/>
      <c r="DI428" s="136"/>
      <c r="DJ428" s="136"/>
      <c r="DK428" s="136"/>
      <c r="DL428" s="136"/>
      <c r="DM428" s="136"/>
      <c r="DN428" s="136"/>
      <c r="DO428" s="136"/>
      <c r="DP428" s="136"/>
      <c r="DQ428" s="136"/>
      <c r="DR428" s="136"/>
      <c r="DS428" s="136"/>
      <c r="DT428" s="136"/>
      <c r="DU428" s="136"/>
      <c r="DV428" s="136"/>
      <c r="DW428" s="136"/>
    </row>
    <row r="429" spans="1:127" x14ac:dyDescent="0.3">
      <c r="A429" s="138"/>
      <c r="B429" s="139"/>
      <c r="C429" s="155"/>
      <c r="D429" s="140"/>
      <c r="E429" s="138"/>
      <c r="F429" s="138"/>
      <c r="G429" s="141"/>
      <c r="H429" s="138"/>
      <c r="I429" s="138"/>
      <c r="J429" s="140"/>
      <c r="K429" s="138"/>
      <c r="L429" s="142"/>
      <c r="M429" s="142"/>
      <c r="N429" s="120"/>
      <c r="O429" s="143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  <c r="AA429" s="144"/>
      <c r="AB429" s="144"/>
      <c r="AC429" s="144"/>
      <c r="AD429" s="144"/>
      <c r="AE429" s="144"/>
      <c r="AF429" s="144"/>
      <c r="AG429" s="144"/>
      <c r="AH429" s="144"/>
      <c r="AI429" s="144"/>
      <c r="AJ429" s="144"/>
      <c r="AK429" s="144"/>
      <c r="AL429" s="144"/>
      <c r="AM429" s="144"/>
      <c r="AN429" s="144"/>
      <c r="AO429" s="144"/>
      <c r="AP429" s="144"/>
      <c r="AQ429" s="144"/>
      <c r="AR429" s="144"/>
      <c r="AS429" s="144"/>
      <c r="AT429" s="144"/>
      <c r="AU429" s="144"/>
      <c r="AV429" s="144"/>
      <c r="AW429" s="144"/>
      <c r="AX429" s="144"/>
      <c r="AY429" s="144"/>
      <c r="AZ429" s="144"/>
      <c r="BA429" s="144"/>
      <c r="BB429" s="144"/>
      <c r="BC429" s="144"/>
      <c r="BD429" s="144"/>
      <c r="BE429" s="144"/>
      <c r="BF429" s="144"/>
      <c r="BG429" s="144"/>
      <c r="BH429" s="144"/>
      <c r="BI429" s="144"/>
      <c r="BJ429" s="144"/>
      <c r="BK429" s="144"/>
      <c r="BL429" s="144"/>
      <c r="BM429" s="144"/>
      <c r="BN429" s="144"/>
      <c r="BO429" s="144"/>
      <c r="BP429" s="144"/>
      <c r="BQ429" s="144"/>
      <c r="BR429" s="144"/>
      <c r="BS429" s="144"/>
      <c r="BT429" s="144"/>
      <c r="BU429" s="144"/>
      <c r="BV429" s="144"/>
      <c r="BW429" s="144"/>
      <c r="BX429" s="144"/>
      <c r="BY429" s="144"/>
      <c r="BZ429" s="144"/>
      <c r="CA429" s="144"/>
      <c r="CB429" s="144"/>
      <c r="CC429" s="144"/>
      <c r="CD429" s="144"/>
      <c r="CE429" s="144"/>
      <c r="CF429" s="144"/>
      <c r="CG429" s="144"/>
      <c r="CH429" s="144"/>
      <c r="CI429" s="144"/>
      <c r="CJ429" s="144"/>
      <c r="CK429" s="144"/>
      <c r="CL429" s="144"/>
      <c r="CM429" s="144"/>
      <c r="CN429" s="144"/>
      <c r="CO429" s="144"/>
      <c r="CP429" s="144"/>
      <c r="CQ429" s="144"/>
      <c r="CR429" s="144"/>
      <c r="CS429" s="144"/>
      <c r="CT429" s="144"/>
      <c r="CU429" s="144"/>
      <c r="CV429" s="144"/>
      <c r="CW429" s="144"/>
      <c r="CX429" s="144"/>
      <c r="CY429" s="144"/>
      <c r="CZ429" s="144"/>
      <c r="DA429" s="144"/>
      <c r="DB429" s="144"/>
      <c r="DC429" s="144"/>
      <c r="DD429" s="144"/>
      <c r="DE429" s="144"/>
      <c r="DF429" s="144"/>
      <c r="DG429" s="144"/>
      <c r="DH429" s="144"/>
      <c r="DI429" s="144"/>
      <c r="DJ429" s="144"/>
      <c r="DK429" s="144"/>
      <c r="DL429" s="144"/>
      <c r="DM429" s="144"/>
      <c r="DN429" s="144"/>
      <c r="DO429" s="144"/>
      <c r="DP429" s="144"/>
      <c r="DQ429" s="144"/>
      <c r="DR429" s="144"/>
      <c r="DS429" s="144"/>
      <c r="DT429" s="144"/>
      <c r="DU429" s="144"/>
      <c r="DV429" s="144"/>
      <c r="DW429" s="144"/>
    </row>
    <row r="430" spans="1:127" x14ac:dyDescent="0.3">
      <c r="A430" s="72"/>
      <c r="B430" s="2"/>
      <c r="C430" s="151"/>
      <c r="D430" s="122"/>
      <c r="E430" s="123"/>
      <c r="F430" s="123"/>
      <c r="G430" s="124"/>
      <c r="H430" s="125"/>
      <c r="I430" s="126"/>
      <c r="J430" s="122"/>
      <c r="K430" s="127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  <c r="AP430" s="33"/>
      <c r="AQ430" s="33"/>
      <c r="AR430" s="33"/>
      <c r="AS430" s="33"/>
      <c r="AT430" s="33"/>
      <c r="AU430" s="33"/>
      <c r="AV430" s="33"/>
      <c r="AW430" s="33"/>
      <c r="AX430" s="33"/>
      <c r="AY430" s="33"/>
      <c r="AZ430" s="33"/>
      <c r="BA430" s="33"/>
      <c r="BB430" s="33"/>
      <c r="BC430" s="33"/>
      <c r="BD430" s="33"/>
      <c r="BE430" s="33"/>
      <c r="BF430" s="33"/>
      <c r="BG430" s="33"/>
      <c r="BH430" s="33"/>
      <c r="BI430" s="33"/>
      <c r="BJ430" s="33"/>
      <c r="BK430" s="33"/>
      <c r="BL430" s="33"/>
      <c r="BM430" s="33"/>
      <c r="BN430" s="33"/>
      <c r="BO430" s="33"/>
      <c r="BP430" s="33"/>
      <c r="BQ430" s="33"/>
      <c r="BR430" s="33"/>
      <c r="BS430" s="33"/>
      <c r="BT430" s="33"/>
      <c r="BU430" s="33"/>
      <c r="BV430" s="33"/>
      <c r="BW430" s="33"/>
      <c r="BX430" s="33"/>
      <c r="BY430" s="33"/>
      <c r="BZ430" s="33"/>
      <c r="CA430" s="33"/>
      <c r="CB430" s="33"/>
      <c r="CC430" s="33"/>
      <c r="CD430" s="33"/>
      <c r="CE430" s="33"/>
      <c r="CF430" s="33"/>
      <c r="CG430" s="33"/>
      <c r="CH430" s="33"/>
      <c r="CI430" s="33"/>
      <c r="CJ430" s="33"/>
      <c r="CK430" s="33"/>
      <c r="CL430" s="33"/>
      <c r="CM430" s="33"/>
      <c r="CN430" s="33"/>
      <c r="CO430" s="33"/>
      <c r="CP430" s="33"/>
      <c r="CQ430" s="33"/>
      <c r="CR430" s="33"/>
      <c r="CS430" s="33"/>
      <c r="CT430" s="33"/>
      <c r="CU430" s="33"/>
      <c r="CV430" s="33"/>
      <c r="CW430" s="33"/>
      <c r="CX430" s="33"/>
      <c r="CY430" s="33"/>
      <c r="CZ430" s="33"/>
      <c r="DA430" s="33"/>
      <c r="DB430" s="33"/>
      <c r="DC430" s="33"/>
      <c r="DD430" s="33"/>
      <c r="DE430" s="33"/>
      <c r="DF430" s="33"/>
      <c r="DG430" s="33"/>
      <c r="DH430" s="33"/>
      <c r="DI430" s="33"/>
      <c r="DJ430" s="33"/>
      <c r="DK430" s="33"/>
      <c r="DL430" s="33"/>
      <c r="DM430" s="33"/>
      <c r="DN430" s="33"/>
      <c r="DO430" s="33"/>
      <c r="DP430" s="33"/>
      <c r="DQ430" s="33"/>
      <c r="DR430" s="33"/>
      <c r="DS430" s="33"/>
      <c r="DT430" s="33"/>
      <c r="DU430" s="33"/>
      <c r="DV430" s="33"/>
      <c r="DW430" s="33"/>
    </row>
    <row r="431" spans="1:127" x14ac:dyDescent="0.3">
      <c r="A431" s="128"/>
      <c r="B431" s="129"/>
      <c r="C431" s="152"/>
      <c r="D431" s="131"/>
      <c r="E431" s="128"/>
      <c r="F431" s="128"/>
      <c r="G431" s="132"/>
      <c r="H431" s="128"/>
      <c r="I431" s="128"/>
      <c r="J431" s="131"/>
      <c r="K431" s="128"/>
      <c r="L431" s="133"/>
      <c r="M431" s="133"/>
      <c r="N431" s="134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  <c r="AP431" s="33"/>
      <c r="AQ431" s="33"/>
      <c r="AR431" s="33"/>
      <c r="AS431" s="33"/>
      <c r="AT431" s="33"/>
      <c r="AU431" s="33"/>
      <c r="AV431" s="33"/>
      <c r="AW431" s="33"/>
      <c r="AX431" s="33"/>
      <c r="AY431" s="33"/>
      <c r="AZ431" s="33"/>
      <c r="BA431" s="33"/>
      <c r="BB431" s="33"/>
      <c r="BC431" s="33"/>
      <c r="BD431" s="33"/>
      <c r="BE431" s="33"/>
      <c r="BF431" s="33"/>
      <c r="BG431" s="33"/>
      <c r="BH431" s="33"/>
      <c r="BI431" s="33"/>
      <c r="BJ431" s="33"/>
      <c r="BK431" s="33"/>
      <c r="BL431" s="33"/>
      <c r="BM431" s="33"/>
      <c r="BN431" s="33"/>
      <c r="BO431" s="33"/>
      <c r="BP431" s="33"/>
      <c r="BQ431" s="33"/>
      <c r="BR431" s="33"/>
      <c r="BS431" s="33"/>
      <c r="BT431" s="33"/>
      <c r="BU431" s="33"/>
      <c r="BV431" s="33"/>
      <c r="BW431" s="33"/>
      <c r="BX431" s="33"/>
      <c r="BY431" s="33"/>
      <c r="BZ431" s="33"/>
      <c r="CA431" s="33"/>
      <c r="CB431" s="33"/>
      <c r="CC431" s="33"/>
      <c r="CD431" s="33"/>
      <c r="CE431" s="33"/>
      <c r="CF431" s="33"/>
      <c r="CG431" s="33"/>
      <c r="CH431" s="33"/>
      <c r="CI431" s="33"/>
      <c r="CJ431" s="33"/>
      <c r="CK431" s="33"/>
      <c r="CL431" s="33"/>
      <c r="CM431" s="33"/>
      <c r="CN431" s="33"/>
      <c r="CO431" s="33"/>
      <c r="CP431" s="33"/>
      <c r="CQ431" s="33"/>
      <c r="CR431" s="33"/>
      <c r="CS431" s="33"/>
      <c r="CT431" s="33"/>
      <c r="CU431" s="33"/>
      <c r="CV431" s="33"/>
      <c r="CW431" s="33"/>
      <c r="CX431" s="33"/>
      <c r="CY431" s="33"/>
      <c r="CZ431" s="33"/>
      <c r="DA431" s="33"/>
      <c r="DB431" s="33"/>
      <c r="DC431" s="33"/>
      <c r="DD431" s="33"/>
      <c r="DE431" s="33"/>
      <c r="DF431" s="33"/>
      <c r="DG431" s="33"/>
      <c r="DH431" s="33"/>
      <c r="DI431" s="33"/>
      <c r="DJ431" s="33"/>
      <c r="DK431" s="33"/>
      <c r="DL431" s="33"/>
      <c r="DM431" s="33"/>
      <c r="DN431" s="33"/>
      <c r="DO431" s="33"/>
      <c r="DP431" s="33"/>
      <c r="DQ431" s="33"/>
      <c r="DR431" s="33"/>
      <c r="DS431" s="33"/>
      <c r="DT431" s="33"/>
      <c r="DU431" s="33"/>
      <c r="DV431" s="33"/>
      <c r="DW431" s="33"/>
    </row>
    <row r="432" spans="1:127" x14ac:dyDescent="0.3">
      <c r="A432" s="72"/>
      <c r="B432" s="2"/>
      <c r="C432" s="153"/>
      <c r="D432" s="122"/>
      <c r="E432" s="123"/>
      <c r="F432" s="123"/>
      <c r="G432" s="124"/>
      <c r="H432" s="125"/>
      <c r="I432" s="126"/>
      <c r="J432" s="122"/>
      <c r="K432" s="127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  <c r="Z432" s="136"/>
      <c r="AA432" s="136"/>
      <c r="AB432" s="136"/>
      <c r="AC432" s="136"/>
      <c r="AD432" s="136"/>
      <c r="AE432" s="136"/>
      <c r="AF432" s="136"/>
      <c r="AG432" s="136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6"/>
      <c r="AV432" s="136"/>
      <c r="AW432" s="136"/>
      <c r="AX432" s="136"/>
      <c r="AY432" s="136"/>
      <c r="AZ432" s="136"/>
      <c r="BA432" s="136"/>
      <c r="BB432" s="136"/>
      <c r="BC432" s="136"/>
      <c r="BD432" s="136"/>
      <c r="BE432" s="136"/>
      <c r="BF432" s="136"/>
      <c r="BG432" s="136"/>
      <c r="BH432" s="136"/>
      <c r="BI432" s="136"/>
      <c r="BJ432" s="136"/>
      <c r="BK432" s="136"/>
      <c r="BL432" s="136"/>
      <c r="BM432" s="136"/>
      <c r="BN432" s="136"/>
      <c r="BO432" s="136"/>
      <c r="BP432" s="136"/>
      <c r="BQ432" s="136"/>
      <c r="BR432" s="136"/>
      <c r="BS432" s="136"/>
      <c r="BT432" s="136"/>
      <c r="BU432" s="136"/>
      <c r="BV432" s="136"/>
      <c r="BW432" s="136"/>
      <c r="BX432" s="136"/>
      <c r="BY432" s="136"/>
      <c r="BZ432" s="136"/>
      <c r="CA432" s="136"/>
      <c r="CB432" s="136"/>
      <c r="CC432" s="136"/>
      <c r="CD432" s="136"/>
      <c r="CE432" s="136"/>
      <c r="CF432" s="136"/>
      <c r="CG432" s="136"/>
      <c r="CH432" s="136"/>
      <c r="CI432" s="136"/>
      <c r="CJ432" s="136"/>
      <c r="CK432" s="136"/>
      <c r="CL432" s="136"/>
      <c r="CM432" s="136"/>
      <c r="CN432" s="136"/>
      <c r="CO432" s="136"/>
      <c r="CP432" s="136"/>
      <c r="CQ432" s="136"/>
      <c r="CR432" s="136"/>
      <c r="CS432" s="136"/>
      <c r="CT432" s="136"/>
      <c r="CU432" s="136"/>
      <c r="CV432" s="136"/>
      <c r="CW432" s="136"/>
      <c r="CX432" s="136"/>
      <c r="CY432" s="136"/>
      <c r="CZ432" s="136"/>
      <c r="DA432" s="136"/>
      <c r="DB432" s="136"/>
      <c r="DC432" s="136"/>
      <c r="DD432" s="136"/>
      <c r="DE432" s="136"/>
      <c r="DF432" s="136"/>
      <c r="DG432" s="136"/>
      <c r="DH432" s="136"/>
      <c r="DI432" s="136"/>
      <c r="DJ432" s="136"/>
      <c r="DK432" s="136"/>
      <c r="DL432" s="136"/>
      <c r="DM432" s="136"/>
      <c r="DN432" s="136"/>
      <c r="DO432" s="136"/>
      <c r="DP432" s="136"/>
      <c r="DQ432" s="136"/>
      <c r="DR432" s="136"/>
      <c r="DS432" s="136"/>
      <c r="DT432" s="136"/>
      <c r="DU432" s="136"/>
      <c r="DV432" s="136"/>
      <c r="DW432" s="136"/>
    </row>
    <row r="433" spans="1:127" x14ac:dyDescent="0.3">
      <c r="A433" s="128"/>
      <c r="B433" s="129"/>
      <c r="C433" s="154"/>
      <c r="D433" s="131"/>
      <c r="E433" s="128"/>
      <c r="F433" s="128"/>
      <c r="G433" s="132"/>
      <c r="H433" s="128"/>
      <c r="I433" s="128"/>
      <c r="J433" s="131"/>
      <c r="K433" s="128"/>
      <c r="L433" s="133"/>
      <c r="M433" s="133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  <c r="Z433" s="136"/>
      <c r="AA433" s="136"/>
      <c r="AB433" s="136"/>
      <c r="AC433" s="136"/>
      <c r="AD433" s="136"/>
      <c r="AE433" s="136"/>
      <c r="AF433" s="136"/>
      <c r="AG433" s="136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6"/>
      <c r="AV433" s="136"/>
      <c r="AW433" s="136"/>
      <c r="AX433" s="136"/>
      <c r="AY433" s="136"/>
      <c r="AZ433" s="136"/>
      <c r="BA433" s="136"/>
      <c r="BB433" s="136"/>
      <c r="BC433" s="136"/>
      <c r="BD433" s="136"/>
      <c r="BE433" s="136"/>
      <c r="BF433" s="136"/>
      <c r="BG433" s="136"/>
      <c r="BH433" s="136"/>
      <c r="BI433" s="136"/>
      <c r="BJ433" s="136"/>
      <c r="BK433" s="136"/>
      <c r="BL433" s="136"/>
      <c r="BM433" s="136"/>
      <c r="BN433" s="136"/>
      <c r="BO433" s="136"/>
      <c r="BP433" s="136"/>
      <c r="BQ433" s="136"/>
      <c r="BR433" s="136"/>
      <c r="BS433" s="136"/>
      <c r="BT433" s="136"/>
      <c r="BU433" s="136"/>
      <c r="BV433" s="136"/>
      <c r="BW433" s="136"/>
      <c r="BX433" s="136"/>
      <c r="BY433" s="136"/>
      <c r="BZ433" s="136"/>
      <c r="CA433" s="136"/>
      <c r="CB433" s="136"/>
      <c r="CC433" s="136"/>
      <c r="CD433" s="136"/>
      <c r="CE433" s="136"/>
      <c r="CF433" s="136"/>
      <c r="CG433" s="136"/>
      <c r="CH433" s="136"/>
      <c r="CI433" s="136"/>
      <c r="CJ433" s="136"/>
      <c r="CK433" s="136"/>
      <c r="CL433" s="136"/>
      <c r="CM433" s="136"/>
      <c r="CN433" s="136"/>
      <c r="CO433" s="136"/>
      <c r="CP433" s="136"/>
      <c r="CQ433" s="136"/>
      <c r="CR433" s="136"/>
      <c r="CS433" s="136"/>
      <c r="CT433" s="136"/>
      <c r="CU433" s="136"/>
      <c r="CV433" s="136"/>
      <c r="CW433" s="136"/>
      <c r="CX433" s="136"/>
      <c r="CY433" s="136"/>
      <c r="CZ433" s="136"/>
      <c r="DA433" s="136"/>
      <c r="DB433" s="136"/>
      <c r="DC433" s="136"/>
      <c r="DD433" s="136"/>
      <c r="DE433" s="136"/>
      <c r="DF433" s="136"/>
      <c r="DG433" s="136"/>
      <c r="DH433" s="136"/>
      <c r="DI433" s="136"/>
      <c r="DJ433" s="136"/>
      <c r="DK433" s="136"/>
      <c r="DL433" s="136"/>
      <c r="DM433" s="136"/>
      <c r="DN433" s="136"/>
      <c r="DO433" s="136"/>
      <c r="DP433" s="136"/>
      <c r="DQ433" s="136"/>
      <c r="DR433" s="136"/>
      <c r="DS433" s="136"/>
      <c r="DT433" s="136"/>
      <c r="DU433" s="136"/>
      <c r="DV433" s="136"/>
      <c r="DW433" s="136"/>
    </row>
    <row r="434" spans="1:127" x14ac:dyDescent="0.3">
      <c r="A434" s="138"/>
      <c r="B434" s="139"/>
      <c r="C434" s="155"/>
      <c r="D434" s="140"/>
      <c r="E434" s="138"/>
      <c r="F434" s="138"/>
      <c r="G434" s="141"/>
      <c r="H434" s="138"/>
      <c r="I434" s="138"/>
      <c r="J434" s="140"/>
      <c r="K434" s="138"/>
      <c r="L434" s="142"/>
      <c r="M434" s="142"/>
      <c r="N434" s="120"/>
      <c r="O434" s="143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  <c r="AA434" s="144"/>
      <c r="AB434" s="144"/>
      <c r="AC434" s="144"/>
      <c r="AD434" s="144"/>
      <c r="AE434" s="144"/>
      <c r="AF434" s="144"/>
      <c r="AG434" s="144"/>
      <c r="AH434" s="144"/>
      <c r="AI434" s="144"/>
      <c r="AJ434" s="144"/>
      <c r="AK434" s="144"/>
      <c r="AL434" s="144"/>
      <c r="AM434" s="144"/>
      <c r="AN434" s="144"/>
      <c r="AO434" s="144"/>
      <c r="AP434" s="144"/>
      <c r="AQ434" s="144"/>
      <c r="AR434" s="144"/>
      <c r="AS434" s="144"/>
      <c r="AT434" s="144"/>
      <c r="AU434" s="144"/>
      <c r="AV434" s="144"/>
      <c r="AW434" s="144"/>
      <c r="AX434" s="144"/>
      <c r="AY434" s="144"/>
      <c r="AZ434" s="144"/>
      <c r="BA434" s="144"/>
      <c r="BB434" s="144"/>
      <c r="BC434" s="144"/>
      <c r="BD434" s="144"/>
      <c r="BE434" s="144"/>
      <c r="BF434" s="144"/>
      <c r="BG434" s="144"/>
      <c r="BH434" s="144"/>
      <c r="BI434" s="144"/>
      <c r="BJ434" s="144"/>
      <c r="BK434" s="144"/>
      <c r="BL434" s="144"/>
      <c r="BM434" s="144"/>
      <c r="BN434" s="144"/>
      <c r="BO434" s="144"/>
      <c r="BP434" s="144"/>
      <c r="BQ434" s="144"/>
      <c r="BR434" s="144"/>
      <c r="BS434" s="144"/>
      <c r="BT434" s="144"/>
      <c r="BU434" s="144"/>
      <c r="BV434" s="144"/>
      <c r="BW434" s="144"/>
      <c r="BX434" s="144"/>
      <c r="BY434" s="144"/>
      <c r="BZ434" s="144"/>
      <c r="CA434" s="144"/>
      <c r="CB434" s="144"/>
      <c r="CC434" s="144"/>
      <c r="CD434" s="144"/>
      <c r="CE434" s="144"/>
      <c r="CF434" s="144"/>
      <c r="CG434" s="144"/>
      <c r="CH434" s="144"/>
      <c r="CI434" s="144"/>
      <c r="CJ434" s="144"/>
      <c r="CK434" s="144"/>
      <c r="CL434" s="144"/>
      <c r="CM434" s="144"/>
      <c r="CN434" s="144"/>
      <c r="CO434" s="144"/>
      <c r="CP434" s="144"/>
      <c r="CQ434" s="144"/>
      <c r="CR434" s="144"/>
      <c r="CS434" s="144"/>
      <c r="CT434" s="144"/>
      <c r="CU434" s="144"/>
      <c r="CV434" s="144"/>
      <c r="CW434" s="144"/>
      <c r="CX434" s="144"/>
      <c r="CY434" s="144"/>
      <c r="CZ434" s="144"/>
      <c r="DA434" s="144"/>
      <c r="DB434" s="144"/>
      <c r="DC434" s="144"/>
      <c r="DD434" s="144"/>
      <c r="DE434" s="144"/>
      <c r="DF434" s="144"/>
      <c r="DG434" s="144"/>
      <c r="DH434" s="144"/>
      <c r="DI434" s="144"/>
      <c r="DJ434" s="144"/>
      <c r="DK434" s="144"/>
      <c r="DL434" s="144"/>
      <c r="DM434" s="144"/>
      <c r="DN434" s="144"/>
      <c r="DO434" s="144"/>
      <c r="DP434" s="144"/>
      <c r="DQ434" s="144"/>
      <c r="DR434" s="144"/>
      <c r="DS434" s="144"/>
      <c r="DT434" s="144"/>
      <c r="DU434" s="144"/>
      <c r="DV434" s="144"/>
      <c r="DW434" s="144"/>
    </row>
    <row r="435" spans="1:127" x14ac:dyDescent="0.3">
      <c r="A435" s="72"/>
      <c r="B435" s="2"/>
      <c r="C435" s="153"/>
      <c r="D435" s="122"/>
      <c r="E435" s="123"/>
      <c r="F435" s="123"/>
      <c r="G435" s="124"/>
      <c r="H435" s="125"/>
      <c r="I435" s="126"/>
      <c r="J435" s="122"/>
      <c r="K435" s="127"/>
      <c r="P435" s="136"/>
      <c r="Q435" s="136"/>
      <c r="R435" s="136"/>
      <c r="S435" s="136"/>
      <c r="T435" s="136"/>
      <c r="U435" s="136"/>
      <c r="V435" s="136"/>
      <c r="W435" s="136"/>
      <c r="X435" s="136"/>
      <c r="Y435" s="136"/>
      <c r="Z435" s="136"/>
      <c r="AA435" s="136"/>
      <c r="AB435" s="136"/>
      <c r="AC435" s="136"/>
      <c r="AD435" s="136"/>
      <c r="AE435" s="136"/>
      <c r="AF435" s="136"/>
      <c r="AG435" s="136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6"/>
      <c r="AV435" s="136"/>
      <c r="AW435" s="136"/>
      <c r="AX435" s="136"/>
      <c r="AY435" s="136"/>
      <c r="AZ435" s="136"/>
      <c r="BA435" s="136"/>
      <c r="BB435" s="136"/>
      <c r="BC435" s="136"/>
      <c r="BD435" s="136"/>
      <c r="BE435" s="136"/>
      <c r="BF435" s="136"/>
      <c r="BG435" s="136"/>
      <c r="BH435" s="136"/>
      <c r="BI435" s="136"/>
      <c r="BJ435" s="136"/>
      <c r="BK435" s="136"/>
      <c r="BL435" s="136"/>
      <c r="BM435" s="136"/>
      <c r="BN435" s="136"/>
      <c r="BO435" s="136"/>
      <c r="BP435" s="136"/>
      <c r="BQ435" s="136"/>
      <c r="BR435" s="136"/>
      <c r="BS435" s="136"/>
      <c r="BT435" s="136"/>
      <c r="BU435" s="136"/>
      <c r="BV435" s="136"/>
      <c r="BW435" s="136"/>
      <c r="BX435" s="136"/>
      <c r="BY435" s="136"/>
      <c r="BZ435" s="136"/>
      <c r="CA435" s="136"/>
      <c r="CB435" s="136"/>
      <c r="CC435" s="136"/>
      <c r="CD435" s="136"/>
      <c r="CE435" s="136"/>
      <c r="CF435" s="136"/>
      <c r="CG435" s="136"/>
      <c r="CH435" s="136"/>
      <c r="CI435" s="136"/>
      <c r="CJ435" s="136"/>
      <c r="CK435" s="136"/>
      <c r="CL435" s="136"/>
      <c r="CM435" s="136"/>
      <c r="CN435" s="136"/>
      <c r="CO435" s="136"/>
      <c r="CP435" s="136"/>
      <c r="CQ435" s="136"/>
      <c r="CR435" s="136"/>
      <c r="CS435" s="136"/>
      <c r="CT435" s="136"/>
      <c r="CU435" s="136"/>
      <c r="CV435" s="136"/>
      <c r="CW435" s="136"/>
      <c r="CX435" s="136"/>
      <c r="CY435" s="136"/>
      <c r="CZ435" s="136"/>
      <c r="DA435" s="136"/>
      <c r="DB435" s="136"/>
      <c r="DC435" s="136"/>
      <c r="DD435" s="136"/>
      <c r="DE435" s="136"/>
      <c r="DF435" s="136"/>
      <c r="DG435" s="136"/>
      <c r="DH435" s="136"/>
      <c r="DI435" s="136"/>
      <c r="DJ435" s="136"/>
      <c r="DK435" s="136"/>
      <c r="DL435" s="136"/>
      <c r="DM435" s="136"/>
      <c r="DN435" s="136"/>
      <c r="DO435" s="136"/>
      <c r="DP435" s="136"/>
      <c r="DQ435" s="136"/>
      <c r="DR435" s="136"/>
      <c r="DS435" s="136"/>
      <c r="DT435" s="136"/>
      <c r="DU435" s="136"/>
      <c r="DV435" s="136"/>
      <c r="DW435" s="136"/>
    </row>
    <row r="436" spans="1:127" x14ac:dyDescent="0.3">
      <c r="A436" s="128"/>
      <c r="B436" s="129"/>
      <c r="C436" s="154"/>
      <c r="D436" s="131"/>
      <c r="E436" s="128"/>
      <c r="F436" s="128"/>
      <c r="G436" s="132"/>
      <c r="H436" s="128"/>
      <c r="I436" s="128"/>
      <c r="J436" s="131"/>
      <c r="K436" s="128"/>
      <c r="L436" s="133"/>
      <c r="M436" s="133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  <c r="Z436" s="136"/>
      <c r="AA436" s="136"/>
      <c r="AB436" s="136"/>
      <c r="AC436" s="136"/>
      <c r="AD436" s="136"/>
      <c r="AE436" s="136"/>
      <c r="AF436" s="136"/>
      <c r="AG436" s="136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6"/>
      <c r="AV436" s="136"/>
      <c r="AW436" s="136"/>
      <c r="AX436" s="136"/>
      <c r="AY436" s="136"/>
      <c r="AZ436" s="136"/>
      <c r="BA436" s="136"/>
      <c r="BB436" s="136"/>
      <c r="BC436" s="136"/>
      <c r="BD436" s="136"/>
      <c r="BE436" s="136"/>
      <c r="BF436" s="136"/>
      <c r="BG436" s="136"/>
      <c r="BH436" s="136"/>
      <c r="BI436" s="136"/>
      <c r="BJ436" s="136"/>
      <c r="BK436" s="136"/>
      <c r="BL436" s="136"/>
      <c r="BM436" s="136"/>
      <c r="BN436" s="136"/>
      <c r="BO436" s="136"/>
      <c r="BP436" s="136"/>
      <c r="BQ436" s="136"/>
      <c r="BR436" s="136"/>
      <c r="BS436" s="136"/>
      <c r="BT436" s="136"/>
      <c r="BU436" s="136"/>
      <c r="BV436" s="136"/>
      <c r="BW436" s="136"/>
      <c r="BX436" s="136"/>
      <c r="BY436" s="136"/>
      <c r="BZ436" s="136"/>
      <c r="CA436" s="136"/>
      <c r="CB436" s="136"/>
      <c r="CC436" s="136"/>
      <c r="CD436" s="136"/>
      <c r="CE436" s="136"/>
      <c r="CF436" s="136"/>
      <c r="CG436" s="136"/>
      <c r="CH436" s="136"/>
      <c r="CI436" s="136"/>
      <c r="CJ436" s="136"/>
      <c r="CK436" s="136"/>
      <c r="CL436" s="136"/>
      <c r="CM436" s="136"/>
      <c r="CN436" s="136"/>
      <c r="CO436" s="136"/>
      <c r="CP436" s="136"/>
      <c r="CQ436" s="136"/>
      <c r="CR436" s="136"/>
      <c r="CS436" s="136"/>
      <c r="CT436" s="136"/>
      <c r="CU436" s="136"/>
      <c r="CV436" s="136"/>
      <c r="CW436" s="136"/>
      <c r="CX436" s="136"/>
      <c r="CY436" s="136"/>
      <c r="CZ436" s="136"/>
      <c r="DA436" s="136"/>
      <c r="DB436" s="136"/>
      <c r="DC436" s="136"/>
      <c r="DD436" s="136"/>
      <c r="DE436" s="136"/>
      <c r="DF436" s="136"/>
      <c r="DG436" s="136"/>
      <c r="DH436" s="136"/>
      <c r="DI436" s="136"/>
      <c r="DJ436" s="136"/>
      <c r="DK436" s="136"/>
      <c r="DL436" s="136"/>
      <c r="DM436" s="136"/>
      <c r="DN436" s="136"/>
      <c r="DO436" s="136"/>
      <c r="DP436" s="136"/>
      <c r="DQ436" s="136"/>
      <c r="DR436" s="136"/>
      <c r="DS436" s="136"/>
      <c r="DT436" s="136"/>
      <c r="DU436" s="136"/>
      <c r="DV436" s="136"/>
      <c r="DW436" s="136"/>
    </row>
    <row r="437" spans="1:127" x14ac:dyDescent="0.3">
      <c r="A437" s="138"/>
      <c r="B437" s="139"/>
      <c r="C437" s="155"/>
      <c r="D437" s="140"/>
      <c r="E437" s="138"/>
      <c r="F437" s="138"/>
      <c r="G437" s="141"/>
      <c r="H437" s="138"/>
      <c r="I437" s="138"/>
      <c r="J437" s="140"/>
      <c r="K437" s="138"/>
      <c r="L437" s="142"/>
      <c r="M437" s="142"/>
      <c r="N437" s="120"/>
      <c r="O437" s="143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  <c r="Z437" s="144"/>
      <c r="AA437" s="144"/>
      <c r="AB437" s="144"/>
      <c r="AC437" s="144"/>
      <c r="AD437" s="144"/>
      <c r="AE437" s="144"/>
      <c r="AF437" s="144"/>
      <c r="AG437" s="144"/>
      <c r="AH437" s="144"/>
      <c r="AI437" s="144"/>
      <c r="AJ437" s="144"/>
      <c r="AK437" s="144"/>
      <c r="AL437" s="144"/>
      <c r="AM437" s="144"/>
      <c r="AN437" s="144"/>
      <c r="AO437" s="144"/>
      <c r="AP437" s="144"/>
      <c r="AQ437" s="144"/>
      <c r="AR437" s="144"/>
      <c r="AS437" s="144"/>
      <c r="AT437" s="144"/>
      <c r="AU437" s="144"/>
      <c r="AV437" s="144"/>
      <c r="AW437" s="144"/>
      <c r="AX437" s="144"/>
      <c r="AY437" s="144"/>
      <c r="AZ437" s="144"/>
      <c r="BA437" s="144"/>
      <c r="BB437" s="144"/>
      <c r="BC437" s="144"/>
      <c r="BD437" s="144"/>
      <c r="BE437" s="144"/>
      <c r="BF437" s="144"/>
      <c r="BG437" s="144"/>
      <c r="BH437" s="144"/>
      <c r="BI437" s="144"/>
      <c r="BJ437" s="144"/>
      <c r="BK437" s="144"/>
      <c r="BL437" s="144"/>
      <c r="BM437" s="144"/>
      <c r="BN437" s="144"/>
      <c r="BO437" s="144"/>
      <c r="BP437" s="144"/>
      <c r="BQ437" s="144"/>
      <c r="BR437" s="144"/>
      <c r="BS437" s="144"/>
      <c r="BT437" s="144"/>
      <c r="BU437" s="144"/>
      <c r="BV437" s="144"/>
      <c r="BW437" s="144"/>
      <c r="BX437" s="144"/>
      <c r="BY437" s="144"/>
      <c r="BZ437" s="144"/>
      <c r="CA437" s="144"/>
      <c r="CB437" s="144"/>
      <c r="CC437" s="144"/>
      <c r="CD437" s="144"/>
      <c r="CE437" s="144"/>
      <c r="CF437" s="144"/>
      <c r="CG437" s="144"/>
      <c r="CH437" s="144"/>
      <c r="CI437" s="144"/>
      <c r="CJ437" s="144"/>
      <c r="CK437" s="144"/>
      <c r="CL437" s="144"/>
      <c r="CM437" s="144"/>
      <c r="CN437" s="144"/>
      <c r="CO437" s="144"/>
      <c r="CP437" s="144"/>
      <c r="CQ437" s="144"/>
      <c r="CR437" s="144"/>
      <c r="CS437" s="144"/>
      <c r="CT437" s="144"/>
      <c r="CU437" s="144"/>
      <c r="CV437" s="144"/>
      <c r="CW437" s="144"/>
      <c r="CX437" s="144"/>
      <c r="CY437" s="144"/>
      <c r="CZ437" s="144"/>
      <c r="DA437" s="144"/>
      <c r="DB437" s="144"/>
      <c r="DC437" s="144"/>
      <c r="DD437" s="144"/>
      <c r="DE437" s="144"/>
      <c r="DF437" s="144"/>
      <c r="DG437" s="144"/>
      <c r="DH437" s="144"/>
      <c r="DI437" s="144"/>
      <c r="DJ437" s="144"/>
      <c r="DK437" s="144"/>
      <c r="DL437" s="144"/>
      <c r="DM437" s="144"/>
      <c r="DN437" s="144"/>
      <c r="DO437" s="144"/>
      <c r="DP437" s="144"/>
      <c r="DQ437" s="144"/>
      <c r="DR437" s="144"/>
      <c r="DS437" s="144"/>
      <c r="DT437" s="144"/>
      <c r="DU437" s="144"/>
      <c r="DV437" s="144"/>
      <c r="DW437" s="144"/>
    </row>
    <row r="438" spans="1:127" x14ac:dyDescent="0.3">
      <c r="A438" s="72"/>
      <c r="B438" s="2"/>
      <c r="C438" s="151"/>
      <c r="D438" s="122"/>
      <c r="E438" s="123"/>
      <c r="F438" s="123"/>
      <c r="G438" s="124"/>
      <c r="H438" s="125"/>
      <c r="I438" s="126"/>
      <c r="J438" s="122"/>
      <c r="K438" s="127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  <c r="AP438" s="33"/>
      <c r="AQ438" s="33"/>
      <c r="AR438" s="33"/>
      <c r="AS438" s="33"/>
      <c r="AT438" s="33"/>
      <c r="AU438" s="33"/>
      <c r="AV438" s="33"/>
      <c r="AW438" s="33"/>
      <c r="AX438" s="33"/>
      <c r="AY438" s="33"/>
      <c r="AZ438" s="33"/>
      <c r="BA438" s="33"/>
      <c r="BB438" s="33"/>
      <c r="BC438" s="33"/>
      <c r="BD438" s="33"/>
      <c r="BE438" s="33"/>
      <c r="BF438" s="33"/>
      <c r="BG438" s="33"/>
      <c r="BH438" s="33"/>
      <c r="BI438" s="33"/>
      <c r="BJ438" s="33"/>
      <c r="BK438" s="33"/>
      <c r="BL438" s="33"/>
      <c r="BM438" s="33"/>
      <c r="BN438" s="33"/>
      <c r="BO438" s="33"/>
      <c r="BP438" s="33"/>
      <c r="BQ438" s="33"/>
      <c r="BR438" s="33"/>
      <c r="BS438" s="33"/>
      <c r="BT438" s="33"/>
      <c r="BU438" s="33"/>
      <c r="BV438" s="33"/>
      <c r="BW438" s="33"/>
      <c r="BX438" s="33"/>
      <c r="BY438" s="33"/>
      <c r="BZ438" s="33"/>
      <c r="CA438" s="33"/>
      <c r="CB438" s="33"/>
      <c r="CC438" s="33"/>
      <c r="CD438" s="33"/>
      <c r="CE438" s="33"/>
      <c r="CF438" s="33"/>
      <c r="CG438" s="33"/>
      <c r="CH438" s="33"/>
      <c r="CI438" s="33"/>
      <c r="CJ438" s="33"/>
      <c r="CK438" s="33"/>
      <c r="CL438" s="33"/>
      <c r="CM438" s="33"/>
      <c r="CN438" s="33"/>
      <c r="CO438" s="33"/>
      <c r="CP438" s="33"/>
      <c r="CQ438" s="33"/>
      <c r="CR438" s="33"/>
      <c r="CS438" s="33"/>
      <c r="CT438" s="33"/>
      <c r="CU438" s="33"/>
      <c r="CV438" s="33"/>
      <c r="CW438" s="33"/>
      <c r="CX438" s="33"/>
      <c r="CY438" s="33"/>
      <c r="CZ438" s="33"/>
      <c r="DA438" s="33"/>
      <c r="DB438" s="33"/>
      <c r="DC438" s="33"/>
      <c r="DD438" s="33"/>
      <c r="DE438" s="33"/>
      <c r="DF438" s="33"/>
      <c r="DG438" s="33"/>
      <c r="DH438" s="33"/>
      <c r="DI438" s="33"/>
      <c r="DJ438" s="33"/>
      <c r="DK438" s="33"/>
      <c r="DL438" s="33"/>
      <c r="DM438" s="33"/>
      <c r="DN438" s="33"/>
      <c r="DO438" s="33"/>
      <c r="DP438" s="33"/>
      <c r="DQ438" s="33"/>
      <c r="DR438" s="33"/>
      <c r="DS438" s="33"/>
      <c r="DT438" s="33"/>
      <c r="DU438" s="33"/>
      <c r="DV438" s="33"/>
      <c r="DW438" s="33"/>
    </row>
    <row r="439" spans="1:127" x14ac:dyDescent="0.3">
      <c r="A439" s="128"/>
      <c r="B439" s="129"/>
      <c r="C439" s="152"/>
      <c r="D439" s="131"/>
      <c r="E439" s="128"/>
      <c r="F439" s="128"/>
      <c r="G439" s="132"/>
      <c r="H439" s="128"/>
      <c r="I439" s="128"/>
      <c r="J439" s="131"/>
      <c r="K439" s="128"/>
      <c r="L439" s="133"/>
      <c r="M439" s="133"/>
      <c r="N439" s="134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  <c r="AP439" s="33"/>
      <c r="AQ439" s="33"/>
      <c r="AR439" s="33"/>
      <c r="AS439" s="33"/>
      <c r="AT439" s="33"/>
      <c r="AU439" s="33"/>
      <c r="AV439" s="33"/>
      <c r="AW439" s="33"/>
      <c r="AX439" s="33"/>
      <c r="AY439" s="33"/>
      <c r="AZ439" s="33"/>
      <c r="BA439" s="33"/>
      <c r="BB439" s="33"/>
      <c r="BC439" s="33"/>
      <c r="BD439" s="33"/>
      <c r="BE439" s="33"/>
      <c r="BF439" s="33"/>
      <c r="BG439" s="33"/>
      <c r="BH439" s="33"/>
      <c r="BI439" s="33"/>
      <c r="BJ439" s="33"/>
      <c r="BK439" s="33"/>
      <c r="BL439" s="33"/>
      <c r="BM439" s="33"/>
      <c r="BN439" s="33"/>
      <c r="BO439" s="33"/>
      <c r="BP439" s="33"/>
      <c r="BQ439" s="33"/>
      <c r="BR439" s="33"/>
      <c r="BS439" s="33"/>
      <c r="BT439" s="33"/>
      <c r="BU439" s="33"/>
      <c r="BV439" s="33"/>
      <c r="BW439" s="33"/>
      <c r="BX439" s="33"/>
      <c r="BY439" s="33"/>
      <c r="BZ439" s="33"/>
      <c r="CA439" s="33"/>
      <c r="CB439" s="33"/>
      <c r="CC439" s="33"/>
      <c r="CD439" s="33"/>
      <c r="CE439" s="33"/>
      <c r="CF439" s="33"/>
      <c r="CG439" s="33"/>
      <c r="CH439" s="33"/>
      <c r="CI439" s="33"/>
      <c r="CJ439" s="33"/>
      <c r="CK439" s="33"/>
      <c r="CL439" s="33"/>
      <c r="CM439" s="33"/>
      <c r="CN439" s="33"/>
      <c r="CO439" s="33"/>
      <c r="CP439" s="33"/>
      <c r="CQ439" s="33"/>
      <c r="CR439" s="33"/>
      <c r="CS439" s="33"/>
      <c r="CT439" s="33"/>
      <c r="CU439" s="33"/>
      <c r="CV439" s="33"/>
      <c r="CW439" s="33"/>
      <c r="CX439" s="33"/>
      <c r="CY439" s="33"/>
      <c r="CZ439" s="33"/>
      <c r="DA439" s="33"/>
      <c r="DB439" s="33"/>
      <c r="DC439" s="33"/>
      <c r="DD439" s="33"/>
      <c r="DE439" s="33"/>
      <c r="DF439" s="33"/>
      <c r="DG439" s="33"/>
      <c r="DH439" s="33"/>
      <c r="DI439" s="33"/>
      <c r="DJ439" s="33"/>
      <c r="DK439" s="33"/>
      <c r="DL439" s="33"/>
      <c r="DM439" s="33"/>
      <c r="DN439" s="33"/>
      <c r="DO439" s="33"/>
      <c r="DP439" s="33"/>
      <c r="DQ439" s="33"/>
      <c r="DR439" s="33"/>
      <c r="DS439" s="33"/>
      <c r="DT439" s="33"/>
      <c r="DU439" s="33"/>
      <c r="DV439" s="33"/>
      <c r="DW439" s="33"/>
    </row>
    <row r="440" spans="1:127" x14ac:dyDescent="0.3">
      <c r="A440" s="72"/>
      <c r="B440" s="2"/>
      <c r="C440" s="153"/>
      <c r="D440" s="122"/>
      <c r="E440" s="123"/>
      <c r="F440" s="123"/>
      <c r="G440" s="124"/>
      <c r="H440" s="125"/>
      <c r="I440" s="126"/>
      <c r="J440" s="122"/>
      <c r="K440" s="127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  <c r="Z440" s="136"/>
      <c r="AA440" s="136"/>
      <c r="AB440" s="136"/>
      <c r="AC440" s="136"/>
      <c r="AD440" s="136"/>
      <c r="AE440" s="136"/>
      <c r="AF440" s="136"/>
      <c r="AG440" s="136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6"/>
      <c r="AV440" s="136"/>
      <c r="AW440" s="136"/>
      <c r="AX440" s="136"/>
      <c r="AY440" s="136"/>
      <c r="AZ440" s="136"/>
      <c r="BA440" s="136"/>
      <c r="BB440" s="136"/>
      <c r="BC440" s="136"/>
      <c r="BD440" s="136"/>
      <c r="BE440" s="136"/>
      <c r="BF440" s="136"/>
      <c r="BG440" s="136"/>
      <c r="BH440" s="136"/>
      <c r="BI440" s="136"/>
      <c r="BJ440" s="136"/>
      <c r="BK440" s="136"/>
      <c r="BL440" s="136"/>
      <c r="BM440" s="136"/>
      <c r="BN440" s="136"/>
      <c r="BO440" s="136"/>
      <c r="BP440" s="136"/>
      <c r="BQ440" s="136"/>
      <c r="BR440" s="136"/>
      <c r="BS440" s="136"/>
      <c r="BT440" s="136"/>
      <c r="BU440" s="136"/>
      <c r="BV440" s="136"/>
      <c r="BW440" s="136"/>
      <c r="BX440" s="136"/>
      <c r="BY440" s="136"/>
      <c r="BZ440" s="136"/>
      <c r="CA440" s="136"/>
      <c r="CB440" s="136"/>
      <c r="CC440" s="136"/>
      <c r="CD440" s="136"/>
      <c r="CE440" s="136"/>
      <c r="CF440" s="136"/>
      <c r="CG440" s="136"/>
      <c r="CH440" s="136"/>
      <c r="CI440" s="136"/>
      <c r="CJ440" s="136"/>
      <c r="CK440" s="136"/>
      <c r="CL440" s="136"/>
      <c r="CM440" s="136"/>
      <c r="CN440" s="136"/>
      <c r="CO440" s="136"/>
      <c r="CP440" s="136"/>
      <c r="CQ440" s="136"/>
      <c r="CR440" s="136"/>
      <c r="CS440" s="136"/>
      <c r="CT440" s="136"/>
      <c r="CU440" s="136"/>
      <c r="CV440" s="136"/>
      <c r="CW440" s="136"/>
      <c r="CX440" s="136"/>
      <c r="CY440" s="136"/>
      <c r="CZ440" s="136"/>
      <c r="DA440" s="136"/>
      <c r="DB440" s="136"/>
      <c r="DC440" s="136"/>
      <c r="DD440" s="136"/>
      <c r="DE440" s="136"/>
      <c r="DF440" s="136"/>
      <c r="DG440" s="136"/>
      <c r="DH440" s="136"/>
      <c r="DI440" s="136"/>
      <c r="DJ440" s="136"/>
      <c r="DK440" s="136"/>
      <c r="DL440" s="136"/>
      <c r="DM440" s="136"/>
      <c r="DN440" s="136"/>
      <c r="DO440" s="136"/>
      <c r="DP440" s="136"/>
      <c r="DQ440" s="136"/>
      <c r="DR440" s="136"/>
      <c r="DS440" s="136"/>
      <c r="DT440" s="136"/>
      <c r="DU440" s="136"/>
      <c r="DV440" s="136"/>
      <c r="DW440" s="136"/>
    </row>
    <row r="441" spans="1:127" x14ac:dyDescent="0.3">
      <c r="A441" s="128"/>
      <c r="B441" s="129"/>
      <c r="C441" s="154"/>
      <c r="D441" s="131"/>
      <c r="E441" s="128"/>
      <c r="F441" s="128"/>
      <c r="G441" s="132"/>
      <c r="H441" s="128"/>
      <c r="I441" s="128"/>
      <c r="J441" s="131"/>
      <c r="K441" s="128"/>
      <c r="L441" s="133"/>
      <c r="M441" s="133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  <c r="Z441" s="136"/>
      <c r="AA441" s="136"/>
      <c r="AB441" s="136"/>
      <c r="AC441" s="136"/>
      <c r="AD441" s="136"/>
      <c r="AE441" s="136"/>
      <c r="AF441" s="136"/>
      <c r="AG441" s="136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6"/>
      <c r="AV441" s="136"/>
      <c r="AW441" s="136"/>
      <c r="AX441" s="136"/>
      <c r="AY441" s="136"/>
      <c r="AZ441" s="136"/>
      <c r="BA441" s="136"/>
      <c r="BB441" s="136"/>
      <c r="BC441" s="136"/>
      <c r="BD441" s="136"/>
      <c r="BE441" s="136"/>
      <c r="BF441" s="136"/>
      <c r="BG441" s="136"/>
      <c r="BH441" s="136"/>
      <c r="BI441" s="136"/>
      <c r="BJ441" s="136"/>
      <c r="BK441" s="136"/>
      <c r="BL441" s="136"/>
      <c r="BM441" s="136"/>
      <c r="BN441" s="136"/>
      <c r="BO441" s="136"/>
      <c r="BP441" s="136"/>
      <c r="BQ441" s="136"/>
      <c r="BR441" s="136"/>
      <c r="BS441" s="136"/>
      <c r="BT441" s="136"/>
      <c r="BU441" s="136"/>
      <c r="BV441" s="136"/>
      <c r="BW441" s="136"/>
      <c r="BX441" s="136"/>
      <c r="BY441" s="136"/>
      <c r="BZ441" s="136"/>
      <c r="CA441" s="136"/>
      <c r="CB441" s="136"/>
      <c r="CC441" s="136"/>
      <c r="CD441" s="136"/>
      <c r="CE441" s="136"/>
      <c r="CF441" s="136"/>
      <c r="CG441" s="136"/>
      <c r="CH441" s="136"/>
      <c r="CI441" s="136"/>
      <c r="CJ441" s="136"/>
      <c r="CK441" s="136"/>
      <c r="CL441" s="136"/>
      <c r="CM441" s="136"/>
      <c r="CN441" s="136"/>
      <c r="CO441" s="136"/>
      <c r="CP441" s="136"/>
      <c r="CQ441" s="136"/>
      <c r="CR441" s="136"/>
      <c r="CS441" s="136"/>
      <c r="CT441" s="136"/>
      <c r="CU441" s="136"/>
      <c r="CV441" s="136"/>
      <c r="CW441" s="136"/>
      <c r="CX441" s="136"/>
      <c r="CY441" s="136"/>
      <c r="CZ441" s="136"/>
      <c r="DA441" s="136"/>
      <c r="DB441" s="136"/>
      <c r="DC441" s="136"/>
      <c r="DD441" s="136"/>
      <c r="DE441" s="136"/>
      <c r="DF441" s="136"/>
      <c r="DG441" s="136"/>
      <c r="DH441" s="136"/>
      <c r="DI441" s="136"/>
      <c r="DJ441" s="136"/>
      <c r="DK441" s="136"/>
      <c r="DL441" s="136"/>
      <c r="DM441" s="136"/>
      <c r="DN441" s="136"/>
      <c r="DO441" s="136"/>
      <c r="DP441" s="136"/>
      <c r="DQ441" s="136"/>
      <c r="DR441" s="136"/>
      <c r="DS441" s="136"/>
      <c r="DT441" s="136"/>
      <c r="DU441" s="136"/>
      <c r="DV441" s="136"/>
      <c r="DW441" s="136"/>
    </row>
    <row r="442" spans="1:127" x14ac:dyDescent="0.3">
      <c r="A442" s="138"/>
      <c r="B442" s="139"/>
      <c r="C442" s="155"/>
      <c r="D442" s="140"/>
      <c r="E442" s="138"/>
      <c r="F442" s="138"/>
      <c r="G442" s="141"/>
      <c r="H442" s="138"/>
      <c r="I442" s="138"/>
      <c r="J442" s="140"/>
      <c r="K442" s="138"/>
      <c r="L442" s="142"/>
      <c r="M442" s="142"/>
      <c r="N442" s="120"/>
      <c r="O442" s="143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  <c r="AA442" s="144"/>
      <c r="AB442" s="144"/>
      <c r="AC442" s="144"/>
      <c r="AD442" s="144"/>
      <c r="AE442" s="144"/>
      <c r="AF442" s="144"/>
      <c r="AG442" s="144"/>
      <c r="AH442" s="144"/>
      <c r="AI442" s="144"/>
      <c r="AJ442" s="144"/>
      <c r="AK442" s="144"/>
      <c r="AL442" s="144"/>
      <c r="AM442" s="144"/>
      <c r="AN442" s="144"/>
      <c r="AO442" s="144"/>
      <c r="AP442" s="144"/>
      <c r="AQ442" s="144"/>
      <c r="AR442" s="144"/>
      <c r="AS442" s="144"/>
      <c r="AT442" s="144"/>
      <c r="AU442" s="144"/>
      <c r="AV442" s="144"/>
      <c r="AW442" s="144"/>
      <c r="AX442" s="144"/>
      <c r="AY442" s="144"/>
      <c r="AZ442" s="144"/>
      <c r="BA442" s="144"/>
      <c r="BB442" s="144"/>
      <c r="BC442" s="144"/>
      <c r="BD442" s="144"/>
      <c r="BE442" s="144"/>
      <c r="BF442" s="144"/>
      <c r="BG442" s="144"/>
      <c r="BH442" s="144"/>
      <c r="BI442" s="144"/>
      <c r="BJ442" s="144"/>
      <c r="BK442" s="144"/>
      <c r="BL442" s="144"/>
      <c r="BM442" s="144"/>
      <c r="BN442" s="144"/>
      <c r="BO442" s="144"/>
      <c r="BP442" s="144"/>
      <c r="BQ442" s="144"/>
      <c r="BR442" s="144"/>
      <c r="BS442" s="144"/>
      <c r="BT442" s="144"/>
      <c r="BU442" s="144"/>
      <c r="BV442" s="144"/>
      <c r="BW442" s="144"/>
      <c r="BX442" s="144"/>
      <c r="BY442" s="144"/>
      <c r="BZ442" s="144"/>
      <c r="CA442" s="144"/>
      <c r="CB442" s="144"/>
      <c r="CC442" s="144"/>
      <c r="CD442" s="144"/>
      <c r="CE442" s="144"/>
      <c r="CF442" s="144"/>
      <c r="CG442" s="144"/>
      <c r="CH442" s="144"/>
      <c r="CI442" s="144"/>
      <c r="CJ442" s="144"/>
      <c r="CK442" s="144"/>
      <c r="CL442" s="144"/>
      <c r="CM442" s="144"/>
      <c r="CN442" s="144"/>
      <c r="CO442" s="144"/>
      <c r="CP442" s="144"/>
      <c r="CQ442" s="144"/>
      <c r="CR442" s="144"/>
      <c r="CS442" s="144"/>
      <c r="CT442" s="144"/>
      <c r="CU442" s="144"/>
      <c r="CV442" s="144"/>
      <c r="CW442" s="144"/>
      <c r="CX442" s="144"/>
      <c r="CY442" s="144"/>
      <c r="CZ442" s="144"/>
      <c r="DA442" s="144"/>
      <c r="DB442" s="144"/>
      <c r="DC442" s="144"/>
      <c r="DD442" s="144"/>
      <c r="DE442" s="144"/>
      <c r="DF442" s="144"/>
      <c r="DG442" s="144"/>
      <c r="DH442" s="144"/>
      <c r="DI442" s="144"/>
      <c r="DJ442" s="144"/>
      <c r="DK442" s="144"/>
      <c r="DL442" s="144"/>
      <c r="DM442" s="144"/>
      <c r="DN442" s="144"/>
      <c r="DO442" s="144"/>
      <c r="DP442" s="144"/>
      <c r="DQ442" s="144"/>
      <c r="DR442" s="144"/>
      <c r="DS442" s="144"/>
      <c r="DT442" s="144"/>
      <c r="DU442" s="144"/>
      <c r="DV442" s="144"/>
      <c r="DW442" s="144"/>
    </row>
    <row r="443" spans="1:127" x14ac:dyDescent="0.3">
      <c r="A443" s="72"/>
      <c r="B443" s="2"/>
      <c r="C443" s="153"/>
      <c r="D443" s="122"/>
      <c r="E443" s="123"/>
      <c r="F443" s="123"/>
      <c r="G443" s="124"/>
      <c r="H443" s="125"/>
      <c r="I443" s="126"/>
      <c r="J443" s="122"/>
      <c r="K443" s="127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  <c r="Z443" s="136"/>
      <c r="AA443" s="136"/>
      <c r="AB443" s="136"/>
      <c r="AC443" s="136"/>
      <c r="AD443" s="136"/>
      <c r="AE443" s="136"/>
      <c r="AF443" s="136"/>
      <c r="AG443" s="136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6"/>
      <c r="AV443" s="136"/>
      <c r="AW443" s="136"/>
      <c r="AX443" s="136"/>
      <c r="AY443" s="136"/>
      <c r="AZ443" s="136"/>
      <c r="BA443" s="136"/>
      <c r="BB443" s="136"/>
      <c r="BC443" s="136"/>
      <c r="BD443" s="136"/>
      <c r="BE443" s="136"/>
      <c r="BF443" s="136"/>
      <c r="BG443" s="136"/>
      <c r="BH443" s="136"/>
      <c r="BI443" s="136"/>
      <c r="BJ443" s="136"/>
      <c r="BK443" s="136"/>
      <c r="BL443" s="136"/>
      <c r="BM443" s="136"/>
      <c r="BN443" s="136"/>
      <c r="BO443" s="136"/>
      <c r="BP443" s="136"/>
      <c r="BQ443" s="136"/>
      <c r="BR443" s="136"/>
      <c r="BS443" s="136"/>
      <c r="BT443" s="136"/>
      <c r="BU443" s="136"/>
      <c r="BV443" s="136"/>
      <c r="BW443" s="136"/>
      <c r="BX443" s="136"/>
      <c r="BY443" s="136"/>
      <c r="BZ443" s="136"/>
      <c r="CA443" s="136"/>
      <c r="CB443" s="136"/>
      <c r="CC443" s="136"/>
      <c r="CD443" s="136"/>
      <c r="CE443" s="136"/>
      <c r="CF443" s="136"/>
      <c r="CG443" s="136"/>
      <c r="CH443" s="136"/>
      <c r="CI443" s="136"/>
      <c r="CJ443" s="136"/>
      <c r="CK443" s="136"/>
      <c r="CL443" s="136"/>
      <c r="CM443" s="136"/>
      <c r="CN443" s="136"/>
      <c r="CO443" s="136"/>
      <c r="CP443" s="136"/>
      <c r="CQ443" s="136"/>
      <c r="CR443" s="136"/>
      <c r="CS443" s="136"/>
      <c r="CT443" s="136"/>
      <c r="CU443" s="136"/>
      <c r="CV443" s="136"/>
      <c r="CW443" s="136"/>
      <c r="CX443" s="136"/>
      <c r="CY443" s="136"/>
      <c r="CZ443" s="136"/>
      <c r="DA443" s="136"/>
      <c r="DB443" s="136"/>
      <c r="DC443" s="136"/>
      <c r="DD443" s="136"/>
      <c r="DE443" s="136"/>
      <c r="DF443" s="136"/>
      <c r="DG443" s="136"/>
      <c r="DH443" s="136"/>
      <c r="DI443" s="136"/>
      <c r="DJ443" s="136"/>
      <c r="DK443" s="136"/>
      <c r="DL443" s="136"/>
      <c r="DM443" s="136"/>
      <c r="DN443" s="136"/>
      <c r="DO443" s="136"/>
      <c r="DP443" s="136"/>
      <c r="DQ443" s="136"/>
      <c r="DR443" s="136"/>
      <c r="DS443" s="136"/>
      <c r="DT443" s="136"/>
      <c r="DU443" s="136"/>
      <c r="DV443" s="136"/>
      <c r="DW443" s="136"/>
    </row>
    <row r="444" spans="1:127" x14ac:dyDescent="0.3">
      <c r="A444" s="128"/>
      <c r="B444" s="129"/>
      <c r="C444" s="154"/>
      <c r="D444" s="131"/>
      <c r="E444" s="128"/>
      <c r="F444" s="128"/>
      <c r="G444" s="132"/>
      <c r="H444" s="128"/>
      <c r="I444" s="128"/>
      <c r="J444" s="131"/>
      <c r="K444" s="128"/>
      <c r="L444" s="133"/>
      <c r="M444" s="133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  <c r="Z444" s="136"/>
      <c r="AA444" s="136"/>
      <c r="AB444" s="136"/>
      <c r="AC444" s="136"/>
      <c r="AD444" s="136"/>
      <c r="AE444" s="136"/>
      <c r="AF444" s="136"/>
      <c r="AG444" s="136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6"/>
      <c r="AV444" s="136"/>
      <c r="AW444" s="136"/>
      <c r="AX444" s="136"/>
      <c r="AY444" s="136"/>
      <c r="AZ444" s="136"/>
      <c r="BA444" s="136"/>
      <c r="BB444" s="136"/>
      <c r="BC444" s="136"/>
      <c r="BD444" s="136"/>
      <c r="BE444" s="136"/>
      <c r="BF444" s="136"/>
      <c r="BG444" s="136"/>
      <c r="BH444" s="136"/>
      <c r="BI444" s="136"/>
      <c r="BJ444" s="136"/>
      <c r="BK444" s="136"/>
      <c r="BL444" s="136"/>
      <c r="BM444" s="136"/>
      <c r="BN444" s="136"/>
      <c r="BO444" s="136"/>
      <c r="BP444" s="136"/>
      <c r="BQ444" s="136"/>
      <c r="BR444" s="136"/>
      <c r="BS444" s="136"/>
      <c r="BT444" s="136"/>
      <c r="BU444" s="136"/>
      <c r="BV444" s="136"/>
      <c r="BW444" s="136"/>
      <c r="BX444" s="136"/>
      <c r="BY444" s="136"/>
      <c r="BZ444" s="136"/>
      <c r="CA444" s="136"/>
      <c r="CB444" s="136"/>
      <c r="CC444" s="136"/>
      <c r="CD444" s="136"/>
      <c r="CE444" s="136"/>
      <c r="CF444" s="136"/>
      <c r="CG444" s="136"/>
      <c r="CH444" s="136"/>
      <c r="CI444" s="136"/>
      <c r="CJ444" s="136"/>
      <c r="CK444" s="136"/>
      <c r="CL444" s="136"/>
      <c r="CM444" s="136"/>
      <c r="CN444" s="136"/>
      <c r="CO444" s="136"/>
      <c r="CP444" s="136"/>
      <c r="CQ444" s="136"/>
      <c r="CR444" s="136"/>
      <c r="CS444" s="136"/>
      <c r="CT444" s="136"/>
      <c r="CU444" s="136"/>
      <c r="CV444" s="136"/>
      <c r="CW444" s="136"/>
      <c r="CX444" s="136"/>
      <c r="CY444" s="136"/>
      <c r="CZ444" s="136"/>
      <c r="DA444" s="136"/>
      <c r="DB444" s="136"/>
      <c r="DC444" s="136"/>
      <c r="DD444" s="136"/>
      <c r="DE444" s="136"/>
      <c r="DF444" s="136"/>
      <c r="DG444" s="136"/>
      <c r="DH444" s="136"/>
      <c r="DI444" s="136"/>
      <c r="DJ444" s="136"/>
      <c r="DK444" s="136"/>
      <c r="DL444" s="136"/>
      <c r="DM444" s="136"/>
      <c r="DN444" s="136"/>
      <c r="DO444" s="136"/>
      <c r="DP444" s="136"/>
      <c r="DQ444" s="136"/>
      <c r="DR444" s="136"/>
      <c r="DS444" s="136"/>
      <c r="DT444" s="136"/>
      <c r="DU444" s="136"/>
      <c r="DV444" s="136"/>
      <c r="DW444" s="136"/>
    </row>
    <row r="445" spans="1:127" x14ac:dyDescent="0.3">
      <c r="A445" s="138"/>
      <c r="B445" s="139"/>
      <c r="C445" s="155"/>
      <c r="D445" s="140"/>
      <c r="E445" s="138"/>
      <c r="F445" s="138"/>
      <c r="G445" s="141"/>
      <c r="H445" s="138"/>
      <c r="I445" s="138"/>
      <c r="J445" s="140"/>
      <c r="K445" s="138"/>
      <c r="L445" s="142"/>
      <c r="M445" s="142"/>
      <c r="N445" s="120"/>
      <c r="O445" s="143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  <c r="AA445" s="144"/>
      <c r="AB445" s="144"/>
      <c r="AC445" s="144"/>
      <c r="AD445" s="144"/>
      <c r="AE445" s="144"/>
      <c r="AF445" s="144"/>
      <c r="AG445" s="144"/>
      <c r="AH445" s="144"/>
      <c r="AI445" s="144"/>
      <c r="AJ445" s="144"/>
      <c r="AK445" s="144"/>
      <c r="AL445" s="144"/>
      <c r="AM445" s="144"/>
      <c r="AN445" s="144"/>
      <c r="AO445" s="144"/>
      <c r="AP445" s="144"/>
      <c r="AQ445" s="144"/>
      <c r="AR445" s="144"/>
      <c r="AS445" s="144"/>
      <c r="AT445" s="144"/>
      <c r="AU445" s="144"/>
      <c r="AV445" s="144"/>
      <c r="AW445" s="144"/>
      <c r="AX445" s="144"/>
      <c r="AY445" s="144"/>
      <c r="AZ445" s="144"/>
      <c r="BA445" s="144"/>
      <c r="BB445" s="144"/>
      <c r="BC445" s="144"/>
      <c r="BD445" s="144"/>
      <c r="BE445" s="144"/>
      <c r="BF445" s="144"/>
      <c r="BG445" s="144"/>
      <c r="BH445" s="144"/>
      <c r="BI445" s="144"/>
      <c r="BJ445" s="144"/>
      <c r="BK445" s="144"/>
      <c r="BL445" s="144"/>
      <c r="BM445" s="144"/>
      <c r="BN445" s="144"/>
      <c r="BO445" s="144"/>
      <c r="BP445" s="144"/>
      <c r="BQ445" s="144"/>
      <c r="BR445" s="144"/>
      <c r="BS445" s="144"/>
      <c r="BT445" s="144"/>
      <c r="BU445" s="144"/>
      <c r="BV445" s="144"/>
      <c r="BW445" s="144"/>
      <c r="BX445" s="144"/>
      <c r="BY445" s="144"/>
      <c r="BZ445" s="144"/>
      <c r="CA445" s="144"/>
      <c r="CB445" s="144"/>
      <c r="CC445" s="144"/>
      <c r="CD445" s="144"/>
      <c r="CE445" s="144"/>
      <c r="CF445" s="144"/>
      <c r="CG445" s="144"/>
      <c r="CH445" s="144"/>
      <c r="CI445" s="144"/>
      <c r="CJ445" s="144"/>
      <c r="CK445" s="144"/>
      <c r="CL445" s="144"/>
      <c r="CM445" s="144"/>
      <c r="CN445" s="144"/>
      <c r="CO445" s="144"/>
      <c r="CP445" s="144"/>
      <c r="CQ445" s="144"/>
      <c r="CR445" s="144"/>
      <c r="CS445" s="144"/>
      <c r="CT445" s="144"/>
      <c r="CU445" s="144"/>
      <c r="CV445" s="144"/>
      <c r="CW445" s="144"/>
      <c r="CX445" s="144"/>
      <c r="CY445" s="144"/>
      <c r="CZ445" s="144"/>
      <c r="DA445" s="144"/>
      <c r="DB445" s="144"/>
      <c r="DC445" s="144"/>
      <c r="DD445" s="144"/>
      <c r="DE445" s="144"/>
      <c r="DF445" s="144"/>
      <c r="DG445" s="144"/>
      <c r="DH445" s="144"/>
      <c r="DI445" s="144"/>
      <c r="DJ445" s="144"/>
      <c r="DK445" s="144"/>
      <c r="DL445" s="144"/>
      <c r="DM445" s="144"/>
      <c r="DN445" s="144"/>
      <c r="DO445" s="144"/>
      <c r="DP445" s="144"/>
      <c r="DQ445" s="144"/>
      <c r="DR445" s="144"/>
      <c r="DS445" s="144"/>
      <c r="DT445" s="144"/>
      <c r="DU445" s="144"/>
      <c r="DV445" s="144"/>
      <c r="DW445" s="144"/>
    </row>
    <row r="446" spans="1:127" x14ac:dyDescent="0.3">
      <c r="A446" s="72"/>
      <c r="B446" s="2"/>
      <c r="C446" s="145"/>
      <c r="D446" s="122"/>
      <c r="E446" s="123"/>
      <c r="F446" s="123"/>
      <c r="G446" s="124"/>
      <c r="H446" s="125"/>
      <c r="I446" s="126"/>
      <c r="J446" s="122"/>
      <c r="K446" s="127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  <c r="AP446" s="33"/>
      <c r="AQ446" s="33"/>
      <c r="AR446" s="33"/>
      <c r="AS446" s="33"/>
      <c r="AT446" s="33"/>
      <c r="AU446" s="33"/>
      <c r="AV446" s="33"/>
      <c r="AW446" s="33"/>
      <c r="AX446" s="33"/>
      <c r="AY446" s="33"/>
      <c r="AZ446" s="33"/>
      <c r="BA446" s="33"/>
      <c r="BB446" s="33"/>
      <c r="BC446" s="33"/>
      <c r="BD446" s="33"/>
      <c r="BE446" s="33"/>
      <c r="BF446" s="33"/>
      <c r="BG446" s="33"/>
      <c r="BH446" s="33"/>
      <c r="BI446" s="33"/>
      <c r="BJ446" s="33"/>
      <c r="BK446" s="33"/>
      <c r="BL446" s="33"/>
      <c r="BM446" s="33"/>
      <c r="BN446" s="33"/>
      <c r="BO446" s="33"/>
      <c r="BP446" s="33"/>
      <c r="BQ446" s="33"/>
      <c r="BR446" s="33"/>
      <c r="BS446" s="33"/>
      <c r="BT446" s="33"/>
      <c r="BU446" s="33"/>
      <c r="BV446" s="33"/>
      <c r="BW446" s="33"/>
      <c r="BX446" s="33"/>
      <c r="BY446" s="33"/>
      <c r="BZ446" s="33"/>
      <c r="CA446" s="33"/>
      <c r="CB446" s="33"/>
      <c r="CC446" s="33"/>
      <c r="CD446" s="33"/>
      <c r="CE446" s="33"/>
      <c r="CF446" s="33"/>
      <c r="CG446" s="33"/>
      <c r="CH446" s="33"/>
      <c r="CI446" s="33"/>
      <c r="CJ446" s="33"/>
      <c r="CK446" s="33"/>
      <c r="CL446" s="33"/>
      <c r="CM446" s="33"/>
      <c r="CN446" s="33"/>
      <c r="CO446" s="33"/>
      <c r="CP446" s="33"/>
      <c r="CQ446" s="33"/>
      <c r="CR446" s="33"/>
      <c r="CS446" s="33"/>
      <c r="CT446" s="33"/>
      <c r="CU446" s="33"/>
      <c r="CV446" s="33"/>
      <c r="CW446" s="33"/>
      <c r="CX446" s="33"/>
      <c r="CY446" s="33"/>
      <c r="CZ446" s="33"/>
      <c r="DA446" s="33"/>
      <c r="DB446" s="33"/>
      <c r="DC446" s="33"/>
      <c r="DD446" s="33"/>
      <c r="DE446" s="33"/>
      <c r="DF446" s="33"/>
      <c r="DG446" s="33"/>
      <c r="DH446" s="33"/>
      <c r="DI446" s="33"/>
      <c r="DJ446" s="33"/>
      <c r="DK446" s="33"/>
      <c r="DL446" s="33"/>
      <c r="DM446" s="33"/>
      <c r="DN446" s="33"/>
      <c r="DO446" s="33"/>
      <c r="DP446" s="33"/>
      <c r="DQ446" s="33"/>
      <c r="DR446" s="33"/>
      <c r="DS446" s="33"/>
      <c r="DT446" s="33"/>
      <c r="DU446" s="33"/>
      <c r="DV446" s="33"/>
      <c r="DW446" s="33"/>
    </row>
    <row r="447" spans="1:127" x14ac:dyDescent="0.3">
      <c r="A447" s="128"/>
      <c r="B447" s="129"/>
      <c r="C447" s="146"/>
      <c r="D447" s="131"/>
      <c r="E447" s="128"/>
      <c r="F447" s="128"/>
      <c r="G447" s="132"/>
      <c r="H447" s="128"/>
      <c r="I447" s="128"/>
      <c r="J447" s="131"/>
      <c r="K447" s="128"/>
      <c r="L447" s="133"/>
      <c r="M447" s="133"/>
      <c r="N447" s="134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  <c r="AP447" s="33"/>
      <c r="AQ447" s="33"/>
      <c r="AR447" s="33"/>
      <c r="AS447" s="33"/>
      <c r="AT447" s="33"/>
      <c r="AU447" s="33"/>
      <c r="AV447" s="33"/>
      <c r="AW447" s="33"/>
      <c r="AX447" s="33"/>
      <c r="AY447" s="33"/>
      <c r="AZ447" s="33"/>
      <c r="BA447" s="33"/>
      <c r="BB447" s="33"/>
      <c r="BC447" s="33"/>
      <c r="BD447" s="33"/>
      <c r="BE447" s="33"/>
      <c r="BF447" s="33"/>
      <c r="BG447" s="33"/>
      <c r="BH447" s="33"/>
      <c r="BI447" s="33"/>
      <c r="BJ447" s="33"/>
      <c r="BK447" s="33"/>
      <c r="BL447" s="33"/>
      <c r="BM447" s="33"/>
      <c r="BN447" s="33"/>
      <c r="BO447" s="33"/>
      <c r="BP447" s="33"/>
      <c r="BQ447" s="33"/>
      <c r="BR447" s="33"/>
      <c r="BS447" s="33"/>
      <c r="BT447" s="33"/>
      <c r="BU447" s="33"/>
      <c r="BV447" s="33"/>
      <c r="BW447" s="33"/>
      <c r="BX447" s="33"/>
      <c r="BY447" s="33"/>
      <c r="BZ447" s="33"/>
      <c r="CA447" s="33"/>
      <c r="CB447" s="33"/>
      <c r="CC447" s="33"/>
      <c r="CD447" s="33"/>
      <c r="CE447" s="33"/>
      <c r="CF447" s="33"/>
      <c r="CG447" s="33"/>
      <c r="CH447" s="33"/>
      <c r="CI447" s="33"/>
      <c r="CJ447" s="33"/>
      <c r="CK447" s="33"/>
      <c r="CL447" s="33"/>
      <c r="CM447" s="33"/>
      <c r="CN447" s="33"/>
      <c r="CO447" s="33"/>
      <c r="CP447" s="33"/>
      <c r="CQ447" s="33"/>
      <c r="CR447" s="33"/>
      <c r="CS447" s="33"/>
      <c r="CT447" s="33"/>
      <c r="CU447" s="33"/>
      <c r="CV447" s="33"/>
      <c r="CW447" s="33"/>
      <c r="CX447" s="33"/>
      <c r="CY447" s="33"/>
      <c r="CZ447" s="33"/>
      <c r="DA447" s="33"/>
      <c r="DB447" s="33"/>
      <c r="DC447" s="33"/>
      <c r="DD447" s="33"/>
      <c r="DE447" s="33"/>
      <c r="DF447" s="33"/>
      <c r="DG447" s="33"/>
      <c r="DH447" s="33"/>
      <c r="DI447" s="33"/>
      <c r="DJ447" s="33"/>
      <c r="DK447" s="33"/>
      <c r="DL447" s="33"/>
      <c r="DM447" s="33"/>
      <c r="DN447" s="33"/>
      <c r="DO447" s="33"/>
      <c r="DP447" s="33"/>
      <c r="DQ447" s="33"/>
      <c r="DR447" s="33"/>
      <c r="DS447" s="33"/>
      <c r="DT447" s="33"/>
      <c r="DU447" s="33"/>
      <c r="DV447" s="33"/>
      <c r="DW447" s="33"/>
    </row>
    <row r="448" spans="1:127" x14ac:dyDescent="0.3">
      <c r="A448" s="72"/>
      <c r="B448" s="2"/>
      <c r="C448" s="148"/>
      <c r="D448" s="122"/>
      <c r="E448" s="123"/>
      <c r="F448" s="123"/>
      <c r="G448" s="124"/>
      <c r="H448" s="125"/>
      <c r="I448" s="126"/>
      <c r="J448" s="122"/>
      <c r="K448" s="127"/>
      <c r="P448" s="136"/>
      <c r="Q448" s="136"/>
      <c r="R448" s="136"/>
      <c r="S448" s="136"/>
      <c r="T448" s="136"/>
      <c r="U448" s="136"/>
      <c r="V448" s="136"/>
      <c r="W448" s="136"/>
      <c r="X448" s="136"/>
      <c r="Y448" s="136"/>
      <c r="Z448" s="136"/>
      <c r="AA448" s="136"/>
      <c r="AB448" s="136"/>
      <c r="AC448" s="136"/>
      <c r="AD448" s="136"/>
      <c r="AE448" s="136"/>
      <c r="AF448" s="136"/>
      <c r="AG448" s="136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6"/>
      <c r="AV448" s="136"/>
      <c r="AW448" s="136"/>
      <c r="AX448" s="136"/>
      <c r="AY448" s="136"/>
      <c r="AZ448" s="136"/>
      <c r="BA448" s="136"/>
      <c r="BB448" s="136"/>
      <c r="BC448" s="136"/>
      <c r="BD448" s="136"/>
      <c r="BE448" s="136"/>
      <c r="BF448" s="136"/>
      <c r="BG448" s="136"/>
      <c r="BH448" s="136"/>
      <c r="BI448" s="136"/>
      <c r="BJ448" s="136"/>
      <c r="BK448" s="136"/>
      <c r="BL448" s="136"/>
      <c r="BM448" s="136"/>
      <c r="BN448" s="136"/>
      <c r="BO448" s="136"/>
      <c r="BP448" s="136"/>
      <c r="BQ448" s="136"/>
      <c r="BR448" s="136"/>
      <c r="BS448" s="136"/>
      <c r="BT448" s="136"/>
      <c r="BU448" s="136"/>
      <c r="BV448" s="136"/>
      <c r="BW448" s="136"/>
      <c r="BX448" s="136"/>
      <c r="BY448" s="136"/>
      <c r="BZ448" s="136"/>
      <c r="CA448" s="136"/>
      <c r="CB448" s="136"/>
      <c r="CC448" s="136"/>
      <c r="CD448" s="136"/>
      <c r="CE448" s="136"/>
      <c r="CF448" s="136"/>
      <c r="CG448" s="136"/>
      <c r="CH448" s="136"/>
      <c r="CI448" s="136"/>
      <c r="CJ448" s="136"/>
      <c r="CK448" s="136"/>
      <c r="CL448" s="136"/>
      <c r="CM448" s="136"/>
      <c r="CN448" s="136"/>
      <c r="CO448" s="136"/>
      <c r="CP448" s="136"/>
      <c r="CQ448" s="136"/>
      <c r="CR448" s="136"/>
      <c r="CS448" s="136"/>
      <c r="CT448" s="136"/>
      <c r="CU448" s="136"/>
      <c r="CV448" s="136"/>
      <c r="CW448" s="136"/>
      <c r="CX448" s="136"/>
      <c r="CY448" s="136"/>
      <c r="CZ448" s="136"/>
      <c r="DA448" s="136"/>
      <c r="DB448" s="136"/>
      <c r="DC448" s="136"/>
      <c r="DD448" s="136"/>
      <c r="DE448" s="136"/>
      <c r="DF448" s="136"/>
      <c r="DG448" s="136"/>
      <c r="DH448" s="136"/>
      <c r="DI448" s="136"/>
      <c r="DJ448" s="136"/>
      <c r="DK448" s="136"/>
      <c r="DL448" s="136"/>
      <c r="DM448" s="136"/>
      <c r="DN448" s="136"/>
      <c r="DO448" s="136"/>
      <c r="DP448" s="136"/>
      <c r="DQ448" s="136"/>
      <c r="DR448" s="136"/>
      <c r="DS448" s="136"/>
      <c r="DT448" s="136"/>
      <c r="DU448" s="136"/>
      <c r="DV448" s="136"/>
      <c r="DW448" s="136"/>
    </row>
    <row r="449" spans="1:127" x14ac:dyDescent="0.3">
      <c r="A449" s="128"/>
      <c r="B449" s="129"/>
      <c r="C449" s="149"/>
      <c r="D449" s="131"/>
      <c r="E449" s="128"/>
      <c r="F449" s="128"/>
      <c r="G449" s="132"/>
      <c r="H449" s="128"/>
      <c r="I449" s="128"/>
      <c r="J449" s="131"/>
      <c r="K449" s="128"/>
      <c r="L449" s="133"/>
      <c r="M449" s="133"/>
      <c r="P449" s="136"/>
      <c r="Q449" s="136"/>
      <c r="R449" s="136"/>
      <c r="S449" s="136"/>
      <c r="T449" s="136"/>
      <c r="U449" s="136"/>
      <c r="V449" s="136"/>
      <c r="W449" s="136"/>
      <c r="X449" s="136"/>
      <c r="Y449" s="136"/>
      <c r="Z449" s="136"/>
      <c r="AA449" s="136"/>
      <c r="AB449" s="136"/>
      <c r="AC449" s="136"/>
      <c r="AD449" s="136"/>
      <c r="AE449" s="136"/>
      <c r="AF449" s="136"/>
      <c r="AG449" s="136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6"/>
      <c r="AV449" s="136"/>
      <c r="AW449" s="136"/>
      <c r="AX449" s="136"/>
      <c r="AY449" s="136"/>
      <c r="AZ449" s="136"/>
      <c r="BA449" s="136"/>
      <c r="BB449" s="136"/>
      <c r="BC449" s="136"/>
      <c r="BD449" s="136"/>
      <c r="BE449" s="136"/>
      <c r="BF449" s="136"/>
      <c r="BG449" s="136"/>
      <c r="BH449" s="136"/>
      <c r="BI449" s="136"/>
      <c r="BJ449" s="136"/>
      <c r="BK449" s="136"/>
      <c r="BL449" s="136"/>
      <c r="BM449" s="136"/>
      <c r="BN449" s="136"/>
      <c r="BO449" s="136"/>
      <c r="BP449" s="136"/>
      <c r="BQ449" s="136"/>
      <c r="BR449" s="136"/>
      <c r="BS449" s="136"/>
      <c r="BT449" s="136"/>
      <c r="BU449" s="136"/>
      <c r="BV449" s="136"/>
      <c r="BW449" s="136"/>
      <c r="BX449" s="136"/>
      <c r="BY449" s="136"/>
      <c r="BZ449" s="136"/>
      <c r="CA449" s="136"/>
      <c r="CB449" s="136"/>
      <c r="CC449" s="136"/>
      <c r="CD449" s="136"/>
      <c r="CE449" s="136"/>
      <c r="CF449" s="136"/>
      <c r="CG449" s="136"/>
      <c r="CH449" s="136"/>
      <c r="CI449" s="136"/>
      <c r="CJ449" s="136"/>
      <c r="CK449" s="136"/>
      <c r="CL449" s="136"/>
      <c r="CM449" s="136"/>
      <c r="CN449" s="136"/>
      <c r="CO449" s="136"/>
      <c r="CP449" s="136"/>
      <c r="CQ449" s="136"/>
      <c r="CR449" s="136"/>
      <c r="CS449" s="136"/>
      <c r="CT449" s="136"/>
      <c r="CU449" s="136"/>
      <c r="CV449" s="136"/>
      <c r="CW449" s="136"/>
      <c r="CX449" s="136"/>
      <c r="CY449" s="136"/>
      <c r="CZ449" s="136"/>
      <c r="DA449" s="136"/>
      <c r="DB449" s="136"/>
      <c r="DC449" s="136"/>
      <c r="DD449" s="136"/>
      <c r="DE449" s="136"/>
      <c r="DF449" s="136"/>
      <c r="DG449" s="136"/>
      <c r="DH449" s="136"/>
      <c r="DI449" s="136"/>
      <c r="DJ449" s="136"/>
      <c r="DK449" s="136"/>
      <c r="DL449" s="136"/>
      <c r="DM449" s="136"/>
      <c r="DN449" s="136"/>
      <c r="DO449" s="136"/>
      <c r="DP449" s="136"/>
      <c r="DQ449" s="136"/>
      <c r="DR449" s="136"/>
      <c r="DS449" s="136"/>
      <c r="DT449" s="136"/>
      <c r="DU449" s="136"/>
      <c r="DV449" s="136"/>
      <c r="DW449" s="136"/>
    </row>
    <row r="450" spans="1:127" x14ac:dyDescent="0.3">
      <c r="A450" s="138"/>
      <c r="B450" s="139"/>
      <c r="C450" s="150"/>
      <c r="D450" s="140"/>
      <c r="E450" s="138"/>
      <c r="F450" s="138"/>
      <c r="G450" s="141"/>
      <c r="H450" s="138"/>
      <c r="I450" s="138"/>
      <c r="J450" s="140"/>
      <c r="K450" s="138"/>
      <c r="L450" s="142"/>
      <c r="M450" s="142"/>
      <c r="N450" s="120"/>
      <c r="O450" s="143"/>
      <c r="P450" s="144"/>
      <c r="Q450" s="144"/>
      <c r="R450" s="144"/>
      <c r="S450" s="144"/>
      <c r="T450" s="144"/>
      <c r="U450" s="144"/>
      <c r="V450" s="144"/>
      <c r="W450" s="144"/>
      <c r="X450" s="144"/>
      <c r="Y450" s="144"/>
      <c r="Z450" s="144"/>
      <c r="AA450" s="144"/>
      <c r="AB450" s="144"/>
      <c r="AC450" s="144"/>
      <c r="AD450" s="144"/>
      <c r="AE450" s="144"/>
      <c r="AF450" s="144"/>
      <c r="AG450" s="144"/>
      <c r="AH450" s="144"/>
      <c r="AI450" s="144"/>
      <c r="AJ450" s="144"/>
      <c r="AK450" s="144"/>
      <c r="AL450" s="144"/>
      <c r="AM450" s="144"/>
      <c r="AN450" s="144"/>
      <c r="AO450" s="144"/>
      <c r="AP450" s="144"/>
      <c r="AQ450" s="144"/>
      <c r="AR450" s="144"/>
      <c r="AS450" s="144"/>
      <c r="AT450" s="144"/>
      <c r="AU450" s="144"/>
      <c r="AV450" s="144"/>
      <c r="AW450" s="144"/>
      <c r="AX450" s="144"/>
      <c r="AY450" s="144"/>
      <c r="AZ450" s="144"/>
      <c r="BA450" s="144"/>
      <c r="BB450" s="144"/>
      <c r="BC450" s="144"/>
      <c r="BD450" s="144"/>
      <c r="BE450" s="144"/>
      <c r="BF450" s="144"/>
      <c r="BG450" s="144"/>
      <c r="BH450" s="144"/>
      <c r="BI450" s="144"/>
      <c r="BJ450" s="144"/>
      <c r="BK450" s="144"/>
      <c r="BL450" s="144"/>
      <c r="BM450" s="144"/>
      <c r="BN450" s="144"/>
      <c r="BO450" s="144"/>
      <c r="BP450" s="144"/>
      <c r="BQ450" s="144"/>
      <c r="BR450" s="144"/>
      <c r="BS450" s="144"/>
      <c r="BT450" s="144"/>
      <c r="BU450" s="144"/>
      <c r="BV450" s="144"/>
      <c r="BW450" s="144"/>
      <c r="BX450" s="144"/>
      <c r="BY450" s="144"/>
      <c r="BZ450" s="144"/>
      <c r="CA450" s="144"/>
      <c r="CB450" s="144"/>
      <c r="CC450" s="144"/>
      <c r="CD450" s="144"/>
      <c r="CE450" s="144"/>
      <c r="CF450" s="144"/>
      <c r="CG450" s="144"/>
      <c r="CH450" s="144"/>
      <c r="CI450" s="144"/>
      <c r="CJ450" s="144"/>
      <c r="CK450" s="144"/>
      <c r="CL450" s="144"/>
      <c r="CM450" s="144"/>
      <c r="CN450" s="144"/>
      <c r="CO450" s="144"/>
      <c r="CP450" s="144"/>
      <c r="CQ450" s="144"/>
      <c r="CR450" s="144"/>
      <c r="CS450" s="144"/>
      <c r="CT450" s="144"/>
      <c r="CU450" s="144"/>
      <c r="CV450" s="144"/>
      <c r="CW450" s="144"/>
      <c r="CX450" s="144"/>
      <c r="CY450" s="144"/>
      <c r="CZ450" s="144"/>
      <c r="DA450" s="144"/>
      <c r="DB450" s="144"/>
      <c r="DC450" s="144"/>
      <c r="DD450" s="144"/>
      <c r="DE450" s="144"/>
      <c r="DF450" s="144"/>
      <c r="DG450" s="144"/>
      <c r="DH450" s="144"/>
      <c r="DI450" s="144"/>
      <c r="DJ450" s="144"/>
      <c r="DK450" s="144"/>
      <c r="DL450" s="144"/>
      <c r="DM450" s="144"/>
      <c r="DN450" s="144"/>
      <c r="DO450" s="144"/>
      <c r="DP450" s="144"/>
      <c r="DQ450" s="144"/>
      <c r="DR450" s="144"/>
      <c r="DS450" s="144"/>
      <c r="DT450" s="144"/>
      <c r="DU450" s="144"/>
      <c r="DV450" s="144"/>
      <c r="DW450" s="144"/>
    </row>
    <row r="451" spans="1:127" x14ac:dyDescent="0.3">
      <c r="A451" s="72"/>
      <c r="B451" s="2"/>
      <c r="C451" s="148"/>
      <c r="D451" s="122"/>
      <c r="E451" s="123"/>
      <c r="F451" s="123"/>
      <c r="G451" s="124"/>
      <c r="H451" s="125"/>
      <c r="I451" s="126"/>
      <c r="J451" s="122"/>
      <c r="K451" s="127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  <c r="Z451" s="136"/>
      <c r="AA451" s="136"/>
      <c r="AB451" s="136"/>
      <c r="AC451" s="136"/>
      <c r="AD451" s="136"/>
      <c r="AE451" s="136"/>
      <c r="AF451" s="136"/>
      <c r="AG451" s="136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6"/>
      <c r="AV451" s="136"/>
      <c r="AW451" s="136"/>
      <c r="AX451" s="136"/>
      <c r="AY451" s="136"/>
      <c r="AZ451" s="136"/>
      <c r="BA451" s="136"/>
      <c r="BB451" s="136"/>
      <c r="BC451" s="136"/>
      <c r="BD451" s="136"/>
      <c r="BE451" s="136"/>
      <c r="BF451" s="136"/>
      <c r="BG451" s="136"/>
      <c r="BH451" s="136"/>
      <c r="BI451" s="136"/>
      <c r="BJ451" s="136"/>
      <c r="BK451" s="136"/>
      <c r="BL451" s="136"/>
      <c r="BM451" s="136"/>
      <c r="BN451" s="136"/>
      <c r="BO451" s="136"/>
      <c r="BP451" s="136"/>
      <c r="BQ451" s="136"/>
      <c r="BR451" s="136"/>
      <c r="BS451" s="136"/>
      <c r="BT451" s="136"/>
      <c r="BU451" s="136"/>
      <c r="BV451" s="136"/>
      <c r="BW451" s="136"/>
      <c r="BX451" s="136"/>
      <c r="BY451" s="136"/>
      <c r="BZ451" s="136"/>
      <c r="CA451" s="136"/>
      <c r="CB451" s="136"/>
      <c r="CC451" s="136"/>
      <c r="CD451" s="136"/>
      <c r="CE451" s="136"/>
      <c r="CF451" s="136"/>
      <c r="CG451" s="136"/>
      <c r="CH451" s="136"/>
      <c r="CI451" s="136"/>
      <c r="CJ451" s="136"/>
      <c r="CK451" s="136"/>
      <c r="CL451" s="136"/>
      <c r="CM451" s="136"/>
      <c r="CN451" s="136"/>
      <c r="CO451" s="136"/>
      <c r="CP451" s="136"/>
      <c r="CQ451" s="136"/>
      <c r="CR451" s="136"/>
      <c r="CS451" s="136"/>
      <c r="CT451" s="136"/>
      <c r="CU451" s="136"/>
      <c r="CV451" s="136"/>
      <c r="CW451" s="136"/>
      <c r="CX451" s="136"/>
      <c r="CY451" s="136"/>
      <c r="CZ451" s="136"/>
      <c r="DA451" s="136"/>
      <c r="DB451" s="136"/>
      <c r="DC451" s="136"/>
      <c r="DD451" s="136"/>
      <c r="DE451" s="136"/>
      <c r="DF451" s="136"/>
      <c r="DG451" s="136"/>
      <c r="DH451" s="136"/>
      <c r="DI451" s="136"/>
      <c r="DJ451" s="136"/>
      <c r="DK451" s="136"/>
      <c r="DL451" s="136"/>
      <c r="DM451" s="136"/>
      <c r="DN451" s="136"/>
      <c r="DO451" s="136"/>
      <c r="DP451" s="136"/>
      <c r="DQ451" s="136"/>
      <c r="DR451" s="136"/>
      <c r="DS451" s="136"/>
      <c r="DT451" s="136"/>
      <c r="DU451" s="136"/>
      <c r="DV451" s="136"/>
      <c r="DW451" s="136"/>
    </row>
    <row r="452" spans="1:127" x14ac:dyDescent="0.3">
      <c r="A452" s="128"/>
      <c r="B452" s="129"/>
      <c r="C452" s="149"/>
      <c r="D452" s="131"/>
      <c r="E452" s="128"/>
      <c r="F452" s="128"/>
      <c r="G452" s="132"/>
      <c r="H452" s="128"/>
      <c r="I452" s="128"/>
      <c r="J452" s="131"/>
      <c r="K452" s="128"/>
      <c r="L452" s="133"/>
      <c r="M452" s="133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  <c r="Z452" s="136"/>
      <c r="AA452" s="136"/>
      <c r="AB452" s="136"/>
      <c r="AC452" s="136"/>
      <c r="AD452" s="136"/>
      <c r="AE452" s="136"/>
      <c r="AF452" s="136"/>
      <c r="AG452" s="136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6"/>
      <c r="AV452" s="136"/>
      <c r="AW452" s="136"/>
      <c r="AX452" s="136"/>
      <c r="AY452" s="136"/>
      <c r="AZ452" s="136"/>
      <c r="BA452" s="136"/>
      <c r="BB452" s="136"/>
      <c r="BC452" s="136"/>
      <c r="BD452" s="136"/>
      <c r="BE452" s="136"/>
      <c r="BF452" s="136"/>
      <c r="BG452" s="136"/>
      <c r="BH452" s="136"/>
      <c r="BI452" s="136"/>
      <c r="BJ452" s="136"/>
      <c r="BK452" s="136"/>
      <c r="BL452" s="136"/>
      <c r="BM452" s="136"/>
      <c r="BN452" s="136"/>
      <c r="BO452" s="136"/>
      <c r="BP452" s="136"/>
      <c r="BQ452" s="136"/>
      <c r="BR452" s="136"/>
      <c r="BS452" s="136"/>
      <c r="BT452" s="136"/>
      <c r="BU452" s="136"/>
      <c r="BV452" s="136"/>
      <c r="BW452" s="136"/>
      <c r="BX452" s="136"/>
      <c r="BY452" s="136"/>
      <c r="BZ452" s="136"/>
      <c r="CA452" s="136"/>
      <c r="CB452" s="136"/>
      <c r="CC452" s="136"/>
      <c r="CD452" s="136"/>
      <c r="CE452" s="136"/>
      <c r="CF452" s="136"/>
      <c r="CG452" s="136"/>
      <c r="CH452" s="136"/>
      <c r="CI452" s="136"/>
      <c r="CJ452" s="136"/>
      <c r="CK452" s="136"/>
      <c r="CL452" s="136"/>
      <c r="CM452" s="136"/>
      <c r="CN452" s="136"/>
      <c r="CO452" s="136"/>
      <c r="CP452" s="136"/>
      <c r="CQ452" s="136"/>
      <c r="CR452" s="136"/>
      <c r="CS452" s="136"/>
      <c r="CT452" s="136"/>
      <c r="CU452" s="136"/>
      <c r="CV452" s="136"/>
      <c r="CW452" s="136"/>
      <c r="CX452" s="136"/>
      <c r="CY452" s="136"/>
      <c r="CZ452" s="136"/>
      <c r="DA452" s="136"/>
      <c r="DB452" s="136"/>
      <c r="DC452" s="136"/>
      <c r="DD452" s="136"/>
      <c r="DE452" s="136"/>
      <c r="DF452" s="136"/>
      <c r="DG452" s="136"/>
      <c r="DH452" s="136"/>
      <c r="DI452" s="136"/>
      <c r="DJ452" s="136"/>
      <c r="DK452" s="136"/>
      <c r="DL452" s="136"/>
      <c r="DM452" s="136"/>
      <c r="DN452" s="136"/>
      <c r="DO452" s="136"/>
      <c r="DP452" s="136"/>
      <c r="DQ452" s="136"/>
      <c r="DR452" s="136"/>
      <c r="DS452" s="136"/>
      <c r="DT452" s="136"/>
      <c r="DU452" s="136"/>
      <c r="DV452" s="136"/>
      <c r="DW452" s="136"/>
    </row>
    <row r="453" spans="1:127" x14ac:dyDescent="0.3">
      <c r="A453" s="138"/>
      <c r="B453" s="139"/>
      <c r="C453" s="150"/>
      <c r="D453" s="140"/>
      <c r="E453" s="138"/>
      <c r="F453" s="138"/>
      <c r="G453" s="141"/>
      <c r="H453" s="138"/>
      <c r="I453" s="138"/>
      <c r="J453" s="140"/>
      <c r="K453" s="138"/>
      <c r="L453" s="142"/>
      <c r="M453" s="142"/>
      <c r="N453" s="120"/>
      <c r="O453" s="143"/>
      <c r="P453" s="144"/>
      <c r="Q453" s="144"/>
      <c r="R453" s="144"/>
      <c r="S453" s="144"/>
      <c r="T453" s="144"/>
      <c r="U453" s="144"/>
      <c r="V453" s="144"/>
      <c r="W453" s="144"/>
      <c r="X453" s="144"/>
      <c r="Y453" s="144"/>
      <c r="Z453" s="144"/>
      <c r="AA453" s="144"/>
      <c r="AB453" s="144"/>
      <c r="AC453" s="144"/>
      <c r="AD453" s="144"/>
      <c r="AE453" s="144"/>
      <c r="AF453" s="144"/>
      <c r="AG453" s="144"/>
      <c r="AH453" s="144"/>
      <c r="AI453" s="144"/>
      <c r="AJ453" s="144"/>
      <c r="AK453" s="144"/>
      <c r="AL453" s="144"/>
      <c r="AM453" s="144"/>
      <c r="AN453" s="144"/>
      <c r="AO453" s="144"/>
      <c r="AP453" s="144"/>
      <c r="AQ453" s="144"/>
      <c r="AR453" s="144"/>
      <c r="AS453" s="144"/>
      <c r="AT453" s="144"/>
      <c r="AU453" s="144"/>
      <c r="AV453" s="144"/>
      <c r="AW453" s="144"/>
      <c r="AX453" s="144"/>
      <c r="AY453" s="144"/>
      <c r="AZ453" s="144"/>
      <c r="BA453" s="144"/>
      <c r="BB453" s="144"/>
      <c r="BC453" s="144"/>
      <c r="BD453" s="144"/>
      <c r="BE453" s="144"/>
      <c r="BF453" s="144"/>
      <c r="BG453" s="144"/>
      <c r="BH453" s="144"/>
      <c r="BI453" s="144"/>
      <c r="BJ453" s="144"/>
      <c r="BK453" s="144"/>
      <c r="BL453" s="144"/>
      <c r="BM453" s="144"/>
      <c r="BN453" s="144"/>
      <c r="BO453" s="144"/>
      <c r="BP453" s="144"/>
      <c r="BQ453" s="144"/>
      <c r="BR453" s="144"/>
      <c r="BS453" s="144"/>
      <c r="BT453" s="144"/>
      <c r="BU453" s="144"/>
      <c r="BV453" s="144"/>
      <c r="BW453" s="144"/>
      <c r="BX453" s="144"/>
      <c r="BY453" s="144"/>
      <c r="BZ453" s="144"/>
      <c r="CA453" s="144"/>
      <c r="CB453" s="144"/>
      <c r="CC453" s="144"/>
      <c r="CD453" s="144"/>
      <c r="CE453" s="144"/>
      <c r="CF453" s="144"/>
      <c r="CG453" s="144"/>
      <c r="CH453" s="144"/>
      <c r="CI453" s="144"/>
      <c r="CJ453" s="144"/>
      <c r="CK453" s="144"/>
      <c r="CL453" s="144"/>
      <c r="CM453" s="144"/>
      <c r="CN453" s="144"/>
      <c r="CO453" s="144"/>
      <c r="CP453" s="144"/>
      <c r="CQ453" s="144"/>
      <c r="CR453" s="144"/>
      <c r="CS453" s="144"/>
      <c r="CT453" s="144"/>
      <c r="CU453" s="144"/>
      <c r="CV453" s="144"/>
      <c r="CW453" s="144"/>
      <c r="CX453" s="144"/>
      <c r="CY453" s="144"/>
      <c r="CZ453" s="144"/>
      <c r="DA453" s="144"/>
      <c r="DB453" s="144"/>
      <c r="DC453" s="144"/>
      <c r="DD453" s="144"/>
      <c r="DE453" s="144"/>
      <c r="DF453" s="144"/>
      <c r="DG453" s="144"/>
      <c r="DH453" s="144"/>
      <c r="DI453" s="144"/>
      <c r="DJ453" s="144"/>
      <c r="DK453" s="144"/>
      <c r="DL453" s="144"/>
      <c r="DM453" s="144"/>
      <c r="DN453" s="144"/>
      <c r="DO453" s="144"/>
      <c r="DP453" s="144"/>
      <c r="DQ453" s="144"/>
      <c r="DR453" s="144"/>
      <c r="DS453" s="144"/>
      <c r="DT453" s="144"/>
      <c r="DU453" s="144"/>
      <c r="DV453" s="144"/>
      <c r="DW453" s="144"/>
    </row>
    <row r="454" spans="1:127" x14ac:dyDescent="0.3">
      <c r="A454" s="72"/>
      <c r="B454" s="2"/>
      <c r="C454" s="148"/>
      <c r="D454" s="122"/>
      <c r="E454" s="123"/>
      <c r="F454" s="123"/>
      <c r="G454" s="124"/>
      <c r="H454" s="125"/>
      <c r="I454" s="126"/>
      <c r="J454" s="122"/>
      <c r="K454" s="127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  <c r="Z454" s="136"/>
      <c r="AA454" s="136"/>
      <c r="AB454" s="136"/>
      <c r="AC454" s="136"/>
      <c r="AD454" s="136"/>
      <c r="AE454" s="136"/>
      <c r="AF454" s="136"/>
      <c r="AG454" s="136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6"/>
      <c r="AV454" s="136"/>
      <c r="AW454" s="136"/>
      <c r="AX454" s="136"/>
      <c r="AY454" s="136"/>
      <c r="AZ454" s="136"/>
      <c r="BA454" s="136"/>
      <c r="BB454" s="136"/>
      <c r="BC454" s="136"/>
      <c r="BD454" s="136"/>
      <c r="BE454" s="136"/>
      <c r="BF454" s="136"/>
      <c r="BG454" s="136"/>
      <c r="BH454" s="136"/>
      <c r="BI454" s="136"/>
      <c r="BJ454" s="136"/>
      <c r="BK454" s="136"/>
      <c r="BL454" s="136"/>
      <c r="BM454" s="136"/>
      <c r="BN454" s="136"/>
      <c r="BO454" s="136"/>
      <c r="BP454" s="136"/>
      <c r="BQ454" s="136"/>
      <c r="BR454" s="136"/>
      <c r="BS454" s="136"/>
      <c r="BT454" s="136"/>
      <c r="BU454" s="136"/>
      <c r="BV454" s="136"/>
      <c r="BW454" s="136"/>
      <c r="BX454" s="136"/>
      <c r="BY454" s="136"/>
      <c r="BZ454" s="136"/>
      <c r="CA454" s="136"/>
      <c r="CB454" s="136"/>
      <c r="CC454" s="136"/>
      <c r="CD454" s="136"/>
      <c r="CE454" s="136"/>
      <c r="CF454" s="136"/>
      <c r="CG454" s="136"/>
      <c r="CH454" s="136"/>
      <c r="CI454" s="136"/>
      <c r="CJ454" s="136"/>
      <c r="CK454" s="136"/>
      <c r="CL454" s="136"/>
      <c r="CM454" s="136"/>
      <c r="CN454" s="136"/>
      <c r="CO454" s="136"/>
      <c r="CP454" s="136"/>
      <c r="CQ454" s="136"/>
      <c r="CR454" s="136"/>
      <c r="CS454" s="136"/>
      <c r="CT454" s="136"/>
      <c r="CU454" s="136"/>
      <c r="CV454" s="136"/>
      <c r="CW454" s="136"/>
      <c r="CX454" s="136"/>
      <c r="CY454" s="136"/>
      <c r="CZ454" s="136"/>
      <c r="DA454" s="136"/>
      <c r="DB454" s="136"/>
      <c r="DC454" s="136"/>
      <c r="DD454" s="136"/>
      <c r="DE454" s="136"/>
      <c r="DF454" s="136"/>
      <c r="DG454" s="136"/>
      <c r="DH454" s="136"/>
      <c r="DI454" s="136"/>
      <c r="DJ454" s="136"/>
      <c r="DK454" s="136"/>
      <c r="DL454" s="136"/>
      <c r="DM454" s="136"/>
      <c r="DN454" s="136"/>
      <c r="DO454" s="136"/>
      <c r="DP454" s="136"/>
      <c r="DQ454" s="136"/>
      <c r="DR454" s="136"/>
      <c r="DS454" s="136"/>
      <c r="DT454" s="136"/>
      <c r="DU454" s="136"/>
      <c r="DV454" s="136"/>
      <c r="DW454" s="136"/>
    </row>
    <row r="455" spans="1:127" x14ac:dyDescent="0.3">
      <c r="A455" s="128"/>
      <c r="B455" s="129"/>
      <c r="C455" s="149"/>
      <c r="D455" s="131"/>
      <c r="E455" s="128"/>
      <c r="F455" s="128"/>
      <c r="G455" s="132"/>
      <c r="H455" s="128"/>
      <c r="I455" s="128"/>
      <c r="J455" s="131"/>
      <c r="K455" s="128"/>
      <c r="L455" s="133"/>
      <c r="M455" s="133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  <c r="Z455" s="136"/>
      <c r="AA455" s="136"/>
      <c r="AB455" s="136"/>
      <c r="AC455" s="136"/>
      <c r="AD455" s="136"/>
      <c r="AE455" s="136"/>
      <c r="AF455" s="136"/>
      <c r="AG455" s="136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6"/>
      <c r="AV455" s="136"/>
      <c r="AW455" s="136"/>
      <c r="AX455" s="136"/>
      <c r="AY455" s="136"/>
      <c r="AZ455" s="136"/>
      <c r="BA455" s="136"/>
      <c r="BB455" s="136"/>
      <c r="BC455" s="136"/>
      <c r="BD455" s="136"/>
      <c r="BE455" s="136"/>
      <c r="BF455" s="136"/>
      <c r="BG455" s="136"/>
      <c r="BH455" s="136"/>
      <c r="BI455" s="136"/>
      <c r="BJ455" s="136"/>
      <c r="BK455" s="136"/>
      <c r="BL455" s="136"/>
      <c r="BM455" s="136"/>
      <c r="BN455" s="136"/>
      <c r="BO455" s="136"/>
      <c r="BP455" s="136"/>
      <c r="BQ455" s="136"/>
      <c r="BR455" s="136"/>
      <c r="BS455" s="136"/>
      <c r="BT455" s="136"/>
      <c r="BU455" s="136"/>
      <c r="BV455" s="136"/>
      <c r="BW455" s="136"/>
      <c r="BX455" s="136"/>
      <c r="BY455" s="136"/>
      <c r="BZ455" s="136"/>
      <c r="CA455" s="136"/>
      <c r="CB455" s="136"/>
      <c r="CC455" s="136"/>
      <c r="CD455" s="136"/>
      <c r="CE455" s="136"/>
      <c r="CF455" s="136"/>
      <c r="CG455" s="136"/>
      <c r="CH455" s="136"/>
      <c r="CI455" s="136"/>
      <c r="CJ455" s="136"/>
      <c r="CK455" s="136"/>
      <c r="CL455" s="136"/>
      <c r="CM455" s="136"/>
      <c r="CN455" s="136"/>
      <c r="CO455" s="136"/>
      <c r="CP455" s="136"/>
      <c r="CQ455" s="136"/>
      <c r="CR455" s="136"/>
      <c r="CS455" s="136"/>
      <c r="CT455" s="136"/>
      <c r="CU455" s="136"/>
      <c r="CV455" s="136"/>
      <c r="CW455" s="136"/>
      <c r="CX455" s="136"/>
      <c r="CY455" s="136"/>
      <c r="CZ455" s="136"/>
      <c r="DA455" s="136"/>
      <c r="DB455" s="136"/>
      <c r="DC455" s="136"/>
      <c r="DD455" s="136"/>
      <c r="DE455" s="136"/>
      <c r="DF455" s="136"/>
      <c r="DG455" s="136"/>
      <c r="DH455" s="136"/>
      <c r="DI455" s="136"/>
      <c r="DJ455" s="136"/>
      <c r="DK455" s="136"/>
      <c r="DL455" s="136"/>
      <c r="DM455" s="136"/>
      <c r="DN455" s="136"/>
      <c r="DO455" s="136"/>
      <c r="DP455" s="136"/>
      <c r="DQ455" s="136"/>
      <c r="DR455" s="136"/>
      <c r="DS455" s="136"/>
      <c r="DT455" s="136"/>
      <c r="DU455" s="136"/>
      <c r="DV455" s="136"/>
      <c r="DW455" s="136"/>
    </row>
    <row r="456" spans="1:127" x14ac:dyDescent="0.3">
      <c r="A456" s="138"/>
      <c r="B456" s="139"/>
      <c r="C456" s="150"/>
      <c r="D456" s="140"/>
      <c r="E456" s="138"/>
      <c r="F456" s="138"/>
      <c r="G456" s="141"/>
      <c r="H456" s="138"/>
      <c r="I456" s="138"/>
      <c r="J456" s="140"/>
      <c r="K456" s="138"/>
      <c r="L456" s="142"/>
      <c r="M456" s="142"/>
      <c r="N456" s="120"/>
      <c r="O456" s="143"/>
      <c r="P456" s="144"/>
      <c r="Q456" s="144"/>
      <c r="R456" s="144"/>
      <c r="S456" s="144"/>
      <c r="T456" s="144"/>
      <c r="U456" s="144"/>
      <c r="V456" s="144"/>
      <c r="W456" s="144"/>
      <c r="X456" s="144"/>
      <c r="Y456" s="144"/>
      <c r="Z456" s="144"/>
      <c r="AA456" s="144"/>
      <c r="AB456" s="144"/>
      <c r="AC456" s="144"/>
      <c r="AD456" s="144"/>
      <c r="AE456" s="144"/>
      <c r="AF456" s="144"/>
      <c r="AG456" s="144"/>
      <c r="AH456" s="144"/>
      <c r="AI456" s="144"/>
      <c r="AJ456" s="144"/>
      <c r="AK456" s="144"/>
      <c r="AL456" s="144"/>
      <c r="AM456" s="144"/>
      <c r="AN456" s="144"/>
      <c r="AO456" s="144"/>
      <c r="AP456" s="144"/>
      <c r="AQ456" s="144"/>
      <c r="AR456" s="144"/>
      <c r="AS456" s="144"/>
      <c r="AT456" s="144"/>
      <c r="AU456" s="144"/>
      <c r="AV456" s="144"/>
      <c r="AW456" s="144"/>
      <c r="AX456" s="144"/>
      <c r="AY456" s="144"/>
      <c r="AZ456" s="144"/>
      <c r="BA456" s="144"/>
      <c r="BB456" s="144"/>
      <c r="BC456" s="144"/>
      <c r="BD456" s="144"/>
      <c r="BE456" s="144"/>
      <c r="BF456" s="144"/>
      <c r="BG456" s="144"/>
      <c r="BH456" s="144"/>
      <c r="BI456" s="144"/>
      <c r="BJ456" s="144"/>
      <c r="BK456" s="144"/>
      <c r="BL456" s="144"/>
      <c r="BM456" s="144"/>
      <c r="BN456" s="144"/>
      <c r="BO456" s="144"/>
      <c r="BP456" s="144"/>
      <c r="BQ456" s="144"/>
      <c r="BR456" s="144"/>
      <c r="BS456" s="144"/>
      <c r="BT456" s="144"/>
      <c r="BU456" s="144"/>
      <c r="BV456" s="144"/>
      <c r="BW456" s="144"/>
      <c r="BX456" s="144"/>
      <c r="BY456" s="144"/>
      <c r="BZ456" s="144"/>
      <c r="CA456" s="144"/>
      <c r="CB456" s="144"/>
      <c r="CC456" s="144"/>
      <c r="CD456" s="144"/>
      <c r="CE456" s="144"/>
      <c r="CF456" s="144"/>
      <c r="CG456" s="144"/>
      <c r="CH456" s="144"/>
      <c r="CI456" s="144"/>
      <c r="CJ456" s="144"/>
      <c r="CK456" s="144"/>
      <c r="CL456" s="144"/>
      <c r="CM456" s="144"/>
      <c r="CN456" s="144"/>
      <c r="CO456" s="144"/>
      <c r="CP456" s="144"/>
      <c r="CQ456" s="144"/>
      <c r="CR456" s="144"/>
      <c r="CS456" s="144"/>
      <c r="CT456" s="144"/>
      <c r="CU456" s="144"/>
      <c r="CV456" s="144"/>
      <c r="CW456" s="144"/>
      <c r="CX456" s="144"/>
      <c r="CY456" s="144"/>
      <c r="CZ456" s="144"/>
      <c r="DA456" s="144"/>
      <c r="DB456" s="144"/>
      <c r="DC456" s="144"/>
      <c r="DD456" s="144"/>
      <c r="DE456" s="144"/>
      <c r="DF456" s="144"/>
      <c r="DG456" s="144"/>
      <c r="DH456" s="144"/>
      <c r="DI456" s="144"/>
      <c r="DJ456" s="144"/>
      <c r="DK456" s="144"/>
      <c r="DL456" s="144"/>
      <c r="DM456" s="144"/>
      <c r="DN456" s="144"/>
      <c r="DO456" s="144"/>
      <c r="DP456" s="144"/>
      <c r="DQ456" s="144"/>
      <c r="DR456" s="144"/>
      <c r="DS456" s="144"/>
      <c r="DT456" s="144"/>
      <c r="DU456" s="144"/>
      <c r="DV456" s="144"/>
      <c r="DW456" s="144"/>
    </row>
    <row r="457" spans="1:127" x14ac:dyDescent="0.3">
      <c r="A457" s="72"/>
      <c r="B457" s="2"/>
      <c r="C457" s="148"/>
      <c r="D457" s="122"/>
      <c r="E457" s="123"/>
      <c r="F457" s="123"/>
      <c r="G457" s="124"/>
      <c r="H457" s="125"/>
      <c r="I457" s="126"/>
      <c r="J457" s="122"/>
      <c r="K457" s="127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  <c r="Z457" s="136"/>
      <c r="AA457" s="136"/>
      <c r="AB457" s="136"/>
      <c r="AC457" s="136"/>
      <c r="AD457" s="136"/>
      <c r="AE457" s="136"/>
      <c r="AF457" s="136"/>
      <c r="AG457" s="136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6"/>
      <c r="AV457" s="136"/>
      <c r="AW457" s="136"/>
      <c r="AX457" s="136"/>
      <c r="AY457" s="136"/>
      <c r="AZ457" s="136"/>
      <c r="BA457" s="136"/>
      <c r="BB457" s="136"/>
      <c r="BC457" s="136"/>
      <c r="BD457" s="136"/>
      <c r="BE457" s="136"/>
      <c r="BF457" s="136"/>
      <c r="BG457" s="136"/>
      <c r="BH457" s="136"/>
      <c r="BI457" s="136"/>
      <c r="BJ457" s="136"/>
      <c r="BK457" s="136"/>
      <c r="BL457" s="136"/>
      <c r="BM457" s="136"/>
      <c r="BN457" s="136"/>
      <c r="BO457" s="136"/>
      <c r="BP457" s="136"/>
      <c r="BQ457" s="136"/>
      <c r="BR457" s="136"/>
      <c r="BS457" s="136"/>
      <c r="BT457" s="136"/>
      <c r="BU457" s="136"/>
      <c r="BV457" s="136"/>
      <c r="BW457" s="136"/>
      <c r="BX457" s="136"/>
      <c r="BY457" s="136"/>
      <c r="BZ457" s="136"/>
      <c r="CA457" s="136"/>
      <c r="CB457" s="136"/>
      <c r="CC457" s="136"/>
      <c r="CD457" s="136"/>
      <c r="CE457" s="136"/>
      <c r="CF457" s="136"/>
      <c r="CG457" s="136"/>
      <c r="CH457" s="136"/>
      <c r="CI457" s="136"/>
      <c r="CJ457" s="136"/>
      <c r="CK457" s="136"/>
      <c r="CL457" s="136"/>
      <c r="CM457" s="136"/>
      <c r="CN457" s="136"/>
      <c r="CO457" s="136"/>
      <c r="CP457" s="136"/>
      <c r="CQ457" s="136"/>
      <c r="CR457" s="136"/>
      <c r="CS457" s="136"/>
      <c r="CT457" s="136"/>
      <c r="CU457" s="136"/>
      <c r="CV457" s="136"/>
      <c r="CW457" s="136"/>
      <c r="CX457" s="136"/>
      <c r="CY457" s="136"/>
      <c r="CZ457" s="136"/>
      <c r="DA457" s="136"/>
      <c r="DB457" s="136"/>
      <c r="DC457" s="136"/>
      <c r="DD457" s="136"/>
      <c r="DE457" s="136"/>
      <c r="DF457" s="136"/>
      <c r="DG457" s="136"/>
      <c r="DH457" s="136"/>
      <c r="DI457" s="136"/>
      <c r="DJ457" s="136"/>
      <c r="DK457" s="136"/>
      <c r="DL457" s="136"/>
      <c r="DM457" s="136"/>
      <c r="DN457" s="136"/>
      <c r="DO457" s="136"/>
      <c r="DP457" s="136"/>
      <c r="DQ457" s="136"/>
      <c r="DR457" s="136"/>
      <c r="DS457" s="136"/>
      <c r="DT457" s="136"/>
      <c r="DU457" s="136"/>
      <c r="DV457" s="136"/>
      <c r="DW457" s="136"/>
    </row>
    <row r="458" spans="1:127" x14ac:dyDescent="0.3">
      <c r="A458" s="128"/>
      <c r="B458" s="129"/>
      <c r="C458" s="149"/>
      <c r="D458" s="131"/>
      <c r="E458" s="128"/>
      <c r="F458" s="128"/>
      <c r="G458" s="132"/>
      <c r="H458" s="128"/>
      <c r="I458" s="128"/>
      <c r="J458" s="131"/>
      <c r="K458" s="128"/>
      <c r="L458" s="133"/>
      <c r="M458" s="133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  <c r="Z458" s="136"/>
      <c r="AA458" s="136"/>
      <c r="AB458" s="136"/>
      <c r="AC458" s="136"/>
      <c r="AD458" s="136"/>
      <c r="AE458" s="136"/>
      <c r="AF458" s="136"/>
      <c r="AG458" s="136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6"/>
      <c r="AV458" s="136"/>
      <c r="AW458" s="136"/>
      <c r="AX458" s="136"/>
      <c r="AY458" s="136"/>
      <c r="AZ458" s="136"/>
      <c r="BA458" s="136"/>
      <c r="BB458" s="136"/>
      <c r="BC458" s="136"/>
      <c r="BD458" s="136"/>
      <c r="BE458" s="136"/>
      <c r="BF458" s="136"/>
      <c r="BG458" s="136"/>
      <c r="BH458" s="136"/>
      <c r="BI458" s="136"/>
      <c r="BJ458" s="136"/>
      <c r="BK458" s="136"/>
      <c r="BL458" s="136"/>
      <c r="BM458" s="136"/>
      <c r="BN458" s="136"/>
      <c r="BO458" s="136"/>
      <c r="BP458" s="136"/>
      <c r="BQ458" s="136"/>
      <c r="BR458" s="136"/>
      <c r="BS458" s="136"/>
      <c r="BT458" s="136"/>
      <c r="BU458" s="136"/>
      <c r="BV458" s="136"/>
      <c r="BW458" s="136"/>
      <c r="BX458" s="136"/>
      <c r="BY458" s="136"/>
      <c r="BZ458" s="136"/>
      <c r="CA458" s="136"/>
      <c r="CB458" s="136"/>
      <c r="CC458" s="136"/>
      <c r="CD458" s="136"/>
      <c r="CE458" s="136"/>
      <c r="CF458" s="136"/>
      <c r="CG458" s="136"/>
      <c r="CH458" s="136"/>
      <c r="CI458" s="136"/>
      <c r="CJ458" s="136"/>
      <c r="CK458" s="136"/>
      <c r="CL458" s="136"/>
      <c r="CM458" s="136"/>
      <c r="CN458" s="136"/>
      <c r="CO458" s="136"/>
      <c r="CP458" s="136"/>
      <c r="CQ458" s="136"/>
      <c r="CR458" s="136"/>
      <c r="CS458" s="136"/>
      <c r="CT458" s="136"/>
      <c r="CU458" s="136"/>
      <c r="CV458" s="136"/>
      <c r="CW458" s="136"/>
      <c r="CX458" s="136"/>
      <c r="CY458" s="136"/>
      <c r="CZ458" s="136"/>
      <c r="DA458" s="136"/>
      <c r="DB458" s="136"/>
      <c r="DC458" s="136"/>
      <c r="DD458" s="136"/>
      <c r="DE458" s="136"/>
      <c r="DF458" s="136"/>
      <c r="DG458" s="136"/>
      <c r="DH458" s="136"/>
      <c r="DI458" s="136"/>
      <c r="DJ458" s="136"/>
      <c r="DK458" s="136"/>
      <c r="DL458" s="136"/>
      <c r="DM458" s="136"/>
      <c r="DN458" s="136"/>
      <c r="DO458" s="136"/>
      <c r="DP458" s="136"/>
      <c r="DQ458" s="136"/>
      <c r="DR458" s="136"/>
      <c r="DS458" s="136"/>
      <c r="DT458" s="136"/>
      <c r="DU458" s="136"/>
      <c r="DV458" s="136"/>
      <c r="DW458" s="136"/>
    </row>
    <row r="459" spans="1:127" x14ac:dyDescent="0.3">
      <c r="A459" s="138"/>
      <c r="B459" s="139"/>
      <c r="C459" s="150"/>
      <c r="D459" s="140"/>
      <c r="E459" s="138"/>
      <c r="F459" s="138"/>
      <c r="G459" s="141"/>
      <c r="H459" s="138"/>
      <c r="I459" s="138"/>
      <c r="J459" s="140"/>
      <c r="K459" s="138"/>
      <c r="L459" s="142"/>
      <c r="M459" s="142"/>
      <c r="N459" s="120"/>
      <c r="O459" s="143"/>
      <c r="P459" s="144"/>
      <c r="Q459" s="144"/>
      <c r="R459" s="144"/>
      <c r="S459" s="144"/>
      <c r="T459" s="144"/>
      <c r="U459" s="144"/>
      <c r="V459" s="144"/>
      <c r="W459" s="144"/>
      <c r="X459" s="144"/>
      <c r="Y459" s="144"/>
      <c r="Z459" s="144"/>
      <c r="AA459" s="144"/>
      <c r="AB459" s="144"/>
      <c r="AC459" s="144"/>
      <c r="AD459" s="144"/>
      <c r="AE459" s="144"/>
      <c r="AF459" s="144"/>
      <c r="AG459" s="144"/>
      <c r="AH459" s="144"/>
      <c r="AI459" s="144"/>
      <c r="AJ459" s="144"/>
      <c r="AK459" s="144"/>
      <c r="AL459" s="144"/>
      <c r="AM459" s="144"/>
      <c r="AN459" s="144"/>
      <c r="AO459" s="144"/>
      <c r="AP459" s="144"/>
      <c r="AQ459" s="144"/>
      <c r="AR459" s="144"/>
      <c r="AS459" s="144"/>
      <c r="AT459" s="144"/>
      <c r="AU459" s="144"/>
      <c r="AV459" s="144"/>
      <c r="AW459" s="144"/>
      <c r="AX459" s="144"/>
      <c r="AY459" s="144"/>
      <c r="AZ459" s="144"/>
      <c r="BA459" s="144"/>
      <c r="BB459" s="144"/>
      <c r="BC459" s="144"/>
      <c r="BD459" s="144"/>
      <c r="BE459" s="144"/>
      <c r="BF459" s="144"/>
      <c r="BG459" s="144"/>
      <c r="BH459" s="144"/>
      <c r="BI459" s="144"/>
      <c r="BJ459" s="144"/>
      <c r="BK459" s="144"/>
      <c r="BL459" s="144"/>
      <c r="BM459" s="144"/>
      <c r="BN459" s="144"/>
      <c r="BO459" s="144"/>
      <c r="BP459" s="144"/>
      <c r="BQ459" s="144"/>
      <c r="BR459" s="144"/>
      <c r="BS459" s="144"/>
      <c r="BT459" s="144"/>
      <c r="BU459" s="144"/>
      <c r="BV459" s="144"/>
      <c r="BW459" s="144"/>
      <c r="BX459" s="144"/>
      <c r="BY459" s="144"/>
      <c r="BZ459" s="144"/>
      <c r="CA459" s="144"/>
      <c r="CB459" s="144"/>
      <c r="CC459" s="144"/>
      <c r="CD459" s="144"/>
      <c r="CE459" s="144"/>
      <c r="CF459" s="144"/>
      <c r="CG459" s="144"/>
      <c r="CH459" s="144"/>
      <c r="CI459" s="144"/>
      <c r="CJ459" s="144"/>
      <c r="CK459" s="144"/>
      <c r="CL459" s="144"/>
      <c r="CM459" s="144"/>
      <c r="CN459" s="144"/>
      <c r="CO459" s="144"/>
      <c r="CP459" s="144"/>
      <c r="CQ459" s="144"/>
      <c r="CR459" s="144"/>
      <c r="CS459" s="144"/>
      <c r="CT459" s="144"/>
      <c r="CU459" s="144"/>
      <c r="CV459" s="144"/>
      <c r="CW459" s="144"/>
      <c r="CX459" s="144"/>
      <c r="CY459" s="144"/>
      <c r="CZ459" s="144"/>
      <c r="DA459" s="144"/>
      <c r="DB459" s="144"/>
      <c r="DC459" s="144"/>
      <c r="DD459" s="144"/>
      <c r="DE459" s="144"/>
      <c r="DF459" s="144"/>
      <c r="DG459" s="144"/>
      <c r="DH459" s="144"/>
      <c r="DI459" s="144"/>
      <c r="DJ459" s="144"/>
      <c r="DK459" s="144"/>
      <c r="DL459" s="144"/>
      <c r="DM459" s="144"/>
      <c r="DN459" s="144"/>
      <c r="DO459" s="144"/>
      <c r="DP459" s="144"/>
      <c r="DQ459" s="144"/>
      <c r="DR459" s="144"/>
      <c r="DS459" s="144"/>
      <c r="DT459" s="144"/>
      <c r="DU459" s="144"/>
      <c r="DV459" s="144"/>
      <c r="DW459" s="144"/>
    </row>
    <row r="460" spans="1:127" x14ac:dyDescent="0.3">
      <c r="A460" s="72"/>
      <c r="B460" s="2"/>
      <c r="C460" s="148"/>
      <c r="D460" s="122"/>
      <c r="E460" s="123"/>
      <c r="F460" s="123"/>
      <c r="G460" s="124"/>
      <c r="H460" s="125"/>
      <c r="I460" s="126"/>
      <c r="J460" s="122"/>
      <c r="K460" s="127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  <c r="Z460" s="136"/>
      <c r="AA460" s="136"/>
      <c r="AB460" s="136"/>
      <c r="AC460" s="136"/>
      <c r="AD460" s="136"/>
      <c r="AE460" s="136"/>
      <c r="AF460" s="136"/>
      <c r="AG460" s="136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6"/>
      <c r="AV460" s="136"/>
      <c r="AW460" s="136"/>
      <c r="AX460" s="136"/>
      <c r="AY460" s="136"/>
      <c r="AZ460" s="136"/>
      <c r="BA460" s="136"/>
      <c r="BB460" s="136"/>
      <c r="BC460" s="136"/>
      <c r="BD460" s="136"/>
      <c r="BE460" s="136"/>
      <c r="BF460" s="136"/>
      <c r="BG460" s="136"/>
      <c r="BH460" s="136"/>
      <c r="BI460" s="136"/>
      <c r="BJ460" s="136"/>
      <c r="BK460" s="136"/>
      <c r="BL460" s="136"/>
      <c r="BM460" s="136"/>
      <c r="BN460" s="136"/>
      <c r="BO460" s="136"/>
      <c r="BP460" s="136"/>
      <c r="BQ460" s="136"/>
      <c r="BR460" s="136"/>
      <c r="BS460" s="136"/>
      <c r="BT460" s="136"/>
      <c r="BU460" s="136"/>
      <c r="BV460" s="136"/>
      <c r="BW460" s="136"/>
      <c r="BX460" s="136"/>
      <c r="BY460" s="136"/>
      <c r="BZ460" s="136"/>
      <c r="CA460" s="136"/>
      <c r="CB460" s="136"/>
      <c r="CC460" s="136"/>
      <c r="CD460" s="136"/>
      <c r="CE460" s="136"/>
      <c r="CF460" s="136"/>
      <c r="CG460" s="136"/>
      <c r="CH460" s="136"/>
      <c r="CI460" s="136"/>
      <c r="CJ460" s="136"/>
      <c r="CK460" s="136"/>
      <c r="CL460" s="136"/>
      <c r="CM460" s="136"/>
      <c r="CN460" s="136"/>
      <c r="CO460" s="136"/>
      <c r="CP460" s="136"/>
      <c r="CQ460" s="136"/>
      <c r="CR460" s="136"/>
      <c r="CS460" s="136"/>
      <c r="CT460" s="136"/>
      <c r="CU460" s="136"/>
      <c r="CV460" s="136"/>
      <c r="CW460" s="136"/>
      <c r="CX460" s="136"/>
      <c r="CY460" s="136"/>
      <c r="CZ460" s="136"/>
      <c r="DA460" s="136"/>
      <c r="DB460" s="136"/>
      <c r="DC460" s="136"/>
      <c r="DD460" s="136"/>
      <c r="DE460" s="136"/>
      <c r="DF460" s="136"/>
      <c r="DG460" s="136"/>
      <c r="DH460" s="136"/>
      <c r="DI460" s="136"/>
      <c r="DJ460" s="136"/>
      <c r="DK460" s="136"/>
      <c r="DL460" s="136"/>
      <c r="DM460" s="136"/>
      <c r="DN460" s="136"/>
      <c r="DO460" s="136"/>
      <c r="DP460" s="136"/>
      <c r="DQ460" s="136"/>
      <c r="DR460" s="136"/>
      <c r="DS460" s="136"/>
      <c r="DT460" s="136"/>
      <c r="DU460" s="136"/>
      <c r="DV460" s="136"/>
      <c r="DW460" s="136"/>
    </row>
    <row r="461" spans="1:127" x14ac:dyDescent="0.3">
      <c r="A461" s="128"/>
      <c r="B461" s="129"/>
      <c r="C461" s="149"/>
      <c r="D461" s="131"/>
      <c r="E461" s="128"/>
      <c r="F461" s="128"/>
      <c r="G461" s="132"/>
      <c r="H461" s="128"/>
      <c r="I461" s="128"/>
      <c r="J461" s="131"/>
      <c r="K461" s="128"/>
      <c r="L461" s="133"/>
      <c r="M461" s="133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  <c r="Z461" s="136"/>
      <c r="AA461" s="136"/>
      <c r="AB461" s="136"/>
      <c r="AC461" s="136"/>
      <c r="AD461" s="136"/>
      <c r="AE461" s="136"/>
      <c r="AF461" s="136"/>
      <c r="AG461" s="136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6"/>
      <c r="AV461" s="136"/>
      <c r="AW461" s="136"/>
      <c r="AX461" s="136"/>
      <c r="AY461" s="136"/>
      <c r="AZ461" s="136"/>
      <c r="BA461" s="136"/>
      <c r="BB461" s="136"/>
      <c r="BC461" s="136"/>
      <c r="BD461" s="136"/>
      <c r="BE461" s="136"/>
      <c r="BF461" s="136"/>
      <c r="BG461" s="136"/>
      <c r="BH461" s="136"/>
      <c r="BI461" s="136"/>
      <c r="BJ461" s="136"/>
      <c r="BK461" s="136"/>
      <c r="BL461" s="136"/>
      <c r="BM461" s="136"/>
      <c r="BN461" s="136"/>
      <c r="BO461" s="136"/>
      <c r="BP461" s="136"/>
      <c r="BQ461" s="136"/>
      <c r="BR461" s="136"/>
      <c r="BS461" s="136"/>
      <c r="BT461" s="136"/>
      <c r="BU461" s="136"/>
      <c r="BV461" s="136"/>
      <c r="BW461" s="136"/>
      <c r="BX461" s="136"/>
      <c r="BY461" s="136"/>
      <c r="BZ461" s="136"/>
      <c r="CA461" s="136"/>
      <c r="CB461" s="136"/>
      <c r="CC461" s="136"/>
      <c r="CD461" s="136"/>
      <c r="CE461" s="136"/>
      <c r="CF461" s="136"/>
      <c r="CG461" s="136"/>
      <c r="CH461" s="136"/>
      <c r="CI461" s="136"/>
      <c r="CJ461" s="136"/>
      <c r="CK461" s="136"/>
      <c r="CL461" s="136"/>
      <c r="CM461" s="136"/>
      <c r="CN461" s="136"/>
      <c r="CO461" s="136"/>
      <c r="CP461" s="136"/>
      <c r="CQ461" s="136"/>
      <c r="CR461" s="136"/>
      <c r="CS461" s="136"/>
      <c r="CT461" s="136"/>
      <c r="CU461" s="136"/>
      <c r="CV461" s="136"/>
      <c r="CW461" s="136"/>
      <c r="CX461" s="136"/>
      <c r="CY461" s="136"/>
      <c r="CZ461" s="136"/>
      <c r="DA461" s="136"/>
      <c r="DB461" s="136"/>
      <c r="DC461" s="136"/>
      <c r="DD461" s="136"/>
      <c r="DE461" s="136"/>
      <c r="DF461" s="136"/>
      <c r="DG461" s="136"/>
      <c r="DH461" s="136"/>
      <c r="DI461" s="136"/>
      <c r="DJ461" s="136"/>
      <c r="DK461" s="136"/>
      <c r="DL461" s="136"/>
      <c r="DM461" s="136"/>
      <c r="DN461" s="136"/>
      <c r="DO461" s="136"/>
      <c r="DP461" s="136"/>
      <c r="DQ461" s="136"/>
      <c r="DR461" s="136"/>
      <c r="DS461" s="136"/>
      <c r="DT461" s="136"/>
      <c r="DU461" s="136"/>
      <c r="DV461" s="136"/>
      <c r="DW461" s="136"/>
    </row>
    <row r="462" spans="1:127" x14ac:dyDescent="0.3">
      <c r="A462" s="138"/>
      <c r="B462" s="139"/>
      <c r="C462" s="150"/>
      <c r="D462" s="140"/>
      <c r="E462" s="138"/>
      <c r="F462" s="138"/>
      <c r="G462" s="141"/>
      <c r="H462" s="138"/>
      <c r="I462" s="138"/>
      <c r="J462" s="140"/>
      <c r="K462" s="138"/>
      <c r="L462" s="142"/>
      <c r="M462" s="142"/>
      <c r="N462" s="120"/>
      <c r="O462" s="143"/>
      <c r="P462" s="144"/>
      <c r="Q462" s="144"/>
      <c r="R462" s="144"/>
      <c r="S462" s="144"/>
      <c r="T462" s="144"/>
      <c r="U462" s="144"/>
      <c r="V462" s="144"/>
      <c r="W462" s="144"/>
      <c r="X462" s="144"/>
      <c r="Y462" s="144"/>
      <c r="Z462" s="144"/>
      <c r="AA462" s="144"/>
      <c r="AB462" s="144"/>
      <c r="AC462" s="144"/>
      <c r="AD462" s="144"/>
      <c r="AE462" s="144"/>
      <c r="AF462" s="144"/>
      <c r="AG462" s="144"/>
      <c r="AH462" s="144"/>
      <c r="AI462" s="144"/>
      <c r="AJ462" s="144"/>
      <c r="AK462" s="144"/>
      <c r="AL462" s="144"/>
      <c r="AM462" s="144"/>
      <c r="AN462" s="144"/>
      <c r="AO462" s="144"/>
      <c r="AP462" s="144"/>
      <c r="AQ462" s="144"/>
      <c r="AR462" s="144"/>
      <c r="AS462" s="144"/>
      <c r="AT462" s="144"/>
      <c r="AU462" s="144"/>
      <c r="AV462" s="144"/>
      <c r="AW462" s="144"/>
      <c r="AX462" s="144"/>
      <c r="AY462" s="144"/>
      <c r="AZ462" s="144"/>
      <c r="BA462" s="144"/>
      <c r="BB462" s="144"/>
      <c r="BC462" s="144"/>
      <c r="BD462" s="144"/>
      <c r="BE462" s="144"/>
      <c r="BF462" s="144"/>
      <c r="BG462" s="144"/>
      <c r="BH462" s="144"/>
      <c r="BI462" s="144"/>
      <c r="BJ462" s="144"/>
      <c r="BK462" s="144"/>
      <c r="BL462" s="144"/>
      <c r="BM462" s="144"/>
      <c r="BN462" s="144"/>
      <c r="BO462" s="144"/>
      <c r="BP462" s="144"/>
      <c r="BQ462" s="144"/>
      <c r="BR462" s="144"/>
      <c r="BS462" s="144"/>
      <c r="BT462" s="144"/>
      <c r="BU462" s="144"/>
      <c r="BV462" s="144"/>
      <c r="BW462" s="144"/>
      <c r="BX462" s="144"/>
      <c r="BY462" s="144"/>
      <c r="BZ462" s="144"/>
      <c r="CA462" s="144"/>
      <c r="CB462" s="144"/>
      <c r="CC462" s="144"/>
      <c r="CD462" s="144"/>
      <c r="CE462" s="144"/>
      <c r="CF462" s="144"/>
      <c r="CG462" s="144"/>
      <c r="CH462" s="144"/>
      <c r="CI462" s="144"/>
      <c r="CJ462" s="144"/>
      <c r="CK462" s="144"/>
      <c r="CL462" s="144"/>
      <c r="CM462" s="144"/>
      <c r="CN462" s="144"/>
      <c r="CO462" s="144"/>
      <c r="CP462" s="144"/>
      <c r="CQ462" s="144"/>
      <c r="CR462" s="144"/>
      <c r="CS462" s="144"/>
      <c r="CT462" s="144"/>
      <c r="CU462" s="144"/>
      <c r="CV462" s="144"/>
      <c r="CW462" s="144"/>
      <c r="CX462" s="144"/>
      <c r="CY462" s="144"/>
      <c r="CZ462" s="144"/>
      <c r="DA462" s="144"/>
      <c r="DB462" s="144"/>
      <c r="DC462" s="144"/>
      <c r="DD462" s="144"/>
      <c r="DE462" s="144"/>
      <c r="DF462" s="144"/>
      <c r="DG462" s="144"/>
      <c r="DH462" s="144"/>
      <c r="DI462" s="144"/>
      <c r="DJ462" s="144"/>
      <c r="DK462" s="144"/>
      <c r="DL462" s="144"/>
      <c r="DM462" s="144"/>
      <c r="DN462" s="144"/>
      <c r="DO462" s="144"/>
      <c r="DP462" s="144"/>
      <c r="DQ462" s="144"/>
      <c r="DR462" s="144"/>
      <c r="DS462" s="144"/>
      <c r="DT462" s="144"/>
      <c r="DU462" s="144"/>
      <c r="DV462" s="144"/>
      <c r="DW462" s="144"/>
    </row>
    <row r="463" spans="1:127" x14ac:dyDescent="0.3">
      <c r="A463" s="72"/>
      <c r="B463" s="2"/>
      <c r="C463" s="148"/>
      <c r="D463" s="122"/>
      <c r="E463" s="123"/>
      <c r="F463" s="123"/>
      <c r="G463" s="124"/>
      <c r="H463" s="125"/>
      <c r="I463" s="126"/>
      <c r="J463" s="122"/>
      <c r="K463" s="127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6"/>
      <c r="AD463" s="136"/>
      <c r="AE463" s="136"/>
      <c r="AF463" s="136"/>
      <c r="AG463" s="136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6"/>
      <c r="AV463" s="136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6"/>
      <c r="BP463" s="136"/>
      <c r="BQ463" s="136"/>
      <c r="BR463" s="136"/>
      <c r="BS463" s="136"/>
      <c r="BT463" s="136"/>
      <c r="BU463" s="136"/>
      <c r="BV463" s="136"/>
      <c r="BW463" s="136"/>
      <c r="BX463" s="136"/>
      <c r="BY463" s="136"/>
      <c r="BZ463" s="136"/>
      <c r="CA463" s="136"/>
      <c r="CB463" s="136"/>
      <c r="CC463" s="136"/>
      <c r="CD463" s="136"/>
      <c r="CE463" s="136"/>
      <c r="CF463" s="136"/>
      <c r="CG463" s="136"/>
      <c r="CH463" s="136"/>
      <c r="CI463" s="136"/>
      <c r="CJ463" s="136"/>
      <c r="CK463" s="136"/>
      <c r="CL463" s="136"/>
      <c r="CM463" s="136"/>
      <c r="CN463" s="136"/>
      <c r="CO463" s="136"/>
      <c r="CP463" s="136"/>
      <c r="CQ463" s="136"/>
      <c r="CR463" s="136"/>
      <c r="CS463" s="136"/>
      <c r="CT463" s="136"/>
      <c r="CU463" s="136"/>
      <c r="CV463" s="136"/>
      <c r="CW463" s="136"/>
      <c r="CX463" s="136"/>
      <c r="CY463" s="136"/>
      <c r="CZ463" s="136"/>
      <c r="DA463" s="136"/>
      <c r="DB463" s="136"/>
      <c r="DC463" s="136"/>
      <c r="DD463" s="136"/>
      <c r="DE463" s="136"/>
      <c r="DF463" s="136"/>
      <c r="DG463" s="136"/>
      <c r="DH463" s="136"/>
      <c r="DI463" s="136"/>
      <c r="DJ463" s="136"/>
      <c r="DK463" s="136"/>
      <c r="DL463" s="136"/>
      <c r="DM463" s="136"/>
      <c r="DN463" s="136"/>
      <c r="DO463" s="136"/>
      <c r="DP463" s="136"/>
      <c r="DQ463" s="136"/>
      <c r="DR463" s="136"/>
      <c r="DS463" s="136"/>
      <c r="DT463" s="136"/>
      <c r="DU463" s="136"/>
      <c r="DV463" s="136"/>
      <c r="DW463" s="136"/>
    </row>
    <row r="464" spans="1:127" x14ac:dyDescent="0.3">
      <c r="A464" s="128"/>
      <c r="B464" s="129"/>
      <c r="C464" s="149"/>
      <c r="D464" s="131"/>
      <c r="E464" s="128"/>
      <c r="F464" s="128"/>
      <c r="G464" s="132"/>
      <c r="H464" s="128"/>
      <c r="I464" s="128"/>
      <c r="J464" s="131"/>
      <c r="K464" s="128"/>
      <c r="L464" s="133"/>
      <c r="M464" s="133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6"/>
      <c r="AD464" s="136"/>
      <c r="AE464" s="136"/>
      <c r="AF464" s="136"/>
      <c r="AG464" s="136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6"/>
      <c r="AV464" s="136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6"/>
      <c r="BP464" s="136"/>
      <c r="BQ464" s="136"/>
      <c r="BR464" s="136"/>
      <c r="BS464" s="136"/>
      <c r="BT464" s="136"/>
      <c r="BU464" s="136"/>
      <c r="BV464" s="136"/>
      <c r="BW464" s="136"/>
      <c r="BX464" s="136"/>
      <c r="BY464" s="136"/>
      <c r="BZ464" s="136"/>
      <c r="CA464" s="136"/>
      <c r="CB464" s="136"/>
      <c r="CC464" s="136"/>
      <c r="CD464" s="136"/>
      <c r="CE464" s="136"/>
      <c r="CF464" s="136"/>
      <c r="CG464" s="136"/>
      <c r="CH464" s="136"/>
      <c r="CI464" s="136"/>
      <c r="CJ464" s="136"/>
      <c r="CK464" s="136"/>
      <c r="CL464" s="136"/>
      <c r="CM464" s="136"/>
      <c r="CN464" s="136"/>
      <c r="CO464" s="136"/>
      <c r="CP464" s="136"/>
      <c r="CQ464" s="136"/>
      <c r="CR464" s="136"/>
      <c r="CS464" s="136"/>
      <c r="CT464" s="136"/>
      <c r="CU464" s="136"/>
      <c r="CV464" s="136"/>
      <c r="CW464" s="136"/>
      <c r="CX464" s="136"/>
      <c r="CY464" s="136"/>
      <c r="CZ464" s="136"/>
      <c r="DA464" s="136"/>
      <c r="DB464" s="136"/>
      <c r="DC464" s="136"/>
      <c r="DD464" s="136"/>
      <c r="DE464" s="136"/>
      <c r="DF464" s="136"/>
      <c r="DG464" s="136"/>
      <c r="DH464" s="136"/>
      <c r="DI464" s="136"/>
      <c r="DJ464" s="136"/>
      <c r="DK464" s="136"/>
      <c r="DL464" s="136"/>
      <c r="DM464" s="136"/>
      <c r="DN464" s="136"/>
      <c r="DO464" s="136"/>
      <c r="DP464" s="136"/>
      <c r="DQ464" s="136"/>
      <c r="DR464" s="136"/>
      <c r="DS464" s="136"/>
      <c r="DT464" s="136"/>
      <c r="DU464" s="136"/>
      <c r="DV464" s="136"/>
      <c r="DW464" s="136"/>
    </row>
    <row r="465" spans="1:127" x14ac:dyDescent="0.3">
      <c r="A465" s="138"/>
      <c r="B465" s="139"/>
      <c r="C465" s="150"/>
      <c r="D465" s="140"/>
      <c r="E465" s="138"/>
      <c r="F465" s="138"/>
      <c r="G465" s="141"/>
      <c r="H465" s="138"/>
      <c r="I465" s="138"/>
      <c r="J465" s="140"/>
      <c r="K465" s="138"/>
      <c r="L465" s="142"/>
      <c r="M465" s="142"/>
      <c r="N465" s="120"/>
      <c r="O465" s="143"/>
      <c r="P465" s="144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  <c r="AA465" s="144"/>
      <c r="AB465" s="144"/>
      <c r="AC465" s="144"/>
      <c r="AD465" s="144"/>
      <c r="AE465" s="144"/>
      <c r="AF465" s="144"/>
      <c r="AG465" s="144"/>
      <c r="AH465" s="144"/>
      <c r="AI465" s="144"/>
      <c r="AJ465" s="144"/>
      <c r="AK465" s="144"/>
      <c r="AL465" s="144"/>
      <c r="AM465" s="144"/>
      <c r="AN465" s="144"/>
      <c r="AO465" s="144"/>
      <c r="AP465" s="144"/>
      <c r="AQ465" s="144"/>
      <c r="AR465" s="144"/>
      <c r="AS465" s="144"/>
      <c r="AT465" s="144"/>
      <c r="AU465" s="144"/>
      <c r="AV465" s="144"/>
      <c r="AW465" s="144"/>
      <c r="AX465" s="144"/>
      <c r="AY465" s="144"/>
      <c r="AZ465" s="144"/>
      <c r="BA465" s="144"/>
      <c r="BB465" s="144"/>
      <c r="BC465" s="144"/>
      <c r="BD465" s="144"/>
      <c r="BE465" s="144"/>
      <c r="BF465" s="144"/>
      <c r="BG465" s="144"/>
      <c r="BH465" s="144"/>
      <c r="BI465" s="144"/>
      <c r="BJ465" s="144"/>
      <c r="BK465" s="144"/>
      <c r="BL465" s="144"/>
      <c r="BM465" s="144"/>
      <c r="BN465" s="144"/>
      <c r="BO465" s="144"/>
      <c r="BP465" s="144"/>
      <c r="BQ465" s="144"/>
      <c r="BR465" s="144"/>
      <c r="BS465" s="144"/>
      <c r="BT465" s="144"/>
      <c r="BU465" s="144"/>
      <c r="BV465" s="144"/>
      <c r="BW465" s="144"/>
      <c r="BX465" s="144"/>
      <c r="BY465" s="144"/>
      <c r="BZ465" s="144"/>
      <c r="CA465" s="144"/>
      <c r="CB465" s="144"/>
      <c r="CC465" s="144"/>
      <c r="CD465" s="144"/>
      <c r="CE465" s="144"/>
      <c r="CF465" s="144"/>
      <c r="CG465" s="144"/>
      <c r="CH465" s="144"/>
      <c r="CI465" s="144"/>
      <c r="CJ465" s="144"/>
      <c r="CK465" s="144"/>
      <c r="CL465" s="144"/>
      <c r="CM465" s="144"/>
      <c r="CN465" s="144"/>
      <c r="CO465" s="144"/>
      <c r="CP465" s="144"/>
      <c r="CQ465" s="144"/>
      <c r="CR465" s="144"/>
      <c r="CS465" s="144"/>
      <c r="CT465" s="144"/>
      <c r="CU465" s="144"/>
      <c r="CV465" s="144"/>
      <c r="CW465" s="144"/>
      <c r="CX465" s="144"/>
      <c r="CY465" s="144"/>
      <c r="CZ465" s="144"/>
      <c r="DA465" s="144"/>
      <c r="DB465" s="144"/>
      <c r="DC465" s="144"/>
      <c r="DD465" s="144"/>
      <c r="DE465" s="144"/>
      <c r="DF465" s="144"/>
      <c r="DG465" s="144"/>
      <c r="DH465" s="144"/>
      <c r="DI465" s="144"/>
      <c r="DJ465" s="144"/>
      <c r="DK465" s="144"/>
      <c r="DL465" s="144"/>
      <c r="DM465" s="144"/>
      <c r="DN465" s="144"/>
      <c r="DO465" s="144"/>
      <c r="DP465" s="144"/>
      <c r="DQ465" s="144"/>
      <c r="DR465" s="144"/>
      <c r="DS465" s="144"/>
      <c r="DT465" s="144"/>
      <c r="DU465" s="144"/>
      <c r="DV465" s="144"/>
      <c r="DW465" s="144"/>
    </row>
    <row r="466" spans="1:127" x14ac:dyDescent="0.3">
      <c r="A466" s="72"/>
      <c r="B466" s="2"/>
      <c r="C466" s="148"/>
      <c r="D466" s="122"/>
      <c r="E466" s="123"/>
      <c r="F466" s="123"/>
      <c r="G466" s="124"/>
      <c r="H466" s="125"/>
      <c r="I466" s="126"/>
      <c r="J466" s="122"/>
      <c r="K466" s="127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6"/>
      <c r="AD466" s="136"/>
      <c r="AE466" s="136"/>
      <c r="AF466" s="136"/>
      <c r="AG466" s="136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6"/>
      <c r="AV466" s="136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6"/>
      <c r="BP466" s="136"/>
      <c r="BQ466" s="136"/>
      <c r="BR466" s="136"/>
      <c r="BS466" s="136"/>
      <c r="BT466" s="136"/>
      <c r="BU466" s="136"/>
      <c r="BV466" s="136"/>
      <c r="BW466" s="136"/>
      <c r="BX466" s="136"/>
      <c r="BY466" s="136"/>
      <c r="BZ466" s="136"/>
      <c r="CA466" s="136"/>
      <c r="CB466" s="136"/>
      <c r="CC466" s="136"/>
      <c r="CD466" s="136"/>
      <c r="CE466" s="136"/>
      <c r="CF466" s="136"/>
      <c r="CG466" s="136"/>
      <c r="CH466" s="136"/>
      <c r="CI466" s="136"/>
      <c r="CJ466" s="136"/>
      <c r="CK466" s="136"/>
      <c r="CL466" s="136"/>
      <c r="CM466" s="136"/>
      <c r="CN466" s="136"/>
      <c r="CO466" s="136"/>
      <c r="CP466" s="136"/>
      <c r="CQ466" s="136"/>
      <c r="CR466" s="136"/>
      <c r="CS466" s="136"/>
      <c r="CT466" s="136"/>
      <c r="CU466" s="136"/>
      <c r="CV466" s="136"/>
      <c r="CW466" s="136"/>
      <c r="CX466" s="136"/>
      <c r="CY466" s="136"/>
      <c r="CZ466" s="136"/>
      <c r="DA466" s="136"/>
      <c r="DB466" s="136"/>
      <c r="DC466" s="136"/>
      <c r="DD466" s="136"/>
      <c r="DE466" s="136"/>
      <c r="DF466" s="136"/>
      <c r="DG466" s="136"/>
      <c r="DH466" s="136"/>
      <c r="DI466" s="136"/>
      <c r="DJ466" s="136"/>
      <c r="DK466" s="136"/>
      <c r="DL466" s="136"/>
      <c r="DM466" s="136"/>
      <c r="DN466" s="136"/>
      <c r="DO466" s="136"/>
      <c r="DP466" s="136"/>
      <c r="DQ466" s="136"/>
      <c r="DR466" s="136"/>
      <c r="DS466" s="136"/>
      <c r="DT466" s="136"/>
      <c r="DU466" s="136"/>
      <c r="DV466" s="136"/>
      <c r="DW466" s="136"/>
    </row>
    <row r="467" spans="1:127" x14ac:dyDescent="0.3">
      <c r="A467" s="128"/>
      <c r="B467" s="129"/>
      <c r="C467" s="149"/>
      <c r="D467" s="131"/>
      <c r="E467" s="128"/>
      <c r="F467" s="128"/>
      <c r="G467" s="132"/>
      <c r="H467" s="128"/>
      <c r="I467" s="128"/>
      <c r="J467" s="131"/>
      <c r="K467" s="128"/>
      <c r="L467" s="133"/>
      <c r="M467" s="133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  <c r="AE467" s="136"/>
      <c r="AF467" s="136"/>
      <c r="AG467" s="136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6"/>
      <c r="AV467" s="136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6"/>
      <c r="BP467" s="136"/>
      <c r="BQ467" s="136"/>
      <c r="BR467" s="136"/>
      <c r="BS467" s="136"/>
      <c r="BT467" s="136"/>
      <c r="BU467" s="136"/>
      <c r="BV467" s="136"/>
      <c r="BW467" s="136"/>
      <c r="BX467" s="136"/>
      <c r="BY467" s="136"/>
      <c r="BZ467" s="136"/>
      <c r="CA467" s="136"/>
      <c r="CB467" s="136"/>
      <c r="CC467" s="136"/>
      <c r="CD467" s="136"/>
      <c r="CE467" s="136"/>
      <c r="CF467" s="136"/>
      <c r="CG467" s="136"/>
      <c r="CH467" s="136"/>
      <c r="CI467" s="136"/>
      <c r="CJ467" s="136"/>
      <c r="CK467" s="136"/>
      <c r="CL467" s="136"/>
      <c r="CM467" s="136"/>
      <c r="CN467" s="136"/>
      <c r="CO467" s="136"/>
      <c r="CP467" s="136"/>
      <c r="CQ467" s="136"/>
      <c r="CR467" s="136"/>
      <c r="CS467" s="136"/>
      <c r="CT467" s="136"/>
      <c r="CU467" s="136"/>
      <c r="CV467" s="136"/>
      <c r="CW467" s="136"/>
      <c r="CX467" s="136"/>
      <c r="CY467" s="136"/>
      <c r="CZ467" s="136"/>
      <c r="DA467" s="136"/>
      <c r="DB467" s="136"/>
      <c r="DC467" s="136"/>
      <c r="DD467" s="136"/>
      <c r="DE467" s="136"/>
      <c r="DF467" s="136"/>
      <c r="DG467" s="136"/>
      <c r="DH467" s="136"/>
      <c r="DI467" s="136"/>
      <c r="DJ467" s="136"/>
      <c r="DK467" s="136"/>
      <c r="DL467" s="136"/>
      <c r="DM467" s="136"/>
      <c r="DN467" s="136"/>
      <c r="DO467" s="136"/>
      <c r="DP467" s="136"/>
      <c r="DQ467" s="136"/>
      <c r="DR467" s="136"/>
      <c r="DS467" s="136"/>
      <c r="DT467" s="136"/>
      <c r="DU467" s="136"/>
      <c r="DV467" s="136"/>
      <c r="DW467" s="136"/>
    </row>
    <row r="468" spans="1:127" x14ac:dyDescent="0.3">
      <c r="A468" s="138"/>
      <c r="B468" s="139"/>
      <c r="C468" s="150"/>
      <c r="D468" s="140"/>
      <c r="E468" s="138"/>
      <c r="F468" s="138"/>
      <c r="G468" s="141"/>
      <c r="H468" s="138"/>
      <c r="I468" s="138"/>
      <c r="J468" s="140"/>
      <c r="K468" s="138"/>
      <c r="L468" s="142"/>
      <c r="M468" s="142"/>
      <c r="N468" s="120"/>
      <c r="O468" s="143"/>
      <c r="P468" s="144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  <c r="AA468" s="144"/>
      <c r="AB468" s="144"/>
      <c r="AC468" s="144"/>
      <c r="AD468" s="144"/>
      <c r="AE468" s="144"/>
      <c r="AF468" s="144"/>
      <c r="AG468" s="144"/>
      <c r="AH468" s="144"/>
      <c r="AI468" s="144"/>
      <c r="AJ468" s="144"/>
      <c r="AK468" s="144"/>
      <c r="AL468" s="144"/>
      <c r="AM468" s="144"/>
      <c r="AN468" s="144"/>
      <c r="AO468" s="144"/>
      <c r="AP468" s="144"/>
      <c r="AQ468" s="144"/>
      <c r="AR468" s="144"/>
      <c r="AS468" s="144"/>
      <c r="AT468" s="144"/>
      <c r="AU468" s="144"/>
      <c r="AV468" s="144"/>
      <c r="AW468" s="144"/>
      <c r="AX468" s="144"/>
      <c r="AY468" s="144"/>
      <c r="AZ468" s="144"/>
      <c r="BA468" s="144"/>
      <c r="BB468" s="144"/>
      <c r="BC468" s="144"/>
      <c r="BD468" s="144"/>
      <c r="BE468" s="144"/>
      <c r="BF468" s="144"/>
      <c r="BG468" s="144"/>
      <c r="BH468" s="144"/>
      <c r="BI468" s="144"/>
      <c r="BJ468" s="144"/>
      <c r="BK468" s="144"/>
      <c r="BL468" s="144"/>
      <c r="BM468" s="144"/>
      <c r="BN468" s="144"/>
      <c r="BO468" s="144"/>
      <c r="BP468" s="144"/>
      <c r="BQ468" s="144"/>
      <c r="BR468" s="144"/>
      <c r="BS468" s="144"/>
      <c r="BT468" s="144"/>
      <c r="BU468" s="144"/>
      <c r="BV468" s="144"/>
      <c r="BW468" s="144"/>
      <c r="BX468" s="144"/>
      <c r="BY468" s="144"/>
      <c r="BZ468" s="144"/>
      <c r="CA468" s="144"/>
      <c r="CB468" s="144"/>
      <c r="CC468" s="144"/>
      <c r="CD468" s="144"/>
      <c r="CE468" s="144"/>
      <c r="CF468" s="144"/>
      <c r="CG468" s="144"/>
      <c r="CH468" s="144"/>
      <c r="CI468" s="144"/>
      <c r="CJ468" s="144"/>
      <c r="CK468" s="144"/>
      <c r="CL468" s="144"/>
      <c r="CM468" s="144"/>
      <c r="CN468" s="144"/>
      <c r="CO468" s="144"/>
      <c r="CP468" s="144"/>
      <c r="CQ468" s="144"/>
      <c r="CR468" s="144"/>
      <c r="CS468" s="144"/>
      <c r="CT468" s="144"/>
      <c r="CU468" s="144"/>
      <c r="CV468" s="144"/>
      <c r="CW468" s="144"/>
      <c r="CX468" s="144"/>
      <c r="CY468" s="144"/>
      <c r="CZ468" s="144"/>
      <c r="DA468" s="144"/>
      <c r="DB468" s="144"/>
      <c r="DC468" s="144"/>
      <c r="DD468" s="144"/>
      <c r="DE468" s="144"/>
      <c r="DF468" s="144"/>
      <c r="DG468" s="144"/>
      <c r="DH468" s="144"/>
      <c r="DI468" s="144"/>
      <c r="DJ468" s="144"/>
      <c r="DK468" s="144"/>
      <c r="DL468" s="144"/>
      <c r="DM468" s="144"/>
      <c r="DN468" s="144"/>
      <c r="DO468" s="144"/>
      <c r="DP468" s="144"/>
      <c r="DQ468" s="144"/>
      <c r="DR468" s="144"/>
      <c r="DS468" s="144"/>
      <c r="DT468" s="144"/>
      <c r="DU468" s="144"/>
      <c r="DV468" s="144"/>
      <c r="DW468" s="144"/>
    </row>
    <row r="469" spans="1:127" x14ac:dyDescent="0.3">
      <c r="A469" s="72"/>
      <c r="B469" s="2"/>
      <c r="C469" s="148"/>
      <c r="D469" s="122"/>
      <c r="E469" s="123"/>
      <c r="F469" s="123"/>
      <c r="G469" s="124"/>
      <c r="H469" s="125"/>
      <c r="I469" s="126"/>
      <c r="J469" s="122"/>
      <c r="K469" s="127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6"/>
      <c r="AD469" s="136"/>
      <c r="AE469" s="136"/>
      <c r="AF469" s="136"/>
      <c r="AG469" s="136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6"/>
      <c r="AV469" s="136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6"/>
      <c r="BP469" s="136"/>
      <c r="BQ469" s="136"/>
      <c r="BR469" s="136"/>
      <c r="BS469" s="136"/>
      <c r="BT469" s="136"/>
      <c r="BU469" s="136"/>
      <c r="BV469" s="136"/>
      <c r="BW469" s="136"/>
      <c r="BX469" s="136"/>
      <c r="BY469" s="136"/>
      <c r="BZ469" s="136"/>
      <c r="CA469" s="136"/>
      <c r="CB469" s="136"/>
      <c r="CC469" s="136"/>
      <c r="CD469" s="136"/>
      <c r="CE469" s="136"/>
      <c r="CF469" s="136"/>
      <c r="CG469" s="136"/>
      <c r="CH469" s="136"/>
      <c r="CI469" s="136"/>
      <c r="CJ469" s="136"/>
      <c r="CK469" s="136"/>
      <c r="CL469" s="136"/>
      <c r="CM469" s="136"/>
      <c r="CN469" s="136"/>
      <c r="CO469" s="136"/>
      <c r="CP469" s="136"/>
      <c r="CQ469" s="136"/>
      <c r="CR469" s="136"/>
      <c r="CS469" s="136"/>
      <c r="CT469" s="136"/>
      <c r="CU469" s="136"/>
      <c r="CV469" s="136"/>
      <c r="CW469" s="136"/>
      <c r="CX469" s="136"/>
      <c r="CY469" s="136"/>
      <c r="CZ469" s="136"/>
      <c r="DA469" s="136"/>
      <c r="DB469" s="136"/>
      <c r="DC469" s="136"/>
      <c r="DD469" s="136"/>
      <c r="DE469" s="136"/>
      <c r="DF469" s="136"/>
      <c r="DG469" s="136"/>
      <c r="DH469" s="136"/>
      <c r="DI469" s="136"/>
      <c r="DJ469" s="136"/>
      <c r="DK469" s="136"/>
      <c r="DL469" s="136"/>
      <c r="DM469" s="136"/>
      <c r="DN469" s="136"/>
      <c r="DO469" s="136"/>
      <c r="DP469" s="136"/>
      <c r="DQ469" s="136"/>
      <c r="DR469" s="136"/>
      <c r="DS469" s="136"/>
      <c r="DT469" s="136"/>
      <c r="DU469" s="136"/>
      <c r="DV469" s="136"/>
      <c r="DW469" s="136"/>
    </row>
    <row r="470" spans="1:127" x14ac:dyDescent="0.3">
      <c r="A470" s="128"/>
      <c r="B470" s="129"/>
      <c r="C470" s="149"/>
      <c r="D470" s="131"/>
      <c r="E470" s="128"/>
      <c r="F470" s="128"/>
      <c r="G470" s="132"/>
      <c r="H470" s="128"/>
      <c r="I470" s="128"/>
      <c r="J470" s="131"/>
      <c r="K470" s="128"/>
      <c r="L470" s="133"/>
      <c r="M470" s="133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6"/>
      <c r="AD470" s="136"/>
      <c r="AE470" s="136"/>
      <c r="AF470" s="136"/>
      <c r="AG470" s="136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6"/>
      <c r="AV470" s="136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6"/>
      <c r="BP470" s="136"/>
      <c r="BQ470" s="136"/>
      <c r="BR470" s="136"/>
      <c r="BS470" s="136"/>
      <c r="BT470" s="136"/>
      <c r="BU470" s="136"/>
      <c r="BV470" s="136"/>
      <c r="BW470" s="136"/>
      <c r="BX470" s="136"/>
      <c r="BY470" s="136"/>
      <c r="BZ470" s="136"/>
      <c r="CA470" s="136"/>
      <c r="CB470" s="136"/>
      <c r="CC470" s="136"/>
      <c r="CD470" s="136"/>
      <c r="CE470" s="136"/>
      <c r="CF470" s="136"/>
      <c r="CG470" s="136"/>
      <c r="CH470" s="136"/>
      <c r="CI470" s="136"/>
      <c r="CJ470" s="136"/>
      <c r="CK470" s="136"/>
      <c r="CL470" s="136"/>
      <c r="CM470" s="136"/>
      <c r="CN470" s="136"/>
      <c r="CO470" s="136"/>
      <c r="CP470" s="136"/>
      <c r="CQ470" s="136"/>
      <c r="CR470" s="136"/>
      <c r="CS470" s="136"/>
      <c r="CT470" s="136"/>
      <c r="CU470" s="136"/>
      <c r="CV470" s="136"/>
      <c r="CW470" s="136"/>
      <c r="CX470" s="136"/>
      <c r="CY470" s="136"/>
      <c r="CZ470" s="136"/>
      <c r="DA470" s="136"/>
      <c r="DB470" s="136"/>
      <c r="DC470" s="136"/>
      <c r="DD470" s="136"/>
      <c r="DE470" s="136"/>
      <c r="DF470" s="136"/>
      <c r="DG470" s="136"/>
      <c r="DH470" s="136"/>
      <c r="DI470" s="136"/>
      <c r="DJ470" s="136"/>
      <c r="DK470" s="136"/>
      <c r="DL470" s="136"/>
      <c r="DM470" s="136"/>
      <c r="DN470" s="136"/>
      <c r="DO470" s="136"/>
      <c r="DP470" s="136"/>
      <c r="DQ470" s="136"/>
      <c r="DR470" s="136"/>
      <c r="DS470" s="136"/>
      <c r="DT470" s="136"/>
      <c r="DU470" s="136"/>
      <c r="DV470" s="136"/>
      <c r="DW470" s="136"/>
    </row>
    <row r="471" spans="1:127" x14ac:dyDescent="0.3">
      <c r="A471" s="138"/>
      <c r="B471" s="139"/>
      <c r="C471" s="150"/>
      <c r="D471" s="140"/>
      <c r="E471" s="138"/>
      <c r="F471" s="138"/>
      <c r="G471" s="141"/>
      <c r="H471" s="138"/>
      <c r="I471" s="138"/>
      <c r="J471" s="140"/>
      <c r="K471" s="138"/>
      <c r="L471" s="142"/>
      <c r="M471" s="142"/>
      <c r="N471" s="120"/>
      <c r="O471" s="143"/>
      <c r="P471" s="144"/>
      <c r="Q471" s="144"/>
      <c r="R471" s="144"/>
      <c r="S471" s="144"/>
      <c r="T471" s="144"/>
      <c r="U471" s="144"/>
      <c r="V471" s="144"/>
      <c r="W471" s="144"/>
      <c r="X471" s="144"/>
      <c r="Y471" s="144"/>
      <c r="Z471" s="144"/>
      <c r="AA471" s="144"/>
      <c r="AB471" s="144"/>
      <c r="AC471" s="144"/>
      <c r="AD471" s="144"/>
      <c r="AE471" s="144"/>
      <c r="AF471" s="144"/>
      <c r="AG471" s="144"/>
      <c r="AH471" s="144"/>
      <c r="AI471" s="144"/>
      <c r="AJ471" s="144"/>
      <c r="AK471" s="144"/>
      <c r="AL471" s="144"/>
      <c r="AM471" s="144"/>
      <c r="AN471" s="144"/>
      <c r="AO471" s="144"/>
      <c r="AP471" s="144"/>
      <c r="AQ471" s="144"/>
      <c r="AR471" s="144"/>
      <c r="AS471" s="144"/>
      <c r="AT471" s="144"/>
      <c r="AU471" s="144"/>
      <c r="AV471" s="144"/>
      <c r="AW471" s="144"/>
      <c r="AX471" s="144"/>
      <c r="AY471" s="144"/>
      <c r="AZ471" s="144"/>
      <c r="BA471" s="144"/>
      <c r="BB471" s="144"/>
      <c r="BC471" s="144"/>
      <c r="BD471" s="144"/>
      <c r="BE471" s="144"/>
      <c r="BF471" s="144"/>
      <c r="BG471" s="144"/>
      <c r="BH471" s="144"/>
      <c r="BI471" s="144"/>
      <c r="BJ471" s="144"/>
      <c r="BK471" s="144"/>
      <c r="BL471" s="144"/>
      <c r="BM471" s="144"/>
      <c r="BN471" s="144"/>
      <c r="BO471" s="144"/>
      <c r="BP471" s="144"/>
      <c r="BQ471" s="144"/>
      <c r="BR471" s="144"/>
      <c r="BS471" s="144"/>
      <c r="BT471" s="144"/>
      <c r="BU471" s="144"/>
      <c r="BV471" s="144"/>
      <c r="BW471" s="144"/>
      <c r="BX471" s="144"/>
      <c r="BY471" s="144"/>
      <c r="BZ471" s="144"/>
      <c r="CA471" s="144"/>
      <c r="CB471" s="144"/>
      <c r="CC471" s="144"/>
      <c r="CD471" s="144"/>
      <c r="CE471" s="144"/>
      <c r="CF471" s="144"/>
      <c r="CG471" s="144"/>
      <c r="CH471" s="144"/>
      <c r="CI471" s="144"/>
      <c r="CJ471" s="144"/>
      <c r="CK471" s="144"/>
      <c r="CL471" s="144"/>
      <c r="CM471" s="144"/>
      <c r="CN471" s="144"/>
      <c r="CO471" s="144"/>
      <c r="CP471" s="144"/>
      <c r="CQ471" s="144"/>
      <c r="CR471" s="144"/>
      <c r="CS471" s="144"/>
      <c r="CT471" s="144"/>
      <c r="CU471" s="144"/>
      <c r="CV471" s="144"/>
      <c r="CW471" s="144"/>
      <c r="CX471" s="144"/>
      <c r="CY471" s="144"/>
      <c r="CZ471" s="144"/>
      <c r="DA471" s="144"/>
      <c r="DB471" s="144"/>
      <c r="DC471" s="144"/>
      <c r="DD471" s="144"/>
      <c r="DE471" s="144"/>
      <c r="DF471" s="144"/>
      <c r="DG471" s="144"/>
      <c r="DH471" s="144"/>
      <c r="DI471" s="144"/>
      <c r="DJ471" s="144"/>
      <c r="DK471" s="144"/>
      <c r="DL471" s="144"/>
      <c r="DM471" s="144"/>
      <c r="DN471" s="144"/>
      <c r="DO471" s="144"/>
      <c r="DP471" s="144"/>
      <c r="DQ471" s="144"/>
      <c r="DR471" s="144"/>
      <c r="DS471" s="144"/>
      <c r="DT471" s="144"/>
      <c r="DU471" s="144"/>
      <c r="DV471" s="144"/>
      <c r="DW471" s="144"/>
    </row>
    <row r="472" spans="1:127" x14ac:dyDescent="0.3">
      <c r="A472" s="72"/>
      <c r="B472" s="2"/>
      <c r="C472" s="145"/>
      <c r="D472" s="122"/>
      <c r="E472" s="123"/>
      <c r="F472" s="123"/>
      <c r="G472" s="124"/>
      <c r="H472" s="125"/>
      <c r="I472" s="126"/>
      <c r="J472" s="122"/>
      <c r="K472" s="127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  <c r="AP472" s="33"/>
      <c r="AQ472" s="33"/>
      <c r="AR472" s="33"/>
      <c r="AS472" s="33"/>
      <c r="AT472" s="33"/>
      <c r="AU472" s="33"/>
      <c r="AV472" s="33"/>
      <c r="AW472" s="33"/>
      <c r="AX472" s="33"/>
      <c r="AY472" s="33"/>
      <c r="AZ472" s="33"/>
      <c r="BA472" s="33"/>
      <c r="BB472" s="33"/>
      <c r="BC472" s="33"/>
      <c r="BD472" s="33"/>
      <c r="BE472" s="33"/>
      <c r="BF472" s="33"/>
      <c r="BG472" s="33"/>
      <c r="BH472" s="33"/>
      <c r="BI472" s="33"/>
      <c r="BJ472" s="33"/>
      <c r="BK472" s="33"/>
      <c r="BL472" s="33"/>
      <c r="BM472" s="33"/>
      <c r="BN472" s="33"/>
      <c r="BO472" s="33"/>
      <c r="BP472" s="33"/>
      <c r="BQ472" s="33"/>
      <c r="BR472" s="33"/>
      <c r="BS472" s="33"/>
      <c r="BT472" s="33"/>
      <c r="BU472" s="33"/>
      <c r="BV472" s="33"/>
      <c r="BW472" s="33"/>
      <c r="BX472" s="33"/>
      <c r="BY472" s="33"/>
      <c r="BZ472" s="33"/>
      <c r="CA472" s="33"/>
      <c r="CB472" s="33"/>
      <c r="CC472" s="33"/>
      <c r="CD472" s="33"/>
      <c r="CE472" s="33"/>
      <c r="CF472" s="33"/>
      <c r="CG472" s="33"/>
      <c r="CH472" s="33"/>
      <c r="CI472" s="33"/>
      <c r="CJ472" s="33"/>
      <c r="CK472" s="33"/>
      <c r="CL472" s="33"/>
      <c r="CM472" s="33"/>
      <c r="CN472" s="33"/>
      <c r="CO472" s="33"/>
      <c r="CP472" s="33"/>
      <c r="CQ472" s="33"/>
      <c r="CR472" s="33"/>
      <c r="CS472" s="33"/>
      <c r="CT472" s="33"/>
      <c r="CU472" s="33"/>
      <c r="CV472" s="33"/>
      <c r="CW472" s="33"/>
      <c r="CX472" s="33"/>
      <c r="CY472" s="33"/>
      <c r="CZ472" s="33"/>
      <c r="DA472" s="33"/>
      <c r="DB472" s="33"/>
      <c r="DC472" s="33"/>
      <c r="DD472" s="33"/>
      <c r="DE472" s="33"/>
      <c r="DF472" s="33"/>
      <c r="DG472" s="33"/>
      <c r="DH472" s="33"/>
      <c r="DI472" s="33"/>
      <c r="DJ472" s="33"/>
      <c r="DK472" s="33"/>
      <c r="DL472" s="33"/>
      <c r="DM472" s="33"/>
      <c r="DN472" s="33"/>
      <c r="DO472" s="33"/>
      <c r="DP472" s="33"/>
      <c r="DQ472" s="33"/>
      <c r="DR472" s="33"/>
      <c r="DS472" s="33"/>
      <c r="DT472" s="33"/>
      <c r="DU472" s="33"/>
      <c r="DV472" s="33"/>
      <c r="DW472" s="33"/>
    </row>
    <row r="473" spans="1:127" x14ac:dyDescent="0.3">
      <c r="A473" s="128"/>
      <c r="B473" s="129"/>
      <c r="C473" s="146"/>
      <c r="D473" s="131"/>
      <c r="E473" s="128"/>
      <c r="F473" s="128"/>
      <c r="G473" s="132"/>
      <c r="H473" s="128"/>
      <c r="I473" s="128"/>
      <c r="J473" s="131"/>
      <c r="K473" s="128"/>
      <c r="L473" s="133"/>
      <c r="M473" s="133"/>
      <c r="N473" s="134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  <c r="AP473" s="33"/>
      <c r="AQ473" s="33"/>
      <c r="AR473" s="33"/>
      <c r="AS473" s="33"/>
      <c r="AT473" s="33"/>
      <c r="AU473" s="33"/>
      <c r="AV473" s="33"/>
      <c r="AW473" s="33"/>
      <c r="AX473" s="33"/>
      <c r="AY473" s="33"/>
      <c r="AZ473" s="33"/>
      <c r="BA473" s="33"/>
      <c r="BB473" s="33"/>
      <c r="BC473" s="33"/>
      <c r="BD473" s="33"/>
      <c r="BE473" s="33"/>
      <c r="BF473" s="33"/>
      <c r="BG473" s="33"/>
      <c r="BH473" s="33"/>
      <c r="BI473" s="33"/>
      <c r="BJ473" s="33"/>
      <c r="BK473" s="33"/>
      <c r="BL473" s="33"/>
      <c r="BM473" s="33"/>
      <c r="BN473" s="33"/>
      <c r="BO473" s="33"/>
      <c r="BP473" s="33"/>
      <c r="BQ473" s="33"/>
      <c r="BR473" s="33"/>
      <c r="BS473" s="33"/>
      <c r="BT473" s="33"/>
      <c r="BU473" s="33"/>
      <c r="BV473" s="33"/>
      <c r="BW473" s="33"/>
      <c r="BX473" s="33"/>
      <c r="BY473" s="33"/>
      <c r="BZ473" s="33"/>
      <c r="CA473" s="33"/>
      <c r="CB473" s="33"/>
      <c r="CC473" s="33"/>
      <c r="CD473" s="33"/>
      <c r="CE473" s="33"/>
      <c r="CF473" s="33"/>
      <c r="CG473" s="33"/>
      <c r="CH473" s="33"/>
      <c r="CI473" s="33"/>
      <c r="CJ473" s="33"/>
      <c r="CK473" s="33"/>
      <c r="CL473" s="33"/>
      <c r="CM473" s="33"/>
      <c r="CN473" s="33"/>
      <c r="CO473" s="33"/>
      <c r="CP473" s="33"/>
      <c r="CQ473" s="33"/>
      <c r="CR473" s="33"/>
      <c r="CS473" s="33"/>
      <c r="CT473" s="33"/>
      <c r="CU473" s="33"/>
      <c r="CV473" s="33"/>
      <c r="CW473" s="33"/>
      <c r="CX473" s="33"/>
      <c r="CY473" s="33"/>
      <c r="CZ473" s="33"/>
      <c r="DA473" s="33"/>
      <c r="DB473" s="33"/>
      <c r="DC473" s="33"/>
      <c r="DD473" s="33"/>
      <c r="DE473" s="33"/>
      <c r="DF473" s="33"/>
      <c r="DG473" s="33"/>
      <c r="DH473" s="33"/>
      <c r="DI473" s="33"/>
      <c r="DJ473" s="33"/>
      <c r="DK473" s="33"/>
      <c r="DL473" s="33"/>
      <c r="DM473" s="33"/>
      <c r="DN473" s="33"/>
      <c r="DO473" s="33"/>
      <c r="DP473" s="33"/>
      <c r="DQ473" s="33"/>
      <c r="DR473" s="33"/>
      <c r="DS473" s="33"/>
      <c r="DT473" s="33"/>
      <c r="DU473" s="33"/>
      <c r="DV473" s="33"/>
      <c r="DW473" s="33"/>
    </row>
    <row r="474" spans="1:127" x14ac:dyDescent="0.3">
      <c r="A474" s="72"/>
      <c r="B474" s="2"/>
      <c r="C474" s="148"/>
      <c r="D474" s="122"/>
      <c r="E474" s="123"/>
      <c r="F474" s="123"/>
      <c r="G474" s="124"/>
      <c r="H474" s="125"/>
      <c r="I474" s="126"/>
      <c r="J474" s="122"/>
      <c r="K474" s="127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  <c r="AW474" s="33"/>
      <c r="AX474" s="33"/>
      <c r="AY474" s="33"/>
      <c r="AZ474" s="33"/>
      <c r="BA474" s="33"/>
      <c r="BB474" s="33"/>
      <c r="BC474" s="33"/>
      <c r="BD474" s="33"/>
      <c r="BE474" s="33"/>
      <c r="BF474" s="33"/>
      <c r="BG474" s="33"/>
      <c r="BH474" s="33"/>
      <c r="BI474" s="33"/>
      <c r="BJ474" s="33"/>
      <c r="BK474" s="33"/>
      <c r="BL474" s="33"/>
      <c r="BM474" s="33"/>
      <c r="BN474" s="33"/>
      <c r="BO474" s="33"/>
      <c r="BP474" s="33"/>
      <c r="BQ474" s="33"/>
      <c r="BR474" s="33"/>
      <c r="BS474" s="33"/>
      <c r="BT474" s="33"/>
      <c r="BU474" s="33"/>
      <c r="BV474" s="33"/>
      <c r="BW474" s="33"/>
      <c r="BX474" s="33"/>
      <c r="BY474" s="33"/>
      <c r="BZ474" s="33"/>
      <c r="CA474" s="33"/>
      <c r="CB474" s="33"/>
      <c r="CC474" s="33"/>
      <c r="CD474" s="33"/>
      <c r="CE474" s="33"/>
      <c r="CF474" s="33"/>
      <c r="CG474" s="33"/>
      <c r="CH474" s="33"/>
      <c r="CI474" s="33"/>
      <c r="CJ474" s="33"/>
      <c r="CK474" s="33"/>
      <c r="CL474" s="33"/>
      <c r="CM474" s="33"/>
      <c r="CN474" s="33"/>
      <c r="CO474" s="33"/>
      <c r="CP474" s="33"/>
      <c r="CQ474" s="33"/>
      <c r="CR474" s="33"/>
      <c r="CS474" s="33"/>
      <c r="CT474" s="33"/>
      <c r="CU474" s="33"/>
      <c r="CV474" s="33"/>
      <c r="CW474" s="33"/>
      <c r="CX474" s="33"/>
      <c r="CY474" s="33"/>
      <c r="CZ474" s="33"/>
      <c r="DA474" s="33"/>
      <c r="DB474" s="33"/>
      <c r="DC474" s="33"/>
      <c r="DD474" s="33"/>
      <c r="DE474" s="33"/>
      <c r="DF474" s="33"/>
      <c r="DG474" s="33"/>
      <c r="DH474" s="33"/>
      <c r="DI474" s="33"/>
      <c r="DJ474" s="33"/>
      <c r="DK474" s="33"/>
      <c r="DL474" s="33"/>
      <c r="DM474" s="33"/>
      <c r="DN474" s="33"/>
      <c r="DO474" s="33"/>
      <c r="DP474" s="33"/>
      <c r="DQ474" s="33"/>
      <c r="DR474" s="33"/>
      <c r="DS474" s="33"/>
      <c r="DT474" s="33"/>
      <c r="DU474" s="33"/>
      <c r="DV474" s="33"/>
      <c r="DW474" s="33"/>
    </row>
    <row r="475" spans="1:127" x14ac:dyDescent="0.3">
      <c r="A475" s="128"/>
      <c r="B475" s="129"/>
      <c r="C475" s="149"/>
      <c r="D475" s="131"/>
      <c r="E475" s="128"/>
      <c r="F475" s="128"/>
      <c r="G475" s="132"/>
      <c r="H475" s="128"/>
      <c r="I475" s="128"/>
      <c r="J475" s="131"/>
      <c r="K475" s="128"/>
      <c r="L475" s="133"/>
      <c r="M475" s="133"/>
      <c r="N475" s="134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  <c r="AW475" s="33"/>
      <c r="AX475" s="33"/>
      <c r="AY475" s="33"/>
      <c r="AZ475" s="33"/>
      <c r="BA475" s="33"/>
      <c r="BB475" s="33"/>
      <c r="BC475" s="33"/>
      <c r="BD475" s="33"/>
      <c r="BE475" s="33"/>
      <c r="BF475" s="33"/>
      <c r="BG475" s="33"/>
      <c r="BH475" s="33"/>
      <c r="BI475" s="33"/>
      <c r="BJ475" s="33"/>
      <c r="BK475" s="33"/>
      <c r="BL475" s="33"/>
      <c r="BM475" s="33"/>
      <c r="BN475" s="33"/>
      <c r="BO475" s="33"/>
      <c r="BP475" s="33"/>
      <c r="BQ475" s="33"/>
      <c r="BR475" s="33"/>
      <c r="BS475" s="33"/>
      <c r="BT475" s="33"/>
      <c r="BU475" s="33"/>
      <c r="BV475" s="33"/>
      <c r="BW475" s="33"/>
      <c r="BX475" s="33"/>
      <c r="BY475" s="33"/>
      <c r="BZ475" s="33"/>
      <c r="CA475" s="33"/>
      <c r="CB475" s="33"/>
      <c r="CC475" s="33"/>
      <c r="CD475" s="33"/>
      <c r="CE475" s="33"/>
      <c r="CF475" s="33"/>
      <c r="CG475" s="33"/>
      <c r="CH475" s="33"/>
      <c r="CI475" s="33"/>
      <c r="CJ475" s="33"/>
      <c r="CK475" s="33"/>
      <c r="CL475" s="33"/>
      <c r="CM475" s="33"/>
      <c r="CN475" s="33"/>
      <c r="CO475" s="33"/>
      <c r="CP475" s="33"/>
      <c r="CQ475" s="33"/>
      <c r="CR475" s="33"/>
      <c r="CS475" s="33"/>
      <c r="CT475" s="33"/>
      <c r="CU475" s="33"/>
      <c r="CV475" s="33"/>
      <c r="CW475" s="33"/>
      <c r="CX475" s="33"/>
      <c r="CY475" s="33"/>
      <c r="CZ475" s="33"/>
      <c r="DA475" s="33"/>
      <c r="DB475" s="33"/>
      <c r="DC475" s="33"/>
      <c r="DD475" s="33"/>
      <c r="DE475" s="33"/>
      <c r="DF475" s="33"/>
      <c r="DG475" s="33"/>
      <c r="DH475" s="33"/>
      <c r="DI475" s="33"/>
      <c r="DJ475" s="33"/>
      <c r="DK475" s="33"/>
      <c r="DL475" s="33"/>
      <c r="DM475" s="33"/>
      <c r="DN475" s="33"/>
      <c r="DO475" s="33"/>
      <c r="DP475" s="33"/>
      <c r="DQ475" s="33"/>
      <c r="DR475" s="33"/>
      <c r="DS475" s="33"/>
      <c r="DT475" s="33"/>
      <c r="DU475" s="33"/>
      <c r="DV475" s="33"/>
      <c r="DW475" s="33"/>
    </row>
    <row r="476" spans="1:127" x14ac:dyDescent="0.3">
      <c r="A476" s="72"/>
      <c r="B476" s="2"/>
      <c r="C476" s="151"/>
      <c r="D476" s="122"/>
      <c r="E476" s="123"/>
      <c r="F476" s="123"/>
      <c r="G476" s="124"/>
      <c r="H476" s="125"/>
      <c r="I476" s="126"/>
      <c r="J476" s="122"/>
      <c r="K476" s="127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  <c r="AZ476" s="33"/>
      <c r="BA476" s="33"/>
      <c r="BB476" s="33"/>
      <c r="BC476" s="33"/>
      <c r="BD476" s="33"/>
      <c r="BE476" s="33"/>
      <c r="BF476" s="33"/>
      <c r="BG476" s="33"/>
      <c r="BH476" s="33"/>
      <c r="BI476" s="33"/>
      <c r="BJ476" s="33"/>
      <c r="BK476" s="33"/>
      <c r="BL476" s="33"/>
      <c r="BM476" s="33"/>
      <c r="BN476" s="33"/>
      <c r="BO476" s="33"/>
      <c r="BP476" s="33"/>
      <c r="BQ476" s="33"/>
      <c r="BR476" s="33"/>
      <c r="BS476" s="33"/>
      <c r="BT476" s="33"/>
      <c r="BU476" s="33"/>
      <c r="BV476" s="33"/>
      <c r="BW476" s="33"/>
      <c r="BX476" s="33"/>
      <c r="BY476" s="33"/>
      <c r="BZ476" s="33"/>
      <c r="CA476" s="33"/>
      <c r="CB476" s="33"/>
      <c r="CC476" s="33"/>
      <c r="CD476" s="33"/>
      <c r="CE476" s="33"/>
      <c r="CF476" s="33"/>
      <c r="CG476" s="33"/>
      <c r="CH476" s="33"/>
      <c r="CI476" s="33"/>
      <c r="CJ476" s="33"/>
      <c r="CK476" s="33"/>
      <c r="CL476" s="33"/>
      <c r="CM476" s="33"/>
      <c r="CN476" s="33"/>
      <c r="CO476" s="33"/>
      <c r="CP476" s="33"/>
      <c r="CQ476" s="33"/>
      <c r="CR476" s="33"/>
      <c r="CS476" s="33"/>
      <c r="CT476" s="33"/>
      <c r="CU476" s="33"/>
      <c r="CV476" s="33"/>
      <c r="CW476" s="33"/>
      <c r="CX476" s="33"/>
      <c r="CY476" s="33"/>
      <c r="CZ476" s="33"/>
      <c r="DA476" s="33"/>
      <c r="DB476" s="33"/>
      <c r="DC476" s="33"/>
      <c r="DD476" s="33"/>
      <c r="DE476" s="33"/>
      <c r="DF476" s="33"/>
      <c r="DG476" s="33"/>
      <c r="DH476" s="33"/>
      <c r="DI476" s="33"/>
      <c r="DJ476" s="33"/>
      <c r="DK476" s="33"/>
      <c r="DL476" s="33"/>
      <c r="DM476" s="33"/>
      <c r="DN476" s="33"/>
      <c r="DO476" s="33"/>
      <c r="DP476" s="33"/>
      <c r="DQ476" s="33"/>
      <c r="DR476" s="33"/>
      <c r="DS476" s="33"/>
      <c r="DT476" s="33"/>
      <c r="DU476" s="33"/>
      <c r="DV476" s="33"/>
      <c r="DW476" s="33"/>
    </row>
    <row r="477" spans="1:127" x14ac:dyDescent="0.3">
      <c r="A477" s="128"/>
      <c r="B477" s="129"/>
      <c r="C477" s="152"/>
      <c r="D477" s="131"/>
      <c r="E477" s="128"/>
      <c r="F477" s="128"/>
      <c r="G477" s="132"/>
      <c r="H477" s="128"/>
      <c r="I477" s="128"/>
      <c r="J477" s="131"/>
      <c r="K477" s="128"/>
      <c r="L477" s="133"/>
      <c r="M477" s="133"/>
      <c r="N477" s="134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  <c r="BB477" s="33"/>
      <c r="BC477" s="33"/>
      <c r="BD477" s="33"/>
      <c r="BE477" s="33"/>
      <c r="BF477" s="33"/>
      <c r="BG477" s="33"/>
      <c r="BH477" s="33"/>
      <c r="BI477" s="33"/>
      <c r="BJ477" s="33"/>
      <c r="BK477" s="33"/>
      <c r="BL477" s="33"/>
      <c r="BM477" s="33"/>
      <c r="BN477" s="33"/>
      <c r="BO477" s="33"/>
      <c r="BP477" s="33"/>
      <c r="BQ477" s="33"/>
      <c r="BR477" s="33"/>
      <c r="BS477" s="33"/>
      <c r="BT477" s="33"/>
      <c r="BU477" s="33"/>
      <c r="BV477" s="33"/>
      <c r="BW477" s="33"/>
      <c r="BX477" s="33"/>
      <c r="BY477" s="33"/>
      <c r="BZ477" s="33"/>
      <c r="CA477" s="33"/>
      <c r="CB477" s="33"/>
      <c r="CC477" s="33"/>
      <c r="CD477" s="33"/>
      <c r="CE477" s="33"/>
      <c r="CF477" s="33"/>
      <c r="CG477" s="33"/>
      <c r="CH477" s="33"/>
      <c r="CI477" s="33"/>
      <c r="CJ477" s="33"/>
      <c r="CK477" s="33"/>
      <c r="CL477" s="33"/>
      <c r="CM477" s="33"/>
      <c r="CN477" s="33"/>
      <c r="CO477" s="33"/>
      <c r="CP477" s="33"/>
      <c r="CQ477" s="33"/>
      <c r="CR477" s="33"/>
      <c r="CS477" s="33"/>
      <c r="CT477" s="33"/>
      <c r="CU477" s="33"/>
      <c r="CV477" s="33"/>
      <c r="CW477" s="33"/>
      <c r="CX477" s="33"/>
      <c r="CY477" s="33"/>
      <c r="CZ477" s="33"/>
      <c r="DA477" s="33"/>
      <c r="DB477" s="33"/>
      <c r="DC477" s="33"/>
      <c r="DD477" s="33"/>
      <c r="DE477" s="33"/>
      <c r="DF477" s="33"/>
      <c r="DG477" s="33"/>
      <c r="DH477" s="33"/>
      <c r="DI477" s="33"/>
      <c r="DJ477" s="33"/>
      <c r="DK477" s="33"/>
      <c r="DL477" s="33"/>
      <c r="DM477" s="33"/>
      <c r="DN477" s="33"/>
      <c r="DO477" s="33"/>
      <c r="DP477" s="33"/>
      <c r="DQ477" s="33"/>
      <c r="DR477" s="33"/>
      <c r="DS477" s="33"/>
      <c r="DT477" s="33"/>
      <c r="DU477" s="33"/>
      <c r="DV477" s="33"/>
      <c r="DW477" s="33"/>
    </row>
    <row r="478" spans="1:127" x14ac:dyDescent="0.3">
      <c r="A478" s="72"/>
      <c r="B478" s="2"/>
      <c r="C478" s="153"/>
      <c r="D478" s="122"/>
      <c r="E478" s="123"/>
      <c r="F478" s="123"/>
      <c r="G478" s="124"/>
      <c r="H478" s="125"/>
      <c r="I478" s="126"/>
      <c r="J478" s="122"/>
      <c r="K478" s="127"/>
      <c r="P478" s="136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  <c r="AA478" s="136"/>
      <c r="AB478" s="136"/>
      <c r="AC478" s="136"/>
      <c r="AD478" s="136"/>
      <c r="AE478" s="136"/>
      <c r="AF478" s="136"/>
      <c r="AG478" s="136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6"/>
      <c r="AV478" s="136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6"/>
      <c r="BP478" s="136"/>
      <c r="BQ478" s="136"/>
      <c r="BR478" s="136"/>
      <c r="BS478" s="136"/>
      <c r="BT478" s="136"/>
      <c r="BU478" s="136"/>
      <c r="BV478" s="136"/>
      <c r="BW478" s="136"/>
      <c r="BX478" s="136"/>
      <c r="BY478" s="136"/>
      <c r="BZ478" s="136"/>
      <c r="CA478" s="136"/>
      <c r="CB478" s="136"/>
      <c r="CC478" s="136"/>
      <c r="CD478" s="136"/>
      <c r="CE478" s="136"/>
      <c r="CF478" s="136"/>
      <c r="CG478" s="136"/>
      <c r="CH478" s="136"/>
      <c r="CI478" s="136"/>
      <c r="CJ478" s="136"/>
      <c r="CK478" s="136"/>
      <c r="CL478" s="136"/>
      <c r="CM478" s="136"/>
      <c r="CN478" s="136"/>
      <c r="CO478" s="136"/>
      <c r="CP478" s="136"/>
      <c r="CQ478" s="136"/>
      <c r="CR478" s="136"/>
      <c r="CS478" s="136"/>
      <c r="CT478" s="136"/>
      <c r="CU478" s="136"/>
      <c r="CV478" s="136"/>
      <c r="CW478" s="136"/>
      <c r="CX478" s="136"/>
      <c r="CY478" s="136"/>
      <c r="CZ478" s="136"/>
      <c r="DA478" s="136"/>
      <c r="DB478" s="136"/>
      <c r="DC478" s="136"/>
      <c r="DD478" s="136"/>
      <c r="DE478" s="136"/>
      <c r="DF478" s="136"/>
      <c r="DG478" s="136"/>
      <c r="DH478" s="136"/>
      <c r="DI478" s="136"/>
      <c r="DJ478" s="136"/>
      <c r="DK478" s="136"/>
      <c r="DL478" s="136"/>
      <c r="DM478" s="136"/>
      <c r="DN478" s="136"/>
      <c r="DO478" s="136"/>
      <c r="DP478" s="136"/>
      <c r="DQ478" s="136"/>
      <c r="DR478" s="136"/>
      <c r="DS478" s="136"/>
      <c r="DT478" s="136"/>
      <c r="DU478" s="136"/>
      <c r="DV478" s="136"/>
      <c r="DW478" s="136"/>
    </row>
    <row r="479" spans="1:127" x14ac:dyDescent="0.3">
      <c r="A479" s="128"/>
      <c r="B479" s="129"/>
      <c r="C479" s="154"/>
      <c r="D479" s="131"/>
      <c r="E479" s="128"/>
      <c r="F479" s="128"/>
      <c r="G479" s="132"/>
      <c r="H479" s="128"/>
      <c r="I479" s="128"/>
      <c r="J479" s="131"/>
      <c r="K479" s="128"/>
      <c r="L479" s="133"/>
      <c r="M479" s="133"/>
      <c r="P479" s="136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  <c r="AA479" s="136"/>
      <c r="AB479" s="136"/>
      <c r="AC479" s="136"/>
      <c r="AD479" s="136"/>
      <c r="AE479" s="136"/>
      <c r="AF479" s="136"/>
      <c r="AG479" s="136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6"/>
      <c r="AV479" s="136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6"/>
      <c r="BP479" s="136"/>
      <c r="BQ479" s="136"/>
      <c r="BR479" s="136"/>
      <c r="BS479" s="136"/>
      <c r="BT479" s="136"/>
      <c r="BU479" s="136"/>
      <c r="BV479" s="136"/>
      <c r="BW479" s="136"/>
      <c r="BX479" s="136"/>
      <c r="BY479" s="136"/>
      <c r="BZ479" s="136"/>
      <c r="CA479" s="136"/>
      <c r="CB479" s="136"/>
      <c r="CC479" s="136"/>
      <c r="CD479" s="136"/>
      <c r="CE479" s="136"/>
      <c r="CF479" s="136"/>
      <c r="CG479" s="136"/>
      <c r="CH479" s="136"/>
      <c r="CI479" s="136"/>
      <c r="CJ479" s="136"/>
      <c r="CK479" s="136"/>
      <c r="CL479" s="136"/>
      <c r="CM479" s="136"/>
      <c r="CN479" s="136"/>
      <c r="CO479" s="136"/>
      <c r="CP479" s="136"/>
      <c r="CQ479" s="136"/>
      <c r="CR479" s="136"/>
      <c r="CS479" s="136"/>
      <c r="CT479" s="136"/>
      <c r="CU479" s="136"/>
      <c r="CV479" s="136"/>
      <c r="CW479" s="136"/>
      <c r="CX479" s="136"/>
      <c r="CY479" s="136"/>
      <c r="CZ479" s="136"/>
      <c r="DA479" s="136"/>
      <c r="DB479" s="136"/>
      <c r="DC479" s="136"/>
      <c r="DD479" s="136"/>
      <c r="DE479" s="136"/>
      <c r="DF479" s="136"/>
      <c r="DG479" s="136"/>
      <c r="DH479" s="136"/>
      <c r="DI479" s="136"/>
      <c r="DJ479" s="136"/>
      <c r="DK479" s="136"/>
      <c r="DL479" s="136"/>
      <c r="DM479" s="136"/>
      <c r="DN479" s="136"/>
      <c r="DO479" s="136"/>
      <c r="DP479" s="136"/>
      <c r="DQ479" s="136"/>
      <c r="DR479" s="136"/>
      <c r="DS479" s="136"/>
      <c r="DT479" s="136"/>
      <c r="DU479" s="136"/>
      <c r="DV479" s="136"/>
      <c r="DW479" s="136"/>
    </row>
    <row r="480" spans="1:127" x14ac:dyDescent="0.3">
      <c r="A480" s="138"/>
      <c r="B480" s="139"/>
      <c r="C480" s="155"/>
      <c r="D480" s="140"/>
      <c r="E480" s="138"/>
      <c r="F480" s="138"/>
      <c r="G480" s="141"/>
      <c r="H480" s="138"/>
      <c r="I480" s="138"/>
      <c r="J480" s="140"/>
      <c r="K480" s="138"/>
      <c r="L480" s="142"/>
      <c r="M480" s="142"/>
      <c r="N480" s="120"/>
      <c r="O480" s="143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  <c r="AB480" s="144"/>
      <c r="AC480" s="144"/>
      <c r="AD480" s="144"/>
      <c r="AE480" s="144"/>
      <c r="AF480" s="144"/>
      <c r="AG480" s="144"/>
      <c r="AH480" s="144"/>
      <c r="AI480" s="144"/>
      <c r="AJ480" s="144"/>
      <c r="AK480" s="144"/>
      <c r="AL480" s="144"/>
      <c r="AM480" s="144"/>
      <c r="AN480" s="144"/>
      <c r="AO480" s="144"/>
      <c r="AP480" s="144"/>
      <c r="AQ480" s="144"/>
      <c r="AR480" s="144"/>
      <c r="AS480" s="144"/>
      <c r="AT480" s="144"/>
      <c r="AU480" s="144"/>
      <c r="AV480" s="144"/>
      <c r="AW480" s="144"/>
      <c r="AX480" s="144"/>
      <c r="AY480" s="144"/>
      <c r="AZ480" s="144"/>
      <c r="BA480" s="144"/>
      <c r="BB480" s="144"/>
      <c r="BC480" s="144"/>
      <c r="BD480" s="144"/>
      <c r="BE480" s="144"/>
      <c r="BF480" s="144"/>
      <c r="BG480" s="144"/>
      <c r="BH480" s="144"/>
      <c r="BI480" s="144"/>
      <c r="BJ480" s="144"/>
      <c r="BK480" s="144"/>
      <c r="BL480" s="144"/>
      <c r="BM480" s="144"/>
      <c r="BN480" s="144"/>
      <c r="BO480" s="144"/>
      <c r="BP480" s="144"/>
      <c r="BQ480" s="144"/>
      <c r="BR480" s="144"/>
      <c r="BS480" s="144"/>
      <c r="BT480" s="144"/>
      <c r="BU480" s="144"/>
      <c r="BV480" s="144"/>
      <c r="BW480" s="144"/>
      <c r="BX480" s="144"/>
      <c r="BY480" s="144"/>
      <c r="BZ480" s="144"/>
      <c r="CA480" s="144"/>
      <c r="CB480" s="144"/>
      <c r="CC480" s="144"/>
      <c r="CD480" s="144"/>
      <c r="CE480" s="144"/>
      <c r="CF480" s="144"/>
      <c r="CG480" s="144"/>
      <c r="CH480" s="144"/>
      <c r="CI480" s="144"/>
      <c r="CJ480" s="144"/>
      <c r="CK480" s="144"/>
      <c r="CL480" s="144"/>
      <c r="CM480" s="144"/>
      <c r="CN480" s="144"/>
      <c r="CO480" s="144"/>
      <c r="CP480" s="144"/>
      <c r="CQ480" s="144"/>
      <c r="CR480" s="144"/>
      <c r="CS480" s="144"/>
      <c r="CT480" s="144"/>
      <c r="CU480" s="144"/>
      <c r="CV480" s="144"/>
      <c r="CW480" s="144"/>
      <c r="CX480" s="144"/>
      <c r="CY480" s="144"/>
      <c r="CZ480" s="144"/>
      <c r="DA480" s="144"/>
      <c r="DB480" s="144"/>
      <c r="DC480" s="144"/>
      <c r="DD480" s="144"/>
      <c r="DE480" s="144"/>
      <c r="DF480" s="144"/>
      <c r="DG480" s="144"/>
      <c r="DH480" s="144"/>
      <c r="DI480" s="144"/>
      <c r="DJ480" s="144"/>
      <c r="DK480" s="144"/>
      <c r="DL480" s="144"/>
      <c r="DM480" s="144"/>
      <c r="DN480" s="144"/>
      <c r="DO480" s="144"/>
      <c r="DP480" s="144"/>
      <c r="DQ480" s="144"/>
      <c r="DR480" s="144"/>
      <c r="DS480" s="144"/>
      <c r="DT480" s="144"/>
      <c r="DU480" s="144"/>
      <c r="DV480" s="144"/>
      <c r="DW480" s="144"/>
    </row>
    <row r="481" spans="1:127" x14ac:dyDescent="0.3">
      <c r="A481" s="72"/>
      <c r="B481" s="2"/>
      <c r="C481" s="153"/>
      <c r="D481" s="122"/>
      <c r="E481" s="123"/>
      <c r="F481" s="123"/>
      <c r="G481" s="124"/>
      <c r="H481" s="125"/>
      <c r="I481" s="126"/>
      <c r="J481" s="122"/>
      <c r="K481" s="127"/>
      <c r="P481" s="136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  <c r="AA481" s="136"/>
      <c r="AB481" s="136"/>
      <c r="AC481" s="136"/>
      <c r="AD481" s="136"/>
      <c r="AE481" s="136"/>
      <c r="AF481" s="136"/>
      <c r="AG481" s="136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6"/>
      <c r="AV481" s="136"/>
      <c r="AW481" s="136"/>
      <c r="AX481" s="136"/>
      <c r="AY481" s="136"/>
      <c r="AZ481" s="136"/>
      <c r="BA481" s="136"/>
      <c r="BB481" s="136"/>
      <c r="BC481" s="136"/>
      <c r="BD481" s="136"/>
      <c r="BE481" s="136"/>
      <c r="BF481" s="136"/>
      <c r="BG481" s="136"/>
      <c r="BH481" s="136"/>
      <c r="BI481" s="136"/>
      <c r="BJ481" s="136"/>
      <c r="BK481" s="136"/>
      <c r="BL481" s="136"/>
      <c r="BM481" s="136"/>
      <c r="BN481" s="136"/>
      <c r="BO481" s="136"/>
      <c r="BP481" s="136"/>
      <c r="BQ481" s="136"/>
      <c r="BR481" s="136"/>
      <c r="BS481" s="136"/>
      <c r="BT481" s="136"/>
      <c r="BU481" s="136"/>
      <c r="BV481" s="136"/>
      <c r="BW481" s="136"/>
      <c r="BX481" s="136"/>
      <c r="BY481" s="136"/>
      <c r="BZ481" s="136"/>
      <c r="CA481" s="136"/>
      <c r="CB481" s="136"/>
      <c r="CC481" s="136"/>
      <c r="CD481" s="136"/>
      <c r="CE481" s="136"/>
      <c r="CF481" s="136"/>
      <c r="CG481" s="136"/>
      <c r="CH481" s="136"/>
      <c r="CI481" s="136"/>
      <c r="CJ481" s="136"/>
      <c r="CK481" s="136"/>
      <c r="CL481" s="136"/>
      <c r="CM481" s="136"/>
      <c r="CN481" s="136"/>
      <c r="CO481" s="136"/>
      <c r="CP481" s="136"/>
      <c r="CQ481" s="136"/>
      <c r="CR481" s="136"/>
      <c r="CS481" s="136"/>
      <c r="CT481" s="136"/>
      <c r="CU481" s="136"/>
      <c r="CV481" s="136"/>
      <c r="CW481" s="136"/>
      <c r="CX481" s="136"/>
      <c r="CY481" s="136"/>
      <c r="CZ481" s="136"/>
      <c r="DA481" s="136"/>
      <c r="DB481" s="136"/>
      <c r="DC481" s="136"/>
      <c r="DD481" s="136"/>
      <c r="DE481" s="136"/>
      <c r="DF481" s="136"/>
      <c r="DG481" s="136"/>
      <c r="DH481" s="136"/>
      <c r="DI481" s="136"/>
      <c r="DJ481" s="136"/>
      <c r="DK481" s="136"/>
      <c r="DL481" s="136"/>
      <c r="DM481" s="136"/>
      <c r="DN481" s="136"/>
      <c r="DO481" s="136"/>
      <c r="DP481" s="136"/>
      <c r="DQ481" s="136"/>
      <c r="DR481" s="136"/>
      <c r="DS481" s="136"/>
      <c r="DT481" s="136"/>
      <c r="DU481" s="136"/>
      <c r="DV481" s="136"/>
      <c r="DW481" s="136"/>
    </row>
    <row r="482" spans="1:127" x14ac:dyDescent="0.3">
      <c r="A482" s="128"/>
      <c r="B482" s="129"/>
      <c r="C482" s="154"/>
      <c r="D482" s="131"/>
      <c r="E482" s="128"/>
      <c r="F482" s="128"/>
      <c r="G482" s="132"/>
      <c r="H482" s="128"/>
      <c r="I482" s="128"/>
      <c r="J482" s="131"/>
      <c r="K482" s="128"/>
      <c r="L482" s="133"/>
      <c r="M482" s="133"/>
      <c r="P482" s="136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  <c r="AA482" s="136"/>
      <c r="AB482" s="136"/>
      <c r="AC482" s="136"/>
      <c r="AD482" s="136"/>
      <c r="AE482" s="136"/>
      <c r="AF482" s="136"/>
      <c r="AG482" s="136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6"/>
      <c r="AV482" s="136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6"/>
      <c r="BP482" s="136"/>
      <c r="BQ482" s="136"/>
      <c r="BR482" s="136"/>
      <c r="BS482" s="136"/>
      <c r="BT482" s="136"/>
      <c r="BU482" s="136"/>
      <c r="BV482" s="136"/>
      <c r="BW482" s="136"/>
      <c r="BX482" s="136"/>
      <c r="BY482" s="136"/>
      <c r="BZ482" s="136"/>
      <c r="CA482" s="136"/>
      <c r="CB482" s="136"/>
      <c r="CC482" s="136"/>
      <c r="CD482" s="136"/>
      <c r="CE482" s="136"/>
      <c r="CF482" s="136"/>
      <c r="CG482" s="136"/>
      <c r="CH482" s="136"/>
      <c r="CI482" s="136"/>
      <c r="CJ482" s="136"/>
      <c r="CK482" s="136"/>
      <c r="CL482" s="136"/>
      <c r="CM482" s="136"/>
      <c r="CN482" s="136"/>
      <c r="CO482" s="136"/>
      <c r="CP482" s="136"/>
      <c r="CQ482" s="136"/>
      <c r="CR482" s="136"/>
      <c r="CS482" s="136"/>
      <c r="CT482" s="136"/>
      <c r="CU482" s="136"/>
      <c r="CV482" s="136"/>
      <c r="CW482" s="136"/>
      <c r="CX482" s="136"/>
      <c r="CY482" s="136"/>
      <c r="CZ482" s="136"/>
      <c r="DA482" s="136"/>
      <c r="DB482" s="136"/>
      <c r="DC482" s="136"/>
      <c r="DD482" s="136"/>
      <c r="DE482" s="136"/>
      <c r="DF482" s="136"/>
      <c r="DG482" s="136"/>
      <c r="DH482" s="136"/>
      <c r="DI482" s="136"/>
      <c r="DJ482" s="136"/>
      <c r="DK482" s="136"/>
      <c r="DL482" s="136"/>
      <c r="DM482" s="136"/>
      <c r="DN482" s="136"/>
      <c r="DO482" s="136"/>
      <c r="DP482" s="136"/>
      <c r="DQ482" s="136"/>
      <c r="DR482" s="136"/>
      <c r="DS482" s="136"/>
      <c r="DT482" s="136"/>
      <c r="DU482" s="136"/>
      <c r="DV482" s="136"/>
      <c r="DW482" s="136"/>
    </row>
    <row r="483" spans="1:127" x14ac:dyDescent="0.3">
      <c r="A483" s="138"/>
      <c r="B483" s="139"/>
      <c r="C483" s="155"/>
      <c r="D483" s="140"/>
      <c r="E483" s="138"/>
      <c r="F483" s="138"/>
      <c r="G483" s="141"/>
      <c r="H483" s="138"/>
      <c r="I483" s="138"/>
      <c r="J483" s="140"/>
      <c r="K483" s="138"/>
      <c r="L483" s="142"/>
      <c r="M483" s="142"/>
      <c r="N483" s="120"/>
      <c r="O483" s="143"/>
      <c r="P483" s="144"/>
      <c r="Q483" s="144"/>
      <c r="R483" s="144"/>
      <c r="S483" s="144"/>
      <c r="T483" s="144"/>
      <c r="U483" s="144"/>
      <c r="V483" s="144"/>
      <c r="W483" s="144"/>
      <c r="X483" s="144"/>
      <c r="Y483" s="144"/>
      <c r="Z483" s="144"/>
      <c r="AA483" s="144"/>
      <c r="AB483" s="144"/>
      <c r="AC483" s="144"/>
      <c r="AD483" s="144"/>
      <c r="AE483" s="144"/>
      <c r="AF483" s="144"/>
      <c r="AG483" s="144"/>
      <c r="AH483" s="144"/>
      <c r="AI483" s="144"/>
      <c r="AJ483" s="144"/>
      <c r="AK483" s="144"/>
      <c r="AL483" s="144"/>
      <c r="AM483" s="144"/>
      <c r="AN483" s="144"/>
      <c r="AO483" s="144"/>
      <c r="AP483" s="144"/>
      <c r="AQ483" s="144"/>
      <c r="AR483" s="144"/>
      <c r="AS483" s="144"/>
      <c r="AT483" s="144"/>
      <c r="AU483" s="144"/>
      <c r="AV483" s="144"/>
      <c r="AW483" s="144"/>
      <c r="AX483" s="144"/>
      <c r="AY483" s="144"/>
      <c r="AZ483" s="144"/>
      <c r="BA483" s="144"/>
      <c r="BB483" s="144"/>
      <c r="BC483" s="144"/>
      <c r="BD483" s="144"/>
      <c r="BE483" s="144"/>
      <c r="BF483" s="144"/>
      <c r="BG483" s="144"/>
      <c r="BH483" s="144"/>
      <c r="BI483" s="144"/>
      <c r="BJ483" s="144"/>
      <c r="BK483" s="144"/>
      <c r="BL483" s="144"/>
      <c r="BM483" s="144"/>
      <c r="BN483" s="144"/>
      <c r="BO483" s="144"/>
      <c r="BP483" s="144"/>
      <c r="BQ483" s="144"/>
      <c r="BR483" s="144"/>
      <c r="BS483" s="144"/>
      <c r="BT483" s="144"/>
      <c r="BU483" s="144"/>
      <c r="BV483" s="144"/>
      <c r="BW483" s="144"/>
      <c r="BX483" s="144"/>
      <c r="BY483" s="144"/>
      <c r="BZ483" s="144"/>
      <c r="CA483" s="144"/>
      <c r="CB483" s="144"/>
      <c r="CC483" s="144"/>
      <c r="CD483" s="144"/>
      <c r="CE483" s="144"/>
      <c r="CF483" s="144"/>
      <c r="CG483" s="144"/>
      <c r="CH483" s="144"/>
      <c r="CI483" s="144"/>
      <c r="CJ483" s="144"/>
      <c r="CK483" s="144"/>
      <c r="CL483" s="144"/>
      <c r="CM483" s="144"/>
      <c r="CN483" s="144"/>
      <c r="CO483" s="144"/>
      <c r="CP483" s="144"/>
      <c r="CQ483" s="144"/>
      <c r="CR483" s="144"/>
      <c r="CS483" s="144"/>
      <c r="CT483" s="144"/>
      <c r="CU483" s="144"/>
      <c r="CV483" s="144"/>
      <c r="CW483" s="144"/>
      <c r="CX483" s="144"/>
      <c r="CY483" s="144"/>
      <c r="CZ483" s="144"/>
      <c r="DA483" s="144"/>
      <c r="DB483" s="144"/>
      <c r="DC483" s="144"/>
      <c r="DD483" s="144"/>
      <c r="DE483" s="144"/>
      <c r="DF483" s="144"/>
      <c r="DG483" s="144"/>
      <c r="DH483" s="144"/>
      <c r="DI483" s="144"/>
      <c r="DJ483" s="144"/>
      <c r="DK483" s="144"/>
      <c r="DL483" s="144"/>
      <c r="DM483" s="144"/>
      <c r="DN483" s="144"/>
      <c r="DO483" s="144"/>
      <c r="DP483" s="144"/>
      <c r="DQ483" s="144"/>
      <c r="DR483" s="144"/>
      <c r="DS483" s="144"/>
      <c r="DT483" s="144"/>
      <c r="DU483" s="144"/>
      <c r="DV483" s="144"/>
      <c r="DW483" s="144"/>
    </row>
    <row r="484" spans="1:127" x14ac:dyDescent="0.3">
      <c r="A484" s="72"/>
      <c r="B484" s="2"/>
      <c r="C484" s="153"/>
      <c r="D484" s="122"/>
      <c r="E484" s="123"/>
      <c r="F484" s="123"/>
      <c r="G484" s="124"/>
      <c r="H484" s="125"/>
      <c r="I484" s="126"/>
      <c r="J484" s="122"/>
      <c r="K484" s="127"/>
      <c r="P484" s="136"/>
      <c r="Q484" s="136"/>
      <c r="R484" s="136"/>
      <c r="S484" s="136"/>
      <c r="T484" s="136"/>
      <c r="U484" s="136"/>
      <c r="V484" s="136"/>
      <c r="W484" s="136"/>
      <c r="X484" s="136"/>
      <c r="Y484" s="136"/>
      <c r="Z484" s="136"/>
      <c r="AA484" s="136"/>
      <c r="AB484" s="136"/>
      <c r="AC484" s="136"/>
      <c r="AD484" s="136"/>
      <c r="AE484" s="136"/>
      <c r="AF484" s="136"/>
      <c r="AG484" s="136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6"/>
      <c r="AV484" s="136"/>
      <c r="AW484" s="136"/>
      <c r="AX484" s="136"/>
      <c r="AY484" s="136"/>
      <c r="AZ484" s="136"/>
      <c r="BA484" s="136"/>
      <c r="BB484" s="136"/>
      <c r="BC484" s="136"/>
      <c r="BD484" s="136"/>
      <c r="BE484" s="136"/>
      <c r="BF484" s="136"/>
      <c r="BG484" s="136"/>
      <c r="BH484" s="136"/>
      <c r="BI484" s="136"/>
      <c r="BJ484" s="136"/>
      <c r="BK484" s="136"/>
      <c r="BL484" s="136"/>
      <c r="BM484" s="136"/>
      <c r="BN484" s="136"/>
      <c r="BO484" s="136"/>
      <c r="BP484" s="136"/>
      <c r="BQ484" s="136"/>
      <c r="BR484" s="136"/>
      <c r="BS484" s="136"/>
      <c r="BT484" s="136"/>
      <c r="BU484" s="136"/>
      <c r="BV484" s="136"/>
      <c r="BW484" s="136"/>
      <c r="BX484" s="136"/>
      <c r="BY484" s="136"/>
      <c r="BZ484" s="136"/>
      <c r="CA484" s="136"/>
      <c r="CB484" s="136"/>
      <c r="CC484" s="136"/>
      <c r="CD484" s="136"/>
      <c r="CE484" s="136"/>
      <c r="CF484" s="136"/>
      <c r="CG484" s="136"/>
      <c r="CH484" s="136"/>
      <c r="CI484" s="136"/>
      <c r="CJ484" s="136"/>
      <c r="CK484" s="136"/>
      <c r="CL484" s="136"/>
      <c r="CM484" s="136"/>
      <c r="CN484" s="136"/>
      <c r="CO484" s="136"/>
      <c r="CP484" s="136"/>
      <c r="CQ484" s="136"/>
      <c r="CR484" s="136"/>
      <c r="CS484" s="136"/>
      <c r="CT484" s="136"/>
      <c r="CU484" s="136"/>
      <c r="CV484" s="136"/>
      <c r="CW484" s="136"/>
      <c r="CX484" s="136"/>
      <c r="CY484" s="136"/>
      <c r="CZ484" s="136"/>
      <c r="DA484" s="136"/>
      <c r="DB484" s="136"/>
      <c r="DC484" s="136"/>
      <c r="DD484" s="136"/>
      <c r="DE484" s="136"/>
      <c r="DF484" s="136"/>
      <c r="DG484" s="136"/>
      <c r="DH484" s="136"/>
      <c r="DI484" s="136"/>
      <c r="DJ484" s="136"/>
      <c r="DK484" s="136"/>
      <c r="DL484" s="136"/>
      <c r="DM484" s="136"/>
      <c r="DN484" s="136"/>
      <c r="DO484" s="136"/>
      <c r="DP484" s="136"/>
      <c r="DQ484" s="136"/>
      <c r="DR484" s="136"/>
      <c r="DS484" s="136"/>
      <c r="DT484" s="136"/>
      <c r="DU484" s="136"/>
      <c r="DV484" s="136"/>
      <c r="DW484" s="136"/>
    </row>
    <row r="485" spans="1:127" x14ac:dyDescent="0.3">
      <c r="A485" s="128"/>
      <c r="B485" s="129"/>
      <c r="C485" s="154"/>
      <c r="D485" s="131"/>
      <c r="E485" s="128"/>
      <c r="F485" s="128"/>
      <c r="G485" s="132"/>
      <c r="H485" s="128"/>
      <c r="I485" s="128"/>
      <c r="J485" s="131"/>
      <c r="K485" s="128"/>
      <c r="L485" s="133"/>
      <c r="M485" s="133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  <c r="Z485" s="136"/>
      <c r="AA485" s="136"/>
      <c r="AB485" s="136"/>
      <c r="AC485" s="136"/>
      <c r="AD485" s="136"/>
      <c r="AE485" s="136"/>
      <c r="AF485" s="136"/>
      <c r="AG485" s="136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6"/>
      <c r="AV485" s="136"/>
      <c r="AW485" s="136"/>
      <c r="AX485" s="136"/>
      <c r="AY485" s="136"/>
      <c r="AZ485" s="136"/>
      <c r="BA485" s="136"/>
      <c r="BB485" s="136"/>
      <c r="BC485" s="136"/>
      <c r="BD485" s="136"/>
      <c r="BE485" s="136"/>
      <c r="BF485" s="136"/>
      <c r="BG485" s="136"/>
      <c r="BH485" s="136"/>
      <c r="BI485" s="136"/>
      <c r="BJ485" s="136"/>
      <c r="BK485" s="136"/>
      <c r="BL485" s="136"/>
      <c r="BM485" s="136"/>
      <c r="BN485" s="136"/>
      <c r="BO485" s="136"/>
      <c r="BP485" s="136"/>
      <c r="BQ485" s="136"/>
      <c r="BR485" s="136"/>
      <c r="BS485" s="136"/>
      <c r="BT485" s="136"/>
      <c r="BU485" s="136"/>
      <c r="BV485" s="136"/>
      <c r="BW485" s="136"/>
      <c r="BX485" s="136"/>
      <c r="BY485" s="136"/>
      <c r="BZ485" s="136"/>
      <c r="CA485" s="136"/>
      <c r="CB485" s="136"/>
      <c r="CC485" s="136"/>
      <c r="CD485" s="136"/>
      <c r="CE485" s="136"/>
      <c r="CF485" s="136"/>
      <c r="CG485" s="136"/>
      <c r="CH485" s="136"/>
      <c r="CI485" s="136"/>
      <c r="CJ485" s="136"/>
      <c r="CK485" s="136"/>
      <c r="CL485" s="136"/>
      <c r="CM485" s="136"/>
      <c r="CN485" s="136"/>
      <c r="CO485" s="136"/>
      <c r="CP485" s="136"/>
      <c r="CQ485" s="136"/>
      <c r="CR485" s="136"/>
      <c r="CS485" s="136"/>
      <c r="CT485" s="136"/>
      <c r="CU485" s="136"/>
      <c r="CV485" s="136"/>
      <c r="CW485" s="136"/>
      <c r="CX485" s="136"/>
      <c r="CY485" s="136"/>
      <c r="CZ485" s="136"/>
      <c r="DA485" s="136"/>
      <c r="DB485" s="136"/>
      <c r="DC485" s="136"/>
      <c r="DD485" s="136"/>
      <c r="DE485" s="136"/>
      <c r="DF485" s="136"/>
      <c r="DG485" s="136"/>
      <c r="DH485" s="136"/>
      <c r="DI485" s="136"/>
      <c r="DJ485" s="136"/>
      <c r="DK485" s="136"/>
      <c r="DL485" s="136"/>
      <c r="DM485" s="136"/>
      <c r="DN485" s="136"/>
      <c r="DO485" s="136"/>
      <c r="DP485" s="136"/>
      <c r="DQ485" s="136"/>
      <c r="DR485" s="136"/>
      <c r="DS485" s="136"/>
      <c r="DT485" s="136"/>
      <c r="DU485" s="136"/>
      <c r="DV485" s="136"/>
      <c r="DW485" s="136"/>
    </row>
    <row r="486" spans="1:127" x14ac:dyDescent="0.3">
      <c r="A486" s="138"/>
      <c r="B486" s="139"/>
      <c r="C486" s="155"/>
      <c r="D486" s="140"/>
      <c r="E486" s="138"/>
      <c r="F486" s="138"/>
      <c r="G486" s="141"/>
      <c r="H486" s="138"/>
      <c r="I486" s="138"/>
      <c r="J486" s="140"/>
      <c r="K486" s="138"/>
      <c r="L486" s="142"/>
      <c r="M486" s="142"/>
      <c r="N486" s="120"/>
      <c r="O486" s="143"/>
      <c r="P486" s="144"/>
      <c r="Q486" s="144"/>
      <c r="R486" s="144"/>
      <c r="S486" s="144"/>
      <c r="T486" s="144"/>
      <c r="U486" s="144"/>
      <c r="V486" s="144"/>
      <c r="W486" s="144"/>
      <c r="X486" s="144"/>
      <c r="Y486" s="144"/>
      <c r="Z486" s="144"/>
      <c r="AA486" s="144"/>
      <c r="AB486" s="144"/>
      <c r="AC486" s="144"/>
      <c r="AD486" s="144"/>
      <c r="AE486" s="144"/>
      <c r="AF486" s="144"/>
      <c r="AG486" s="144"/>
      <c r="AH486" s="144"/>
      <c r="AI486" s="144"/>
      <c r="AJ486" s="144"/>
      <c r="AK486" s="144"/>
      <c r="AL486" s="144"/>
      <c r="AM486" s="144"/>
      <c r="AN486" s="144"/>
      <c r="AO486" s="144"/>
      <c r="AP486" s="144"/>
      <c r="AQ486" s="144"/>
      <c r="AR486" s="144"/>
      <c r="AS486" s="144"/>
      <c r="AT486" s="144"/>
      <c r="AU486" s="144"/>
      <c r="AV486" s="144"/>
      <c r="AW486" s="144"/>
      <c r="AX486" s="144"/>
      <c r="AY486" s="144"/>
      <c r="AZ486" s="144"/>
      <c r="BA486" s="144"/>
      <c r="BB486" s="144"/>
      <c r="BC486" s="144"/>
      <c r="BD486" s="144"/>
      <c r="BE486" s="144"/>
      <c r="BF486" s="144"/>
      <c r="BG486" s="144"/>
      <c r="BH486" s="144"/>
      <c r="BI486" s="144"/>
      <c r="BJ486" s="144"/>
      <c r="BK486" s="144"/>
      <c r="BL486" s="144"/>
      <c r="BM486" s="144"/>
      <c r="BN486" s="144"/>
      <c r="BO486" s="144"/>
      <c r="BP486" s="144"/>
      <c r="BQ486" s="144"/>
      <c r="BR486" s="144"/>
      <c r="BS486" s="144"/>
      <c r="BT486" s="144"/>
      <c r="BU486" s="144"/>
      <c r="BV486" s="144"/>
      <c r="BW486" s="144"/>
      <c r="BX486" s="144"/>
      <c r="BY486" s="144"/>
      <c r="BZ486" s="144"/>
      <c r="CA486" s="144"/>
      <c r="CB486" s="144"/>
      <c r="CC486" s="144"/>
      <c r="CD486" s="144"/>
      <c r="CE486" s="144"/>
      <c r="CF486" s="144"/>
      <c r="CG486" s="144"/>
      <c r="CH486" s="144"/>
      <c r="CI486" s="144"/>
      <c r="CJ486" s="144"/>
      <c r="CK486" s="144"/>
      <c r="CL486" s="144"/>
      <c r="CM486" s="144"/>
      <c r="CN486" s="144"/>
      <c r="CO486" s="144"/>
      <c r="CP486" s="144"/>
      <c r="CQ486" s="144"/>
      <c r="CR486" s="144"/>
      <c r="CS486" s="144"/>
      <c r="CT486" s="144"/>
      <c r="CU486" s="144"/>
      <c r="CV486" s="144"/>
      <c r="CW486" s="144"/>
      <c r="CX486" s="144"/>
      <c r="CY486" s="144"/>
      <c r="CZ486" s="144"/>
      <c r="DA486" s="144"/>
      <c r="DB486" s="144"/>
      <c r="DC486" s="144"/>
      <c r="DD486" s="144"/>
      <c r="DE486" s="144"/>
      <c r="DF486" s="144"/>
      <c r="DG486" s="144"/>
      <c r="DH486" s="144"/>
      <c r="DI486" s="144"/>
      <c r="DJ486" s="144"/>
      <c r="DK486" s="144"/>
      <c r="DL486" s="144"/>
      <c r="DM486" s="144"/>
      <c r="DN486" s="144"/>
      <c r="DO486" s="144"/>
      <c r="DP486" s="144"/>
      <c r="DQ486" s="144"/>
      <c r="DR486" s="144"/>
      <c r="DS486" s="144"/>
      <c r="DT486" s="144"/>
      <c r="DU486" s="144"/>
      <c r="DV486" s="144"/>
      <c r="DW486" s="144"/>
    </row>
    <row r="487" spans="1:127" x14ac:dyDescent="0.3">
      <c r="A487" s="72"/>
      <c r="B487" s="2"/>
      <c r="C487" s="151"/>
      <c r="D487" s="122"/>
      <c r="E487" s="123"/>
      <c r="F487" s="123"/>
      <c r="G487" s="124"/>
      <c r="H487" s="125"/>
      <c r="I487" s="126"/>
      <c r="J487" s="122"/>
      <c r="K487" s="127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  <c r="AS487" s="33"/>
      <c r="AT487" s="33"/>
      <c r="AU487" s="33"/>
      <c r="AV487" s="33"/>
      <c r="AW487" s="33"/>
      <c r="AX487" s="33"/>
      <c r="AY487" s="33"/>
      <c r="AZ487" s="33"/>
      <c r="BA487" s="33"/>
      <c r="BB487" s="33"/>
      <c r="BC487" s="33"/>
      <c r="BD487" s="33"/>
      <c r="BE487" s="33"/>
      <c r="BF487" s="33"/>
      <c r="BG487" s="33"/>
      <c r="BH487" s="33"/>
      <c r="BI487" s="33"/>
      <c r="BJ487" s="33"/>
      <c r="BK487" s="33"/>
      <c r="BL487" s="33"/>
      <c r="BM487" s="33"/>
      <c r="BN487" s="33"/>
      <c r="BO487" s="33"/>
      <c r="BP487" s="33"/>
      <c r="BQ487" s="33"/>
      <c r="BR487" s="33"/>
      <c r="BS487" s="33"/>
      <c r="BT487" s="33"/>
      <c r="BU487" s="33"/>
      <c r="BV487" s="33"/>
      <c r="BW487" s="33"/>
      <c r="BX487" s="33"/>
      <c r="BY487" s="33"/>
      <c r="BZ487" s="33"/>
      <c r="CA487" s="33"/>
      <c r="CB487" s="33"/>
      <c r="CC487" s="33"/>
      <c r="CD487" s="33"/>
      <c r="CE487" s="33"/>
      <c r="CF487" s="33"/>
      <c r="CG487" s="33"/>
      <c r="CH487" s="33"/>
      <c r="CI487" s="33"/>
      <c r="CJ487" s="33"/>
      <c r="CK487" s="33"/>
      <c r="CL487" s="33"/>
      <c r="CM487" s="33"/>
      <c r="CN487" s="33"/>
      <c r="CO487" s="33"/>
      <c r="CP487" s="33"/>
      <c r="CQ487" s="33"/>
      <c r="CR487" s="33"/>
      <c r="CS487" s="33"/>
      <c r="CT487" s="33"/>
      <c r="CU487" s="33"/>
      <c r="CV487" s="33"/>
      <c r="CW487" s="33"/>
      <c r="CX487" s="33"/>
      <c r="CY487" s="33"/>
      <c r="CZ487" s="33"/>
      <c r="DA487" s="33"/>
      <c r="DB487" s="33"/>
      <c r="DC487" s="33"/>
      <c r="DD487" s="33"/>
      <c r="DE487" s="33"/>
      <c r="DF487" s="33"/>
      <c r="DG487" s="33"/>
      <c r="DH487" s="33"/>
      <c r="DI487" s="33"/>
      <c r="DJ487" s="33"/>
      <c r="DK487" s="33"/>
      <c r="DL487" s="33"/>
      <c r="DM487" s="33"/>
      <c r="DN487" s="33"/>
      <c r="DO487" s="33"/>
      <c r="DP487" s="33"/>
      <c r="DQ487" s="33"/>
      <c r="DR487" s="33"/>
      <c r="DS487" s="33"/>
      <c r="DT487" s="33"/>
      <c r="DU487" s="33"/>
      <c r="DV487" s="33"/>
      <c r="DW487" s="33"/>
    </row>
    <row r="488" spans="1:127" x14ac:dyDescent="0.3">
      <c r="A488" s="128"/>
      <c r="B488" s="129"/>
      <c r="C488" s="152"/>
      <c r="D488" s="131"/>
      <c r="E488" s="128"/>
      <c r="F488" s="128"/>
      <c r="G488" s="132"/>
      <c r="H488" s="128"/>
      <c r="I488" s="128"/>
      <c r="J488" s="131"/>
      <c r="K488" s="128"/>
      <c r="L488" s="133"/>
      <c r="M488" s="133"/>
      <c r="N488" s="134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  <c r="AW488" s="33"/>
      <c r="AX488" s="33"/>
      <c r="AY488" s="33"/>
      <c r="AZ488" s="33"/>
      <c r="BA488" s="33"/>
      <c r="BB488" s="33"/>
      <c r="BC488" s="33"/>
      <c r="BD488" s="33"/>
      <c r="BE488" s="33"/>
      <c r="BF488" s="33"/>
      <c r="BG488" s="33"/>
      <c r="BH488" s="33"/>
      <c r="BI488" s="33"/>
      <c r="BJ488" s="33"/>
      <c r="BK488" s="33"/>
      <c r="BL488" s="33"/>
      <c r="BM488" s="33"/>
      <c r="BN488" s="33"/>
      <c r="BO488" s="33"/>
      <c r="BP488" s="33"/>
      <c r="BQ488" s="33"/>
      <c r="BR488" s="33"/>
      <c r="BS488" s="33"/>
      <c r="BT488" s="33"/>
      <c r="BU488" s="33"/>
      <c r="BV488" s="33"/>
      <c r="BW488" s="33"/>
      <c r="BX488" s="33"/>
      <c r="BY488" s="33"/>
      <c r="BZ488" s="33"/>
      <c r="CA488" s="33"/>
      <c r="CB488" s="33"/>
      <c r="CC488" s="33"/>
      <c r="CD488" s="33"/>
      <c r="CE488" s="33"/>
      <c r="CF488" s="33"/>
      <c r="CG488" s="33"/>
      <c r="CH488" s="33"/>
      <c r="CI488" s="33"/>
      <c r="CJ488" s="33"/>
      <c r="CK488" s="33"/>
      <c r="CL488" s="33"/>
      <c r="CM488" s="33"/>
      <c r="CN488" s="33"/>
      <c r="CO488" s="33"/>
      <c r="CP488" s="33"/>
      <c r="CQ488" s="33"/>
      <c r="CR488" s="33"/>
      <c r="CS488" s="33"/>
      <c r="CT488" s="33"/>
      <c r="CU488" s="33"/>
      <c r="CV488" s="33"/>
      <c r="CW488" s="33"/>
      <c r="CX488" s="33"/>
      <c r="CY488" s="33"/>
      <c r="CZ488" s="33"/>
      <c r="DA488" s="33"/>
      <c r="DB488" s="33"/>
      <c r="DC488" s="33"/>
      <c r="DD488" s="33"/>
      <c r="DE488" s="33"/>
      <c r="DF488" s="33"/>
      <c r="DG488" s="33"/>
      <c r="DH488" s="33"/>
      <c r="DI488" s="33"/>
      <c r="DJ488" s="33"/>
      <c r="DK488" s="33"/>
      <c r="DL488" s="33"/>
      <c r="DM488" s="33"/>
      <c r="DN488" s="33"/>
      <c r="DO488" s="33"/>
      <c r="DP488" s="33"/>
      <c r="DQ488" s="33"/>
      <c r="DR488" s="33"/>
      <c r="DS488" s="33"/>
      <c r="DT488" s="33"/>
      <c r="DU488" s="33"/>
      <c r="DV488" s="33"/>
      <c r="DW488" s="33"/>
    </row>
    <row r="489" spans="1:127" x14ac:dyDescent="0.3">
      <c r="A489" s="72"/>
      <c r="B489" s="2"/>
      <c r="C489" s="153"/>
      <c r="D489" s="122"/>
      <c r="E489" s="123"/>
      <c r="F489" s="123"/>
      <c r="G489" s="124"/>
      <c r="H489" s="125"/>
      <c r="I489" s="126"/>
      <c r="J489" s="122"/>
      <c r="K489" s="127"/>
      <c r="P489" s="136"/>
      <c r="Q489" s="136"/>
      <c r="R489" s="136"/>
      <c r="S489" s="136"/>
      <c r="T489" s="136"/>
      <c r="U489" s="136"/>
      <c r="V489" s="136"/>
      <c r="W489" s="136"/>
      <c r="X489" s="136"/>
      <c r="Y489" s="136"/>
      <c r="Z489" s="136"/>
      <c r="AA489" s="136"/>
      <c r="AB489" s="136"/>
      <c r="AC489" s="136"/>
      <c r="AD489" s="136"/>
      <c r="AE489" s="136"/>
      <c r="AF489" s="136"/>
      <c r="AG489" s="136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6"/>
      <c r="AV489" s="136"/>
      <c r="AW489" s="136"/>
      <c r="AX489" s="136"/>
      <c r="AY489" s="136"/>
      <c r="AZ489" s="136"/>
      <c r="BA489" s="136"/>
      <c r="BB489" s="136"/>
      <c r="BC489" s="136"/>
      <c r="BD489" s="136"/>
      <c r="BE489" s="136"/>
      <c r="BF489" s="136"/>
      <c r="BG489" s="136"/>
      <c r="BH489" s="136"/>
      <c r="BI489" s="136"/>
      <c r="BJ489" s="136"/>
      <c r="BK489" s="136"/>
      <c r="BL489" s="136"/>
      <c r="BM489" s="136"/>
      <c r="BN489" s="136"/>
      <c r="BO489" s="136"/>
      <c r="BP489" s="136"/>
      <c r="BQ489" s="136"/>
      <c r="BR489" s="136"/>
      <c r="BS489" s="136"/>
      <c r="BT489" s="136"/>
      <c r="BU489" s="136"/>
      <c r="BV489" s="136"/>
      <c r="BW489" s="136"/>
      <c r="BX489" s="136"/>
      <c r="BY489" s="136"/>
      <c r="BZ489" s="136"/>
      <c r="CA489" s="136"/>
      <c r="CB489" s="136"/>
      <c r="CC489" s="136"/>
      <c r="CD489" s="136"/>
      <c r="CE489" s="136"/>
      <c r="CF489" s="136"/>
      <c r="CG489" s="136"/>
      <c r="CH489" s="136"/>
      <c r="CI489" s="136"/>
      <c r="CJ489" s="136"/>
      <c r="CK489" s="136"/>
      <c r="CL489" s="136"/>
      <c r="CM489" s="136"/>
      <c r="CN489" s="136"/>
      <c r="CO489" s="136"/>
      <c r="CP489" s="136"/>
      <c r="CQ489" s="136"/>
      <c r="CR489" s="136"/>
      <c r="CS489" s="136"/>
      <c r="CT489" s="136"/>
      <c r="CU489" s="136"/>
      <c r="CV489" s="136"/>
      <c r="CW489" s="136"/>
      <c r="CX489" s="136"/>
      <c r="CY489" s="136"/>
      <c r="CZ489" s="136"/>
      <c r="DA489" s="136"/>
      <c r="DB489" s="136"/>
      <c r="DC489" s="136"/>
      <c r="DD489" s="136"/>
      <c r="DE489" s="136"/>
      <c r="DF489" s="136"/>
      <c r="DG489" s="136"/>
      <c r="DH489" s="136"/>
      <c r="DI489" s="136"/>
      <c r="DJ489" s="136"/>
      <c r="DK489" s="136"/>
      <c r="DL489" s="136"/>
      <c r="DM489" s="136"/>
      <c r="DN489" s="136"/>
      <c r="DO489" s="136"/>
      <c r="DP489" s="136"/>
      <c r="DQ489" s="136"/>
      <c r="DR489" s="136"/>
      <c r="DS489" s="136"/>
      <c r="DT489" s="136"/>
      <c r="DU489" s="136"/>
      <c r="DV489" s="136"/>
      <c r="DW489" s="136"/>
    </row>
    <row r="490" spans="1:127" x14ac:dyDescent="0.3">
      <c r="A490" s="128"/>
      <c r="B490" s="129"/>
      <c r="C490" s="154"/>
      <c r="D490" s="131"/>
      <c r="E490" s="128"/>
      <c r="F490" s="128"/>
      <c r="G490" s="132"/>
      <c r="H490" s="128"/>
      <c r="I490" s="128"/>
      <c r="J490" s="131"/>
      <c r="K490" s="128"/>
      <c r="L490" s="133"/>
      <c r="M490" s="133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  <c r="Z490" s="136"/>
      <c r="AA490" s="136"/>
      <c r="AB490" s="136"/>
      <c r="AC490" s="136"/>
      <c r="AD490" s="136"/>
      <c r="AE490" s="136"/>
      <c r="AF490" s="136"/>
      <c r="AG490" s="136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6"/>
      <c r="AV490" s="136"/>
      <c r="AW490" s="136"/>
      <c r="AX490" s="136"/>
      <c r="AY490" s="136"/>
      <c r="AZ490" s="136"/>
      <c r="BA490" s="136"/>
      <c r="BB490" s="136"/>
      <c r="BC490" s="136"/>
      <c r="BD490" s="136"/>
      <c r="BE490" s="136"/>
      <c r="BF490" s="136"/>
      <c r="BG490" s="136"/>
      <c r="BH490" s="136"/>
      <c r="BI490" s="136"/>
      <c r="BJ490" s="136"/>
      <c r="BK490" s="136"/>
      <c r="BL490" s="136"/>
      <c r="BM490" s="136"/>
      <c r="BN490" s="136"/>
      <c r="BO490" s="136"/>
      <c r="BP490" s="136"/>
      <c r="BQ490" s="136"/>
      <c r="BR490" s="136"/>
      <c r="BS490" s="136"/>
      <c r="BT490" s="136"/>
      <c r="BU490" s="136"/>
      <c r="BV490" s="136"/>
      <c r="BW490" s="136"/>
      <c r="BX490" s="136"/>
      <c r="BY490" s="136"/>
      <c r="BZ490" s="136"/>
      <c r="CA490" s="136"/>
      <c r="CB490" s="136"/>
      <c r="CC490" s="136"/>
      <c r="CD490" s="136"/>
      <c r="CE490" s="136"/>
      <c r="CF490" s="136"/>
      <c r="CG490" s="136"/>
      <c r="CH490" s="136"/>
      <c r="CI490" s="136"/>
      <c r="CJ490" s="136"/>
      <c r="CK490" s="136"/>
      <c r="CL490" s="136"/>
      <c r="CM490" s="136"/>
      <c r="CN490" s="136"/>
      <c r="CO490" s="136"/>
      <c r="CP490" s="136"/>
      <c r="CQ490" s="136"/>
      <c r="CR490" s="136"/>
      <c r="CS490" s="136"/>
      <c r="CT490" s="136"/>
      <c r="CU490" s="136"/>
      <c r="CV490" s="136"/>
      <c r="CW490" s="136"/>
      <c r="CX490" s="136"/>
      <c r="CY490" s="136"/>
      <c r="CZ490" s="136"/>
      <c r="DA490" s="136"/>
      <c r="DB490" s="136"/>
      <c r="DC490" s="136"/>
      <c r="DD490" s="136"/>
      <c r="DE490" s="136"/>
      <c r="DF490" s="136"/>
      <c r="DG490" s="136"/>
      <c r="DH490" s="136"/>
      <c r="DI490" s="136"/>
      <c r="DJ490" s="136"/>
      <c r="DK490" s="136"/>
      <c r="DL490" s="136"/>
      <c r="DM490" s="136"/>
      <c r="DN490" s="136"/>
      <c r="DO490" s="136"/>
      <c r="DP490" s="136"/>
      <c r="DQ490" s="136"/>
      <c r="DR490" s="136"/>
      <c r="DS490" s="136"/>
      <c r="DT490" s="136"/>
      <c r="DU490" s="136"/>
      <c r="DV490" s="136"/>
      <c r="DW490" s="136"/>
    </row>
    <row r="491" spans="1:127" x14ac:dyDescent="0.3">
      <c r="A491" s="138"/>
      <c r="B491" s="139"/>
      <c r="C491" s="155"/>
      <c r="D491" s="140"/>
      <c r="E491" s="138"/>
      <c r="F491" s="138"/>
      <c r="G491" s="141"/>
      <c r="H491" s="138"/>
      <c r="I491" s="138"/>
      <c r="J491" s="140"/>
      <c r="K491" s="138"/>
      <c r="L491" s="142"/>
      <c r="M491" s="142"/>
      <c r="N491" s="120"/>
      <c r="O491" s="143"/>
      <c r="P491" s="144"/>
      <c r="Q491" s="144"/>
      <c r="R491" s="144"/>
      <c r="S491" s="144"/>
      <c r="T491" s="144"/>
      <c r="U491" s="144"/>
      <c r="V491" s="144"/>
      <c r="W491" s="144"/>
      <c r="X491" s="144"/>
      <c r="Y491" s="144"/>
      <c r="Z491" s="144"/>
      <c r="AA491" s="144"/>
      <c r="AB491" s="144"/>
      <c r="AC491" s="144"/>
      <c r="AD491" s="144"/>
      <c r="AE491" s="144"/>
      <c r="AF491" s="144"/>
      <c r="AG491" s="144"/>
      <c r="AH491" s="144"/>
      <c r="AI491" s="144"/>
      <c r="AJ491" s="144"/>
      <c r="AK491" s="144"/>
      <c r="AL491" s="144"/>
      <c r="AM491" s="144"/>
      <c r="AN491" s="144"/>
      <c r="AO491" s="144"/>
      <c r="AP491" s="144"/>
      <c r="AQ491" s="144"/>
      <c r="AR491" s="144"/>
      <c r="AS491" s="144"/>
      <c r="AT491" s="144"/>
      <c r="AU491" s="144"/>
      <c r="AV491" s="144"/>
      <c r="AW491" s="144"/>
      <c r="AX491" s="144"/>
      <c r="AY491" s="144"/>
      <c r="AZ491" s="144"/>
      <c r="BA491" s="144"/>
      <c r="BB491" s="144"/>
      <c r="BC491" s="144"/>
      <c r="BD491" s="144"/>
      <c r="BE491" s="144"/>
      <c r="BF491" s="144"/>
      <c r="BG491" s="144"/>
      <c r="BH491" s="144"/>
      <c r="BI491" s="144"/>
      <c r="BJ491" s="144"/>
      <c r="BK491" s="144"/>
      <c r="BL491" s="144"/>
      <c r="BM491" s="144"/>
      <c r="BN491" s="144"/>
      <c r="BO491" s="144"/>
      <c r="BP491" s="144"/>
      <c r="BQ491" s="144"/>
      <c r="BR491" s="144"/>
      <c r="BS491" s="144"/>
      <c r="BT491" s="144"/>
      <c r="BU491" s="144"/>
      <c r="BV491" s="144"/>
      <c r="BW491" s="144"/>
      <c r="BX491" s="144"/>
      <c r="BY491" s="144"/>
      <c r="BZ491" s="144"/>
      <c r="CA491" s="144"/>
      <c r="CB491" s="144"/>
      <c r="CC491" s="144"/>
      <c r="CD491" s="144"/>
      <c r="CE491" s="144"/>
      <c r="CF491" s="144"/>
      <c r="CG491" s="144"/>
      <c r="CH491" s="144"/>
      <c r="CI491" s="144"/>
      <c r="CJ491" s="144"/>
      <c r="CK491" s="144"/>
      <c r="CL491" s="144"/>
      <c r="CM491" s="144"/>
      <c r="CN491" s="144"/>
      <c r="CO491" s="144"/>
      <c r="CP491" s="144"/>
      <c r="CQ491" s="144"/>
      <c r="CR491" s="144"/>
      <c r="CS491" s="144"/>
      <c r="CT491" s="144"/>
      <c r="CU491" s="144"/>
      <c r="CV491" s="144"/>
      <c r="CW491" s="144"/>
      <c r="CX491" s="144"/>
      <c r="CY491" s="144"/>
      <c r="CZ491" s="144"/>
      <c r="DA491" s="144"/>
      <c r="DB491" s="144"/>
      <c r="DC491" s="144"/>
      <c r="DD491" s="144"/>
      <c r="DE491" s="144"/>
      <c r="DF491" s="144"/>
      <c r="DG491" s="144"/>
      <c r="DH491" s="144"/>
      <c r="DI491" s="144"/>
      <c r="DJ491" s="144"/>
      <c r="DK491" s="144"/>
      <c r="DL491" s="144"/>
      <c r="DM491" s="144"/>
      <c r="DN491" s="144"/>
      <c r="DO491" s="144"/>
      <c r="DP491" s="144"/>
      <c r="DQ491" s="144"/>
      <c r="DR491" s="144"/>
      <c r="DS491" s="144"/>
      <c r="DT491" s="144"/>
      <c r="DU491" s="144"/>
      <c r="DV491" s="144"/>
      <c r="DW491" s="144"/>
    </row>
    <row r="492" spans="1:127" x14ac:dyDescent="0.3">
      <c r="A492" s="72"/>
      <c r="B492" s="2"/>
      <c r="C492" s="153"/>
      <c r="D492" s="122"/>
      <c r="E492" s="123"/>
      <c r="F492" s="123"/>
      <c r="G492" s="124"/>
      <c r="H492" s="125"/>
      <c r="I492" s="126"/>
      <c r="J492" s="122"/>
      <c r="K492" s="127"/>
      <c r="P492" s="136"/>
      <c r="Q492" s="136"/>
      <c r="R492" s="136"/>
      <c r="S492" s="136"/>
      <c r="T492" s="136"/>
      <c r="U492" s="136"/>
      <c r="V492" s="136"/>
      <c r="W492" s="136"/>
      <c r="X492" s="136"/>
      <c r="Y492" s="136"/>
      <c r="Z492" s="136"/>
      <c r="AA492" s="136"/>
      <c r="AB492" s="136"/>
      <c r="AC492" s="136"/>
      <c r="AD492" s="136"/>
      <c r="AE492" s="136"/>
      <c r="AF492" s="136"/>
      <c r="AG492" s="136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6"/>
      <c r="AV492" s="136"/>
      <c r="AW492" s="136"/>
      <c r="AX492" s="136"/>
      <c r="AY492" s="136"/>
      <c r="AZ492" s="136"/>
      <c r="BA492" s="136"/>
      <c r="BB492" s="136"/>
      <c r="BC492" s="136"/>
      <c r="BD492" s="136"/>
      <c r="BE492" s="136"/>
      <c r="BF492" s="136"/>
      <c r="BG492" s="136"/>
      <c r="BH492" s="136"/>
      <c r="BI492" s="136"/>
      <c r="BJ492" s="136"/>
      <c r="BK492" s="136"/>
      <c r="BL492" s="136"/>
      <c r="BM492" s="136"/>
      <c r="BN492" s="136"/>
      <c r="BO492" s="136"/>
      <c r="BP492" s="136"/>
      <c r="BQ492" s="136"/>
      <c r="BR492" s="136"/>
      <c r="BS492" s="136"/>
      <c r="BT492" s="136"/>
      <c r="BU492" s="136"/>
      <c r="BV492" s="136"/>
      <c r="BW492" s="136"/>
      <c r="BX492" s="136"/>
      <c r="BY492" s="136"/>
      <c r="BZ492" s="136"/>
      <c r="CA492" s="136"/>
      <c r="CB492" s="136"/>
      <c r="CC492" s="136"/>
      <c r="CD492" s="136"/>
      <c r="CE492" s="136"/>
      <c r="CF492" s="136"/>
      <c r="CG492" s="136"/>
      <c r="CH492" s="136"/>
      <c r="CI492" s="136"/>
      <c r="CJ492" s="136"/>
      <c r="CK492" s="136"/>
      <c r="CL492" s="136"/>
      <c r="CM492" s="136"/>
      <c r="CN492" s="136"/>
      <c r="CO492" s="136"/>
      <c r="CP492" s="136"/>
      <c r="CQ492" s="136"/>
      <c r="CR492" s="136"/>
      <c r="CS492" s="136"/>
      <c r="CT492" s="136"/>
      <c r="CU492" s="136"/>
      <c r="CV492" s="136"/>
      <c r="CW492" s="136"/>
      <c r="CX492" s="136"/>
      <c r="CY492" s="136"/>
      <c r="CZ492" s="136"/>
      <c r="DA492" s="136"/>
      <c r="DB492" s="136"/>
      <c r="DC492" s="136"/>
      <c r="DD492" s="136"/>
      <c r="DE492" s="136"/>
      <c r="DF492" s="136"/>
      <c r="DG492" s="136"/>
      <c r="DH492" s="136"/>
      <c r="DI492" s="136"/>
      <c r="DJ492" s="136"/>
      <c r="DK492" s="136"/>
      <c r="DL492" s="136"/>
      <c r="DM492" s="136"/>
      <c r="DN492" s="136"/>
      <c r="DO492" s="136"/>
      <c r="DP492" s="136"/>
      <c r="DQ492" s="136"/>
      <c r="DR492" s="136"/>
      <c r="DS492" s="136"/>
      <c r="DT492" s="136"/>
      <c r="DU492" s="136"/>
      <c r="DV492" s="136"/>
      <c r="DW492" s="136"/>
    </row>
    <row r="493" spans="1:127" x14ac:dyDescent="0.3">
      <c r="A493" s="128"/>
      <c r="B493" s="129"/>
      <c r="C493" s="154"/>
      <c r="D493" s="131"/>
      <c r="E493" s="128"/>
      <c r="F493" s="128"/>
      <c r="G493" s="132"/>
      <c r="H493" s="128"/>
      <c r="I493" s="128"/>
      <c r="J493" s="131"/>
      <c r="K493" s="128"/>
      <c r="L493" s="133"/>
      <c r="M493" s="133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  <c r="Z493" s="136"/>
      <c r="AA493" s="136"/>
      <c r="AB493" s="136"/>
      <c r="AC493" s="136"/>
      <c r="AD493" s="136"/>
      <c r="AE493" s="136"/>
      <c r="AF493" s="136"/>
      <c r="AG493" s="136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6"/>
      <c r="AV493" s="136"/>
      <c r="AW493" s="136"/>
      <c r="AX493" s="136"/>
      <c r="AY493" s="136"/>
      <c r="AZ493" s="136"/>
      <c r="BA493" s="136"/>
      <c r="BB493" s="136"/>
      <c r="BC493" s="136"/>
      <c r="BD493" s="136"/>
      <c r="BE493" s="136"/>
      <c r="BF493" s="136"/>
      <c r="BG493" s="136"/>
      <c r="BH493" s="136"/>
      <c r="BI493" s="136"/>
      <c r="BJ493" s="136"/>
      <c r="BK493" s="136"/>
      <c r="BL493" s="136"/>
      <c r="BM493" s="136"/>
      <c r="BN493" s="136"/>
      <c r="BO493" s="136"/>
      <c r="BP493" s="136"/>
      <c r="BQ493" s="136"/>
      <c r="BR493" s="136"/>
      <c r="BS493" s="136"/>
      <c r="BT493" s="136"/>
      <c r="BU493" s="136"/>
      <c r="BV493" s="136"/>
      <c r="BW493" s="136"/>
      <c r="BX493" s="136"/>
      <c r="BY493" s="136"/>
      <c r="BZ493" s="136"/>
      <c r="CA493" s="136"/>
      <c r="CB493" s="136"/>
      <c r="CC493" s="136"/>
      <c r="CD493" s="136"/>
      <c r="CE493" s="136"/>
      <c r="CF493" s="136"/>
      <c r="CG493" s="136"/>
      <c r="CH493" s="136"/>
      <c r="CI493" s="136"/>
      <c r="CJ493" s="136"/>
      <c r="CK493" s="136"/>
      <c r="CL493" s="136"/>
      <c r="CM493" s="136"/>
      <c r="CN493" s="136"/>
      <c r="CO493" s="136"/>
      <c r="CP493" s="136"/>
      <c r="CQ493" s="136"/>
      <c r="CR493" s="136"/>
      <c r="CS493" s="136"/>
      <c r="CT493" s="136"/>
      <c r="CU493" s="136"/>
      <c r="CV493" s="136"/>
      <c r="CW493" s="136"/>
      <c r="CX493" s="136"/>
      <c r="CY493" s="136"/>
      <c r="CZ493" s="136"/>
      <c r="DA493" s="136"/>
      <c r="DB493" s="136"/>
      <c r="DC493" s="136"/>
      <c r="DD493" s="136"/>
      <c r="DE493" s="136"/>
      <c r="DF493" s="136"/>
      <c r="DG493" s="136"/>
      <c r="DH493" s="136"/>
      <c r="DI493" s="136"/>
      <c r="DJ493" s="136"/>
      <c r="DK493" s="136"/>
      <c r="DL493" s="136"/>
      <c r="DM493" s="136"/>
      <c r="DN493" s="136"/>
      <c r="DO493" s="136"/>
      <c r="DP493" s="136"/>
      <c r="DQ493" s="136"/>
      <c r="DR493" s="136"/>
      <c r="DS493" s="136"/>
      <c r="DT493" s="136"/>
      <c r="DU493" s="136"/>
      <c r="DV493" s="136"/>
      <c r="DW493" s="136"/>
    </row>
    <row r="494" spans="1:127" x14ac:dyDescent="0.3">
      <c r="A494" s="138"/>
      <c r="B494" s="139"/>
      <c r="C494" s="155"/>
      <c r="D494" s="140"/>
      <c r="E494" s="138"/>
      <c r="F494" s="138"/>
      <c r="G494" s="141"/>
      <c r="H494" s="138"/>
      <c r="I494" s="138"/>
      <c r="J494" s="140"/>
      <c r="K494" s="138"/>
      <c r="L494" s="142"/>
      <c r="M494" s="142"/>
      <c r="N494" s="120"/>
      <c r="O494" s="143"/>
      <c r="P494" s="144"/>
      <c r="Q494" s="144"/>
      <c r="R494" s="144"/>
      <c r="S494" s="144"/>
      <c r="T494" s="144"/>
      <c r="U494" s="144"/>
      <c r="V494" s="144"/>
      <c r="W494" s="144"/>
      <c r="X494" s="144"/>
      <c r="Y494" s="144"/>
      <c r="Z494" s="144"/>
      <c r="AA494" s="144"/>
      <c r="AB494" s="144"/>
      <c r="AC494" s="144"/>
      <c r="AD494" s="144"/>
      <c r="AE494" s="144"/>
      <c r="AF494" s="144"/>
      <c r="AG494" s="144"/>
      <c r="AH494" s="144"/>
      <c r="AI494" s="144"/>
      <c r="AJ494" s="144"/>
      <c r="AK494" s="144"/>
      <c r="AL494" s="144"/>
      <c r="AM494" s="144"/>
      <c r="AN494" s="144"/>
      <c r="AO494" s="144"/>
      <c r="AP494" s="144"/>
      <c r="AQ494" s="144"/>
      <c r="AR494" s="144"/>
      <c r="AS494" s="144"/>
      <c r="AT494" s="144"/>
      <c r="AU494" s="144"/>
      <c r="AV494" s="144"/>
      <c r="AW494" s="144"/>
      <c r="AX494" s="144"/>
      <c r="AY494" s="144"/>
      <c r="AZ494" s="144"/>
      <c r="BA494" s="144"/>
      <c r="BB494" s="144"/>
      <c r="BC494" s="144"/>
      <c r="BD494" s="144"/>
      <c r="BE494" s="144"/>
      <c r="BF494" s="144"/>
      <c r="BG494" s="144"/>
      <c r="BH494" s="144"/>
      <c r="BI494" s="144"/>
      <c r="BJ494" s="144"/>
      <c r="BK494" s="144"/>
      <c r="BL494" s="144"/>
      <c r="BM494" s="144"/>
      <c r="BN494" s="144"/>
      <c r="BO494" s="144"/>
      <c r="BP494" s="144"/>
      <c r="BQ494" s="144"/>
      <c r="BR494" s="144"/>
      <c r="BS494" s="144"/>
      <c r="BT494" s="144"/>
      <c r="BU494" s="144"/>
      <c r="BV494" s="144"/>
      <c r="BW494" s="144"/>
      <c r="BX494" s="144"/>
      <c r="BY494" s="144"/>
      <c r="BZ494" s="144"/>
      <c r="CA494" s="144"/>
      <c r="CB494" s="144"/>
      <c r="CC494" s="144"/>
      <c r="CD494" s="144"/>
      <c r="CE494" s="144"/>
      <c r="CF494" s="144"/>
      <c r="CG494" s="144"/>
      <c r="CH494" s="144"/>
      <c r="CI494" s="144"/>
      <c r="CJ494" s="144"/>
      <c r="CK494" s="144"/>
      <c r="CL494" s="144"/>
      <c r="CM494" s="144"/>
      <c r="CN494" s="144"/>
      <c r="CO494" s="144"/>
      <c r="CP494" s="144"/>
      <c r="CQ494" s="144"/>
      <c r="CR494" s="144"/>
      <c r="CS494" s="144"/>
      <c r="CT494" s="144"/>
      <c r="CU494" s="144"/>
      <c r="CV494" s="144"/>
      <c r="CW494" s="144"/>
      <c r="CX494" s="144"/>
      <c r="CY494" s="144"/>
      <c r="CZ494" s="144"/>
      <c r="DA494" s="144"/>
      <c r="DB494" s="144"/>
      <c r="DC494" s="144"/>
      <c r="DD494" s="144"/>
      <c r="DE494" s="144"/>
      <c r="DF494" s="144"/>
      <c r="DG494" s="144"/>
      <c r="DH494" s="144"/>
      <c r="DI494" s="144"/>
      <c r="DJ494" s="144"/>
      <c r="DK494" s="144"/>
      <c r="DL494" s="144"/>
      <c r="DM494" s="144"/>
      <c r="DN494" s="144"/>
      <c r="DO494" s="144"/>
      <c r="DP494" s="144"/>
      <c r="DQ494" s="144"/>
      <c r="DR494" s="144"/>
      <c r="DS494" s="144"/>
      <c r="DT494" s="144"/>
      <c r="DU494" s="144"/>
      <c r="DV494" s="144"/>
      <c r="DW494" s="144"/>
    </row>
    <row r="495" spans="1:127" x14ac:dyDescent="0.3">
      <c r="A495" s="72"/>
      <c r="B495" s="2"/>
      <c r="C495" s="153"/>
      <c r="D495" s="122"/>
      <c r="E495" s="123"/>
      <c r="F495" s="123"/>
      <c r="G495" s="124"/>
      <c r="H495" s="125"/>
      <c r="I495" s="126"/>
      <c r="J495" s="122"/>
      <c r="K495" s="127"/>
      <c r="P495" s="136"/>
      <c r="Q495" s="136"/>
      <c r="R495" s="136"/>
      <c r="S495" s="136"/>
      <c r="T495" s="136"/>
      <c r="U495" s="136"/>
      <c r="V495" s="136"/>
      <c r="W495" s="136"/>
      <c r="X495" s="136"/>
      <c r="Y495" s="136"/>
      <c r="Z495" s="136"/>
      <c r="AA495" s="136"/>
      <c r="AB495" s="136"/>
      <c r="AC495" s="136"/>
      <c r="AD495" s="136"/>
      <c r="AE495" s="136"/>
      <c r="AF495" s="136"/>
      <c r="AG495" s="136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6"/>
      <c r="AV495" s="136"/>
      <c r="AW495" s="136"/>
      <c r="AX495" s="136"/>
      <c r="AY495" s="136"/>
      <c r="AZ495" s="136"/>
      <c r="BA495" s="136"/>
      <c r="BB495" s="136"/>
      <c r="BC495" s="136"/>
      <c r="BD495" s="136"/>
      <c r="BE495" s="136"/>
      <c r="BF495" s="136"/>
      <c r="BG495" s="136"/>
      <c r="BH495" s="136"/>
      <c r="BI495" s="136"/>
      <c r="BJ495" s="136"/>
      <c r="BK495" s="136"/>
      <c r="BL495" s="136"/>
      <c r="BM495" s="136"/>
      <c r="BN495" s="136"/>
      <c r="BO495" s="136"/>
      <c r="BP495" s="136"/>
      <c r="BQ495" s="136"/>
      <c r="BR495" s="136"/>
      <c r="BS495" s="136"/>
      <c r="BT495" s="136"/>
      <c r="BU495" s="136"/>
      <c r="BV495" s="136"/>
      <c r="BW495" s="136"/>
      <c r="BX495" s="136"/>
      <c r="BY495" s="136"/>
      <c r="BZ495" s="136"/>
      <c r="CA495" s="136"/>
      <c r="CB495" s="136"/>
      <c r="CC495" s="136"/>
      <c r="CD495" s="136"/>
      <c r="CE495" s="136"/>
      <c r="CF495" s="136"/>
      <c r="CG495" s="136"/>
      <c r="CH495" s="136"/>
      <c r="CI495" s="136"/>
      <c r="CJ495" s="136"/>
      <c r="CK495" s="136"/>
      <c r="CL495" s="136"/>
      <c r="CM495" s="136"/>
      <c r="CN495" s="136"/>
      <c r="CO495" s="136"/>
      <c r="CP495" s="136"/>
      <c r="CQ495" s="136"/>
      <c r="CR495" s="136"/>
      <c r="CS495" s="136"/>
      <c r="CT495" s="136"/>
      <c r="CU495" s="136"/>
      <c r="CV495" s="136"/>
      <c r="CW495" s="136"/>
      <c r="CX495" s="136"/>
      <c r="CY495" s="136"/>
      <c r="CZ495" s="136"/>
      <c r="DA495" s="136"/>
      <c r="DB495" s="136"/>
      <c r="DC495" s="136"/>
      <c r="DD495" s="136"/>
      <c r="DE495" s="136"/>
      <c r="DF495" s="136"/>
      <c r="DG495" s="136"/>
      <c r="DH495" s="136"/>
      <c r="DI495" s="136"/>
      <c r="DJ495" s="136"/>
      <c r="DK495" s="136"/>
      <c r="DL495" s="136"/>
      <c r="DM495" s="136"/>
      <c r="DN495" s="136"/>
      <c r="DO495" s="136"/>
      <c r="DP495" s="136"/>
      <c r="DQ495" s="136"/>
      <c r="DR495" s="136"/>
      <c r="DS495" s="136"/>
      <c r="DT495" s="136"/>
      <c r="DU495" s="136"/>
      <c r="DV495" s="136"/>
      <c r="DW495" s="136"/>
    </row>
    <row r="496" spans="1:127" x14ac:dyDescent="0.3">
      <c r="A496" s="128"/>
      <c r="B496" s="129"/>
      <c r="C496" s="154"/>
      <c r="D496" s="131"/>
      <c r="E496" s="128"/>
      <c r="F496" s="128"/>
      <c r="G496" s="132"/>
      <c r="H496" s="128"/>
      <c r="I496" s="128"/>
      <c r="J496" s="131"/>
      <c r="K496" s="128"/>
      <c r="L496" s="133"/>
      <c r="M496" s="133"/>
      <c r="P496" s="136"/>
      <c r="Q496" s="136"/>
      <c r="R496" s="136"/>
      <c r="S496" s="136"/>
      <c r="T496" s="136"/>
      <c r="U496" s="136"/>
      <c r="V496" s="136"/>
      <c r="W496" s="136"/>
      <c r="X496" s="136"/>
      <c r="Y496" s="136"/>
      <c r="Z496" s="136"/>
      <c r="AA496" s="136"/>
      <c r="AB496" s="136"/>
      <c r="AC496" s="136"/>
      <c r="AD496" s="136"/>
      <c r="AE496" s="136"/>
      <c r="AF496" s="136"/>
      <c r="AG496" s="136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6"/>
      <c r="AV496" s="136"/>
      <c r="AW496" s="136"/>
      <c r="AX496" s="136"/>
      <c r="AY496" s="136"/>
      <c r="AZ496" s="136"/>
      <c r="BA496" s="136"/>
      <c r="BB496" s="136"/>
      <c r="BC496" s="136"/>
      <c r="BD496" s="136"/>
      <c r="BE496" s="136"/>
      <c r="BF496" s="136"/>
      <c r="BG496" s="136"/>
      <c r="BH496" s="136"/>
      <c r="BI496" s="136"/>
      <c r="BJ496" s="136"/>
      <c r="BK496" s="136"/>
      <c r="BL496" s="136"/>
      <c r="BM496" s="136"/>
      <c r="BN496" s="136"/>
      <c r="BO496" s="136"/>
      <c r="BP496" s="136"/>
      <c r="BQ496" s="136"/>
      <c r="BR496" s="136"/>
      <c r="BS496" s="136"/>
      <c r="BT496" s="136"/>
      <c r="BU496" s="136"/>
      <c r="BV496" s="136"/>
      <c r="BW496" s="136"/>
      <c r="BX496" s="136"/>
      <c r="BY496" s="136"/>
      <c r="BZ496" s="136"/>
      <c r="CA496" s="136"/>
      <c r="CB496" s="136"/>
      <c r="CC496" s="136"/>
      <c r="CD496" s="136"/>
      <c r="CE496" s="136"/>
      <c r="CF496" s="136"/>
      <c r="CG496" s="136"/>
      <c r="CH496" s="136"/>
      <c r="CI496" s="136"/>
      <c r="CJ496" s="136"/>
      <c r="CK496" s="136"/>
      <c r="CL496" s="136"/>
      <c r="CM496" s="136"/>
      <c r="CN496" s="136"/>
      <c r="CO496" s="136"/>
      <c r="CP496" s="136"/>
      <c r="CQ496" s="136"/>
      <c r="CR496" s="136"/>
      <c r="CS496" s="136"/>
      <c r="CT496" s="136"/>
      <c r="CU496" s="136"/>
      <c r="CV496" s="136"/>
      <c r="CW496" s="136"/>
      <c r="CX496" s="136"/>
      <c r="CY496" s="136"/>
      <c r="CZ496" s="136"/>
      <c r="DA496" s="136"/>
      <c r="DB496" s="136"/>
      <c r="DC496" s="136"/>
      <c r="DD496" s="136"/>
      <c r="DE496" s="136"/>
      <c r="DF496" s="136"/>
      <c r="DG496" s="136"/>
      <c r="DH496" s="136"/>
      <c r="DI496" s="136"/>
      <c r="DJ496" s="136"/>
      <c r="DK496" s="136"/>
      <c r="DL496" s="136"/>
      <c r="DM496" s="136"/>
      <c r="DN496" s="136"/>
      <c r="DO496" s="136"/>
      <c r="DP496" s="136"/>
      <c r="DQ496" s="136"/>
      <c r="DR496" s="136"/>
      <c r="DS496" s="136"/>
      <c r="DT496" s="136"/>
      <c r="DU496" s="136"/>
      <c r="DV496" s="136"/>
      <c r="DW496" s="136"/>
    </row>
    <row r="497" spans="1:127" x14ac:dyDescent="0.3">
      <c r="A497" s="138"/>
      <c r="B497" s="139"/>
      <c r="C497" s="155"/>
      <c r="D497" s="140"/>
      <c r="E497" s="138"/>
      <c r="F497" s="138"/>
      <c r="G497" s="141"/>
      <c r="H497" s="138"/>
      <c r="I497" s="138"/>
      <c r="J497" s="140"/>
      <c r="K497" s="138"/>
      <c r="L497" s="142"/>
      <c r="M497" s="142"/>
      <c r="N497" s="120"/>
      <c r="O497" s="143"/>
      <c r="P497" s="144"/>
      <c r="Q497" s="144"/>
      <c r="R497" s="144"/>
      <c r="S497" s="144"/>
      <c r="T497" s="144"/>
      <c r="U497" s="144"/>
      <c r="V497" s="144"/>
      <c r="W497" s="144"/>
      <c r="X497" s="144"/>
      <c r="Y497" s="144"/>
      <c r="Z497" s="144"/>
      <c r="AA497" s="144"/>
      <c r="AB497" s="144"/>
      <c r="AC497" s="144"/>
      <c r="AD497" s="144"/>
      <c r="AE497" s="144"/>
      <c r="AF497" s="144"/>
      <c r="AG497" s="144"/>
      <c r="AH497" s="144"/>
      <c r="AI497" s="144"/>
      <c r="AJ497" s="144"/>
      <c r="AK497" s="144"/>
      <c r="AL497" s="144"/>
      <c r="AM497" s="144"/>
      <c r="AN497" s="144"/>
      <c r="AO497" s="144"/>
      <c r="AP497" s="144"/>
      <c r="AQ497" s="144"/>
      <c r="AR497" s="144"/>
      <c r="AS497" s="144"/>
      <c r="AT497" s="144"/>
      <c r="AU497" s="144"/>
      <c r="AV497" s="144"/>
      <c r="AW497" s="144"/>
      <c r="AX497" s="144"/>
      <c r="AY497" s="144"/>
      <c r="AZ497" s="144"/>
      <c r="BA497" s="144"/>
      <c r="BB497" s="144"/>
      <c r="BC497" s="144"/>
      <c r="BD497" s="144"/>
      <c r="BE497" s="144"/>
      <c r="BF497" s="144"/>
      <c r="BG497" s="144"/>
      <c r="BH497" s="144"/>
      <c r="BI497" s="144"/>
      <c r="BJ497" s="144"/>
      <c r="BK497" s="144"/>
      <c r="BL497" s="144"/>
      <c r="BM497" s="144"/>
      <c r="BN497" s="144"/>
      <c r="BO497" s="144"/>
      <c r="BP497" s="144"/>
      <c r="BQ497" s="144"/>
      <c r="BR497" s="144"/>
      <c r="BS497" s="144"/>
      <c r="BT497" s="144"/>
      <c r="BU497" s="144"/>
      <c r="BV497" s="144"/>
      <c r="BW497" s="144"/>
      <c r="BX497" s="144"/>
      <c r="BY497" s="144"/>
      <c r="BZ497" s="144"/>
      <c r="CA497" s="144"/>
      <c r="CB497" s="144"/>
      <c r="CC497" s="144"/>
      <c r="CD497" s="144"/>
      <c r="CE497" s="144"/>
      <c r="CF497" s="144"/>
      <c r="CG497" s="144"/>
      <c r="CH497" s="144"/>
      <c r="CI497" s="144"/>
      <c r="CJ497" s="144"/>
      <c r="CK497" s="144"/>
      <c r="CL497" s="144"/>
      <c r="CM497" s="144"/>
      <c r="CN497" s="144"/>
      <c r="CO497" s="144"/>
      <c r="CP497" s="144"/>
      <c r="CQ497" s="144"/>
      <c r="CR497" s="144"/>
      <c r="CS497" s="144"/>
      <c r="CT497" s="144"/>
      <c r="CU497" s="144"/>
      <c r="CV497" s="144"/>
      <c r="CW497" s="144"/>
      <c r="CX497" s="144"/>
      <c r="CY497" s="144"/>
      <c r="CZ497" s="144"/>
      <c r="DA497" s="144"/>
      <c r="DB497" s="144"/>
      <c r="DC497" s="144"/>
      <c r="DD497" s="144"/>
      <c r="DE497" s="144"/>
      <c r="DF497" s="144"/>
      <c r="DG497" s="144"/>
      <c r="DH497" s="144"/>
      <c r="DI497" s="144"/>
      <c r="DJ497" s="144"/>
      <c r="DK497" s="144"/>
      <c r="DL497" s="144"/>
      <c r="DM497" s="144"/>
      <c r="DN497" s="144"/>
      <c r="DO497" s="144"/>
      <c r="DP497" s="144"/>
      <c r="DQ497" s="144"/>
      <c r="DR497" s="144"/>
      <c r="DS497" s="144"/>
      <c r="DT497" s="144"/>
      <c r="DU497" s="144"/>
      <c r="DV497" s="144"/>
      <c r="DW497" s="144"/>
    </row>
    <row r="498" spans="1:127" x14ac:dyDescent="0.3">
      <c r="A498" s="72"/>
      <c r="B498" s="2"/>
      <c r="C498" s="153"/>
      <c r="D498" s="122"/>
      <c r="E498" s="123"/>
      <c r="F498" s="123"/>
      <c r="G498" s="124"/>
      <c r="H498" s="125"/>
      <c r="I498" s="126"/>
      <c r="J498" s="122"/>
      <c r="K498" s="127"/>
      <c r="P498" s="136"/>
      <c r="Q498" s="136"/>
      <c r="R498" s="136"/>
      <c r="S498" s="136"/>
      <c r="T498" s="136"/>
      <c r="U498" s="136"/>
      <c r="V498" s="136"/>
      <c r="W498" s="136"/>
      <c r="X498" s="136"/>
      <c r="Y498" s="136"/>
      <c r="Z498" s="136"/>
      <c r="AA498" s="136"/>
      <c r="AB498" s="136"/>
      <c r="AC498" s="136"/>
      <c r="AD498" s="136"/>
      <c r="AE498" s="136"/>
      <c r="AF498" s="136"/>
      <c r="AG498" s="136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6"/>
      <c r="AV498" s="136"/>
      <c r="AW498" s="136"/>
      <c r="AX498" s="136"/>
      <c r="AY498" s="136"/>
      <c r="AZ498" s="136"/>
      <c r="BA498" s="136"/>
      <c r="BB498" s="136"/>
      <c r="BC498" s="136"/>
      <c r="BD498" s="136"/>
      <c r="BE498" s="136"/>
      <c r="BF498" s="136"/>
      <c r="BG498" s="136"/>
      <c r="BH498" s="136"/>
      <c r="BI498" s="136"/>
      <c r="BJ498" s="136"/>
      <c r="BK498" s="136"/>
      <c r="BL498" s="136"/>
      <c r="BM498" s="136"/>
      <c r="BN498" s="136"/>
      <c r="BO498" s="136"/>
      <c r="BP498" s="136"/>
      <c r="BQ498" s="136"/>
      <c r="BR498" s="136"/>
      <c r="BS498" s="136"/>
      <c r="BT498" s="136"/>
      <c r="BU498" s="136"/>
      <c r="BV498" s="136"/>
      <c r="BW498" s="136"/>
      <c r="BX498" s="136"/>
      <c r="BY498" s="136"/>
      <c r="BZ498" s="136"/>
      <c r="CA498" s="136"/>
      <c r="CB498" s="136"/>
      <c r="CC498" s="136"/>
      <c r="CD498" s="136"/>
      <c r="CE498" s="136"/>
      <c r="CF498" s="136"/>
      <c r="CG498" s="136"/>
      <c r="CH498" s="136"/>
      <c r="CI498" s="136"/>
      <c r="CJ498" s="136"/>
      <c r="CK498" s="136"/>
      <c r="CL498" s="136"/>
      <c r="CM498" s="136"/>
      <c r="CN498" s="136"/>
      <c r="CO498" s="136"/>
      <c r="CP498" s="136"/>
      <c r="CQ498" s="136"/>
      <c r="CR498" s="136"/>
      <c r="CS498" s="136"/>
      <c r="CT498" s="136"/>
      <c r="CU498" s="136"/>
      <c r="CV498" s="136"/>
      <c r="CW498" s="136"/>
      <c r="CX498" s="136"/>
      <c r="CY498" s="136"/>
      <c r="CZ498" s="136"/>
      <c r="DA498" s="136"/>
      <c r="DB498" s="136"/>
      <c r="DC498" s="136"/>
      <c r="DD498" s="136"/>
      <c r="DE498" s="136"/>
      <c r="DF498" s="136"/>
      <c r="DG498" s="136"/>
      <c r="DH498" s="136"/>
      <c r="DI498" s="136"/>
      <c r="DJ498" s="136"/>
      <c r="DK498" s="136"/>
      <c r="DL498" s="136"/>
      <c r="DM498" s="136"/>
      <c r="DN498" s="136"/>
      <c r="DO498" s="136"/>
      <c r="DP498" s="136"/>
      <c r="DQ498" s="136"/>
      <c r="DR498" s="136"/>
      <c r="DS498" s="136"/>
      <c r="DT498" s="136"/>
      <c r="DU498" s="136"/>
      <c r="DV498" s="136"/>
      <c r="DW498" s="136"/>
    </row>
    <row r="499" spans="1:127" x14ac:dyDescent="0.3">
      <c r="A499" s="128"/>
      <c r="B499" s="129"/>
      <c r="C499" s="154"/>
      <c r="D499" s="131"/>
      <c r="E499" s="128"/>
      <c r="F499" s="128"/>
      <c r="G499" s="132"/>
      <c r="H499" s="128"/>
      <c r="I499" s="128"/>
      <c r="J499" s="131"/>
      <c r="K499" s="128"/>
      <c r="L499" s="133"/>
      <c r="M499" s="133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  <c r="Z499" s="136"/>
      <c r="AA499" s="136"/>
      <c r="AB499" s="136"/>
      <c r="AC499" s="136"/>
      <c r="AD499" s="136"/>
      <c r="AE499" s="136"/>
      <c r="AF499" s="136"/>
      <c r="AG499" s="136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6"/>
      <c r="AV499" s="136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6"/>
      <c r="BP499" s="136"/>
      <c r="BQ499" s="136"/>
      <c r="BR499" s="136"/>
      <c r="BS499" s="136"/>
      <c r="BT499" s="136"/>
      <c r="BU499" s="136"/>
      <c r="BV499" s="136"/>
      <c r="BW499" s="136"/>
      <c r="BX499" s="136"/>
      <c r="BY499" s="136"/>
      <c r="BZ499" s="136"/>
      <c r="CA499" s="136"/>
      <c r="CB499" s="136"/>
      <c r="CC499" s="136"/>
      <c r="CD499" s="136"/>
      <c r="CE499" s="136"/>
      <c r="CF499" s="136"/>
      <c r="CG499" s="136"/>
      <c r="CH499" s="136"/>
      <c r="CI499" s="136"/>
      <c r="CJ499" s="136"/>
      <c r="CK499" s="136"/>
      <c r="CL499" s="136"/>
      <c r="CM499" s="136"/>
      <c r="CN499" s="136"/>
      <c r="CO499" s="136"/>
      <c r="CP499" s="136"/>
      <c r="CQ499" s="136"/>
      <c r="CR499" s="136"/>
      <c r="CS499" s="136"/>
      <c r="CT499" s="136"/>
      <c r="CU499" s="136"/>
      <c r="CV499" s="136"/>
      <c r="CW499" s="136"/>
      <c r="CX499" s="136"/>
      <c r="CY499" s="136"/>
      <c r="CZ499" s="136"/>
      <c r="DA499" s="136"/>
      <c r="DB499" s="136"/>
      <c r="DC499" s="136"/>
      <c r="DD499" s="136"/>
      <c r="DE499" s="136"/>
      <c r="DF499" s="136"/>
      <c r="DG499" s="136"/>
      <c r="DH499" s="136"/>
      <c r="DI499" s="136"/>
      <c r="DJ499" s="136"/>
      <c r="DK499" s="136"/>
      <c r="DL499" s="136"/>
      <c r="DM499" s="136"/>
      <c r="DN499" s="136"/>
      <c r="DO499" s="136"/>
      <c r="DP499" s="136"/>
      <c r="DQ499" s="136"/>
      <c r="DR499" s="136"/>
      <c r="DS499" s="136"/>
      <c r="DT499" s="136"/>
      <c r="DU499" s="136"/>
      <c r="DV499" s="136"/>
      <c r="DW499" s="136"/>
    </row>
    <row r="500" spans="1:127" x14ac:dyDescent="0.3">
      <c r="A500" s="138"/>
      <c r="B500" s="139"/>
      <c r="C500" s="155"/>
      <c r="D500" s="140"/>
      <c r="E500" s="138"/>
      <c r="F500" s="138"/>
      <c r="G500" s="141"/>
      <c r="H500" s="138"/>
      <c r="I500" s="138"/>
      <c r="J500" s="140"/>
      <c r="K500" s="138"/>
      <c r="L500" s="142"/>
      <c r="M500" s="142"/>
      <c r="N500" s="120"/>
      <c r="O500" s="143"/>
      <c r="P500" s="144"/>
      <c r="Q500" s="144"/>
      <c r="R500" s="144"/>
      <c r="S500" s="144"/>
      <c r="T500" s="144"/>
      <c r="U500" s="144"/>
      <c r="V500" s="144"/>
      <c r="W500" s="144"/>
      <c r="X500" s="144"/>
      <c r="Y500" s="144"/>
      <c r="Z500" s="144"/>
      <c r="AA500" s="144"/>
      <c r="AB500" s="144"/>
      <c r="AC500" s="144"/>
      <c r="AD500" s="144"/>
      <c r="AE500" s="144"/>
      <c r="AF500" s="144"/>
      <c r="AG500" s="144"/>
      <c r="AH500" s="144"/>
      <c r="AI500" s="144"/>
      <c r="AJ500" s="144"/>
      <c r="AK500" s="144"/>
      <c r="AL500" s="144"/>
      <c r="AM500" s="144"/>
      <c r="AN500" s="144"/>
      <c r="AO500" s="144"/>
      <c r="AP500" s="144"/>
      <c r="AQ500" s="144"/>
      <c r="AR500" s="144"/>
      <c r="AS500" s="144"/>
      <c r="AT500" s="144"/>
      <c r="AU500" s="144"/>
      <c r="AV500" s="144"/>
      <c r="AW500" s="144"/>
      <c r="AX500" s="144"/>
      <c r="AY500" s="144"/>
      <c r="AZ500" s="144"/>
      <c r="BA500" s="144"/>
      <c r="BB500" s="144"/>
      <c r="BC500" s="144"/>
      <c r="BD500" s="144"/>
      <c r="BE500" s="144"/>
      <c r="BF500" s="144"/>
      <c r="BG500" s="144"/>
      <c r="BH500" s="144"/>
      <c r="BI500" s="144"/>
      <c r="BJ500" s="144"/>
      <c r="BK500" s="144"/>
      <c r="BL500" s="144"/>
      <c r="BM500" s="144"/>
      <c r="BN500" s="144"/>
      <c r="BO500" s="144"/>
      <c r="BP500" s="144"/>
      <c r="BQ500" s="144"/>
      <c r="BR500" s="144"/>
      <c r="BS500" s="144"/>
      <c r="BT500" s="144"/>
      <c r="BU500" s="144"/>
      <c r="BV500" s="144"/>
      <c r="BW500" s="144"/>
      <c r="BX500" s="144"/>
      <c r="BY500" s="144"/>
      <c r="BZ500" s="144"/>
      <c r="CA500" s="144"/>
      <c r="CB500" s="144"/>
      <c r="CC500" s="144"/>
      <c r="CD500" s="144"/>
      <c r="CE500" s="144"/>
      <c r="CF500" s="144"/>
      <c r="CG500" s="144"/>
      <c r="CH500" s="144"/>
      <c r="CI500" s="144"/>
      <c r="CJ500" s="144"/>
      <c r="CK500" s="144"/>
      <c r="CL500" s="144"/>
      <c r="CM500" s="144"/>
      <c r="CN500" s="144"/>
      <c r="CO500" s="144"/>
      <c r="CP500" s="144"/>
      <c r="CQ500" s="144"/>
      <c r="CR500" s="144"/>
      <c r="CS500" s="144"/>
      <c r="CT500" s="144"/>
      <c r="CU500" s="144"/>
      <c r="CV500" s="144"/>
      <c r="CW500" s="144"/>
      <c r="CX500" s="144"/>
      <c r="CY500" s="144"/>
      <c r="CZ500" s="144"/>
      <c r="DA500" s="144"/>
      <c r="DB500" s="144"/>
      <c r="DC500" s="144"/>
      <c r="DD500" s="144"/>
      <c r="DE500" s="144"/>
      <c r="DF500" s="144"/>
      <c r="DG500" s="144"/>
      <c r="DH500" s="144"/>
      <c r="DI500" s="144"/>
      <c r="DJ500" s="144"/>
      <c r="DK500" s="144"/>
      <c r="DL500" s="144"/>
      <c r="DM500" s="144"/>
      <c r="DN500" s="144"/>
      <c r="DO500" s="144"/>
      <c r="DP500" s="144"/>
      <c r="DQ500" s="144"/>
      <c r="DR500" s="144"/>
      <c r="DS500" s="144"/>
      <c r="DT500" s="144"/>
      <c r="DU500" s="144"/>
      <c r="DV500" s="144"/>
      <c r="DW500" s="144"/>
    </row>
    <row r="501" spans="1:127" x14ac:dyDescent="0.3">
      <c r="A501" s="72"/>
      <c r="B501" s="2"/>
      <c r="C501" s="153"/>
      <c r="D501" s="122"/>
      <c r="E501" s="123"/>
      <c r="F501" s="123"/>
      <c r="G501" s="124"/>
      <c r="H501" s="125"/>
      <c r="I501" s="126"/>
      <c r="J501" s="122"/>
      <c r="K501" s="127"/>
      <c r="P501" s="136"/>
      <c r="Q501" s="136"/>
      <c r="R501" s="136"/>
      <c r="S501" s="136"/>
      <c r="T501" s="136"/>
      <c r="U501" s="136"/>
      <c r="V501" s="136"/>
      <c r="W501" s="136"/>
      <c r="X501" s="136"/>
      <c r="Y501" s="136"/>
      <c r="Z501" s="136"/>
      <c r="AA501" s="136"/>
      <c r="AB501" s="136"/>
      <c r="AC501" s="136"/>
      <c r="AD501" s="136"/>
      <c r="AE501" s="136"/>
      <c r="AF501" s="136"/>
      <c r="AG501" s="136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6"/>
      <c r="AV501" s="136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6"/>
      <c r="BP501" s="136"/>
      <c r="BQ501" s="136"/>
      <c r="BR501" s="136"/>
      <c r="BS501" s="136"/>
      <c r="BT501" s="136"/>
      <c r="BU501" s="136"/>
      <c r="BV501" s="136"/>
      <c r="BW501" s="136"/>
      <c r="BX501" s="136"/>
      <c r="BY501" s="136"/>
      <c r="BZ501" s="136"/>
      <c r="CA501" s="136"/>
      <c r="CB501" s="136"/>
      <c r="CC501" s="136"/>
      <c r="CD501" s="136"/>
      <c r="CE501" s="136"/>
      <c r="CF501" s="136"/>
      <c r="CG501" s="136"/>
      <c r="CH501" s="136"/>
      <c r="CI501" s="136"/>
      <c r="CJ501" s="136"/>
      <c r="CK501" s="136"/>
      <c r="CL501" s="136"/>
      <c r="CM501" s="136"/>
      <c r="CN501" s="136"/>
      <c r="CO501" s="136"/>
      <c r="CP501" s="136"/>
      <c r="CQ501" s="136"/>
      <c r="CR501" s="136"/>
      <c r="CS501" s="136"/>
      <c r="CT501" s="136"/>
      <c r="CU501" s="136"/>
      <c r="CV501" s="136"/>
      <c r="CW501" s="136"/>
      <c r="CX501" s="136"/>
      <c r="CY501" s="136"/>
      <c r="CZ501" s="136"/>
      <c r="DA501" s="136"/>
      <c r="DB501" s="136"/>
      <c r="DC501" s="136"/>
      <c r="DD501" s="136"/>
      <c r="DE501" s="136"/>
      <c r="DF501" s="136"/>
      <c r="DG501" s="136"/>
      <c r="DH501" s="136"/>
      <c r="DI501" s="136"/>
      <c r="DJ501" s="136"/>
      <c r="DK501" s="136"/>
      <c r="DL501" s="136"/>
      <c r="DM501" s="136"/>
      <c r="DN501" s="136"/>
      <c r="DO501" s="136"/>
      <c r="DP501" s="136"/>
      <c r="DQ501" s="136"/>
      <c r="DR501" s="136"/>
      <c r="DS501" s="136"/>
      <c r="DT501" s="136"/>
      <c r="DU501" s="136"/>
      <c r="DV501" s="136"/>
      <c r="DW501" s="136"/>
    </row>
    <row r="502" spans="1:127" x14ac:dyDescent="0.3">
      <c r="A502" s="128"/>
      <c r="B502" s="129"/>
      <c r="C502" s="154"/>
      <c r="D502" s="131"/>
      <c r="E502" s="128"/>
      <c r="F502" s="128"/>
      <c r="G502" s="132"/>
      <c r="H502" s="128"/>
      <c r="I502" s="128"/>
      <c r="J502" s="131"/>
      <c r="K502" s="128"/>
      <c r="L502" s="133"/>
      <c r="M502" s="133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  <c r="Z502" s="136"/>
      <c r="AA502" s="136"/>
      <c r="AB502" s="136"/>
      <c r="AC502" s="136"/>
      <c r="AD502" s="136"/>
      <c r="AE502" s="136"/>
      <c r="AF502" s="136"/>
      <c r="AG502" s="136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6"/>
      <c r="AV502" s="136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6"/>
      <c r="BP502" s="136"/>
      <c r="BQ502" s="136"/>
      <c r="BR502" s="136"/>
      <c r="BS502" s="136"/>
      <c r="BT502" s="136"/>
      <c r="BU502" s="136"/>
      <c r="BV502" s="136"/>
      <c r="BW502" s="136"/>
      <c r="BX502" s="136"/>
      <c r="BY502" s="136"/>
      <c r="BZ502" s="136"/>
      <c r="CA502" s="136"/>
      <c r="CB502" s="136"/>
      <c r="CC502" s="136"/>
      <c r="CD502" s="136"/>
      <c r="CE502" s="136"/>
      <c r="CF502" s="136"/>
      <c r="CG502" s="136"/>
      <c r="CH502" s="136"/>
      <c r="CI502" s="136"/>
      <c r="CJ502" s="136"/>
      <c r="CK502" s="136"/>
      <c r="CL502" s="136"/>
      <c r="CM502" s="136"/>
      <c r="CN502" s="136"/>
      <c r="CO502" s="136"/>
      <c r="CP502" s="136"/>
      <c r="CQ502" s="136"/>
      <c r="CR502" s="136"/>
      <c r="CS502" s="136"/>
      <c r="CT502" s="136"/>
      <c r="CU502" s="136"/>
      <c r="CV502" s="136"/>
      <c r="CW502" s="136"/>
      <c r="CX502" s="136"/>
      <c r="CY502" s="136"/>
      <c r="CZ502" s="136"/>
      <c r="DA502" s="136"/>
      <c r="DB502" s="136"/>
      <c r="DC502" s="136"/>
      <c r="DD502" s="136"/>
      <c r="DE502" s="136"/>
      <c r="DF502" s="136"/>
      <c r="DG502" s="136"/>
      <c r="DH502" s="136"/>
      <c r="DI502" s="136"/>
      <c r="DJ502" s="136"/>
      <c r="DK502" s="136"/>
      <c r="DL502" s="136"/>
      <c r="DM502" s="136"/>
      <c r="DN502" s="136"/>
      <c r="DO502" s="136"/>
      <c r="DP502" s="136"/>
      <c r="DQ502" s="136"/>
      <c r="DR502" s="136"/>
      <c r="DS502" s="136"/>
      <c r="DT502" s="136"/>
      <c r="DU502" s="136"/>
      <c r="DV502" s="136"/>
      <c r="DW502" s="136"/>
    </row>
    <row r="503" spans="1:127" x14ac:dyDescent="0.3">
      <c r="A503" s="138"/>
      <c r="B503" s="139"/>
      <c r="C503" s="155"/>
      <c r="D503" s="140"/>
      <c r="E503" s="138"/>
      <c r="F503" s="138"/>
      <c r="G503" s="141"/>
      <c r="H503" s="138"/>
      <c r="I503" s="138"/>
      <c r="J503" s="140"/>
      <c r="K503" s="138"/>
      <c r="L503" s="142"/>
      <c r="M503" s="142"/>
      <c r="N503" s="120"/>
      <c r="O503" s="143"/>
      <c r="P503" s="144"/>
      <c r="Q503" s="144"/>
      <c r="R503" s="144"/>
      <c r="S503" s="144"/>
      <c r="T503" s="144"/>
      <c r="U503" s="144"/>
      <c r="V503" s="144"/>
      <c r="W503" s="144"/>
      <c r="X503" s="144"/>
      <c r="Y503" s="144"/>
      <c r="Z503" s="144"/>
      <c r="AA503" s="144"/>
      <c r="AB503" s="144"/>
      <c r="AC503" s="144"/>
      <c r="AD503" s="144"/>
      <c r="AE503" s="144"/>
      <c r="AF503" s="144"/>
      <c r="AG503" s="144"/>
      <c r="AH503" s="144"/>
      <c r="AI503" s="144"/>
      <c r="AJ503" s="144"/>
      <c r="AK503" s="144"/>
      <c r="AL503" s="144"/>
      <c r="AM503" s="144"/>
      <c r="AN503" s="144"/>
      <c r="AO503" s="144"/>
      <c r="AP503" s="144"/>
      <c r="AQ503" s="144"/>
      <c r="AR503" s="144"/>
      <c r="AS503" s="144"/>
      <c r="AT503" s="144"/>
      <c r="AU503" s="144"/>
      <c r="AV503" s="144"/>
      <c r="AW503" s="144"/>
      <c r="AX503" s="144"/>
      <c r="AY503" s="144"/>
      <c r="AZ503" s="144"/>
      <c r="BA503" s="144"/>
      <c r="BB503" s="144"/>
      <c r="BC503" s="144"/>
      <c r="BD503" s="144"/>
      <c r="BE503" s="144"/>
      <c r="BF503" s="144"/>
      <c r="BG503" s="144"/>
      <c r="BH503" s="144"/>
      <c r="BI503" s="144"/>
      <c r="BJ503" s="144"/>
      <c r="BK503" s="144"/>
      <c r="BL503" s="144"/>
      <c r="BM503" s="144"/>
      <c r="BN503" s="144"/>
      <c r="BO503" s="144"/>
      <c r="BP503" s="144"/>
      <c r="BQ503" s="144"/>
      <c r="BR503" s="144"/>
      <c r="BS503" s="144"/>
      <c r="BT503" s="144"/>
      <c r="BU503" s="144"/>
      <c r="BV503" s="144"/>
      <c r="BW503" s="144"/>
      <c r="BX503" s="144"/>
      <c r="BY503" s="144"/>
      <c r="BZ503" s="144"/>
      <c r="CA503" s="144"/>
      <c r="CB503" s="144"/>
      <c r="CC503" s="144"/>
      <c r="CD503" s="144"/>
      <c r="CE503" s="144"/>
      <c r="CF503" s="144"/>
      <c r="CG503" s="144"/>
      <c r="CH503" s="144"/>
      <c r="CI503" s="144"/>
      <c r="CJ503" s="144"/>
      <c r="CK503" s="144"/>
      <c r="CL503" s="144"/>
      <c r="CM503" s="144"/>
      <c r="CN503" s="144"/>
      <c r="CO503" s="144"/>
      <c r="CP503" s="144"/>
      <c r="CQ503" s="144"/>
      <c r="CR503" s="144"/>
      <c r="CS503" s="144"/>
      <c r="CT503" s="144"/>
      <c r="CU503" s="144"/>
      <c r="CV503" s="144"/>
      <c r="CW503" s="144"/>
      <c r="CX503" s="144"/>
      <c r="CY503" s="144"/>
      <c r="CZ503" s="144"/>
      <c r="DA503" s="144"/>
      <c r="DB503" s="144"/>
      <c r="DC503" s="144"/>
      <c r="DD503" s="144"/>
      <c r="DE503" s="144"/>
      <c r="DF503" s="144"/>
      <c r="DG503" s="144"/>
      <c r="DH503" s="144"/>
      <c r="DI503" s="144"/>
      <c r="DJ503" s="144"/>
      <c r="DK503" s="144"/>
      <c r="DL503" s="144"/>
      <c r="DM503" s="144"/>
      <c r="DN503" s="144"/>
      <c r="DO503" s="144"/>
      <c r="DP503" s="144"/>
      <c r="DQ503" s="144"/>
      <c r="DR503" s="144"/>
      <c r="DS503" s="144"/>
      <c r="DT503" s="144"/>
      <c r="DU503" s="144"/>
      <c r="DV503" s="144"/>
      <c r="DW503" s="144"/>
    </row>
    <row r="504" spans="1:127" x14ac:dyDescent="0.3">
      <c r="A504" s="72"/>
      <c r="B504" s="2"/>
      <c r="C504" s="151"/>
      <c r="D504" s="122"/>
      <c r="E504" s="123"/>
      <c r="F504" s="123"/>
      <c r="G504" s="124"/>
      <c r="H504" s="125"/>
      <c r="I504" s="126"/>
      <c r="J504" s="122"/>
      <c r="K504" s="127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  <c r="AW504" s="33"/>
      <c r="AX504" s="33"/>
      <c r="AY504" s="33"/>
      <c r="AZ504" s="33"/>
      <c r="BA504" s="33"/>
      <c r="BB504" s="33"/>
      <c r="BC504" s="33"/>
      <c r="BD504" s="33"/>
      <c r="BE504" s="33"/>
      <c r="BF504" s="33"/>
      <c r="BG504" s="33"/>
      <c r="BH504" s="33"/>
      <c r="BI504" s="33"/>
      <c r="BJ504" s="33"/>
      <c r="BK504" s="33"/>
      <c r="BL504" s="33"/>
      <c r="BM504" s="33"/>
      <c r="BN504" s="33"/>
      <c r="BO504" s="33"/>
      <c r="BP504" s="33"/>
      <c r="BQ504" s="33"/>
      <c r="BR504" s="33"/>
      <c r="BS504" s="33"/>
      <c r="BT504" s="33"/>
      <c r="BU504" s="33"/>
      <c r="BV504" s="33"/>
      <c r="BW504" s="33"/>
      <c r="BX504" s="33"/>
      <c r="BY504" s="33"/>
      <c r="BZ504" s="33"/>
      <c r="CA504" s="33"/>
      <c r="CB504" s="33"/>
      <c r="CC504" s="33"/>
      <c r="CD504" s="33"/>
      <c r="CE504" s="33"/>
      <c r="CF504" s="33"/>
      <c r="CG504" s="33"/>
      <c r="CH504" s="33"/>
      <c r="CI504" s="33"/>
      <c r="CJ504" s="33"/>
      <c r="CK504" s="33"/>
      <c r="CL504" s="33"/>
      <c r="CM504" s="33"/>
      <c r="CN504" s="33"/>
      <c r="CO504" s="33"/>
      <c r="CP504" s="33"/>
      <c r="CQ504" s="33"/>
      <c r="CR504" s="33"/>
      <c r="CS504" s="33"/>
      <c r="CT504" s="33"/>
      <c r="CU504" s="33"/>
      <c r="CV504" s="33"/>
      <c r="CW504" s="33"/>
      <c r="CX504" s="33"/>
      <c r="CY504" s="33"/>
      <c r="CZ504" s="33"/>
      <c r="DA504" s="33"/>
      <c r="DB504" s="33"/>
      <c r="DC504" s="33"/>
      <c r="DD504" s="33"/>
      <c r="DE504" s="33"/>
      <c r="DF504" s="33"/>
      <c r="DG504" s="33"/>
      <c r="DH504" s="33"/>
      <c r="DI504" s="33"/>
      <c r="DJ504" s="33"/>
      <c r="DK504" s="33"/>
      <c r="DL504" s="33"/>
      <c r="DM504" s="33"/>
      <c r="DN504" s="33"/>
      <c r="DO504" s="33"/>
      <c r="DP504" s="33"/>
      <c r="DQ504" s="33"/>
      <c r="DR504" s="33"/>
      <c r="DS504" s="33"/>
      <c r="DT504" s="33"/>
      <c r="DU504" s="33"/>
      <c r="DV504" s="33"/>
      <c r="DW504" s="33"/>
    </row>
    <row r="505" spans="1:127" x14ac:dyDescent="0.3">
      <c r="A505" s="128"/>
      <c r="B505" s="129"/>
      <c r="C505" s="152"/>
      <c r="D505" s="131"/>
      <c r="E505" s="128"/>
      <c r="F505" s="128"/>
      <c r="G505" s="132"/>
      <c r="H505" s="128"/>
      <c r="I505" s="128"/>
      <c r="J505" s="131"/>
      <c r="K505" s="128"/>
      <c r="L505" s="133"/>
      <c r="M505" s="133"/>
      <c r="N505" s="134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  <c r="AW505" s="33"/>
      <c r="AX505" s="33"/>
      <c r="AY505" s="33"/>
      <c r="AZ505" s="33"/>
      <c r="BA505" s="33"/>
      <c r="BB505" s="33"/>
      <c r="BC505" s="33"/>
      <c r="BD505" s="33"/>
      <c r="BE505" s="33"/>
      <c r="BF505" s="33"/>
      <c r="BG505" s="33"/>
      <c r="BH505" s="33"/>
      <c r="BI505" s="33"/>
      <c r="BJ505" s="33"/>
      <c r="BK505" s="33"/>
      <c r="BL505" s="33"/>
      <c r="BM505" s="33"/>
      <c r="BN505" s="33"/>
      <c r="BO505" s="33"/>
      <c r="BP505" s="33"/>
      <c r="BQ505" s="33"/>
      <c r="BR505" s="33"/>
      <c r="BS505" s="33"/>
      <c r="BT505" s="33"/>
      <c r="BU505" s="33"/>
      <c r="BV505" s="33"/>
      <c r="BW505" s="33"/>
      <c r="BX505" s="33"/>
      <c r="BY505" s="33"/>
      <c r="BZ505" s="33"/>
      <c r="CA505" s="33"/>
      <c r="CB505" s="33"/>
      <c r="CC505" s="33"/>
      <c r="CD505" s="33"/>
      <c r="CE505" s="33"/>
      <c r="CF505" s="33"/>
      <c r="CG505" s="33"/>
      <c r="CH505" s="33"/>
      <c r="CI505" s="33"/>
      <c r="CJ505" s="33"/>
      <c r="CK505" s="33"/>
      <c r="CL505" s="33"/>
      <c r="CM505" s="33"/>
      <c r="CN505" s="33"/>
      <c r="CO505" s="33"/>
      <c r="CP505" s="33"/>
      <c r="CQ505" s="33"/>
      <c r="CR505" s="33"/>
      <c r="CS505" s="33"/>
      <c r="CT505" s="33"/>
      <c r="CU505" s="33"/>
      <c r="CV505" s="33"/>
      <c r="CW505" s="33"/>
      <c r="CX505" s="33"/>
      <c r="CY505" s="33"/>
      <c r="CZ505" s="33"/>
      <c r="DA505" s="33"/>
      <c r="DB505" s="33"/>
      <c r="DC505" s="33"/>
      <c r="DD505" s="33"/>
      <c r="DE505" s="33"/>
      <c r="DF505" s="33"/>
      <c r="DG505" s="33"/>
      <c r="DH505" s="33"/>
      <c r="DI505" s="33"/>
      <c r="DJ505" s="33"/>
      <c r="DK505" s="33"/>
      <c r="DL505" s="33"/>
      <c r="DM505" s="33"/>
      <c r="DN505" s="33"/>
      <c r="DO505" s="33"/>
      <c r="DP505" s="33"/>
      <c r="DQ505" s="33"/>
      <c r="DR505" s="33"/>
      <c r="DS505" s="33"/>
      <c r="DT505" s="33"/>
      <c r="DU505" s="33"/>
      <c r="DV505" s="33"/>
      <c r="DW505" s="33"/>
    </row>
    <row r="506" spans="1:127" x14ac:dyDescent="0.3">
      <c r="A506" s="72"/>
      <c r="B506" s="2"/>
      <c r="C506" s="153"/>
      <c r="D506" s="122"/>
      <c r="E506" s="123"/>
      <c r="F506" s="123"/>
      <c r="G506" s="124"/>
      <c r="H506" s="125"/>
      <c r="I506" s="126"/>
      <c r="J506" s="122"/>
      <c r="K506" s="127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  <c r="AB506" s="136"/>
      <c r="AC506" s="136"/>
      <c r="AD506" s="136"/>
      <c r="AE506" s="136"/>
      <c r="AF506" s="136"/>
      <c r="AG506" s="136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6"/>
      <c r="AV506" s="136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6"/>
      <c r="BP506" s="136"/>
      <c r="BQ506" s="136"/>
      <c r="BR506" s="136"/>
      <c r="BS506" s="136"/>
      <c r="BT506" s="136"/>
      <c r="BU506" s="136"/>
      <c r="BV506" s="136"/>
      <c r="BW506" s="136"/>
      <c r="BX506" s="136"/>
      <c r="BY506" s="136"/>
      <c r="BZ506" s="136"/>
      <c r="CA506" s="136"/>
      <c r="CB506" s="136"/>
      <c r="CC506" s="136"/>
      <c r="CD506" s="136"/>
      <c r="CE506" s="136"/>
      <c r="CF506" s="136"/>
      <c r="CG506" s="136"/>
      <c r="CH506" s="136"/>
      <c r="CI506" s="136"/>
      <c r="CJ506" s="136"/>
      <c r="CK506" s="136"/>
      <c r="CL506" s="136"/>
      <c r="CM506" s="136"/>
      <c r="CN506" s="136"/>
      <c r="CO506" s="136"/>
      <c r="CP506" s="136"/>
      <c r="CQ506" s="136"/>
      <c r="CR506" s="136"/>
      <c r="CS506" s="136"/>
      <c r="CT506" s="136"/>
      <c r="CU506" s="136"/>
      <c r="CV506" s="136"/>
      <c r="CW506" s="136"/>
      <c r="CX506" s="136"/>
      <c r="CY506" s="136"/>
      <c r="CZ506" s="136"/>
      <c r="DA506" s="136"/>
      <c r="DB506" s="136"/>
      <c r="DC506" s="136"/>
      <c r="DD506" s="136"/>
      <c r="DE506" s="136"/>
      <c r="DF506" s="136"/>
      <c r="DG506" s="136"/>
      <c r="DH506" s="136"/>
      <c r="DI506" s="136"/>
      <c r="DJ506" s="136"/>
      <c r="DK506" s="136"/>
      <c r="DL506" s="136"/>
      <c r="DM506" s="136"/>
      <c r="DN506" s="136"/>
      <c r="DO506" s="136"/>
      <c r="DP506" s="136"/>
      <c r="DQ506" s="136"/>
      <c r="DR506" s="136"/>
      <c r="DS506" s="136"/>
      <c r="DT506" s="136"/>
      <c r="DU506" s="136"/>
      <c r="DV506" s="136"/>
      <c r="DW506" s="136"/>
    </row>
    <row r="507" spans="1:127" x14ac:dyDescent="0.3">
      <c r="A507" s="128"/>
      <c r="B507" s="129"/>
      <c r="C507" s="154"/>
      <c r="D507" s="131"/>
      <c r="E507" s="128"/>
      <c r="F507" s="128"/>
      <c r="G507" s="132"/>
      <c r="H507" s="128"/>
      <c r="I507" s="128"/>
      <c r="J507" s="131"/>
      <c r="K507" s="128"/>
      <c r="L507" s="133"/>
      <c r="M507" s="133"/>
      <c r="P507" s="136"/>
      <c r="Q507" s="136"/>
      <c r="R507" s="136"/>
      <c r="S507" s="136"/>
      <c r="T507" s="136"/>
      <c r="U507" s="136"/>
      <c r="V507" s="136"/>
      <c r="W507" s="136"/>
      <c r="X507" s="136"/>
      <c r="Y507" s="136"/>
      <c r="Z507" s="136"/>
      <c r="AA507" s="136"/>
      <c r="AB507" s="136"/>
      <c r="AC507" s="136"/>
      <c r="AD507" s="136"/>
      <c r="AE507" s="136"/>
      <c r="AF507" s="136"/>
      <c r="AG507" s="136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6"/>
      <c r="AV507" s="136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6"/>
      <c r="BP507" s="136"/>
      <c r="BQ507" s="136"/>
      <c r="BR507" s="136"/>
      <c r="BS507" s="136"/>
      <c r="BT507" s="136"/>
      <c r="BU507" s="136"/>
      <c r="BV507" s="136"/>
      <c r="BW507" s="136"/>
      <c r="BX507" s="136"/>
      <c r="BY507" s="136"/>
      <c r="BZ507" s="136"/>
      <c r="CA507" s="136"/>
      <c r="CB507" s="136"/>
      <c r="CC507" s="136"/>
      <c r="CD507" s="136"/>
      <c r="CE507" s="136"/>
      <c r="CF507" s="136"/>
      <c r="CG507" s="136"/>
      <c r="CH507" s="136"/>
      <c r="CI507" s="136"/>
      <c r="CJ507" s="136"/>
      <c r="CK507" s="136"/>
      <c r="CL507" s="136"/>
      <c r="CM507" s="136"/>
      <c r="CN507" s="136"/>
      <c r="CO507" s="136"/>
      <c r="CP507" s="136"/>
      <c r="CQ507" s="136"/>
      <c r="CR507" s="136"/>
      <c r="CS507" s="136"/>
      <c r="CT507" s="136"/>
      <c r="CU507" s="136"/>
      <c r="CV507" s="136"/>
      <c r="CW507" s="136"/>
      <c r="CX507" s="136"/>
      <c r="CY507" s="136"/>
      <c r="CZ507" s="136"/>
      <c r="DA507" s="136"/>
      <c r="DB507" s="136"/>
      <c r="DC507" s="136"/>
      <c r="DD507" s="136"/>
      <c r="DE507" s="136"/>
      <c r="DF507" s="136"/>
      <c r="DG507" s="136"/>
      <c r="DH507" s="136"/>
      <c r="DI507" s="136"/>
      <c r="DJ507" s="136"/>
      <c r="DK507" s="136"/>
      <c r="DL507" s="136"/>
      <c r="DM507" s="136"/>
      <c r="DN507" s="136"/>
      <c r="DO507" s="136"/>
      <c r="DP507" s="136"/>
      <c r="DQ507" s="136"/>
      <c r="DR507" s="136"/>
      <c r="DS507" s="136"/>
      <c r="DT507" s="136"/>
      <c r="DU507" s="136"/>
      <c r="DV507" s="136"/>
      <c r="DW507" s="136"/>
    </row>
    <row r="508" spans="1:127" x14ac:dyDescent="0.3">
      <c r="A508" s="138"/>
      <c r="B508" s="139"/>
      <c r="C508" s="155"/>
      <c r="D508" s="140"/>
      <c r="E508" s="138"/>
      <c r="F508" s="138"/>
      <c r="G508" s="141"/>
      <c r="H508" s="138"/>
      <c r="I508" s="138"/>
      <c r="J508" s="140"/>
      <c r="K508" s="138"/>
      <c r="L508" s="142"/>
      <c r="M508" s="142"/>
      <c r="N508" s="120"/>
      <c r="O508" s="143"/>
      <c r="P508" s="144"/>
      <c r="Q508" s="144"/>
      <c r="R508" s="144"/>
      <c r="S508" s="144"/>
      <c r="T508" s="144"/>
      <c r="U508" s="144"/>
      <c r="V508" s="144"/>
      <c r="W508" s="144"/>
      <c r="X508" s="144"/>
      <c r="Y508" s="144"/>
      <c r="Z508" s="144"/>
      <c r="AA508" s="144"/>
      <c r="AB508" s="144"/>
      <c r="AC508" s="144"/>
      <c r="AD508" s="144"/>
      <c r="AE508" s="144"/>
      <c r="AF508" s="144"/>
      <c r="AG508" s="144"/>
      <c r="AH508" s="144"/>
      <c r="AI508" s="144"/>
      <c r="AJ508" s="144"/>
      <c r="AK508" s="144"/>
      <c r="AL508" s="144"/>
      <c r="AM508" s="144"/>
      <c r="AN508" s="144"/>
      <c r="AO508" s="144"/>
      <c r="AP508" s="144"/>
      <c r="AQ508" s="144"/>
      <c r="AR508" s="144"/>
      <c r="AS508" s="144"/>
      <c r="AT508" s="144"/>
      <c r="AU508" s="144"/>
      <c r="AV508" s="144"/>
      <c r="AW508" s="144"/>
      <c r="AX508" s="144"/>
      <c r="AY508" s="144"/>
      <c r="AZ508" s="144"/>
      <c r="BA508" s="144"/>
      <c r="BB508" s="144"/>
      <c r="BC508" s="144"/>
      <c r="BD508" s="144"/>
      <c r="BE508" s="144"/>
      <c r="BF508" s="144"/>
      <c r="BG508" s="144"/>
      <c r="BH508" s="144"/>
      <c r="BI508" s="144"/>
      <c r="BJ508" s="144"/>
      <c r="BK508" s="144"/>
      <c r="BL508" s="144"/>
      <c r="BM508" s="144"/>
      <c r="BN508" s="144"/>
      <c r="BO508" s="144"/>
      <c r="BP508" s="144"/>
      <c r="BQ508" s="144"/>
      <c r="BR508" s="144"/>
      <c r="BS508" s="144"/>
      <c r="BT508" s="144"/>
      <c r="BU508" s="144"/>
      <c r="BV508" s="144"/>
      <c r="BW508" s="144"/>
      <c r="BX508" s="144"/>
      <c r="BY508" s="144"/>
      <c r="BZ508" s="144"/>
      <c r="CA508" s="144"/>
      <c r="CB508" s="144"/>
      <c r="CC508" s="144"/>
      <c r="CD508" s="144"/>
      <c r="CE508" s="144"/>
      <c r="CF508" s="144"/>
      <c r="CG508" s="144"/>
      <c r="CH508" s="144"/>
      <c r="CI508" s="144"/>
      <c r="CJ508" s="144"/>
      <c r="CK508" s="144"/>
      <c r="CL508" s="144"/>
      <c r="CM508" s="144"/>
      <c r="CN508" s="144"/>
      <c r="CO508" s="144"/>
      <c r="CP508" s="144"/>
      <c r="CQ508" s="144"/>
      <c r="CR508" s="144"/>
      <c r="CS508" s="144"/>
      <c r="CT508" s="144"/>
      <c r="CU508" s="144"/>
      <c r="CV508" s="144"/>
      <c r="CW508" s="144"/>
      <c r="CX508" s="144"/>
      <c r="CY508" s="144"/>
      <c r="CZ508" s="144"/>
      <c r="DA508" s="144"/>
      <c r="DB508" s="144"/>
      <c r="DC508" s="144"/>
      <c r="DD508" s="144"/>
      <c r="DE508" s="144"/>
      <c r="DF508" s="144"/>
      <c r="DG508" s="144"/>
      <c r="DH508" s="144"/>
      <c r="DI508" s="144"/>
      <c r="DJ508" s="144"/>
      <c r="DK508" s="144"/>
      <c r="DL508" s="144"/>
      <c r="DM508" s="144"/>
      <c r="DN508" s="144"/>
      <c r="DO508" s="144"/>
      <c r="DP508" s="144"/>
      <c r="DQ508" s="144"/>
      <c r="DR508" s="144"/>
      <c r="DS508" s="144"/>
      <c r="DT508" s="144"/>
      <c r="DU508" s="144"/>
      <c r="DV508" s="144"/>
      <c r="DW508" s="144"/>
    </row>
    <row r="509" spans="1:127" x14ac:dyDescent="0.3">
      <c r="A509" s="72"/>
      <c r="B509" s="2"/>
      <c r="C509" s="153"/>
      <c r="D509" s="122"/>
      <c r="E509" s="123"/>
      <c r="F509" s="123"/>
      <c r="G509" s="124"/>
      <c r="H509" s="125"/>
      <c r="I509" s="126"/>
      <c r="J509" s="122"/>
      <c r="K509" s="127"/>
      <c r="P509" s="136"/>
      <c r="Q509" s="136"/>
      <c r="R509" s="136"/>
      <c r="S509" s="136"/>
      <c r="T509" s="136"/>
      <c r="U509" s="136"/>
      <c r="V509" s="136"/>
      <c r="W509" s="136"/>
      <c r="X509" s="136"/>
      <c r="Y509" s="136"/>
      <c r="Z509" s="136"/>
      <c r="AA509" s="136"/>
      <c r="AB509" s="136"/>
      <c r="AC509" s="136"/>
      <c r="AD509" s="136"/>
      <c r="AE509" s="136"/>
      <c r="AF509" s="136"/>
      <c r="AG509" s="136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6"/>
      <c r="AV509" s="136"/>
      <c r="AW509" s="136"/>
      <c r="AX509" s="136"/>
      <c r="AY509" s="136"/>
      <c r="AZ509" s="136"/>
      <c r="BA509" s="136"/>
      <c r="BB509" s="136"/>
      <c r="BC509" s="136"/>
      <c r="BD509" s="136"/>
      <c r="BE509" s="136"/>
      <c r="BF509" s="136"/>
      <c r="BG509" s="136"/>
      <c r="BH509" s="136"/>
      <c r="BI509" s="136"/>
      <c r="BJ509" s="136"/>
      <c r="BK509" s="136"/>
      <c r="BL509" s="136"/>
      <c r="BM509" s="136"/>
      <c r="BN509" s="136"/>
      <c r="BO509" s="136"/>
      <c r="BP509" s="136"/>
      <c r="BQ509" s="136"/>
      <c r="BR509" s="136"/>
      <c r="BS509" s="136"/>
      <c r="BT509" s="136"/>
      <c r="BU509" s="136"/>
      <c r="BV509" s="136"/>
      <c r="BW509" s="136"/>
      <c r="BX509" s="136"/>
      <c r="BY509" s="136"/>
      <c r="BZ509" s="136"/>
      <c r="CA509" s="136"/>
      <c r="CB509" s="136"/>
      <c r="CC509" s="136"/>
      <c r="CD509" s="136"/>
      <c r="CE509" s="136"/>
      <c r="CF509" s="136"/>
      <c r="CG509" s="136"/>
      <c r="CH509" s="136"/>
      <c r="CI509" s="136"/>
      <c r="CJ509" s="136"/>
      <c r="CK509" s="136"/>
      <c r="CL509" s="136"/>
      <c r="CM509" s="136"/>
      <c r="CN509" s="136"/>
      <c r="CO509" s="136"/>
      <c r="CP509" s="136"/>
      <c r="CQ509" s="136"/>
      <c r="CR509" s="136"/>
      <c r="CS509" s="136"/>
      <c r="CT509" s="136"/>
      <c r="CU509" s="136"/>
      <c r="CV509" s="136"/>
      <c r="CW509" s="136"/>
      <c r="CX509" s="136"/>
      <c r="CY509" s="136"/>
      <c r="CZ509" s="136"/>
      <c r="DA509" s="136"/>
      <c r="DB509" s="136"/>
      <c r="DC509" s="136"/>
      <c r="DD509" s="136"/>
      <c r="DE509" s="136"/>
      <c r="DF509" s="136"/>
      <c r="DG509" s="136"/>
      <c r="DH509" s="136"/>
      <c r="DI509" s="136"/>
      <c r="DJ509" s="136"/>
      <c r="DK509" s="136"/>
      <c r="DL509" s="136"/>
      <c r="DM509" s="136"/>
      <c r="DN509" s="136"/>
      <c r="DO509" s="136"/>
      <c r="DP509" s="136"/>
      <c r="DQ509" s="136"/>
      <c r="DR509" s="136"/>
      <c r="DS509" s="136"/>
      <c r="DT509" s="136"/>
      <c r="DU509" s="136"/>
      <c r="DV509" s="136"/>
      <c r="DW509" s="136"/>
    </row>
    <row r="510" spans="1:127" x14ac:dyDescent="0.3">
      <c r="A510" s="128"/>
      <c r="B510" s="129"/>
      <c r="C510" s="154"/>
      <c r="D510" s="131"/>
      <c r="E510" s="128"/>
      <c r="F510" s="128"/>
      <c r="G510" s="132"/>
      <c r="H510" s="128"/>
      <c r="I510" s="128"/>
      <c r="J510" s="131"/>
      <c r="K510" s="128"/>
      <c r="L510" s="133"/>
      <c r="M510" s="133"/>
      <c r="P510" s="136"/>
      <c r="Q510" s="136"/>
      <c r="R510" s="136"/>
      <c r="S510" s="136"/>
      <c r="T510" s="136"/>
      <c r="U510" s="136"/>
      <c r="V510" s="136"/>
      <c r="W510" s="136"/>
      <c r="X510" s="136"/>
      <c r="Y510" s="136"/>
      <c r="Z510" s="136"/>
      <c r="AA510" s="136"/>
      <c r="AB510" s="136"/>
      <c r="AC510" s="136"/>
      <c r="AD510" s="136"/>
      <c r="AE510" s="136"/>
      <c r="AF510" s="136"/>
      <c r="AG510" s="136"/>
      <c r="AH510" s="136"/>
      <c r="AI510" s="136"/>
      <c r="AJ510" s="136"/>
      <c r="AK510" s="136"/>
      <c r="AL510" s="136"/>
      <c r="AM510" s="136"/>
      <c r="AN510" s="136"/>
      <c r="AO510" s="136"/>
      <c r="AP510" s="136"/>
      <c r="AQ510" s="136"/>
      <c r="AR510" s="136"/>
      <c r="AS510" s="136"/>
      <c r="AT510" s="136"/>
      <c r="AU510" s="136"/>
      <c r="AV510" s="136"/>
      <c r="AW510" s="136"/>
      <c r="AX510" s="136"/>
      <c r="AY510" s="136"/>
      <c r="AZ510" s="136"/>
      <c r="BA510" s="136"/>
      <c r="BB510" s="136"/>
      <c r="BC510" s="136"/>
      <c r="BD510" s="136"/>
      <c r="BE510" s="136"/>
      <c r="BF510" s="136"/>
      <c r="BG510" s="136"/>
      <c r="BH510" s="136"/>
      <c r="BI510" s="136"/>
      <c r="BJ510" s="136"/>
      <c r="BK510" s="136"/>
      <c r="BL510" s="136"/>
      <c r="BM510" s="136"/>
      <c r="BN510" s="136"/>
      <c r="BO510" s="136"/>
      <c r="BP510" s="136"/>
      <c r="BQ510" s="136"/>
      <c r="BR510" s="136"/>
      <c r="BS510" s="136"/>
      <c r="BT510" s="136"/>
      <c r="BU510" s="136"/>
      <c r="BV510" s="136"/>
      <c r="BW510" s="136"/>
      <c r="BX510" s="136"/>
      <c r="BY510" s="136"/>
      <c r="BZ510" s="136"/>
      <c r="CA510" s="136"/>
      <c r="CB510" s="136"/>
      <c r="CC510" s="136"/>
      <c r="CD510" s="136"/>
      <c r="CE510" s="136"/>
      <c r="CF510" s="136"/>
      <c r="CG510" s="136"/>
      <c r="CH510" s="136"/>
      <c r="CI510" s="136"/>
      <c r="CJ510" s="136"/>
      <c r="CK510" s="136"/>
      <c r="CL510" s="136"/>
      <c r="CM510" s="136"/>
      <c r="CN510" s="136"/>
      <c r="CO510" s="136"/>
      <c r="CP510" s="136"/>
      <c r="CQ510" s="136"/>
      <c r="CR510" s="136"/>
      <c r="CS510" s="136"/>
      <c r="CT510" s="136"/>
      <c r="CU510" s="136"/>
      <c r="CV510" s="136"/>
      <c r="CW510" s="136"/>
      <c r="CX510" s="136"/>
      <c r="CY510" s="136"/>
      <c r="CZ510" s="136"/>
      <c r="DA510" s="136"/>
      <c r="DB510" s="136"/>
      <c r="DC510" s="136"/>
      <c r="DD510" s="136"/>
      <c r="DE510" s="136"/>
      <c r="DF510" s="136"/>
      <c r="DG510" s="136"/>
      <c r="DH510" s="136"/>
      <c r="DI510" s="136"/>
      <c r="DJ510" s="136"/>
      <c r="DK510" s="136"/>
      <c r="DL510" s="136"/>
      <c r="DM510" s="136"/>
      <c r="DN510" s="136"/>
      <c r="DO510" s="136"/>
      <c r="DP510" s="136"/>
      <c r="DQ510" s="136"/>
      <c r="DR510" s="136"/>
      <c r="DS510" s="136"/>
      <c r="DT510" s="136"/>
      <c r="DU510" s="136"/>
      <c r="DV510" s="136"/>
      <c r="DW510" s="136"/>
    </row>
    <row r="511" spans="1:127" x14ac:dyDescent="0.3">
      <c r="A511" s="138"/>
      <c r="B511" s="139"/>
      <c r="C511" s="155"/>
      <c r="D511" s="140"/>
      <c r="E511" s="138"/>
      <c r="F511" s="138"/>
      <c r="G511" s="141"/>
      <c r="H511" s="138"/>
      <c r="I511" s="138"/>
      <c r="J511" s="140"/>
      <c r="K511" s="138"/>
      <c r="L511" s="142"/>
      <c r="M511" s="142"/>
      <c r="N511" s="120"/>
      <c r="O511" s="143"/>
      <c r="P511" s="144"/>
      <c r="Q511" s="144"/>
      <c r="R511" s="144"/>
      <c r="S511" s="144"/>
      <c r="T511" s="144"/>
      <c r="U511" s="144"/>
      <c r="V511" s="144"/>
      <c r="W511" s="144"/>
      <c r="X511" s="144"/>
      <c r="Y511" s="144"/>
      <c r="Z511" s="144"/>
      <c r="AA511" s="144"/>
      <c r="AB511" s="144"/>
      <c r="AC511" s="144"/>
      <c r="AD511" s="144"/>
      <c r="AE511" s="144"/>
      <c r="AF511" s="144"/>
      <c r="AG511" s="144"/>
      <c r="AH511" s="144"/>
      <c r="AI511" s="144"/>
      <c r="AJ511" s="144"/>
      <c r="AK511" s="144"/>
      <c r="AL511" s="144"/>
      <c r="AM511" s="144"/>
      <c r="AN511" s="144"/>
      <c r="AO511" s="144"/>
      <c r="AP511" s="144"/>
      <c r="AQ511" s="144"/>
      <c r="AR511" s="144"/>
      <c r="AS511" s="144"/>
      <c r="AT511" s="144"/>
      <c r="AU511" s="144"/>
      <c r="AV511" s="144"/>
      <c r="AW511" s="144"/>
      <c r="AX511" s="144"/>
      <c r="AY511" s="144"/>
      <c r="AZ511" s="144"/>
      <c r="BA511" s="144"/>
      <c r="BB511" s="144"/>
      <c r="BC511" s="144"/>
      <c r="BD511" s="144"/>
      <c r="BE511" s="144"/>
      <c r="BF511" s="144"/>
      <c r="BG511" s="144"/>
      <c r="BH511" s="144"/>
      <c r="BI511" s="144"/>
      <c r="BJ511" s="144"/>
      <c r="BK511" s="144"/>
      <c r="BL511" s="144"/>
      <c r="BM511" s="144"/>
      <c r="BN511" s="144"/>
      <c r="BO511" s="144"/>
      <c r="BP511" s="144"/>
      <c r="BQ511" s="144"/>
      <c r="BR511" s="144"/>
      <c r="BS511" s="144"/>
      <c r="BT511" s="144"/>
      <c r="BU511" s="144"/>
      <c r="BV511" s="144"/>
      <c r="BW511" s="144"/>
      <c r="BX511" s="144"/>
      <c r="BY511" s="144"/>
      <c r="BZ511" s="144"/>
      <c r="CA511" s="144"/>
      <c r="CB511" s="144"/>
      <c r="CC511" s="144"/>
      <c r="CD511" s="144"/>
      <c r="CE511" s="144"/>
      <c r="CF511" s="144"/>
      <c r="CG511" s="144"/>
      <c r="CH511" s="144"/>
      <c r="CI511" s="144"/>
      <c r="CJ511" s="144"/>
      <c r="CK511" s="144"/>
      <c r="CL511" s="144"/>
      <c r="CM511" s="144"/>
      <c r="CN511" s="144"/>
      <c r="CO511" s="144"/>
      <c r="CP511" s="144"/>
      <c r="CQ511" s="144"/>
      <c r="CR511" s="144"/>
      <c r="CS511" s="144"/>
      <c r="CT511" s="144"/>
      <c r="CU511" s="144"/>
      <c r="CV511" s="144"/>
      <c r="CW511" s="144"/>
      <c r="CX511" s="144"/>
      <c r="CY511" s="144"/>
      <c r="CZ511" s="144"/>
      <c r="DA511" s="144"/>
      <c r="DB511" s="144"/>
      <c r="DC511" s="144"/>
      <c r="DD511" s="144"/>
      <c r="DE511" s="144"/>
      <c r="DF511" s="144"/>
      <c r="DG511" s="144"/>
      <c r="DH511" s="144"/>
      <c r="DI511" s="144"/>
      <c r="DJ511" s="144"/>
      <c r="DK511" s="144"/>
      <c r="DL511" s="144"/>
      <c r="DM511" s="144"/>
      <c r="DN511" s="144"/>
      <c r="DO511" s="144"/>
      <c r="DP511" s="144"/>
      <c r="DQ511" s="144"/>
      <c r="DR511" s="144"/>
      <c r="DS511" s="144"/>
      <c r="DT511" s="144"/>
      <c r="DU511" s="144"/>
      <c r="DV511" s="144"/>
      <c r="DW511" s="144"/>
    </row>
    <row r="512" spans="1:127" x14ac:dyDescent="0.3">
      <c r="A512" s="72"/>
      <c r="B512" s="2"/>
      <c r="C512" s="153"/>
      <c r="D512" s="122"/>
      <c r="E512" s="123"/>
      <c r="F512" s="123"/>
      <c r="G512" s="124"/>
      <c r="H512" s="125"/>
      <c r="I512" s="126"/>
      <c r="J512" s="122"/>
      <c r="K512" s="127"/>
      <c r="P512" s="136"/>
      <c r="Q512" s="136"/>
      <c r="R512" s="136"/>
      <c r="S512" s="136"/>
      <c r="T512" s="136"/>
      <c r="U512" s="136"/>
      <c r="V512" s="136"/>
      <c r="W512" s="136"/>
      <c r="X512" s="136"/>
      <c r="Y512" s="136"/>
      <c r="Z512" s="136"/>
      <c r="AA512" s="136"/>
      <c r="AB512" s="136"/>
      <c r="AC512" s="136"/>
      <c r="AD512" s="136"/>
      <c r="AE512" s="136"/>
      <c r="AF512" s="136"/>
      <c r="AG512" s="136"/>
      <c r="AH512" s="136"/>
      <c r="AI512" s="136"/>
      <c r="AJ512" s="136"/>
      <c r="AK512" s="136"/>
      <c r="AL512" s="136"/>
      <c r="AM512" s="136"/>
      <c r="AN512" s="136"/>
      <c r="AO512" s="136"/>
      <c r="AP512" s="136"/>
      <c r="AQ512" s="136"/>
      <c r="AR512" s="136"/>
      <c r="AS512" s="136"/>
      <c r="AT512" s="136"/>
      <c r="AU512" s="136"/>
      <c r="AV512" s="136"/>
      <c r="AW512" s="136"/>
      <c r="AX512" s="136"/>
      <c r="AY512" s="136"/>
      <c r="AZ512" s="136"/>
      <c r="BA512" s="136"/>
      <c r="BB512" s="136"/>
      <c r="BC512" s="136"/>
      <c r="BD512" s="136"/>
      <c r="BE512" s="136"/>
      <c r="BF512" s="136"/>
      <c r="BG512" s="136"/>
      <c r="BH512" s="136"/>
      <c r="BI512" s="136"/>
      <c r="BJ512" s="136"/>
      <c r="BK512" s="136"/>
      <c r="BL512" s="136"/>
      <c r="BM512" s="136"/>
      <c r="BN512" s="136"/>
      <c r="BO512" s="136"/>
      <c r="BP512" s="136"/>
      <c r="BQ512" s="136"/>
      <c r="BR512" s="136"/>
      <c r="BS512" s="136"/>
      <c r="BT512" s="136"/>
      <c r="BU512" s="136"/>
      <c r="BV512" s="136"/>
      <c r="BW512" s="136"/>
      <c r="BX512" s="136"/>
      <c r="BY512" s="136"/>
      <c r="BZ512" s="136"/>
      <c r="CA512" s="136"/>
      <c r="CB512" s="136"/>
      <c r="CC512" s="136"/>
      <c r="CD512" s="136"/>
      <c r="CE512" s="136"/>
      <c r="CF512" s="136"/>
      <c r="CG512" s="136"/>
      <c r="CH512" s="136"/>
      <c r="CI512" s="136"/>
      <c r="CJ512" s="136"/>
      <c r="CK512" s="136"/>
      <c r="CL512" s="136"/>
      <c r="CM512" s="136"/>
      <c r="CN512" s="136"/>
      <c r="CO512" s="136"/>
      <c r="CP512" s="136"/>
      <c r="CQ512" s="136"/>
      <c r="CR512" s="136"/>
      <c r="CS512" s="136"/>
      <c r="CT512" s="136"/>
      <c r="CU512" s="136"/>
      <c r="CV512" s="136"/>
      <c r="CW512" s="136"/>
      <c r="CX512" s="136"/>
      <c r="CY512" s="136"/>
      <c r="CZ512" s="136"/>
      <c r="DA512" s="136"/>
      <c r="DB512" s="136"/>
      <c r="DC512" s="136"/>
      <c r="DD512" s="136"/>
      <c r="DE512" s="136"/>
      <c r="DF512" s="136"/>
      <c r="DG512" s="136"/>
      <c r="DH512" s="136"/>
      <c r="DI512" s="136"/>
      <c r="DJ512" s="136"/>
      <c r="DK512" s="136"/>
      <c r="DL512" s="136"/>
      <c r="DM512" s="136"/>
      <c r="DN512" s="136"/>
      <c r="DO512" s="136"/>
      <c r="DP512" s="136"/>
      <c r="DQ512" s="136"/>
      <c r="DR512" s="136"/>
      <c r="DS512" s="136"/>
      <c r="DT512" s="136"/>
      <c r="DU512" s="136"/>
      <c r="DV512" s="136"/>
      <c r="DW512" s="136"/>
    </row>
    <row r="513" spans="1:127" x14ac:dyDescent="0.3">
      <c r="A513" s="128"/>
      <c r="B513" s="129"/>
      <c r="C513" s="154"/>
      <c r="D513" s="131"/>
      <c r="E513" s="128"/>
      <c r="F513" s="128"/>
      <c r="G513" s="132"/>
      <c r="H513" s="128"/>
      <c r="I513" s="128"/>
      <c r="J513" s="131"/>
      <c r="K513" s="128"/>
      <c r="L513" s="133"/>
      <c r="M513" s="133"/>
      <c r="P513" s="136"/>
      <c r="Q513" s="136"/>
      <c r="R513" s="136"/>
      <c r="S513" s="136"/>
      <c r="T513" s="136"/>
      <c r="U513" s="136"/>
      <c r="V513" s="136"/>
      <c r="W513" s="136"/>
      <c r="X513" s="136"/>
      <c r="Y513" s="136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  <c r="BC513" s="136"/>
      <c r="BD513" s="136"/>
      <c r="BE513" s="136"/>
      <c r="BF513" s="136"/>
      <c r="BG513" s="136"/>
      <c r="BH513" s="136"/>
      <c r="BI513" s="136"/>
      <c r="BJ513" s="136"/>
      <c r="BK513" s="136"/>
      <c r="BL513" s="136"/>
      <c r="BM513" s="136"/>
      <c r="BN513" s="136"/>
      <c r="BO513" s="136"/>
      <c r="BP513" s="136"/>
      <c r="BQ513" s="136"/>
      <c r="BR513" s="136"/>
      <c r="BS513" s="136"/>
      <c r="BT513" s="136"/>
      <c r="BU513" s="136"/>
      <c r="BV513" s="136"/>
      <c r="BW513" s="136"/>
      <c r="BX513" s="136"/>
      <c r="BY513" s="136"/>
      <c r="BZ513" s="136"/>
      <c r="CA513" s="136"/>
      <c r="CB513" s="136"/>
      <c r="CC513" s="136"/>
      <c r="CD513" s="136"/>
      <c r="CE513" s="136"/>
      <c r="CF513" s="136"/>
      <c r="CG513" s="136"/>
      <c r="CH513" s="136"/>
      <c r="CI513" s="136"/>
      <c r="CJ513" s="136"/>
      <c r="CK513" s="136"/>
      <c r="CL513" s="136"/>
      <c r="CM513" s="136"/>
      <c r="CN513" s="136"/>
      <c r="CO513" s="136"/>
      <c r="CP513" s="136"/>
      <c r="CQ513" s="136"/>
      <c r="CR513" s="136"/>
      <c r="CS513" s="136"/>
      <c r="CT513" s="136"/>
      <c r="CU513" s="136"/>
      <c r="CV513" s="136"/>
      <c r="CW513" s="136"/>
      <c r="CX513" s="136"/>
      <c r="CY513" s="136"/>
      <c r="CZ513" s="136"/>
      <c r="DA513" s="136"/>
      <c r="DB513" s="136"/>
      <c r="DC513" s="136"/>
      <c r="DD513" s="136"/>
      <c r="DE513" s="136"/>
      <c r="DF513" s="136"/>
      <c r="DG513" s="136"/>
      <c r="DH513" s="136"/>
      <c r="DI513" s="136"/>
      <c r="DJ513" s="136"/>
      <c r="DK513" s="136"/>
      <c r="DL513" s="136"/>
      <c r="DM513" s="136"/>
      <c r="DN513" s="136"/>
      <c r="DO513" s="136"/>
      <c r="DP513" s="136"/>
      <c r="DQ513" s="136"/>
      <c r="DR513" s="136"/>
      <c r="DS513" s="136"/>
      <c r="DT513" s="136"/>
      <c r="DU513" s="136"/>
      <c r="DV513" s="136"/>
      <c r="DW513" s="136"/>
    </row>
    <row r="514" spans="1:127" x14ac:dyDescent="0.3">
      <c r="A514" s="138"/>
      <c r="B514" s="139"/>
      <c r="C514" s="155"/>
      <c r="D514" s="140"/>
      <c r="E514" s="138"/>
      <c r="F514" s="138"/>
      <c r="G514" s="141"/>
      <c r="H514" s="138"/>
      <c r="I514" s="138"/>
      <c r="J514" s="140"/>
      <c r="K514" s="138"/>
      <c r="L514" s="142"/>
      <c r="M514" s="142"/>
      <c r="N514" s="120"/>
      <c r="O514" s="143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  <c r="AB514" s="144"/>
      <c r="AC514" s="144"/>
      <c r="AD514" s="144"/>
      <c r="AE514" s="144"/>
      <c r="AF514" s="144"/>
      <c r="AG514" s="144"/>
      <c r="AH514" s="144"/>
      <c r="AI514" s="144"/>
      <c r="AJ514" s="144"/>
      <c r="AK514" s="144"/>
      <c r="AL514" s="144"/>
      <c r="AM514" s="144"/>
      <c r="AN514" s="144"/>
      <c r="AO514" s="144"/>
      <c r="AP514" s="144"/>
      <c r="AQ514" s="144"/>
      <c r="AR514" s="144"/>
      <c r="AS514" s="144"/>
      <c r="AT514" s="144"/>
      <c r="AU514" s="144"/>
      <c r="AV514" s="144"/>
      <c r="AW514" s="144"/>
      <c r="AX514" s="144"/>
      <c r="AY514" s="144"/>
      <c r="AZ514" s="144"/>
      <c r="BA514" s="144"/>
      <c r="BB514" s="144"/>
      <c r="BC514" s="144"/>
      <c r="BD514" s="144"/>
      <c r="BE514" s="144"/>
      <c r="BF514" s="144"/>
      <c r="BG514" s="144"/>
      <c r="BH514" s="144"/>
      <c r="BI514" s="144"/>
      <c r="BJ514" s="144"/>
      <c r="BK514" s="144"/>
      <c r="BL514" s="144"/>
      <c r="BM514" s="144"/>
      <c r="BN514" s="144"/>
      <c r="BO514" s="144"/>
      <c r="BP514" s="144"/>
      <c r="BQ514" s="144"/>
      <c r="BR514" s="144"/>
      <c r="BS514" s="144"/>
      <c r="BT514" s="144"/>
      <c r="BU514" s="144"/>
      <c r="BV514" s="144"/>
      <c r="BW514" s="144"/>
      <c r="BX514" s="144"/>
      <c r="BY514" s="144"/>
      <c r="BZ514" s="144"/>
      <c r="CA514" s="144"/>
      <c r="CB514" s="144"/>
      <c r="CC514" s="144"/>
      <c r="CD514" s="144"/>
      <c r="CE514" s="144"/>
      <c r="CF514" s="144"/>
      <c r="CG514" s="144"/>
      <c r="CH514" s="144"/>
      <c r="CI514" s="144"/>
      <c r="CJ514" s="144"/>
      <c r="CK514" s="144"/>
      <c r="CL514" s="144"/>
      <c r="CM514" s="144"/>
      <c r="CN514" s="144"/>
      <c r="CO514" s="144"/>
      <c r="CP514" s="144"/>
      <c r="CQ514" s="144"/>
      <c r="CR514" s="144"/>
      <c r="CS514" s="144"/>
      <c r="CT514" s="144"/>
      <c r="CU514" s="144"/>
      <c r="CV514" s="144"/>
      <c r="CW514" s="144"/>
      <c r="CX514" s="144"/>
      <c r="CY514" s="144"/>
      <c r="CZ514" s="144"/>
      <c r="DA514" s="144"/>
      <c r="DB514" s="144"/>
      <c r="DC514" s="144"/>
      <c r="DD514" s="144"/>
      <c r="DE514" s="144"/>
      <c r="DF514" s="144"/>
      <c r="DG514" s="144"/>
      <c r="DH514" s="144"/>
      <c r="DI514" s="144"/>
      <c r="DJ514" s="144"/>
      <c r="DK514" s="144"/>
      <c r="DL514" s="144"/>
      <c r="DM514" s="144"/>
      <c r="DN514" s="144"/>
      <c r="DO514" s="144"/>
      <c r="DP514" s="144"/>
      <c r="DQ514" s="144"/>
      <c r="DR514" s="144"/>
      <c r="DS514" s="144"/>
      <c r="DT514" s="144"/>
      <c r="DU514" s="144"/>
      <c r="DV514" s="144"/>
      <c r="DW514" s="144"/>
    </row>
    <row r="515" spans="1:127" x14ac:dyDescent="0.3">
      <c r="A515" s="72"/>
      <c r="B515" s="2"/>
      <c r="C515" s="153"/>
      <c r="D515" s="122"/>
      <c r="E515" s="123"/>
      <c r="F515" s="123"/>
      <c r="G515" s="124"/>
      <c r="H515" s="125"/>
      <c r="I515" s="126"/>
      <c r="J515" s="122"/>
      <c r="K515" s="127"/>
      <c r="P515" s="136"/>
      <c r="Q515" s="136"/>
      <c r="R515" s="136"/>
      <c r="S515" s="136"/>
      <c r="T515" s="136"/>
      <c r="U515" s="136"/>
      <c r="V515" s="136"/>
      <c r="W515" s="136"/>
      <c r="X515" s="136"/>
      <c r="Y515" s="136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  <c r="BC515" s="136"/>
      <c r="BD515" s="136"/>
      <c r="BE515" s="136"/>
      <c r="BF515" s="136"/>
      <c r="BG515" s="136"/>
      <c r="BH515" s="136"/>
      <c r="BI515" s="136"/>
      <c r="BJ515" s="136"/>
      <c r="BK515" s="136"/>
      <c r="BL515" s="136"/>
      <c r="BM515" s="136"/>
      <c r="BN515" s="136"/>
      <c r="BO515" s="136"/>
      <c r="BP515" s="136"/>
      <c r="BQ515" s="136"/>
      <c r="BR515" s="136"/>
      <c r="BS515" s="136"/>
      <c r="BT515" s="136"/>
      <c r="BU515" s="136"/>
      <c r="BV515" s="136"/>
      <c r="BW515" s="136"/>
      <c r="BX515" s="136"/>
      <c r="BY515" s="136"/>
      <c r="BZ515" s="136"/>
      <c r="CA515" s="136"/>
      <c r="CB515" s="136"/>
      <c r="CC515" s="136"/>
      <c r="CD515" s="136"/>
      <c r="CE515" s="136"/>
      <c r="CF515" s="136"/>
      <c r="CG515" s="136"/>
      <c r="CH515" s="136"/>
      <c r="CI515" s="136"/>
      <c r="CJ515" s="136"/>
      <c r="CK515" s="136"/>
      <c r="CL515" s="136"/>
      <c r="CM515" s="136"/>
      <c r="CN515" s="136"/>
      <c r="CO515" s="136"/>
      <c r="CP515" s="136"/>
      <c r="CQ515" s="136"/>
      <c r="CR515" s="136"/>
      <c r="CS515" s="136"/>
      <c r="CT515" s="136"/>
      <c r="CU515" s="136"/>
      <c r="CV515" s="136"/>
      <c r="CW515" s="136"/>
      <c r="CX515" s="136"/>
      <c r="CY515" s="136"/>
      <c r="CZ515" s="136"/>
      <c r="DA515" s="136"/>
      <c r="DB515" s="136"/>
      <c r="DC515" s="136"/>
      <c r="DD515" s="136"/>
      <c r="DE515" s="136"/>
      <c r="DF515" s="136"/>
      <c r="DG515" s="136"/>
      <c r="DH515" s="136"/>
      <c r="DI515" s="136"/>
      <c r="DJ515" s="136"/>
      <c r="DK515" s="136"/>
      <c r="DL515" s="136"/>
      <c r="DM515" s="136"/>
      <c r="DN515" s="136"/>
      <c r="DO515" s="136"/>
      <c r="DP515" s="136"/>
      <c r="DQ515" s="136"/>
      <c r="DR515" s="136"/>
      <c r="DS515" s="136"/>
      <c r="DT515" s="136"/>
      <c r="DU515" s="136"/>
      <c r="DV515" s="136"/>
      <c r="DW515" s="136"/>
    </row>
    <row r="516" spans="1:127" x14ac:dyDescent="0.3">
      <c r="A516" s="128"/>
      <c r="B516" s="129"/>
      <c r="C516" s="154"/>
      <c r="D516" s="131"/>
      <c r="E516" s="128"/>
      <c r="F516" s="128"/>
      <c r="G516" s="132"/>
      <c r="H516" s="128"/>
      <c r="I516" s="128"/>
      <c r="J516" s="131"/>
      <c r="K516" s="128"/>
      <c r="L516" s="133"/>
      <c r="M516" s="133"/>
      <c r="P516" s="136"/>
      <c r="Q516" s="136"/>
      <c r="R516" s="136"/>
      <c r="S516" s="136"/>
      <c r="T516" s="136"/>
      <c r="U516" s="136"/>
      <c r="V516" s="136"/>
      <c r="W516" s="136"/>
      <c r="X516" s="136"/>
      <c r="Y516" s="136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  <c r="BC516" s="136"/>
      <c r="BD516" s="136"/>
      <c r="BE516" s="136"/>
      <c r="BF516" s="136"/>
      <c r="BG516" s="136"/>
      <c r="BH516" s="136"/>
      <c r="BI516" s="136"/>
      <c r="BJ516" s="136"/>
      <c r="BK516" s="136"/>
      <c r="BL516" s="136"/>
      <c r="BM516" s="136"/>
      <c r="BN516" s="136"/>
      <c r="BO516" s="136"/>
      <c r="BP516" s="136"/>
      <c r="BQ516" s="136"/>
      <c r="BR516" s="136"/>
      <c r="BS516" s="136"/>
      <c r="BT516" s="136"/>
      <c r="BU516" s="136"/>
      <c r="BV516" s="136"/>
      <c r="BW516" s="136"/>
      <c r="BX516" s="136"/>
      <c r="BY516" s="136"/>
      <c r="BZ516" s="136"/>
      <c r="CA516" s="136"/>
      <c r="CB516" s="136"/>
      <c r="CC516" s="136"/>
      <c r="CD516" s="136"/>
      <c r="CE516" s="136"/>
      <c r="CF516" s="136"/>
      <c r="CG516" s="136"/>
      <c r="CH516" s="136"/>
      <c r="CI516" s="136"/>
      <c r="CJ516" s="136"/>
      <c r="CK516" s="136"/>
      <c r="CL516" s="136"/>
      <c r="CM516" s="136"/>
      <c r="CN516" s="136"/>
      <c r="CO516" s="136"/>
      <c r="CP516" s="136"/>
      <c r="CQ516" s="136"/>
      <c r="CR516" s="136"/>
      <c r="CS516" s="136"/>
      <c r="CT516" s="136"/>
      <c r="CU516" s="136"/>
      <c r="CV516" s="136"/>
      <c r="CW516" s="136"/>
      <c r="CX516" s="136"/>
      <c r="CY516" s="136"/>
      <c r="CZ516" s="136"/>
      <c r="DA516" s="136"/>
      <c r="DB516" s="136"/>
      <c r="DC516" s="136"/>
      <c r="DD516" s="136"/>
      <c r="DE516" s="136"/>
      <c r="DF516" s="136"/>
      <c r="DG516" s="136"/>
      <c r="DH516" s="136"/>
      <c r="DI516" s="136"/>
      <c r="DJ516" s="136"/>
      <c r="DK516" s="136"/>
      <c r="DL516" s="136"/>
      <c r="DM516" s="136"/>
      <c r="DN516" s="136"/>
      <c r="DO516" s="136"/>
      <c r="DP516" s="136"/>
      <c r="DQ516" s="136"/>
      <c r="DR516" s="136"/>
      <c r="DS516" s="136"/>
      <c r="DT516" s="136"/>
      <c r="DU516" s="136"/>
      <c r="DV516" s="136"/>
      <c r="DW516" s="136"/>
    </row>
    <row r="517" spans="1:127" x14ac:dyDescent="0.3">
      <c r="A517" s="138"/>
      <c r="B517" s="139"/>
      <c r="C517" s="155"/>
      <c r="D517" s="140"/>
      <c r="E517" s="138"/>
      <c r="F517" s="138"/>
      <c r="G517" s="141"/>
      <c r="H517" s="138"/>
      <c r="I517" s="138"/>
      <c r="J517" s="140"/>
      <c r="K517" s="138"/>
      <c r="L517" s="142"/>
      <c r="M517" s="142"/>
      <c r="N517" s="120"/>
      <c r="O517" s="143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  <c r="AB517" s="144"/>
      <c r="AC517" s="144"/>
      <c r="AD517" s="144"/>
      <c r="AE517" s="144"/>
      <c r="AF517" s="144"/>
      <c r="AG517" s="144"/>
      <c r="AH517" s="144"/>
      <c r="AI517" s="144"/>
      <c r="AJ517" s="144"/>
      <c r="AK517" s="144"/>
      <c r="AL517" s="144"/>
      <c r="AM517" s="144"/>
      <c r="AN517" s="144"/>
      <c r="AO517" s="144"/>
      <c r="AP517" s="144"/>
      <c r="AQ517" s="144"/>
      <c r="AR517" s="144"/>
      <c r="AS517" s="144"/>
      <c r="AT517" s="144"/>
      <c r="AU517" s="144"/>
      <c r="AV517" s="144"/>
      <c r="AW517" s="144"/>
      <c r="AX517" s="144"/>
      <c r="AY517" s="144"/>
      <c r="AZ517" s="144"/>
      <c r="BA517" s="144"/>
      <c r="BB517" s="144"/>
      <c r="BC517" s="144"/>
      <c r="BD517" s="144"/>
      <c r="BE517" s="144"/>
      <c r="BF517" s="144"/>
      <c r="BG517" s="144"/>
      <c r="BH517" s="144"/>
      <c r="BI517" s="144"/>
      <c r="BJ517" s="144"/>
      <c r="BK517" s="144"/>
      <c r="BL517" s="144"/>
      <c r="BM517" s="144"/>
      <c r="BN517" s="144"/>
      <c r="BO517" s="144"/>
      <c r="BP517" s="144"/>
      <c r="BQ517" s="144"/>
      <c r="BR517" s="144"/>
      <c r="BS517" s="144"/>
      <c r="BT517" s="144"/>
      <c r="BU517" s="144"/>
      <c r="BV517" s="144"/>
      <c r="BW517" s="144"/>
      <c r="BX517" s="144"/>
      <c r="BY517" s="144"/>
      <c r="BZ517" s="144"/>
      <c r="CA517" s="144"/>
      <c r="CB517" s="144"/>
      <c r="CC517" s="144"/>
      <c r="CD517" s="144"/>
      <c r="CE517" s="144"/>
      <c r="CF517" s="144"/>
      <c r="CG517" s="144"/>
      <c r="CH517" s="144"/>
      <c r="CI517" s="144"/>
      <c r="CJ517" s="144"/>
      <c r="CK517" s="144"/>
      <c r="CL517" s="144"/>
      <c r="CM517" s="144"/>
      <c r="CN517" s="144"/>
      <c r="CO517" s="144"/>
      <c r="CP517" s="144"/>
      <c r="CQ517" s="144"/>
      <c r="CR517" s="144"/>
      <c r="CS517" s="144"/>
      <c r="CT517" s="144"/>
      <c r="CU517" s="144"/>
      <c r="CV517" s="144"/>
      <c r="CW517" s="144"/>
      <c r="CX517" s="144"/>
      <c r="CY517" s="144"/>
      <c r="CZ517" s="144"/>
      <c r="DA517" s="144"/>
      <c r="DB517" s="144"/>
      <c r="DC517" s="144"/>
      <c r="DD517" s="144"/>
      <c r="DE517" s="144"/>
      <c r="DF517" s="144"/>
      <c r="DG517" s="144"/>
      <c r="DH517" s="144"/>
      <c r="DI517" s="144"/>
      <c r="DJ517" s="144"/>
      <c r="DK517" s="144"/>
      <c r="DL517" s="144"/>
      <c r="DM517" s="144"/>
      <c r="DN517" s="144"/>
      <c r="DO517" s="144"/>
      <c r="DP517" s="144"/>
      <c r="DQ517" s="144"/>
      <c r="DR517" s="144"/>
      <c r="DS517" s="144"/>
      <c r="DT517" s="144"/>
      <c r="DU517" s="144"/>
      <c r="DV517" s="144"/>
      <c r="DW517" s="144"/>
    </row>
    <row r="518" spans="1:127" x14ac:dyDescent="0.3">
      <c r="A518" s="72"/>
      <c r="B518" s="2"/>
      <c r="C518" s="153"/>
      <c r="D518" s="122"/>
      <c r="E518" s="123"/>
      <c r="F518" s="123"/>
      <c r="G518" s="124"/>
      <c r="H518" s="125"/>
      <c r="I518" s="126"/>
      <c r="J518" s="122"/>
      <c r="K518" s="127"/>
      <c r="P518" s="136"/>
      <c r="Q518" s="136"/>
      <c r="R518" s="136"/>
      <c r="S518" s="136"/>
      <c r="T518" s="136"/>
      <c r="U518" s="136"/>
      <c r="V518" s="136"/>
      <c r="W518" s="136"/>
      <c r="X518" s="136"/>
      <c r="Y518" s="136"/>
      <c r="Z518" s="136"/>
      <c r="AA518" s="136"/>
      <c r="AB518" s="136"/>
      <c r="AC518" s="136"/>
      <c r="AD518" s="136"/>
      <c r="AE518" s="136"/>
      <c r="AF518" s="136"/>
      <c r="AG518" s="136"/>
      <c r="AH518" s="136"/>
      <c r="AI518" s="136"/>
      <c r="AJ518" s="136"/>
      <c r="AK518" s="136"/>
      <c r="AL518" s="136"/>
      <c r="AM518" s="136"/>
      <c r="AN518" s="136"/>
      <c r="AO518" s="136"/>
      <c r="AP518" s="136"/>
      <c r="AQ518" s="136"/>
      <c r="AR518" s="136"/>
      <c r="AS518" s="136"/>
      <c r="AT518" s="136"/>
      <c r="AU518" s="136"/>
      <c r="AV518" s="136"/>
      <c r="AW518" s="136"/>
      <c r="AX518" s="136"/>
      <c r="AY518" s="136"/>
      <c r="AZ518" s="136"/>
      <c r="BA518" s="136"/>
      <c r="BB518" s="136"/>
      <c r="BC518" s="136"/>
      <c r="BD518" s="136"/>
      <c r="BE518" s="136"/>
      <c r="BF518" s="136"/>
      <c r="BG518" s="136"/>
      <c r="BH518" s="136"/>
      <c r="BI518" s="136"/>
      <c r="BJ518" s="136"/>
      <c r="BK518" s="136"/>
      <c r="BL518" s="136"/>
      <c r="BM518" s="136"/>
      <c r="BN518" s="136"/>
      <c r="BO518" s="136"/>
      <c r="BP518" s="136"/>
      <c r="BQ518" s="136"/>
      <c r="BR518" s="136"/>
      <c r="BS518" s="136"/>
      <c r="BT518" s="136"/>
      <c r="BU518" s="136"/>
      <c r="BV518" s="136"/>
      <c r="BW518" s="136"/>
      <c r="BX518" s="136"/>
      <c r="BY518" s="136"/>
      <c r="BZ518" s="136"/>
      <c r="CA518" s="136"/>
      <c r="CB518" s="136"/>
      <c r="CC518" s="136"/>
      <c r="CD518" s="136"/>
      <c r="CE518" s="136"/>
      <c r="CF518" s="136"/>
      <c r="CG518" s="136"/>
      <c r="CH518" s="136"/>
      <c r="CI518" s="136"/>
      <c r="CJ518" s="136"/>
      <c r="CK518" s="136"/>
      <c r="CL518" s="136"/>
      <c r="CM518" s="136"/>
      <c r="CN518" s="136"/>
      <c r="CO518" s="136"/>
      <c r="CP518" s="136"/>
      <c r="CQ518" s="136"/>
      <c r="CR518" s="136"/>
      <c r="CS518" s="136"/>
      <c r="CT518" s="136"/>
      <c r="CU518" s="136"/>
      <c r="CV518" s="136"/>
      <c r="CW518" s="136"/>
      <c r="CX518" s="136"/>
      <c r="CY518" s="136"/>
      <c r="CZ518" s="136"/>
      <c r="DA518" s="136"/>
      <c r="DB518" s="136"/>
      <c r="DC518" s="136"/>
      <c r="DD518" s="136"/>
      <c r="DE518" s="136"/>
      <c r="DF518" s="136"/>
      <c r="DG518" s="136"/>
      <c r="DH518" s="136"/>
      <c r="DI518" s="136"/>
      <c r="DJ518" s="136"/>
      <c r="DK518" s="136"/>
      <c r="DL518" s="136"/>
      <c r="DM518" s="136"/>
      <c r="DN518" s="136"/>
      <c r="DO518" s="136"/>
      <c r="DP518" s="136"/>
      <c r="DQ518" s="136"/>
      <c r="DR518" s="136"/>
      <c r="DS518" s="136"/>
      <c r="DT518" s="136"/>
      <c r="DU518" s="136"/>
      <c r="DV518" s="136"/>
      <c r="DW518" s="136"/>
    </row>
    <row r="519" spans="1:127" x14ac:dyDescent="0.3">
      <c r="A519" s="128"/>
      <c r="B519" s="129"/>
      <c r="C519" s="154"/>
      <c r="D519" s="131"/>
      <c r="E519" s="128"/>
      <c r="F519" s="128"/>
      <c r="G519" s="132"/>
      <c r="H519" s="128"/>
      <c r="I519" s="128"/>
      <c r="J519" s="131"/>
      <c r="K519" s="128"/>
      <c r="L519" s="133"/>
      <c r="M519" s="133"/>
      <c r="P519" s="136"/>
      <c r="Q519" s="136"/>
      <c r="R519" s="136"/>
      <c r="S519" s="136"/>
      <c r="T519" s="136"/>
      <c r="U519" s="136"/>
      <c r="V519" s="136"/>
      <c r="W519" s="136"/>
      <c r="X519" s="136"/>
      <c r="Y519" s="136"/>
      <c r="Z519" s="136"/>
      <c r="AA519" s="136"/>
      <c r="AB519" s="136"/>
      <c r="AC519" s="136"/>
      <c r="AD519" s="136"/>
      <c r="AE519" s="136"/>
      <c r="AF519" s="136"/>
      <c r="AG519" s="136"/>
      <c r="AH519" s="136"/>
      <c r="AI519" s="136"/>
      <c r="AJ519" s="136"/>
      <c r="AK519" s="136"/>
      <c r="AL519" s="136"/>
      <c r="AM519" s="136"/>
      <c r="AN519" s="136"/>
      <c r="AO519" s="136"/>
      <c r="AP519" s="136"/>
      <c r="AQ519" s="136"/>
      <c r="AR519" s="136"/>
      <c r="AS519" s="136"/>
      <c r="AT519" s="136"/>
      <c r="AU519" s="136"/>
      <c r="AV519" s="136"/>
      <c r="AW519" s="136"/>
      <c r="AX519" s="136"/>
      <c r="AY519" s="136"/>
      <c r="AZ519" s="136"/>
      <c r="BA519" s="136"/>
      <c r="BB519" s="136"/>
      <c r="BC519" s="136"/>
      <c r="BD519" s="136"/>
      <c r="BE519" s="136"/>
      <c r="BF519" s="136"/>
      <c r="BG519" s="136"/>
      <c r="BH519" s="136"/>
      <c r="BI519" s="136"/>
      <c r="BJ519" s="136"/>
      <c r="BK519" s="136"/>
      <c r="BL519" s="136"/>
      <c r="BM519" s="136"/>
      <c r="BN519" s="136"/>
      <c r="BO519" s="136"/>
      <c r="BP519" s="136"/>
      <c r="BQ519" s="136"/>
      <c r="BR519" s="136"/>
      <c r="BS519" s="136"/>
      <c r="BT519" s="136"/>
      <c r="BU519" s="136"/>
      <c r="BV519" s="136"/>
      <c r="BW519" s="136"/>
      <c r="BX519" s="136"/>
      <c r="BY519" s="136"/>
      <c r="BZ519" s="136"/>
      <c r="CA519" s="136"/>
      <c r="CB519" s="136"/>
      <c r="CC519" s="136"/>
      <c r="CD519" s="136"/>
      <c r="CE519" s="136"/>
      <c r="CF519" s="136"/>
      <c r="CG519" s="136"/>
      <c r="CH519" s="136"/>
      <c r="CI519" s="136"/>
      <c r="CJ519" s="136"/>
      <c r="CK519" s="136"/>
      <c r="CL519" s="136"/>
      <c r="CM519" s="136"/>
      <c r="CN519" s="136"/>
      <c r="CO519" s="136"/>
      <c r="CP519" s="136"/>
      <c r="CQ519" s="136"/>
      <c r="CR519" s="136"/>
      <c r="CS519" s="136"/>
      <c r="CT519" s="136"/>
      <c r="CU519" s="136"/>
      <c r="CV519" s="136"/>
      <c r="CW519" s="136"/>
      <c r="CX519" s="136"/>
      <c r="CY519" s="136"/>
      <c r="CZ519" s="136"/>
      <c r="DA519" s="136"/>
      <c r="DB519" s="136"/>
      <c r="DC519" s="136"/>
      <c r="DD519" s="136"/>
      <c r="DE519" s="136"/>
      <c r="DF519" s="136"/>
      <c r="DG519" s="136"/>
      <c r="DH519" s="136"/>
      <c r="DI519" s="136"/>
      <c r="DJ519" s="136"/>
      <c r="DK519" s="136"/>
      <c r="DL519" s="136"/>
      <c r="DM519" s="136"/>
      <c r="DN519" s="136"/>
      <c r="DO519" s="136"/>
      <c r="DP519" s="136"/>
      <c r="DQ519" s="136"/>
      <c r="DR519" s="136"/>
      <c r="DS519" s="136"/>
      <c r="DT519" s="136"/>
      <c r="DU519" s="136"/>
      <c r="DV519" s="136"/>
      <c r="DW519" s="136"/>
    </row>
    <row r="520" spans="1:127" x14ac:dyDescent="0.3">
      <c r="A520" s="138"/>
      <c r="B520" s="139"/>
      <c r="C520" s="155"/>
      <c r="D520" s="140"/>
      <c r="E520" s="138"/>
      <c r="F520" s="138"/>
      <c r="G520" s="141"/>
      <c r="H520" s="138"/>
      <c r="I520" s="138"/>
      <c r="J520" s="140"/>
      <c r="K520" s="138"/>
      <c r="L520" s="142"/>
      <c r="M520" s="142"/>
      <c r="N520" s="120"/>
      <c r="O520" s="143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  <c r="AA520" s="144"/>
      <c r="AB520" s="144"/>
      <c r="AC520" s="144"/>
      <c r="AD520" s="144"/>
      <c r="AE520" s="144"/>
      <c r="AF520" s="144"/>
      <c r="AG520" s="144"/>
      <c r="AH520" s="144"/>
      <c r="AI520" s="144"/>
      <c r="AJ520" s="144"/>
      <c r="AK520" s="144"/>
      <c r="AL520" s="144"/>
      <c r="AM520" s="144"/>
      <c r="AN520" s="144"/>
      <c r="AO520" s="144"/>
      <c r="AP520" s="144"/>
      <c r="AQ520" s="144"/>
      <c r="AR520" s="144"/>
      <c r="AS520" s="144"/>
      <c r="AT520" s="144"/>
      <c r="AU520" s="144"/>
      <c r="AV520" s="144"/>
      <c r="AW520" s="144"/>
      <c r="AX520" s="144"/>
      <c r="AY520" s="144"/>
      <c r="AZ520" s="144"/>
      <c r="BA520" s="144"/>
      <c r="BB520" s="144"/>
      <c r="BC520" s="144"/>
      <c r="BD520" s="144"/>
      <c r="BE520" s="144"/>
      <c r="BF520" s="144"/>
      <c r="BG520" s="144"/>
      <c r="BH520" s="144"/>
      <c r="BI520" s="144"/>
      <c r="BJ520" s="144"/>
      <c r="BK520" s="144"/>
      <c r="BL520" s="144"/>
      <c r="BM520" s="144"/>
      <c r="BN520" s="144"/>
      <c r="BO520" s="144"/>
      <c r="BP520" s="144"/>
      <c r="BQ520" s="144"/>
      <c r="BR520" s="144"/>
      <c r="BS520" s="144"/>
      <c r="BT520" s="144"/>
      <c r="BU520" s="144"/>
      <c r="BV520" s="144"/>
      <c r="BW520" s="144"/>
      <c r="BX520" s="144"/>
      <c r="BY520" s="144"/>
      <c r="BZ520" s="144"/>
      <c r="CA520" s="144"/>
      <c r="CB520" s="144"/>
      <c r="CC520" s="144"/>
      <c r="CD520" s="144"/>
      <c r="CE520" s="144"/>
      <c r="CF520" s="144"/>
      <c r="CG520" s="144"/>
      <c r="CH520" s="144"/>
      <c r="CI520" s="144"/>
      <c r="CJ520" s="144"/>
      <c r="CK520" s="144"/>
      <c r="CL520" s="144"/>
      <c r="CM520" s="144"/>
      <c r="CN520" s="144"/>
      <c r="CO520" s="144"/>
      <c r="CP520" s="144"/>
      <c r="CQ520" s="144"/>
      <c r="CR520" s="144"/>
      <c r="CS520" s="144"/>
      <c r="CT520" s="144"/>
      <c r="CU520" s="144"/>
      <c r="CV520" s="144"/>
      <c r="CW520" s="144"/>
      <c r="CX520" s="144"/>
      <c r="CY520" s="144"/>
      <c r="CZ520" s="144"/>
      <c r="DA520" s="144"/>
      <c r="DB520" s="144"/>
      <c r="DC520" s="144"/>
      <c r="DD520" s="144"/>
      <c r="DE520" s="144"/>
      <c r="DF520" s="144"/>
      <c r="DG520" s="144"/>
      <c r="DH520" s="144"/>
      <c r="DI520" s="144"/>
      <c r="DJ520" s="144"/>
      <c r="DK520" s="144"/>
      <c r="DL520" s="144"/>
      <c r="DM520" s="144"/>
      <c r="DN520" s="144"/>
      <c r="DO520" s="144"/>
      <c r="DP520" s="144"/>
      <c r="DQ520" s="144"/>
      <c r="DR520" s="144"/>
      <c r="DS520" s="144"/>
      <c r="DT520" s="144"/>
      <c r="DU520" s="144"/>
      <c r="DV520" s="144"/>
      <c r="DW520" s="144"/>
    </row>
    <row r="521" spans="1:127" x14ac:dyDescent="0.3">
      <c r="A521" s="72"/>
      <c r="B521" s="2"/>
      <c r="C521" s="153"/>
      <c r="D521" s="122"/>
      <c r="E521" s="123"/>
      <c r="F521" s="123"/>
      <c r="G521" s="124"/>
      <c r="H521" s="125"/>
      <c r="I521" s="126"/>
      <c r="J521" s="122"/>
      <c r="K521" s="127"/>
      <c r="P521" s="136"/>
      <c r="Q521" s="136"/>
      <c r="R521" s="136"/>
      <c r="S521" s="136"/>
      <c r="T521" s="136"/>
      <c r="U521" s="136"/>
      <c r="V521" s="136"/>
      <c r="W521" s="136"/>
      <c r="X521" s="136"/>
      <c r="Y521" s="136"/>
      <c r="Z521" s="136"/>
      <c r="AA521" s="136"/>
      <c r="AB521" s="136"/>
      <c r="AC521" s="136"/>
      <c r="AD521" s="136"/>
      <c r="AE521" s="136"/>
      <c r="AF521" s="136"/>
      <c r="AG521" s="136"/>
      <c r="AH521" s="136"/>
      <c r="AI521" s="136"/>
      <c r="AJ521" s="136"/>
      <c r="AK521" s="136"/>
      <c r="AL521" s="136"/>
      <c r="AM521" s="136"/>
      <c r="AN521" s="136"/>
      <c r="AO521" s="136"/>
      <c r="AP521" s="136"/>
      <c r="AQ521" s="136"/>
      <c r="AR521" s="136"/>
      <c r="AS521" s="136"/>
      <c r="AT521" s="136"/>
      <c r="AU521" s="136"/>
      <c r="AV521" s="136"/>
      <c r="AW521" s="136"/>
      <c r="AX521" s="136"/>
      <c r="AY521" s="136"/>
      <c r="AZ521" s="136"/>
      <c r="BA521" s="136"/>
      <c r="BB521" s="136"/>
      <c r="BC521" s="136"/>
      <c r="BD521" s="136"/>
      <c r="BE521" s="136"/>
      <c r="BF521" s="136"/>
      <c r="BG521" s="136"/>
      <c r="BH521" s="136"/>
      <c r="BI521" s="136"/>
      <c r="BJ521" s="136"/>
      <c r="BK521" s="136"/>
      <c r="BL521" s="136"/>
      <c r="BM521" s="136"/>
      <c r="BN521" s="136"/>
      <c r="BO521" s="136"/>
      <c r="BP521" s="136"/>
      <c r="BQ521" s="136"/>
      <c r="BR521" s="136"/>
      <c r="BS521" s="136"/>
      <c r="BT521" s="136"/>
      <c r="BU521" s="136"/>
      <c r="BV521" s="136"/>
      <c r="BW521" s="136"/>
      <c r="BX521" s="136"/>
      <c r="BY521" s="136"/>
      <c r="BZ521" s="136"/>
      <c r="CA521" s="136"/>
      <c r="CB521" s="136"/>
      <c r="CC521" s="136"/>
      <c r="CD521" s="136"/>
      <c r="CE521" s="136"/>
      <c r="CF521" s="136"/>
      <c r="CG521" s="136"/>
      <c r="CH521" s="136"/>
      <c r="CI521" s="136"/>
      <c r="CJ521" s="136"/>
      <c r="CK521" s="136"/>
      <c r="CL521" s="136"/>
      <c r="CM521" s="136"/>
      <c r="CN521" s="136"/>
      <c r="CO521" s="136"/>
      <c r="CP521" s="136"/>
      <c r="CQ521" s="136"/>
      <c r="CR521" s="136"/>
      <c r="CS521" s="136"/>
      <c r="CT521" s="136"/>
      <c r="CU521" s="136"/>
      <c r="CV521" s="136"/>
      <c r="CW521" s="136"/>
      <c r="CX521" s="136"/>
      <c r="CY521" s="136"/>
      <c r="CZ521" s="136"/>
      <c r="DA521" s="136"/>
      <c r="DB521" s="136"/>
      <c r="DC521" s="136"/>
      <c r="DD521" s="136"/>
      <c r="DE521" s="136"/>
      <c r="DF521" s="136"/>
      <c r="DG521" s="136"/>
      <c r="DH521" s="136"/>
      <c r="DI521" s="136"/>
      <c r="DJ521" s="136"/>
      <c r="DK521" s="136"/>
      <c r="DL521" s="136"/>
      <c r="DM521" s="136"/>
      <c r="DN521" s="136"/>
      <c r="DO521" s="136"/>
      <c r="DP521" s="136"/>
      <c r="DQ521" s="136"/>
      <c r="DR521" s="136"/>
      <c r="DS521" s="136"/>
      <c r="DT521" s="136"/>
      <c r="DU521" s="136"/>
      <c r="DV521" s="136"/>
      <c r="DW521" s="136"/>
    </row>
    <row r="522" spans="1:127" x14ac:dyDescent="0.3">
      <c r="A522" s="128"/>
      <c r="B522" s="129"/>
      <c r="C522" s="154"/>
      <c r="D522" s="131"/>
      <c r="E522" s="128"/>
      <c r="F522" s="128"/>
      <c r="G522" s="132"/>
      <c r="H522" s="128"/>
      <c r="I522" s="128"/>
      <c r="J522" s="131"/>
      <c r="K522" s="128"/>
      <c r="L522" s="133"/>
      <c r="M522" s="133"/>
      <c r="P522" s="136"/>
      <c r="Q522" s="136"/>
      <c r="R522" s="136"/>
      <c r="S522" s="136"/>
      <c r="T522" s="136"/>
      <c r="U522" s="136"/>
      <c r="V522" s="136"/>
      <c r="W522" s="136"/>
      <c r="X522" s="136"/>
      <c r="Y522" s="136"/>
      <c r="Z522" s="136"/>
      <c r="AA522" s="136"/>
      <c r="AB522" s="136"/>
      <c r="AC522" s="136"/>
      <c r="AD522" s="136"/>
      <c r="AE522" s="136"/>
      <c r="AF522" s="136"/>
      <c r="AG522" s="136"/>
      <c r="AH522" s="136"/>
      <c r="AI522" s="136"/>
      <c r="AJ522" s="136"/>
      <c r="AK522" s="136"/>
      <c r="AL522" s="136"/>
      <c r="AM522" s="136"/>
      <c r="AN522" s="136"/>
      <c r="AO522" s="136"/>
      <c r="AP522" s="136"/>
      <c r="AQ522" s="136"/>
      <c r="AR522" s="136"/>
      <c r="AS522" s="136"/>
      <c r="AT522" s="136"/>
      <c r="AU522" s="136"/>
      <c r="AV522" s="136"/>
      <c r="AW522" s="136"/>
      <c r="AX522" s="136"/>
      <c r="AY522" s="136"/>
      <c r="AZ522" s="136"/>
      <c r="BA522" s="136"/>
      <c r="BB522" s="136"/>
      <c r="BC522" s="136"/>
      <c r="BD522" s="136"/>
      <c r="BE522" s="136"/>
      <c r="BF522" s="136"/>
      <c r="BG522" s="136"/>
      <c r="BH522" s="136"/>
      <c r="BI522" s="136"/>
      <c r="BJ522" s="136"/>
      <c r="BK522" s="136"/>
      <c r="BL522" s="136"/>
      <c r="BM522" s="136"/>
      <c r="BN522" s="136"/>
      <c r="BO522" s="136"/>
      <c r="BP522" s="136"/>
      <c r="BQ522" s="136"/>
      <c r="BR522" s="136"/>
      <c r="BS522" s="136"/>
      <c r="BT522" s="136"/>
      <c r="BU522" s="136"/>
      <c r="BV522" s="136"/>
      <c r="BW522" s="136"/>
      <c r="BX522" s="136"/>
      <c r="BY522" s="136"/>
      <c r="BZ522" s="136"/>
      <c r="CA522" s="136"/>
      <c r="CB522" s="136"/>
      <c r="CC522" s="136"/>
      <c r="CD522" s="136"/>
      <c r="CE522" s="136"/>
      <c r="CF522" s="136"/>
      <c r="CG522" s="136"/>
      <c r="CH522" s="136"/>
      <c r="CI522" s="136"/>
      <c r="CJ522" s="136"/>
      <c r="CK522" s="136"/>
      <c r="CL522" s="136"/>
      <c r="CM522" s="136"/>
      <c r="CN522" s="136"/>
      <c r="CO522" s="136"/>
      <c r="CP522" s="136"/>
      <c r="CQ522" s="136"/>
      <c r="CR522" s="136"/>
      <c r="CS522" s="136"/>
      <c r="CT522" s="136"/>
      <c r="CU522" s="136"/>
      <c r="CV522" s="136"/>
      <c r="CW522" s="136"/>
      <c r="CX522" s="136"/>
      <c r="CY522" s="136"/>
      <c r="CZ522" s="136"/>
      <c r="DA522" s="136"/>
      <c r="DB522" s="136"/>
      <c r="DC522" s="136"/>
      <c r="DD522" s="136"/>
      <c r="DE522" s="136"/>
      <c r="DF522" s="136"/>
      <c r="DG522" s="136"/>
      <c r="DH522" s="136"/>
      <c r="DI522" s="136"/>
      <c r="DJ522" s="136"/>
      <c r="DK522" s="136"/>
      <c r="DL522" s="136"/>
      <c r="DM522" s="136"/>
      <c r="DN522" s="136"/>
      <c r="DO522" s="136"/>
      <c r="DP522" s="136"/>
      <c r="DQ522" s="136"/>
      <c r="DR522" s="136"/>
      <c r="DS522" s="136"/>
      <c r="DT522" s="136"/>
      <c r="DU522" s="136"/>
      <c r="DV522" s="136"/>
      <c r="DW522" s="136"/>
    </row>
    <row r="523" spans="1:127" x14ac:dyDescent="0.3">
      <c r="A523" s="138"/>
      <c r="B523" s="139"/>
      <c r="C523" s="155"/>
      <c r="D523" s="140"/>
      <c r="E523" s="138"/>
      <c r="F523" s="138"/>
      <c r="G523" s="141"/>
      <c r="H523" s="138"/>
      <c r="I523" s="138"/>
      <c r="J523" s="140"/>
      <c r="K523" s="138"/>
      <c r="L523" s="142"/>
      <c r="M523" s="142"/>
      <c r="N523" s="120"/>
      <c r="O523" s="143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  <c r="AA523" s="144"/>
      <c r="AB523" s="144"/>
      <c r="AC523" s="144"/>
      <c r="AD523" s="144"/>
      <c r="AE523" s="144"/>
      <c r="AF523" s="144"/>
      <c r="AG523" s="144"/>
      <c r="AH523" s="144"/>
      <c r="AI523" s="144"/>
      <c r="AJ523" s="144"/>
      <c r="AK523" s="144"/>
      <c r="AL523" s="144"/>
      <c r="AM523" s="144"/>
      <c r="AN523" s="144"/>
      <c r="AO523" s="144"/>
      <c r="AP523" s="144"/>
      <c r="AQ523" s="144"/>
      <c r="AR523" s="144"/>
      <c r="AS523" s="144"/>
      <c r="AT523" s="144"/>
      <c r="AU523" s="144"/>
      <c r="AV523" s="144"/>
      <c r="AW523" s="144"/>
      <c r="AX523" s="144"/>
      <c r="AY523" s="144"/>
      <c r="AZ523" s="144"/>
      <c r="BA523" s="144"/>
      <c r="BB523" s="144"/>
      <c r="BC523" s="144"/>
      <c r="BD523" s="144"/>
      <c r="BE523" s="144"/>
      <c r="BF523" s="144"/>
      <c r="BG523" s="144"/>
      <c r="BH523" s="144"/>
      <c r="BI523" s="144"/>
      <c r="BJ523" s="144"/>
      <c r="BK523" s="144"/>
      <c r="BL523" s="144"/>
      <c r="BM523" s="144"/>
      <c r="BN523" s="144"/>
      <c r="BO523" s="144"/>
      <c r="BP523" s="144"/>
      <c r="BQ523" s="144"/>
      <c r="BR523" s="144"/>
      <c r="BS523" s="144"/>
      <c r="BT523" s="144"/>
      <c r="BU523" s="144"/>
      <c r="BV523" s="144"/>
      <c r="BW523" s="144"/>
      <c r="BX523" s="144"/>
      <c r="BY523" s="144"/>
      <c r="BZ523" s="144"/>
      <c r="CA523" s="144"/>
      <c r="CB523" s="144"/>
      <c r="CC523" s="144"/>
      <c r="CD523" s="144"/>
      <c r="CE523" s="144"/>
      <c r="CF523" s="144"/>
      <c r="CG523" s="144"/>
      <c r="CH523" s="144"/>
      <c r="CI523" s="144"/>
      <c r="CJ523" s="144"/>
      <c r="CK523" s="144"/>
      <c r="CL523" s="144"/>
      <c r="CM523" s="144"/>
      <c r="CN523" s="144"/>
      <c r="CO523" s="144"/>
      <c r="CP523" s="144"/>
      <c r="CQ523" s="144"/>
      <c r="CR523" s="144"/>
      <c r="CS523" s="144"/>
      <c r="CT523" s="144"/>
      <c r="CU523" s="144"/>
      <c r="CV523" s="144"/>
      <c r="CW523" s="144"/>
      <c r="CX523" s="144"/>
      <c r="CY523" s="144"/>
      <c r="CZ523" s="144"/>
      <c r="DA523" s="144"/>
      <c r="DB523" s="144"/>
      <c r="DC523" s="144"/>
      <c r="DD523" s="144"/>
      <c r="DE523" s="144"/>
      <c r="DF523" s="144"/>
      <c r="DG523" s="144"/>
      <c r="DH523" s="144"/>
      <c r="DI523" s="144"/>
      <c r="DJ523" s="144"/>
      <c r="DK523" s="144"/>
      <c r="DL523" s="144"/>
      <c r="DM523" s="144"/>
      <c r="DN523" s="144"/>
      <c r="DO523" s="144"/>
      <c r="DP523" s="144"/>
      <c r="DQ523" s="144"/>
      <c r="DR523" s="144"/>
      <c r="DS523" s="144"/>
      <c r="DT523" s="144"/>
      <c r="DU523" s="144"/>
      <c r="DV523" s="144"/>
      <c r="DW523" s="144"/>
    </row>
    <row r="524" spans="1:127" x14ac:dyDescent="0.3">
      <c r="A524" s="72"/>
      <c r="B524" s="2"/>
      <c r="C524" s="153"/>
      <c r="D524" s="122"/>
      <c r="E524" s="123"/>
      <c r="F524" s="123"/>
      <c r="G524" s="124"/>
      <c r="H524" s="125"/>
      <c r="I524" s="126"/>
      <c r="J524" s="122"/>
      <c r="K524" s="127"/>
      <c r="P524" s="136"/>
      <c r="Q524" s="136"/>
      <c r="R524" s="136"/>
      <c r="S524" s="136"/>
      <c r="T524" s="136"/>
      <c r="U524" s="136"/>
      <c r="V524" s="136"/>
      <c r="W524" s="136"/>
      <c r="X524" s="136"/>
      <c r="Y524" s="136"/>
      <c r="Z524" s="136"/>
      <c r="AA524" s="136"/>
      <c r="AB524" s="136"/>
      <c r="AC524" s="136"/>
      <c r="AD524" s="136"/>
      <c r="AE524" s="136"/>
      <c r="AF524" s="136"/>
      <c r="AG524" s="136"/>
      <c r="AH524" s="136"/>
      <c r="AI524" s="136"/>
      <c r="AJ524" s="136"/>
      <c r="AK524" s="136"/>
      <c r="AL524" s="136"/>
      <c r="AM524" s="136"/>
      <c r="AN524" s="136"/>
      <c r="AO524" s="136"/>
      <c r="AP524" s="136"/>
      <c r="AQ524" s="136"/>
      <c r="AR524" s="136"/>
      <c r="AS524" s="136"/>
      <c r="AT524" s="136"/>
      <c r="AU524" s="136"/>
      <c r="AV524" s="136"/>
      <c r="AW524" s="136"/>
      <c r="AX524" s="136"/>
      <c r="AY524" s="136"/>
      <c r="AZ524" s="136"/>
      <c r="BA524" s="136"/>
      <c r="BB524" s="136"/>
      <c r="BC524" s="136"/>
      <c r="BD524" s="136"/>
      <c r="BE524" s="136"/>
      <c r="BF524" s="136"/>
      <c r="BG524" s="136"/>
      <c r="BH524" s="136"/>
      <c r="BI524" s="136"/>
      <c r="BJ524" s="136"/>
      <c r="BK524" s="136"/>
      <c r="BL524" s="136"/>
      <c r="BM524" s="136"/>
      <c r="BN524" s="136"/>
      <c r="BO524" s="136"/>
      <c r="BP524" s="136"/>
      <c r="BQ524" s="136"/>
      <c r="BR524" s="136"/>
      <c r="BS524" s="136"/>
      <c r="BT524" s="136"/>
      <c r="BU524" s="136"/>
      <c r="BV524" s="136"/>
      <c r="BW524" s="136"/>
      <c r="BX524" s="136"/>
      <c r="BY524" s="136"/>
      <c r="BZ524" s="136"/>
      <c r="CA524" s="136"/>
      <c r="CB524" s="136"/>
      <c r="CC524" s="136"/>
      <c r="CD524" s="136"/>
      <c r="CE524" s="136"/>
      <c r="CF524" s="136"/>
      <c r="CG524" s="136"/>
      <c r="CH524" s="136"/>
      <c r="CI524" s="136"/>
      <c r="CJ524" s="136"/>
      <c r="CK524" s="136"/>
      <c r="CL524" s="136"/>
      <c r="CM524" s="136"/>
      <c r="CN524" s="136"/>
      <c r="CO524" s="136"/>
      <c r="CP524" s="136"/>
      <c r="CQ524" s="136"/>
      <c r="CR524" s="136"/>
      <c r="CS524" s="136"/>
      <c r="CT524" s="136"/>
      <c r="CU524" s="136"/>
      <c r="CV524" s="136"/>
      <c r="CW524" s="136"/>
      <c r="CX524" s="136"/>
      <c r="CY524" s="136"/>
      <c r="CZ524" s="136"/>
      <c r="DA524" s="136"/>
      <c r="DB524" s="136"/>
      <c r="DC524" s="136"/>
      <c r="DD524" s="136"/>
      <c r="DE524" s="136"/>
      <c r="DF524" s="136"/>
      <c r="DG524" s="136"/>
      <c r="DH524" s="136"/>
      <c r="DI524" s="136"/>
      <c r="DJ524" s="136"/>
      <c r="DK524" s="136"/>
      <c r="DL524" s="136"/>
      <c r="DM524" s="136"/>
      <c r="DN524" s="136"/>
      <c r="DO524" s="136"/>
      <c r="DP524" s="136"/>
      <c r="DQ524" s="136"/>
      <c r="DR524" s="136"/>
      <c r="DS524" s="136"/>
      <c r="DT524" s="136"/>
      <c r="DU524" s="136"/>
      <c r="DV524" s="136"/>
      <c r="DW524" s="136"/>
    </row>
    <row r="525" spans="1:127" x14ac:dyDescent="0.3">
      <c r="A525" s="128"/>
      <c r="B525" s="129"/>
      <c r="C525" s="154"/>
      <c r="D525" s="131"/>
      <c r="E525" s="128"/>
      <c r="F525" s="128"/>
      <c r="G525" s="132"/>
      <c r="H525" s="128"/>
      <c r="I525" s="128"/>
      <c r="J525" s="131"/>
      <c r="K525" s="128"/>
      <c r="L525" s="133"/>
      <c r="M525" s="133"/>
      <c r="P525" s="136"/>
      <c r="Q525" s="136"/>
      <c r="R525" s="136"/>
      <c r="S525" s="136"/>
      <c r="T525" s="136"/>
      <c r="U525" s="136"/>
      <c r="V525" s="136"/>
      <c r="W525" s="136"/>
      <c r="X525" s="136"/>
      <c r="Y525" s="136"/>
      <c r="Z525" s="136"/>
      <c r="AA525" s="136"/>
      <c r="AB525" s="136"/>
      <c r="AC525" s="136"/>
      <c r="AD525" s="136"/>
      <c r="AE525" s="136"/>
      <c r="AF525" s="136"/>
      <c r="AG525" s="136"/>
      <c r="AH525" s="136"/>
      <c r="AI525" s="136"/>
      <c r="AJ525" s="136"/>
      <c r="AK525" s="136"/>
      <c r="AL525" s="136"/>
      <c r="AM525" s="136"/>
      <c r="AN525" s="136"/>
      <c r="AO525" s="136"/>
      <c r="AP525" s="136"/>
      <c r="AQ525" s="136"/>
      <c r="AR525" s="136"/>
      <c r="AS525" s="136"/>
      <c r="AT525" s="136"/>
      <c r="AU525" s="136"/>
      <c r="AV525" s="136"/>
      <c r="AW525" s="136"/>
      <c r="AX525" s="136"/>
      <c r="AY525" s="136"/>
      <c r="AZ525" s="136"/>
      <c r="BA525" s="136"/>
      <c r="BB525" s="136"/>
      <c r="BC525" s="136"/>
      <c r="BD525" s="136"/>
      <c r="BE525" s="136"/>
      <c r="BF525" s="136"/>
      <c r="BG525" s="136"/>
      <c r="BH525" s="136"/>
      <c r="BI525" s="136"/>
      <c r="BJ525" s="136"/>
      <c r="BK525" s="136"/>
      <c r="BL525" s="136"/>
      <c r="BM525" s="136"/>
      <c r="BN525" s="136"/>
      <c r="BO525" s="136"/>
      <c r="BP525" s="136"/>
      <c r="BQ525" s="136"/>
      <c r="BR525" s="136"/>
      <c r="BS525" s="136"/>
      <c r="BT525" s="136"/>
      <c r="BU525" s="136"/>
      <c r="BV525" s="136"/>
      <c r="BW525" s="136"/>
      <c r="BX525" s="136"/>
      <c r="BY525" s="136"/>
      <c r="BZ525" s="136"/>
      <c r="CA525" s="136"/>
      <c r="CB525" s="136"/>
      <c r="CC525" s="136"/>
      <c r="CD525" s="136"/>
      <c r="CE525" s="136"/>
      <c r="CF525" s="136"/>
      <c r="CG525" s="136"/>
      <c r="CH525" s="136"/>
      <c r="CI525" s="136"/>
      <c r="CJ525" s="136"/>
      <c r="CK525" s="136"/>
      <c r="CL525" s="136"/>
      <c r="CM525" s="136"/>
      <c r="CN525" s="136"/>
      <c r="CO525" s="136"/>
      <c r="CP525" s="136"/>
      <c r="CQ525" s="136"/>
      <c r="CR525" s="136"/>
      <c r="CS525" s="136"/>
      <c r="CT525" s="136"/>
      <c r="CU525" s="136"/>
      <c r="CV525" s="136"/>
      <c r="CW525" s="136"/>
      <c r="CX525" s="136"/>
      <c r="CY525" s="136"/>
      <c r="CZ525" s="136"/>
      <c r="DA525" s="136"/>
      <c r="DB525" s="136"/>
      <c r="DC525" s="136"/>
      <c r="DD525" s="136"/>
      <c r="DE525" s="136"/>
      <c r="DF525" s="136"/>
      <c r="DG525" s="136"/>
      <c r="DH525" s="136"/>
      <c r="DI525" s="136"/>
      <c r="DJ525" s="136"/>
      <c r="DK525" s="136"/>
      <c r="DL525" s="136"/>
      <c r="DM525" s="136"/>
      <c r="DN525" s="136"/>
      <c r="DO525" s="136"/>
      <c r="DP525" s="136"/>
      <c r="DQ525" s="136"/>
      <c r="DR525" s="136"/>
      <c r="DS525" s="136"/>
      <c r="DT525" s="136"/>
      <c r="DU525" s="136"/>
      <c r="DV525" s="136"/>
      <c r="DW525" s="136"/>
    </row>
    <row r="526" spans="1:127" x14ac:dyDescent="0.3">
      <c r="A526" s="138"/>
      <c r="B526" s="139"/>
      <c r="C526" s="155"/>
      <c r="D526" s="140"/>
      <c r="E526" s="138"/>
      <c r="F526" s="138"/>
      <c r="G526" s="141"/>
      <c r="H526" s="138"/>
      <c r="I526" s="138"/>
      <c r="J526" s="140"/>
      <c r="K526" s="138"/>
      <c r="L526" s="142"/>
      <c r="M526" s="142"/>
      <c r="N526" s="120"/>
      <c r="O526" s="143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  <c r="Z526" s="144"/>
      <c r="AA526" s="144"/>
      <c r="AB526" s="144"/>
      <c r="AC526" s="144"/>
      <c r="AD526" s="144"/>
      <c r="AE526" s="144"/>
      <c r="AF526" s="144"/>
      <c r="AG526" s="144"/>
      <c r="AH526" s="144"/>
      <c r="AI526" s="144"/>
      <c r="AJ526" s="144"/>
      <c r="AK526" s="144"/>
      <c r="AL526" s="144"/>
      <c r="AM526" s="144"/>
      <c r="AN526" s="144"/>
      <c r="AO526" s="144"/>
      <c r="AP526" s="144"/>
      <c r="AQ526" s="144"/>
      <c r="AR526" s="144"/>
      <c r="AS526" s="144"/>
      <c r="AT526" s="144"/>
      <c r="AU526" s="144"/>
      <c r="AV526" s="144"/>
      <c r="AW526" s="144"/>
      <c r="AX526" s="144"/>
      <c r="AY526" s="144"/>
      <c r="AZ526" s="144"/>
      <c r="BA526" s="144"/>
      <c r="BB526" s="144"/>
      <c r="BC526" s="144"/>
      <c r="BD526" s="144"/>
      <c r="BE526" s="144"/>
      <c r="BF526" s="144"/>
      <c r="BG526" s="144"/>
      <c r="BH526" s="144"/>
      <c r="BI526" s="144"/>
      <c r="BJ526" s="144"/>
      <c r="BK526" s="144"/>
      <c r="BL526" s="144"/>
      <c r="BM526" s="144"/>
      <c r="BN526" s="144"/>
      <c r="BO526" s="144"/>
      <c r="BP526" s="144"/>
      <c r="BQ526" s="144"/>
      <c r="BR526" s="144"/>
      <c r="BS526" s="144"/>
      <c r="BT526" s="144"/>
      <c r="BU526" s="144"/>
      <c r="BV526" s="144"/>
      <c r="BW526" s="144"/>
      <c r="BX526" s="144"/>
      <c r="BY526" s="144"/>
      <c r="BZ526" s="144"/>
      <c r="CA526" s="144"/>
      <c r="CB526" s="144"/>
      <c r="CC526" s="144"/>
      <c r="CD526" s="144"/>
      <c r="CE526" s="144"/>
      <c r="CF526" s="144"/>
      <c r="CG526" s="144"/>
      <c r="CH526" s="144"/>
      <c r="CI526" s="144"/>
      <c r="CJ526" s="144"/>
      <c r="CK526" s="144"/>
      <c r="CL526" s="144"/>
      <c r="CM526" s="144"/>
      <c r="CN526" s="144"/>
      <c r="CO526" s="144"/>
      <c r="CP526" s="144"/>
      <c r="CQ526" s="144"/>
      <c r="CR526" s="144"/>
      <c r="CS526" s="144"/>
      <c r="CT526" s="144"/>
      <c r="CU526" s="144"/>
      <c r="CV526" s="144"/>
      <c r="CW526" s="144"/>
      <c r="CX526" s="144"/>
      <c r="CY526" s="144"/>
      <c r="CZ526" s="144"/>
      <c r="DA526" s="144"/>
      <c r="DB526" s="144"/>
      <c r="DC526" s="144"/>
      <c r="DD526" s="144"/>
      <c r="DE526" s="144"/>
      <c r="DF526" s="144"/>
      <c r="DG526" s="144"/>
      <c r="DH526" s="144"/>
      <c r="DI526" s="144"/>
      <c r="DJ526" s="144"/>
      <c r="DK526" s="144"/>
      <c r="DL526" s="144"/>
      <c r="DM526" s="144"/>
      <c r="DN526" s="144"/>
      <c r="DO526" s="144"/>
      <c r="DP526" s="144"/>
      <c r="DQ526" s="144"/>
      <c r="DR526" s="144"/>
      <c r="DS526" s="144"/>
      <c r="DT526" s="144"/>
      <c r="DU526" s="144"/>
      <c r="DV526" s="144"/>
      <c r="DW526" s="144"/>
    </row>
    <row r="527" spans="1:127" x14ac:dyDescent="0.3">
      <c r="A527" s="72"/>
      <c r="B527" s="2"/>
      <c r="C527" s="151"/>
      <c r="D527" s="122"/>
      <c r="E527" s="123"/>
      <c r="F527" s="123"/>
      <c r="G527" s="124"/>
      <c r="H527" s="125"/>
      <c r="I527" s="126"/>
      <c r="J527" s="122"/>
      <c r="K527" s="127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33"/>
      <c r="BO527" s="33"/>
      <c r="BP527" s="33"/>
      <c r="BQ527" s="33"/>
      <c r="BR527" s="33"/>
      <c r="BS527" s="33"/>
      <c r="BT527" s="33"/>
      <c r="BU527" s="33"/>
      <c r="BV527" s="33"/>
      <c r="BW527" s="33"/>
      <c r="BX527" s="33"/>
      <c r="BY527" s="33"/>
      <c r="BZ527" s="33"/>
      <c r="CA527" s="33"/>
      <c r="CB527" s="33"/>
      <c r="CC527" s="33"/>
      <c r="CD527" s="33"/>
      <c r="CE527" s="33"/>
      <c r="CF527" s="33"/>
      <c r="CG527" s="33"/>
      <c r="CH527" s="33"/>
      <c r="CI527" s="33"/>
      <c r="CJ527" s="33"/>
      <c r="CK527" s="33"/>
      <c r="CL527" s="33"/>
      <c r="CM527" s="33"/>
      <c r="CN527" s="33"/>
      <c r="CO527" s="33"/>
      <c r="CP527" s="33"/>
      <c r="CQ527" s="33"/>
      <c r="CR527" s="33"/>
      <c r="CS527" s="33"/>
      <c r="CT527" s="33"/>
      <c r="CU527" s="33"/>
      <c r="CV527" s="33"/>
      <c r="CW527" s="33"/>
      <c r="CX527" s="33"/>
      <c r="CY527" s="33"/>
      <c r="CZ527" s="33"/>
      <c r="DA527" s="33"/>
      <c r="DB527" s="33"/>
      <c r="DC527" s="33"/>
      <c r="DD527" s="33"/>
      <c r="DE527" s="33"/>
      <c r="DF527" s="33"/>
      <c r="DG527" s="33"/>
      <c r="DH527" s="33"/>
      <c r="DI527" s="33"/>
      <c r="DJ527" s="33"/>
      <c r="DK527" s="33"/>
      <c r="DL527" s="33"/>
      <c r="DM527" s="33"/>
      <c r="DN527" s="33"/>
      <c r="DO527" s="33"/>
      <c r="DP527" s="33"/>
      <c r="DQ527" s="33"/>
      <c r="DR527" s="33"/>
      <c r="DS527" s="33"/>
      <c r="DT527" s="33"/>
      <c r="DU527" s="33"/>
      <c r="DV527" s="33"/>
      <c r="DW527" s="33"/>
    </row>
    <row r="528" spans="1:127" x14ac:dyDescent="0.3">
      <c r="A528" s="128"/>
      <c r="B528" s="129"/>
      <c r="C528" s="152"/>
      <c r="D528" s="131"/>
      <c r="E528" s="128"/>
      <c r="F528" s="128"/>
      <c r="G528" s="132"/>
      <c r="H528" s="128"/>
      <c r="I528" s="128"/>
      <c r="J528" s="131"/>
      <c r="K528" s="128"/>
      <c r="L528" s="133"/>
      <c r="M528" s="133"/>
      <c r="N528" s="134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  <c r="BH528" s="33"/>
      <c r="BI528" s="33"/>
      <c r="BJ528" s="33"/>
      <c r="BK528" s="33"/>
      <c r="BL528" s="33"/>
      <c r="BM528" s="33"/>
      <c r="BN528" s="33"/>
      <c r="BO528" s="33"/>
      <c r="BP528" s="33"/>
      <c r="BQ528" s="33"/>
      <c r="BR528" s="33"/>
      <c r="BS528" s="33"/>
      <c r="BT528" s="33"/>
      <c r="BU528" s="33"/>
      <c r="BV528" s="33"/>
      <c r="BW528" s="33"/>
      <c r="BX528" s="33"/>
      <c r="BY528" s="33"/>
      <c r="BZ528" s="33"/>
      <c r="CA528" s="33"/>
      <c r="CB528" s="33"/>
      <c r="CC528" s="33"/>
      <c r="CD528" s="33"/>
      <c r="CE528" s="33"/>
      <c r="CF528" s="33"/>
      <c r="CG528" s="33"/>
      <c r="CH528" s="33"/>
      <c r="CI528" s="33"/>
      <c r="CJ528" s="33"/>
      <c r="CK528" s="33"/>
      <c r="CL528" s="33"/>
      <c r="CM528" s="33"/>
      <c r="CN528" s="33"/>
      <c r="CO528" s="33"/>
      <c r="CP528" s="33"/>
      <c r="CQ528" s="33"/>
      <c r="CR528" s="33"/>
      <c r="CS528" s="33"/>
      <c r="CT528" s="33"/>
      <c r="CU528" s="33"/>
      <c r="CV528" s="33"/>
      <c r="CW528" s="33"/>
      <c r="CX528" s="33"/>
      <c r="CY528" s="33"/>
      <c r="CZ528" s="33"/>
      <c r="DA528" s="33"/>
      <c r="DB528" s="33"/>
      <c r="DC528" s="33"/>
      <c r="DD528" s="33"/>
      <c r="DE528" s="33"/>
      <c r="DF528" s="33"/>
      <c r="DG528" s="33"/>
      <c r="DH528" s="33"/>
      <c r="DI528" s="33"/>
      <c r="DJ528" s="33"/>
      <c r="DK528" s="33"/>
      <c r="DL528" s="33"/>
      <c r="DM528" s="33"/>
      <c r="DN528" s="33"/>
      <c r="DO528" s="33"/>
      <c r="DP528" s="33"/>
      <c r="DQ528" s="33"/>
      <c r="DR528" s="33"/>
      <c r="DS528" s="33"/>
      <c r="DT528" s="33"/>
      <c r="DU528" s="33"/>
      <c r="DV528" s="33"/>
      <c r="DW528" s="33"/>
    </row>
    <row r="529" spans="1:127" x14ac:dyDescent="0.3">
      <c r="A529" s="72"/>
      <c r="B529" s="2"/>
      <c r="C529" s="153"/>
      <c r="D529" s="122"/>
      <c r="E529" s="123"/>
      <c r="F529" s="123"/>
      <c r="G529" s="124"/>
      <c r="H529" s="125"/>
      <c r="I529" s="126"/>
      <c r="J529" s="122"/>
      <c r="K529" s="127"/>
      <c r="P529" s="136"/>
      <c r="Q529" s="136"/>
      <c r="R529" s="136"/>
      <c r="S529" s="136"/>
      <c r="T529" s="136"/>
      <c r="U529" s="136"/>
      <c r="V529" s="136"/>
      <c r="W529" s="136"/>
      <c r="X529" s="136"/>
      <c r="Y529" s="136"/>
      <c r="Z529" s="136"/>
      <c r="AA529" s="136"/>
      <c r="AB529" s="136"/>
      <c r="AC529" s="136"/>
      <c r="AD529" s="136"/>
      <c r="AE529" s="136"/>
      <c r="AF529" s="136"/>
      <c r="AG529" s="136"/>
      <c r="AH529" s="136"/>
      <c r="AI529" s="136"/>
      <c r="AJ529" s="136"/>
      <c r="AK529" s="136"/>
      <c r="AL529" s="136"/>
      <c r="AM529" s="136"/>
      <c r="AN529" s="136"/>
      <c r="AO529" s="136"/>
      <c r="AP529" s="136"/>
      <c r="AQ529" s="136"/>
      <c r="AR529" s="136"/>
      <c r="AS529" s="136"/>
      <c r="AT529" s="136"/>
      <c r="AU529" s="136"/>
      <c r="AV529" s="136"/>
      <c r="AW529" s="136"/>
      <c r="AX529" s="136"/>
      <c r="AY529" s="136"/>
      <c r="AZ529" s="136"/>
      <c r="BA529" s="136"/>
      <c r="BB529" s="136"/>
      <c r="BC529" s="136"/>
      <c r="BD529" s="136"/>
      <c r="BE529" s="136"/>
      <c r="BF529" s="136"/>
      <c r="BG529" s="136"/>
      <c r="BH529" s="136"/>
      <c r="BI529" s="136"/>
      <c r="BJ529" s="136"/>
      <c r="BK529" s="136"/>
      <c r="BL529" s="136"/>
      <c r="BM529" s="136"/>
      <c r="BN529" s="136"/>
      <c r="BO529" s="136"/>
      <c r="BP529" s="136"/>
      <c r="BQ529" s="136"/>
      <c r="BR529" s="136"/>
      <c r="BS529" s="136"/>
      <c r="BT529" s="136"/>
      <c r="BU529" s="136"/>
      <c r="BV529" s="136"/>
      <c r="BW529" s="136"/>
      <c r="BX529" s="136"/>
      <c r="BY529" s="136"/>
      <c r="BZ529" s="136"/>
      <c r="CA529" s="136"/>
      <c r="CB529" s="136"/>
      <c r="CC529" s="136"/>
      <c r="CD529" s="136"/>
      <c r="CE529" s="136"/>
      <c r="CF529" s="136"/>
      <c r="CG529" s="136"/>
      <c r="CH529" s="136"/>
      <c r="CI529" s="136"/>
      <c r="CJ529" s="136"/>
      <c r="CK529" s="136"/>
      <c r="CL529" s="136"/>
      <c r="CM529" s="136"/>
      <c r="CN529" s="136"/>
      <c r="CO529" s="136"/>
      <c r="CP529" s="136"/>
      <c r="CQ529" s="136"/>
      <c r="CR529" s="136"/>
      <c r="CS529" s="136"/>
      <c r="CT529" s="136"/>
      <c r="CU529" s="136"/>
      <c r="CV529" s="136"/>
      <c r="CW529" s="136"/>
      <c r="CX529" s="136"/>
      <c r="CY529" s="136"/>
      <c r="CZ529" s="136"/>
      <c r="DA529" s="136"/>
      <c r="DB529" s="136"/>
      <c r="DC529" s="136"/>
      <c r="DD529" s="136"/>
      <c r="DE529" s="136"/>
      <c r="DF529" s="136"/>
      <c r="DG529" s="136"/>
      <c r="DH529" s="136"/>
      <c r="DI529" s="136"/>
      <c r="DJ529" s="136"/>
      <c r="DK529" s="136"/>
      <c r="DL529" s="136"/>
      <c r="DM529" s="136"/>
      <c r="DN529" s="136"/>
      <c r="DO529" s="136"/>
      <c r="DP529" s="136"/>
      <c r="DQ529" s="136"/>
      <c r="DR529" s="136"/>
      <c r="DS529" s="136"/>
      <c r="DT529" s="136"/>
      <c r="DU529" s="136"/>
      <c r="DV529" s="136"/>
      <c r="DW529" s="136"/>
    </row>
    <row r="530" spans="1:127" x14ac:dyDescent="0.3">
      <c r="A530" s="128"/>
      <c r="B530" s="129"/>
      <c r="C530" s="154"/>
      <c r="D530" s="131"/>
      <c r="E530" s="128"/>
      <c r="F530" s="128"/>
      <c r="G530" s="132"/>
      <c r="H530" s="128"/>
      <c r="I530" s="128"/>
      <c r="J530" s="131"/>
      <c r="K530" s="128"/>
      <c r="L530" s="133"/>
      <c r="M530" s="133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  <c r="AB530" s="136"/>
      <c r="AC530" s="136"/>
      <c r="AD530" s="136"/>
      <c r="AE530" s="136"/>
      <c r="AF530" s="136"/>
      <c r="AG530" s="136"/>
      <c r="AH530" s="136"/>
      <c r="AI530" s="136"/>
      <c r="AJ530" s="136"/>
      <c r="AK530" s="136"/>
      <c r="AL530" s="136"/>
      <c r="AM530" s="136"/>
      <c r="AN530" s="136"/>
      <c r="AO530" s="136"/>
      <c r="AP530" s="136"/>
      <c r="AQ530" s="136"/>
      <c r="AR530" s="136"/>
      <c r="AS530" s="136"/>
      <c r="AT530" s="136"/>
      <c r="AU530" s="136"/>
      <c r="AV530" s="136"/>
      <c r="AW530" s="136"/>
      <c r="AX530" s="136"/>
      <c r="AY530" s="136"/>
      <c r="AZ530" s="136"/>
      <c r="BA530" s="136"/>
      <c r="BB530" s="136"/>
      <c r="BC530" s="136"/>
      <c r="BD530" s="136"/>
      <c r="BE530" s="136"/>
      <c r="BF530" s="136"/>
      <c r="BG530" s="136"/>
      <c r="BH530" s="136"/>
      <c r="BI530" s="136"/>
      <c r="BJ530" s="136"/>
      <c r="BK530" s="136"/>
      <c r="BL530" s="136"/>
      <c r="BM530" s="136"/>
      <c r="BN530" s="136"/>
      <c r="BO530" s="136"/>
      <c r="BP530" s="136"/>
      <c r="BQ530" s="136"/>
      <c r="BR530" s="136"/>
      <c r="BS530" s="136"/>
      <c r="BT530" s="136"/>
      <c r="BU530" s="136"/>
      <c r="BV530" s="136"/>
      <c r="BW530" s="136"/>
      <c r="BX530" s="136"/>
      <c r="BY530" s="136"/>
      <c r="BZ530" s="136"/>
      <c r="CA530" s="136"/>
      <c r="CB530" s="136"/>
      <c r="CC530" s="136"/>
      <c r="CD530" s="136"/>
      <c r="CE530" s="136"/>
      <c r="CF530" s="136"/>
      <c r="CG530" s="136"/>
      <c r="CH530" s="136"/>
      <c r="CI530" s="136"/>
      <c r="CJ530" s="136"/>
      <c r="CK530" s="136"/>
      <c r="CL530" s="136"/>
      <c r="CM530" s="136"/>
      <c r="CN530" s="136"/>
      <c r="CO530" s="136"/>
      <c r="CP530" s="136"/>
      <c r="CQ530" s="136"/>
      <c r="CR530" s="136"/>
      <c r="CS530" s="136"/>
      <c r="CT530" s="136"/>
      <c r="CU530" s="136"/>
      <c r="CV530" s="136"/>
      <c r="CW530" s="136"/>
      <c r="CX530" s="136"/>
      <c r="CY530" s="136"/>
      <c r="CZ530" s="136"/>
      <c r="DA530" s="136"/>
      <c r="DB530" s="136"/>
      <c r="DC530" s="136"/>
      <c r="DD530" s="136"/>
      <c r="DE530" s="136"/>
      <c r="DF530" s="136"/>
      <c r="DG530" s="136"/>
      <c r="DH530" s="136"/>
      <c r="DI530" s="136"/>
      <c r="DJ530" s="136"/>
      <c r="DK530" s="136"/>
      <c r="DL530" s="136"/>
      <c r="DM530" s="136"/>
      <c r="DN530" s="136"/>
      <c r="DO530" s="136"/>
      <c r="DP530" s="136"/>
      <c r="DQ530" s="136"/>
      <c r="DR530" s="136"/>
      <c r="DS530" s="136"/>
      <c r="DT530" s="136"/>
      <c r="DU530" s="136"/>
      <c r="DV530" s="136"/>
      <c r="DW530" s="136"/>
    </row>
    <row r="531" spans="1:127" x14ac:dyDescent="0.3">
      <c r="A531" s="138"/>
      <c r="B531" s="139"/>
      <c r="C531" s="155"/>
      <c r="D531" s="140"/>
      <c r="E531" s="138"/>
      <c r="F531" s="138"/>
      <c r="G531" s="141"/>
      <c r="H531" s="138"/>
      <c r="I531" s="138"/>
      <c r="J531" s="140"/>
      <c r="K531" s="138"/>
      <c r="L531" s="142"/>
      <c r="M531" s="142"/>
      <c r="N531" s="120"/>
      <c r="O531" s="143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  <c r="AB531" s="144"/>
      <c r="AC531" s="144"/>
      <c r="AD531" s="144"/>
      <c r="AE531" s="144"/>
      <c r="AF531" s="144"/>
      <c r="AG531" s="144"/>
      <c r="AH531" s="144"/>
      <c r="AI531" s="144"/>
      <c r="AJ531" s="144"/>
      <c r="AK531" s="144"/>
      <c r="AL531" s="144"/>
      <c r="AM531" s="144"/>
      <c r="AN531" s="144"/>
      <c r="AO531" s="144"/>
      <c r="AP531" s="144"/>
      <c r="AQ531" s="144"/>
      <c r="AR531" s="144"/>
      <c r="AS531" s="144"/>
      <c r="AT531" s="144"/>
      <c r="AU531" s="144"/>
      <c r="AV531" s="144"/>
      <c r="AW531" s="144"/>
      <c r="AX531" s="144"/>
      <c r="AY531" s="144"/>
      <c r="AZ531" s="144"/>
      <c r="BA531" s="144"/>
      <c r="BB531" s="144"/>
      <c r="BC531" s="144"/>
      <c r="BD531" s="144"/>
      <c r="BE531" s="144"/>
      <c r="BF531" s="144"/>
      <c r="BG531" s="144"/>
      <c r="BH531" s="144"/>
      <c r="BI531" s="144"/>
      <c r="BJ531" s="144"/>
      <c r="BK531" s="144"/>
      <c r="BL531" s="144"/>
      <c r="BM531" s="144"/>
      <c r="BN531" s="144"/>
      <c r="BO531" s="144"/>
      <c r="BP531" s="144"/>
      <c r="BQ531" s="144"/>
      <c r="BR531" s="144"/>
      <c r="BS531" s="144"/>
      <c r="BT531" s="144"/>
      <c r="BU531" s="144"/>
      <c r="BV531" s="144"/>
      <c r="BW531" s="144"/>
      <c r="BX531" s="144"/>
      <c r="BY531" s="144"/>
      <c r="BZ531" s="144"/>
      <c r="CA531" s="144"/>
      <c r="CB531" s="144"/>
      <c r="CC531" s="144"/>
      <c r="CD531" s="144"/>
      <c r="CE531" s="144"/>
      <c r="CF531" s="144"/>
      <c r="CG531" s="144"/>
      <c r="CH531" s="144"/>
      <c r="CI531" s="144"/>
      <c r="CJ531" s="144"/>
      <c r="CK531" s="144"/>
      <c r="CL531" s="144"/>
      <c r="CM531" s="144"/>
      <c r="CN531" s="144"/>
      <c r="CO531" s="144"/>
      <c r="CP531" s="144"/>
      <c r="CQ531" s="144"/>
      <c r="CR531" s="144"/>
      <c r="CS531" s="144"/>
      <c r="CT531" s="144"/>
      <c r="CU531" s="144"/>
      <c r="CV531" s="144"/>
      <c r="CW531" s="144"/>
      <c r="CX531" s="144"/>
      <c r="CY531" s="144"/>
      <c r="CZ531" s="144"/>
      <c r="DA531" s="144"/>
      <c r="DB531" s="144"/>
      <c r="DC531" s="144"/>
      <c r="DD531" s="144"/>
      <c r="DE531" s="144"/>
      <c r="DF531" s="144"/>
      <c r="DG531" s="144"/>
      <c r="DH531" s="144"/>
      <c r="DI531" s="144"/>
      <c r="DJ531" s="144"/>
      <c r="DK531" s="144"/>
      <c r="DL531" s="144"/>
      <c r="DM531" s="144"/>
      <c r="DN531" s="144"/>
      <c r="DO531" s="144"/>
      <c r="DP531" s="144"/>
      <c r="DQ531" s="144"/>
      <c r="DR531" s="144"/>
      <c r="DS531" s="144"/>
      <c r="DT531" s="144"/>
      <c r="DU531" s="144"/>
      <c r="DV531" s="144"/>
      <c r="DW531" s="144"/>
    </row>
    <row r="532" spans="1:127" x14ac:dyDescent="0.3">
      <c r="A532" s="72"/>
      <c r="B532" s="2"/>
      <c r="C532" s="151"/>
      <c r="D532" s="122"/>
      <c r="E532" s="123"/>
      <c r="F532" s="123"/>
      <c r="G532" s="124"/>
      <c r="H532" s="125"/>
      <c r="I532" s="126"/>
      <c r="J532" s="122"/>
      <c r="K532" s="127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  <c r="AW532" s="33"/>
      <c r="AX532" s="33"/>
      <c r="AY532" s="33"/>
      <c r="AZ532" s="33"/>
      <c r="BA532" s="33"/>
      <c r="BB532" s="33"/>
      <c r="BC532" s="33"/>
      <c r="BD532" s="33"/>
      <c r="BE532" s="33"/>
      <c r="BF532" s="33"/>
      <c r="BG532" s="33"/>
      <c r="BH532" s="33"/>
      <c r="BI532" s="33"/>
      <c r="BJ532" s="33"/>
      <c r="BK532" s="33"/>
      <c r="BL532" s="33"/>
      <c r="BM532" s="33"/>
      <c r="BN532" s="33"/>
      <c r="BO532" s="33"/>
      <c r="BP532" s="33"/>
      <c r="BQ532" s="33"/>
      <c r="BR532" s="33"/>
      <c r="BS532" s="33"/>
      <c r="BT532" s="33"/>
      <c r="BU532" s="33"/>
      <c r="BV532" s="33"/>
      <c r="BW532" s="33"/>
      <c r="BX532" s="33"/>
      <c r="BY532" s="33"/>
      <c r="BZ532" s="33"/>
      <c r="CA532" s="33"/>
      <c r="CB532" s="33"/>
      <c r="CC532" s="33"/>
      <c r="CD532" s="33"/>
      <c r="CE532" s="33"/>
      <c r="CF532" s="33"/>
      <c r="CG532" s="33"/>
      <c r="CH532" s="33"/>
      <c r="CI532" s="33"/>
      <c r="CJ532" s="33"/>
      <c r="CK532" s="33"/>
      <c r="CL532" s="33"/>
      <c r="CM532" s="33"/>
      <c r="CN532" s="33"/>
      <c r="CO532" s="33"/>
      <c r="CP532" s="33"/>
      <c r="CQ532" s="33"/>
      <c r="CR532" s="33"/>
      <c r="CS532" s="33"/>
      <c r="CT532" s="33"/>
      <c r="CU532" s="33"/>
      <c r="CV532" s="33"/>
      <c r="CW532" s="33"/>
      <c r="CX532" s="33"/>
      <c r="CY532" s="33"/>
      <c r="CZ532" s="33"/>
      <c r="DA532" s="33"/>
      <c r="DB532" s="33"/>
      <c r="DC532" s="33"/>
      <c r="DD532" s="33"/>
      <c r="DE532" s="33"/>
      <c r="DF532" s="33"/>
      <c r="DG532" s="33"/>
      <c r="DH532" s="33"/>
      <c r="DI532" s="33"/>
      <c r="DJ532" s="33"/>
      <c r="DK532" s="33"/>
      <c r="DL532" s="33"/>
      <c r="DM532" s="33"/>
      <c r="DN532" s="33"/>
      <c r="DO532" s="33"/>
      <c r="DP532" s="33"/>
      <c r="DQ532" s="33"/>
      <c r="DR532" s="33"/>
      <c r="DS532" s="33"/>
      <c r="DT532" s="33"/>
      <c r="DU532" s="33"/>
      <c r="DV532" s="33"/>
      <c r="DW532" s="33"/>
    </row>
    <row r="533" spans="1:127" x14ac:dyDescent="0.3">
      <c r="A533" s="128"/>
      <c r="B533" s="129"/>
      <c r="C533" s="152"/>
      <c r="D533" s="131"/>
      <c r="E533" s="128"/>
      <c r="F533" s="128"/>
      <c r="G533" s="132"/>
      <c r="H533" s="128"/>
      <c r="I533" s="128"/>
      <c r="J533" s="131"/>
      <c r="K533" s="128"/>
      <c r="L533" s="133"/>
      <c r="M533" s="133"/>
      <c r="N533" s="134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  <c r="AW533" s="33"/>
      <c r="AX533" s="33"/>
      <c r="AY533" s="33"/>
      <c r="AZ533" s="33"/>
      <c r="BA533" s="33"/>
      <c r="BB533" s="33"/>
      <c r="BC533" s="33"/>
      <c r="BD533" s="33"/>
      <c r="BE533" s="33"/>
      <c r="BF533" s="33"/>
      <c r="BG533" s="33"/>
      <c r="BH533" s="33"/>
      <c r="BI533" s="33"/>
      <c r="BJ533" s="33"/>
      <c r="BK533" s="33"/>
      <c r="BL533" s="33"/>
      <c r="BM533" s="33"/>
      <c r="BN533" s="33"/>
      <c r="BO533" s="33"/>
      <c r="BP533" s="33"/>
      <c r="BQ533" s="33"/>
      <c r="BR533" s="33"/>
      <c r="BS533" s="33"/>
      <c r="BT533" s="33"/>
      <c r="BU533" s="33"/>
      <c r="BV533" s="33"/>
      <c r="BW533" s="33"/>
      <c r="BX533" s="33"/>
      <c r="BY533" s="33"/>
      <c r="BZ533" s="33"/>
      <c r="CA533" s="33"/>
      <c r="CB533" s="33"/>
      <c r="CC533" s="33"/>
      <c r="CD533" s="33"/>
      <c r="CE533" s="33"/>
      <c r="CF533" s="33"/>
      <c r="CG533" s="33"/>
      <c r="CH533" s="33"/>
      <c r="CI533" s="33"/>
      <c r="CJ533" s="33"/>
      <c r="CK533" s="33"/>
      <c r="CL533" s="33"/>
      <c r="CM533" s="33"/>
      <c r="CN533" s="33"/>
      <c r="CO533" s="33"/>
      <c r="CP533" s="33"/>
      <c r="CQ533" s="33"/>
      <c r="CR533" s="33"/>
      <c r="CS533" s="33"/>
      <c r="CT533" s="33"/>
      <c r="CU533" s="33"/>
      <c r="CV533" s="33"/>
      <c r="CW533" s="33"/>
      <c r="CX533" s="33"/>
      <c r="CY533" s="33"/>
      <c r="CZ533" s="33"/>
      <c r="DA533" s="33"/>
      <c r="DB533" s="33"/>
      <c r="DC533" s="33"/>
      <c r="DD533" s="33"/>
      <c r="DE533" s="33"/>
      <c r="DF533" s="33"/>
      <c r="DG533" s="33"/>
      <c r="DH533" s="33"/>
      <c r="DI533" s="33"/>
      <c r="DJ533" s="33"/>
      <c r="DK533" s="33"/>
      <c r="DL533" s="33"/>
      <c r="DM533" s="33"/>
      <c r="DN533" s="33"/>
      <c r="DO533" s="33"/>
      <c r="DP533" s="33"/>
      <c r="DQ533" s="33"/>
      <c r="DR533" s="33"/>
      <c r="DS533" s="33"/>
      <c r="DT533" s="33"/>
      <c r="DU533" s="33"/>
      <c r="DV533" s="33"/>
      <c r="DW533" s="33"/>
    </row>
    <row r="534" spans="1:127" x14ac:dyDescent="0.3">
      <c r="A534" s="72"/>
      <c r="B534" s="2"/>
      <c r="C534" s="153"/>
      <c r="D534" s="122"/>
      <c r="E534" s="123"/>
      <c r="F534" s="123"/>
      <c r="G534" s="124"/>
      <c r="H534" s="125"/>
      <c r="I534" s="126"/>
      <c r="J534" s="122"/>
      <c r="K534" s="127"/>
      <c r="P534" s="136"/>
      <c r="Q534" s="136"/>
      <c r="R534" s="136"/>
      <c r="S534" s="136"/>
      <c r="T534" s="136"/>
      <c r="U534" s="136"/>
      <c r="V534" s="136"/>
      <c r="W534" s="136"/>
      <c r="X534" s="136"/>
      <c r="Y534" s="136"/>
      <c r="Z534" s="136"/>
      <c r="AA534" s="136"/>
      <c r="AB534" s="136"/>
      <c r="AC534" s="136"/>
      <c r="AD534" s="136"/>
      <c r="AE534" s="136"/>
      <c r="AF534" s="136"/>
      <c r="AG534" s="136"/>
      <c r="AH534" s="136"/>
      <c r="AI534" s="136"/>
      <c r="AJ534" s="136"/>
      <c r="AK534" s="136"/>
      <c r="AL534" s="136"/>
      <c r="AM534" s="136"/>
      <c r="AN534" s="136"/>
      <c r="AO534" s="136"/>
      <c r="AP534" s="136"/>
      <c r="AQ534" s="136"/>
      <c r="AR534" s="136"/>
      <c r="AS534" s="136"/>
      <c r="AT534" s="136"/>
      <c r="AU534" s="136"/>
      <c r="AV534" s="136"/>
      <c r="AW534" s="136"/>
      <c r="AX534" s="136"/>
      <c r="AY534" s="136"/>
      <c r="AZ534" s="136"/>
      <c r="BA534" s="136"/>
      <c r="BB534" s="136"/>
      <c r="BC534" s="136"/>
      <c r="BD534" s="136"/>
      <c r="BE534" s="136"/>
      <c r="BF534" s="136"/>
      <c r="BG534" s="136"/>
      <c r="BH534" s="136"/>
      <c r="BI534" s="136"/>
      <c r="BJ534" s="136"/>
      <c r="BK534" s="136"/>
      <c r="BL534" s="136"/>
      <c r="BM534" s="136"/>
      <c r="BN534" s="136"/>
      <c r="BO534" s="136"/>
      <c r="BP534" s="136"/>
      <c r="BQ534" s="136"/>
      <c r="BR534" s="136"/>
      <c r="BS534" s="136"/>
      <c r="BT534" s="136"/>
      <c r="BU534" s="136"/>
      <c r="BV534" s="136"/>
      <c r="BW534" s="136"/>
      <c r="BX534" s="136"/>
      <c r="BY534" s="136"/>
      <c r="BZ534" s="136"/>
      <c r="CA534" s="136"/>
      <c r="CB534" s="136"/>
      <c r="CC534" s="136"/>
      <c r="CD534" s="136"/>
      <c r="CE534" s="136"/>
      <c r="CF534" s="136"/>
      <c r="CG534" s="136"/>
      <c r="CH534" s="136"/>
      <c r="CI534" s="136"/>
      <c r="CJ534" s="136"/>
      <c r="CK534" s="136"/>
      <c r="CL534" s="136"/>
      <c r="CM534" s="136"/>
      <c r="CN534" s="136"/>
      <c r="CO534" s="136"/>
      <c r="CP534" s="136"/>
      <c r="CQ534" s="136"/>
      <c r="CR534" s="136"/>
      <c r="CS534" s="136"/>
      <c r="CT534" s="136"/>
      <c r="CU534" s="136"/>
      <c r="CV534" s="136"/>
      <c r="CW534" s="136"/>
      <c r="CX534" s="136"/>
      <c r="CY534" s="136"/>
      <c r="CZ534" s="136"/>
      <c r="DA534" s="136"/>
      <c r="DB534" s="136"/>
      <c r="DC534" s="136"/>
      <c r="DD534" s="136"/>
      <c r="DE534" s="136"/>
      <c r="DF534" s="136"/>
      <c r="DG534" s="136"/>
      <c r="DH534" s="136"/>
      <c r="DI534" s="136"/>
      <c r="DJ534" s="136"/>
      <c r="DK534" s="136"/>
      <c r="DL534" s="136"/>
      <c r="DM534" s="136"/>
      <c r="DN534" s="136"/>
      <c r="DO534" s="136"/>
      <c r="DP534" s="136"/>
      <c r="DQ534" s="136"/>
      <c r="DR534" s="136"/>
      <c r="DS534" s="136"/>
      <c r="DT534" s="136"/>
      <c r="DU534" s="136"/>
      <c r="DV534" s="136"/>
      <c r="DW534" s="136"/>
    </row>
    <row r="535" spans="1:127" x14ac:dyDescent="0.3">
      <c r="A535" s="128"/>
      <c r="B535" s="129"/>
      <c r="C535" s="154"/>
      <c r="D535" s="131"/>
      <c r="E535" s="128"/>
      <c r="F535" s="128"/>
      <c r="G535" s="132"/>
      <c r="H535" s="128"/>
      <c r="I535" s="128"/>
      <c r="J535" s="131"/>
      <c r="K535" s="128"/>
      <c r="L535" s="133"/>
      <c r="M535" s="133"/>
      <c r="P535" s="136"/>
      <c r="Q535" s="136"/>
      <c r="R535" s="136"/>
      <c r="S535" s="136"/>
      <c r="T535" s="136"/>
      <c r="U535" s="136"/>
      <c r="V535" s="136"/>
      <c r="W535" s="136"/>
      <c r="X535" s="136"/>
      <c r="Y535" s="136"/>
      <c r="Z535" s="136"/>
      <c r="AA535" s="136"/>
      <c r="AB535" s="136"/>
      <c r="AC535" s="136"/>
      <c r="AD535" s="136"/>
      <c r="AE535" s="136"/>
      <c r="AF535" s="136"/>
      <c r="AG535" s="136"/>
      <c r="AH535" s="136"/>
      <c r="AI535" s="136"/>
      <c r="AJ535" s="136"/>
      <c r="AK535" s="136"/>
      <c r="AL535" s="136"/>
      <c r="AM535" s="136"/>
      <c r="AN535" s="136"/>
      <c r="AO535" s="136"/>
      <c r="AP535" s="136"/>
      <c r="AQ535" s="136"/>
      <c r="AR535" s="136"/>
      <c r="AS535" s="136"/>
      <c r="AT535" s="136"/>
      <c r="AU535" s="136"/>
      <c r="AV535" s="136"/>
      <c r="AW535" s="136"/>
      <c r="AX535" s="136"/>
      <c r="AY535" s="136"/>
      <c r="AZ535" s="136"/>
      <c r="BA535" s="136"/>
      <c r="BB535" s="136"/>
      <c r="BC535" s="136"/>
      <c r="BD535" s="136"/>
      <c r="BE535" s="136"/>
      <c r="BF535" s="136"/>
      <c r="BG535" s="136"/>
      <c r="BH535" s="136"/>
      <c r="BI535" s="136"/>
      <c r="BJ535" s="136"/>
      <c r="BK535" s="136"/>
      <c r="BL535" s="136"/>
      <c r="BM535" s="136"/>
      <c r="BN535" s="136"/>
      <c r="BO535" s="136"/>
      <c r="BP535" s="136"/>
      <c r="BQ535" s="136"/>
      <c r="BR535" s="136"/>
      <c r="BS535" s="136"/>
      <c r="BT535" s="136"/>
      <c r="BU535" s="136"/>
      <c r="BV535" s="136"/>
      <c r="BW535" s="136"/>
      <c r="BX535" s="136"/>
      <c r="BY535" s="136"/>
      <c r="BZ535" s="136"/>
      <c r="CA535" s="136"/>
      <c r="CB535" s="136"/>
      <c r="CC535" s="136"/>
      <c r="CD535" s="136"/>
      <c r="CE535" s="136"/>
      <c r="CF535" s="136"/>
      <c r="CG535" s="136"/>
      <c r="CH535" s="136"/>
      <c r="CI535" s="136"/>
      <c r="CJ535" s="136"/>
      <c r="CK535" s="136"/>
      <c r="CL535" s="136"/>
      <c r="CM535" s="136"/>
      <c r="CN535" s="136"/>
      <c r="CO535" s="136"/>
      <c r="CP535" s="136"/>
      <c r="CQ535" s="136"/>
      <c r="CR535" s="136"/>
      <c r="CS535" s="136"/>
      <c r="CT535" s="136"/>
      <c r="CU535" s="136"/>
      <c r="CV535" s="136"/>
      <c r="CW535" s="136"/>
      <c r="CX535" s="136"/>
      <c r="CY535" s="136"/>
      <c r="CZ535" s="136"/>
      <c r="DA535" s="136"/>
      <c r="DB535" s="136"/>
      <c r="DC535" s="136"/>
      <c r="DD535" s="136"/>
      <c r="DE535" s="136"/>
      <c r="DF535" s="136"/>
      <c r="DG535" s="136"/>
      <c r="DH535" s="136"/>
      <c r="DI535" s="136"/>
      <c r="DJ535" s="136"/>
      <c r="DK535" s="136"/>
      <c r="DL535" s="136"/>
      <c r="DM535" s="136"/>
      <c r="DN535" s="136"/>
      <c r="DO535" s="136"/>
      <c r="DP535" s="136"/>
      <c r="DQ535" s="136"/>
      <c r="DR535" s="136"/>
      <c r="DS535" s="136"/>
      <c r="DT535" s="136"/>
      <c r="DU535" s="136"/>
      <c r="DV535" s="136"/>
      <c r="DW535" s="136"/>
    </row>
    <row r="536" spans="1:127" x14ac:dyDescent="0.3">
      <c r="A536" s="138"/>
      <c r="B536" s="139"/>
      <c r="C536" s="155"/>
      <c r="D536" s="140"/>
      <c r="E536" s="138"/>
      <c r="F536" s="138"/>
      <c r="G536" s="141"/>
      <c r="H536" s="138"/>
      <c r="I536" s="138"/>
      <c r="J536" s="140"/>
      <c r="K536" s="138"/>
      <c r="L536" s="142"/>
      <c r="M536" s="142"/>
      <c r="N536" s="120"/>
      <c r="O536" s="143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  <c r="AG536" s="144"/>
      <c r="AH536" s="144"/>
      <c r="AI536" s="144"/>
      <c r="AJ536" s="144"/>
      <c r="AK536" s="144"/>
      <c r="AL536" s="144"/>
      <c r="AM536" s="144"/>
      <c r="AN536" s="144"/>
      <c r="AO536" s="144"/>
      <c r="AP536" s="144"/>
      <c r="AQ536" s="144"/>
      <c r="AR536" s="144"/>
      <c r="AS536" s="144"/>
      <c r="AT536" s="144"/>
      <c r="AU536" s="144"/>
      <c r="AV536" s="144"/>
      <c r="AW536" s="144"/>
      <c r="AX536" s="144"/>
      <c r="AY536" s="144"/>
      <c r="AZ536" s="144"/>
      <c r="BA536" s="144"/>
      <c r="BB536" s="144"/>
      <c r="BC536" s="144"/>
      <c r="BD536" s="144"/>
      <c r="BE536" s="144"/>
      <c r="BF536" s="144"/>
      <c r="BG536" s="144"/>
      <c r="BH536" s="144"/>
      <c r="BI536" s="144"/>
      <c r="BJ536" s="144"/>
      <c r="BK536" s="144"/>
      <c r="BL536" s="144"/>
      <c r="BM536" s="144"/>
      <c r="BN536" s="144"/>
      <c r="BO536" s="144"/>
      <c r="BP536" s="144"/>
      <c r="BQ536" s="144"/>
      <c r="BR536" s="144"/>
      <c r="BS536" s="144"/>
      <c r="BT536" s="144"/>
      <c r="BU536" s="144"/>
      <c r="BV536" s="144"/>
      <c r="BW536" s="144"/>
      <c r="BX536" s="144"/>
      <c r="BY536" s="144"/>
      <c r="BZ536" s="144"/>
      <c r="CA536" s="144"/>
      <c r="CB536" s="144"/>
      <c r="CC536" s="144"/>
      <c r="CD536" s="144"/>
      <c r="CE536" s="144"/>
      <c r="CF536" s="144"/>
      <c r="CG536" s="144"/>
      <c r="CH536" s="144"/>
      <c r="CI536" s="144"/>
      <c r="CJ536" s="144"/>
      <c r="CK536" s="144"/>
      <c r="CL536" s="144"/>
      <c r="CM536" s="144"/>
      <c r="CN536" s="144"/>
      <c r="CO536" s="144"/>
      <c r="CP536" s="144"/>
      <c r="CQ536" s="144"/>
      <c r="CR536" s="144"/>
      <c r="CS536" s="144"/>
      <c r="CT536" s="144"/>
      <c r="CU536" s="144"/>
      <c r="CV536" s="144"/>
      <c r="CW536" s="144"/>
      <c r="CX536" s="144"/>
      <c r="CY536" s="144"/>
      <c r="CZ536" s="144"/>
      <c r="DA536" s="144"/>
      <c r="DB536" s="144"/>
      <c r="DC536" s="144"/>
      <c r="DD536" s="144"/>
      <c r="DE536" s="144"/>
      <c r="DF536" s="144"/>
      <c r="DG536" s="144"/>
      <c r="DH536" s="144"/>
      <c r="DI536" s="144"/>
      <c r="DJ536" s="144"/>
      <c r="DK536" s="144"/>
      <c r="DL536" s="144"/>
      <c r="DM536" s="144"/>
      <c r="DN536" s="144"/>
      <c r="DO536" s="144"/>
      <c r="DP536" s="144"/>
      <c r="DQ536" s="144"/>
      <c r="DR536" s="144"/>
      <c r="DS536" s="144"/>
      <c r="DT536" s="144"/>
      <c r="DU536" s="144"/>
      <c r="DV536" s="144"/>
      <c r="DW536" s="144"/>
    </row>
    <row r="537" spans="1:127" x14ac:dyDescent="0.3">
      <c r="A537" s="72"/>
      <c r="B537" s="2"/>
      <c r="C537" s="153"/>
      <c r="D537" s="122"/>
      <c r="E537" s="123"/>
      <c r="F537" s="123"/>
      <c r="G537" s="124"/>
      <c r="H537" s="125"/>
      <c r="I537" s="126"/>
      <c r="J537" s="122"/>
      <c r="K537" s="127"/>
      <c r="P537" s="136"/>
      <c r="Q537" s="136"/>
      <c r="R537" s="136"/>
      <c r="S537" s="136"/>
      <c r="T537" s="136"/>
      <c r="U537" s="136"/>
      <c r="V537" s="136"/>
      <c r="W537" s="136"/>
      <c r="X537" s="136"/>
      <c r="Y537" s="136"/>
      <c r="Z537" s="136"/>
      <c r="AA537" s="136"/>
      <c r="AB537" s="136"/>
      <c r="AC537" s="136"/>
      <c r="AD537" s="136"/>
      <c r="AE537" s="136"/>
      <c r="AF537" s="136"/>
      <c r="AG537" s="136"/>
      <c r="AH537" s="136"/>
      <c r="AI537" s="136"/>
      <c r="AJ537" s="136"/>
      <c r="AK537" s="136"/>
      <c r="AL537" s="136"/>
      <c r="AM537" s="136"/>
      <c r="AN537" s="136"/>
      <c r="AO537" s="136"/>
      <c r="AP537" s="136"/>
      <c r="AQ537" s="136"/>
      <c r="AR537" s="136"/>
      <c r="AS537" s="136"/>
      <c r="AT537" s="136"/>
      <c r="AU537" s="136"/>
      <c r="AV537" s="136"/>
      <c r="AW537" s="136"/>
      <c r="AX537" s="136"/>
      <c r="AY537" s="136"/>
      <c r="AZ537" s="136"/>
      <c r="BA537" s="136"/>
      <c r="BB537" s="136"/>
      <c r="BC537" s="136"/>
      <c r="BD537" s="136"/>
      <c r="BE537" s="136"/>
      <c r="BF537" s="136"/>
      <c r="BG537" s="136"/>
      <c r="BH537" s="136"/>
      <c r="BI537" s="136"/>
      <c r="BJ537" s="136"/>
      <c r="BK537" s="136"/>
      <c r="BL537" s="136"/>
      <c r="BM537" s="136"/>
      <c r="BN537" s="136"/>
      <c r="BO537" s="136"/>
      <c r="BP537" s="136"/>
      <c r="BQ537" s="136"/>
      <c r="BR537" s="136"/>
      <c r="BS537" s="136"/>
      <c r="BT537" s="136"/>
      <c r="BU537" s="136"/>
      <c r="BV537" s="136"/>
      <c r="BW537" s="136"/>
      <c r="BX537" s="136"/>
      <c r="BY537" s="136"/>
      <c r="BZ537" s="136"/>
      <c r="CA537" s="136"/>
      <c r="CB537" s="136"/>
      <c r="CC537" s="136"/>
      <c r="CD537" s="136"/>
      <c r="CE537" s="136"/>
      <c r="CF537" s="136"/>
      <c r="CG537" s="136"/>
      <c r="CH537" s="136"/>
      <c r="CI537" s="136"/>
      <c r="CJ537" s="136"/>
      <c r="CK537" s="136"/>
      <c r="CL537" s="136"/>
      <c r="CM537" s="136"/>
      <c r="CN537" s="136"/>
      <c r="CO537" s="136"/>
      <c r="CP537" s="136"/>
      <c r="CQ537" s="136"/>
      <c r="CR537" s="136"/>
      <c r="CS537" s="136"/>
      <c r="CT537" s="136"/>
      <c r="CU537" s="136"/>
      <c r="CV537" s="136"/>
      <c r="CW537" s="136"/>
      <c r="CX537" s="136"/>
      <c r="CY537" s="136"/>
      <c r="CZ537" s="136"/>
      <c r="DA537" s="136"/>
      <c r="DB537" s="136"/>
      <c r="DC537" s="136"/>
      <c r="DD537" s="136"/>
      <c r="DE537" s="136"/>
      <c r="DF537" s="136"/>
      <c r="DG537" s="136"/>
      <c r="DH537" s="136"/>
      <c r="DI537" s="136"/>
      <c r="DJ537" s="136"/>
      <c r="DK537" s="136"/>
      <c r="DL537" s="136"/>
      <c r="DM537" s="136"/>
      <c r="DN537" s="136"/>
      <c r="DO537" s="136"/>
      <c r="DP537" s="136"/>
      <c r="DQ537" s="136"/>
      <c r="DR537" s="136"/>
      <c r="DS537" s="136"/>
      <c r="DT537" s="136"/>
      <c r="DU537" s="136"/>
      <c r="DV537" s="136"/>
      <c r="DW537" s="136"/>
    </row>
    <row r="538" spans="1:127" x14ac:dyDescent="0.3">
      <c r="A538" s="128"/>
      <c r="B538" s="129"/>
      <c r="C538" s="154"/>
      <c r="D538" s="131"/>
      <c r="E538" s="128"/>
      <c r="F538" s="128"/>
      <c r="G538" s="132"/>
      <c r="H538" s="128"/>
      <c r="I538" s="128"/>
      <c r="J538" s="131"/>
      <c r="K538" s="128"/>
      <c r="L538" s="133"/>
      <c r="M538" s="133"/>
      <c r="P538" s="136"/>
      <c r="Q538" s="136"/>
      <c r="R538" s="136"/>
      <c r="S538" s="136"/>
      <c r="T538" s="136"/>
      <c r="U538" s="136"/>
      <c r="V538" s="136"/>
      <c r="W538" s="136"/>
      <c r="X538" s="136"/>
      <c r="Y538" s="136"/>
      <c r="Z538" s="136"/>
      <c r="AA538" s="136"/>
      <c r="AB538" s="136"/>
      <c r="AC538" s="136"/>
      <c r="AD538" s="136"/>
      <c r="AE538" s="136"/>
      <c r="AF538" s="136"/>
      <c r="AG538" s="136"/>
      <c r="AH538" s="136"/>
      <c r="AI538" s="136"/>
      <c r="AJ538" s="136"/>
      <c r="AK538" s="136"/>
      <c r="AL538" s="136"/>
      <c r="AM538" s="136"/>
      <c r="AN538" s="136"/>
      <c r="AO538" s="136"/>
      <c r="AP538" s="136"/>
      <c r="AQ538" s="136"/>
      <c r="AR538" s="136"/>
      <c r="AS538" s="136"/>
      <c r="AT538" s="136"/>
      <c r="AU538" s="136"/>
      <c r="AV538" s="136"/>
      <c r="AW538" s="136"/>
      <c r="AX538" s="136"/>
      <c r="AY538" s="136"/>
      <c r="AZ538" s="136"/>
      <c r="BA538" s="136"/>
      <c r="BB538" s="136"/>
      <c r="BC538" s="136"/>
      <c r="BD538" s="136"/>
      <c r="BE538" s="136"/>
      <c r="BF538" s="136"/>
      <c r="BG538" s="136"/>
      <c r="BH538" s="136"/>
      <c r="BI538" s="136"/>
      <c r="BJ538" s="136"/>
      <c r="BK538" s="136"/>
      <c r="BL538" s="136"/>
      <c r="BM538" s="136"/>
      <c r="BN538" s="136"/>
      <c r="BO538" s="136"/>
      <c r="BP538" s="136"/>
      <c r="BQ538" s="136"/>
      <c r="BR538" s="136"/>
      <c r="BS538" s="136"/>
      <c r="BT538" s="136"/>
      <c r="BU538" s="136"/>
      <c r="BV538" s="136"/>
      <c r="BW538" s="136"/>
      <c r="BX538" s="136"/>
      <c r="BY538" s="136"/>
      <c r="BZ538" s="136"/>
      <c r="CA538" s="136"/>
      <c r="CB538" s="136"/>
      <c r="CC538" s="136"/>
      <c r="CD538" s="136"/>
      <c r="CE538" s="136"/>
      <c r="CF538" s="136"/>
      <c r="CG538" s="136"/>
      <c r="CH538" s="136"/>
      <c r="CI538" s="136"/>
      <c r="CJ538" s="136"/>
      <c r="CK538" s="136"/>
      <c r="CL538" s="136"/>
      <c r="CM538" s="136"/>
      <c r="CN538" s="136"/>
      <c r="CO538" s="136"/>
      <c r="CP538" s="136"/>
      <c r="CQ538" s="136"/>
      <c r="CR538" s="136"/>
      <c r="CS538" s="136"/>
      <c r="CT538" s="136"/>
      <c r="CU538" s="136"/>
      <c r="CV538" s="136"/>
      <c r="CW538" s="136"/>
      <c r="CX538" s="136"/>
      <c r="CY538" s="136"/>
      <c r="CZ538" s="136"/>
      <c r="DA538" s="136"/>
      <c r="DB538" s="136"/>
      <c r="DC538" s="136"/>
      <c r="DD538" s="136"/>
      <c r="DE538" s="136"/>
      <c r="DF538" s="136"/>
      <c r="DG538" s="136"/>
      <c r="DH538" s="136"/>
      <c r="DI538" s="136"/>
      <c r="DJ538" s="136"/>
      <c r="DK538" s="136"/>
      <c r="DL538" s="136"/>
      <c r="DM538" s="136"/>
      <c r="DN538" s="136"/>
      <c r="DO538" s="136"/>
      <c r="DP538" s="136"/>
      <c r="DQ538" s="136"/>
      <c r="DR538" s="136"/>
      <c r="DS538" s="136"/>
      <c r="DT538" s="136"/>
      <c r="DU538" s="136"/>
      <c r="DV538" s="136"/>
      <c r="DW538" s="136"/>
    </row>
    <row r="539" spans="1:127" x14ac:dyDescent="0.3">
      <c r="A539" s="138"/>
      <c r="B539" s="139"/>
      <c r="C539" s="155"/>
      <c r="D539" s="140"/>
      <c r="E539" s="138"/>
      <c r="F539" s="138"/>
      <c r="G539" s="141"/>
      <c r="H539" s="138"/>
      <c r="I539" s="138"/>
      <c r="J539" s="140"/>
      <c r="K539" s="138"/>
      <c r="L539" s="142"/>
      <c r="M539" s="142"/>
      <c r="N539" s="120"/>
      <c r="O539" s="143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  <c r="AG539" s="144"/>
      <c r="AH539" s="144"/>
      <c r="AI539" s="144"/>
      <c r="AJ539" s="144"/>
      <c r="AK539" s="144"/>
      <c r="AL539" s="144"/>
      <c r="AM539" s="144"/>
      <c r="AN539" s="144"/>
      <c r="AO539" s="144"/>
      <c r="AP539" s="144"/>
      <c r="AQ539" s="144"/>
      <c r="AR539" s="144"/>
      <c r="AS539" s="144"/>
      <c r="AT539" s="144"/>
      <c r="AU539" s="144"/>
      <c r="AV539" s="144"/>
      <c r="AW539" s="144"/>
      <c r="AX539" s="144"/>
      <c r="AY539" s="144"/>
      <c r="AZ539" s="144"/>
      <c r="BA539" s="144"/>
      <c r="BB539" s="144"/>
      <c r="BC539" s="144"/>
      <c r="BD539" s="144"/>
      <c r="BE539" s="144"/>
      <c r="BF539" s="144"/>
      <c r="BG539" s="144"/>
      <c r="BH539" s="144"/>
      <c r="BI539" s="144"/>
      <c r="BJ539" s="144"/>
      <c r="BK539" s="144"/>
      <c r="BL539" s="144"/>
      <c r="BM539" s="144"/>
      <c r="BN539" s="144"/>
      <c r="BO539" s="144"/>
      <c r="BP539" s="144"/>
      <c r="BQ539" s="144"/>
      <c r="BR539" s="144"/>
      <c r="BS539" s="144"/>
      <c r="BT539" s="144"/>
      <c r="BU539" s="144"/>
      <c r="BV539" s="144"/>
      <c r="BW539" s="144"/>
      <c r="BX539" s="144"/>
      <c r="BY539" s="144"/>
      <c r="BZ539" s="144"/>
      <c r="CA539" s="144"/>
      <c r="CB539" s="144"/>
      <c r="CC539" s="144"/>
      <c r="CD539" s="144"/>
      <c r="CE539" s="144"/>
      <c r="CF539" s="144"/>
      <c r="CG539" s="144"/>
      <c r="CH539" s="144"/>
      <c r="CI539" s="144"/>
      <c r="CJ539" s="144"/>
      <c r="CK539" s="144"/>
      <c r="CL539" s="144"/>
      <c r="CM539" s="144"/>
      <c r="CN539" s="144"/>
      <c r="CO539" s="144"/>
      <c r="CP539" s="144"/>
      <c r="CQ539" s="144"/>
      <c r="CR539" s="144"/>
      <c r="CS539" s="144"/>
      <c r="CT539" s="144"/>
      <c r="CU539" s="144"/>
      <c r="CV539" s="144"/>
      <c r="CW539" s="144"/>
      <c r="CX539" s="144"/>
      <c r="CY539" s="144"/>
      <c r="CZ539" s="144"/>
      <c r="DA539" s="144"/>
      <c r="DB539" s="144"/>
      <c r="DC539" s="144"/>
      <c r="DD539" s="144"/>
      <c r="DE539" s="144"/>
      <c r="DF539" s="144"/>
      <c r="DG539" s="144"/>
      <c r="DH539" s="144"/>
      <c r="DI539" s="144"/>
      <c r="DJ539" s="144"/>
      <c r="DK539" s="144"/>
      <c r="DL539" s="144"/>
      <c r="DM539" s="144"/>
      <c r="DN539" s="144"/>
      <c r="DO539" s="144"/>
      <c r="DP539" s="144"/>
      <c r="DQ539" s="144"/>
      <c r="DR539" s="144"/>
      <c r="DS539" s="144"/>
      <c r="DT539" s="144"/>
      <c r="DU539" s="144"/>
      <c r="DV539" s="144"/>
      <c r="DW539" s="144"/>
    </row>
    <row r="540" spans="1:127" x14ac:dyDescent="0.3">
      <c r="A540" s="72"/>
      <c r="B540" s="2"/>
      <c r="C540" s="153"/>
      <c r="D540" s="122"/>
      <c r="E540" s="123"/>
      <c r="F540" s="123"/>
      <c r="G540" s="124"/>
      <c r="H540" s="125"/>
      <c r="I540" s="126"/>
      <c r="J540" s="122"/>
      <c r="K540" s="127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  <c r="Z540" s="136"/>
      <c r="AA540" s="136"/>
      <c r="AB540" s="136"/>
      <c r="AC540" s="136"/>
      <c r="AD540" s="136"/>
      <c r="AE540" s="136"/>
      <c r="AF540" s="136"/>
      <c r="AG540" s="136"/>
      <c r="AH540" s="136"/>
      <c r="AI540" s="136"/>
      <c r="AJ540" s="136"/>
      <c r="AK540" s="136"/>
      <c r="AL540" s="136"/>
      <c r="AM540" s="136"/>
      <c r="AN540" s="136"/>
      <c r="AO540" s="136"/>
      <c r="AP540" s="136"/>
      <c r="AQ540" s="136"/>
      <c r="AR540" s="136"/>
      <c r="AS540" s="136"/>
      <c r="AT540" s="136"/>
      <c r="AU540" s="136"/>
      <c r="AV540" s="136"/>
      <c r="AW540" s="136"/>
      <c r="AX540" s="136"/>
      <c r="AY540" s="136"/>
      <c r="AZ540" s="136"/>
      <c r="BA540" s="136"/>
      <c r="BB540" s="136"/>
      <c r="BC540" s="136"/>
      <c r="BD540" s="136"/>
      <c r="BE540" s="136"/>
      <c r="BF540" s="136"/>
      <c r="BG540" s="136"/>
      <c r="BH540" s="136"/>
      <c r="BI540" s="136"/>
      <c r="BJ540" s="136"/>
      <c r="BK540" s="136"/>
      <c r="BL540" s="136"/>
      <c r="BM540" s="136"/>
      <c r="BN540" s="136"/>
      <c r="BO540" s="136"/>
      <c r="BP540" s="136"/>
      <c r="BQ540" s="136"/>
      <c r="BR540" s="136"/>
      <c r="BS540" s="136"/>
      <c r="BT540" s="136"/>
      <c r="BU540" s="136"/>
      <c r="BV540" s="136"/>
      <c r="BW540" s="136"/>
      <c r="BX540" s="136"/>
      <c r="BY540" s="136"/>
      <c r="BZ540" s="136"/>
      <c r="CA540" s="136"/>
      <c r="CB540" s="136"/>
      <c r="CC540" s="136"/>
      <c r="CD540" s="136"/>
      <c r="CE540" s="136"/>
      <c r="CF540" s="136"/>
      <c r="CG540" s="136"/>
      <c r="CH540" s="136"/>
      <c r="CI540" s="136"/>
      <c r="CJ540" s="136"/>
      <c r="CK540" s="136"/>
      <c r="CL540" s="136"/>
      <c r="CM540" s="136"/>
      <c r="CN540" s="136"/>
      <c r="CO540" s="136"/>
      <c r="CP540" s="136"/>
      <c r="CQ540" s="136"/>
      <c r="CR540" s="136"/>
      <c r="CS540" s="136"/>
      <c r="CT540" s="136"/>
      <c r="CU540" s="136"/>
      <c r="CV540" s="136"/>
      <c r="CW540" s="136"/>
      <c r="CX540" s="136"/>
      <c r="CY540" s="136"/>
      <c r="CZ540" s="136"/>
      <c r="DA540" s="136"/>
      <c r="DB540" s="136"/>
      <c r="DC540" s="136"/>
      <c r="DD540" s="136"/>
      <c r="DE540" s="136"/>
      <c r="DF540" s="136"/>
      <c r="DG540" s="136"/>
      <c r="DH540" s="136"/>
      <c r="DI540" s="136"/>
      <c r="DJ540" s="136"/>
      <c r="DK540" s="136"/>
      <c r="DL540" s="136"/>
      <c r="DM540" s="136"/>
      <c r="DN540" s="136"/>
      <c r="DO540" s="136"/>
      <c r="DP540" s="136"/>
      <c r="DQ540" s="136"/>
      <c r="DR540" s="136"/>
      <c r="DS540" s="136"/>
      <c r="DT540" s="136"/>
      <c r="DU540" s="136"/>
      <c r="DV540" s="136"/>
      <c r="DW540" s="136"/>
    </row>
    <row r="541" spans="1:127" x14ac:dyDescent="0.3">
      <c r="A541" s="128"/>
      <c r="B541" s="129"/>
      <c r="C541" s="154"/>
      <c r="D541" s="131"/>
      <c r="E541" s="128"/>
      <c r="F541" s="128"/>
      <c r="G541" s="132"/>
      <c r="H541" s="128"/>
      <c r="I541" s="128"/>
      <c r="J541" s="131"/>
      <c r="K541" s="128"/>
      <c r="L541" s="133"/>
      <c r="M541" s="133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  <c r="Z541" s="136"/>
      <c r="AA541" s="136"/>
      <c r="AB541" s="136"/>
      <c r="AC541" s="136"/>
      <c r="AD541" s="136"/>
      <c r="AE541" s="136"/>
      <c r="AF541" s="136"/>
      <c r="AG541" s="136"/>
      <c r="AH541" s="136"/>
      <c r="AI541" s="136"/>
      <c r="AJ541" s="136"/>
      <c r="AK541" s="136"/>
      <c r="AL541" s="136"/>
      <c r="AM541" s="136"/>
      <c r="AN541" s="136"/>
      <c r="AO541" s="136"/>
      <c r="AP541" s="136"/>
      <c r="AQ541" s="136"/>
      <c r="AR541" s="136"/>
      <c r="AS541" s="136"/>
      <c r="AT541" s="136"/>
      <c r="AU541" s="136"/>
      <c r="AV541" s="136"/>
      <c r="AW541" s="136"/>
      <c r="AX541" s="136"/>
      <c r="AY541" s="136"/>
      <c r="AZ541" s="136"/>
      <c r="BA541" s="136"/>
      <c r="BB541" s="136"/>
      <c r="BC541" s="136"/>
      <c r="BD541" s="136"/>
      <c r="BE541" s="136"/>
      <c r="BF541" s="136"/>
      <c r="BG541" s="136"/>
      <c r="BH541" s="136"/>
      <c r="BI541" s="136"/>
      <c r="BJ541" s="136"/>
      <c r="BK541" s="136"/>
      <c r="BL541" s="136"/>
      <c r="BM541" s="136"/>
      <c r="BN541" s="136"/>
      <c r="BO541" s="136"/>
      <c r="BP541" s="136"/>
      <c r="BQ541" s="136"/>
      <c r="BR541" s="136"/>
      <c r="BS541" s="136"/>
      <c r="BT541" s="136"/>
      <c r="BU541" s="136"/>
      <c r="BV541" s="136"/>
      <c r="BW541" s="136"/>
      <c r="BX541" s="136"/>
      <c r="BY541" s="136"/>
      <c r="BZ541" s="136"/>
      <c r="CA541" s="136"/>
      <c r="CB541" s="136"/>
      <c r="CC541" s="136"/>
      <c r="CD541" s="136"/>
      <c r="CE541" s="136"/>
      <c r="CF541" s="136"/>
      <c r="CG541" s="136"/>
      <c r="CH541" s="136"/>
      <c r="CI541" s="136"/>
      <c r="CJ541" s="136"/>
      <c r="CK541" s="136"/>
      <c r="CL541" s="136"/>
      <c r="CM541" s="136"/>
      <c r="CN541" s="136"/>
      <c r="CO541" s="136"/>
      <c r="CP541" s="136"/>
      <c r="CQ541" s="136"/>
      <c r="CR541" s="136"/>
      <c r="CS541" s="136"/>
      <c r="CT541" s="136"/>
      <c r="CU541" s="136"/>
      <c r="CV541" s="136"/>
      <c r="CW541" s="136"/>
      <c r="CX541" s="136"/>
      <c r="CY541" s="136"/>
      <c r="CZ541" s="136"/>
      <c r="DA541" s="136"/>
      <c r="DB541" s="136"/>
      <c r="DC541" s="136"/>
      <c r="DD541" s="136"/>
      <c r="DE541" s="136"/>
      <c r="DF541" s="136"/>
      <c r="DG541" s="136"/>
      <c r="DH541" s="136"/>
      <c r="DI541" s="136"/>
      <c r="DJ541" s="136"/>
      <c r="DK541" s="136"/>
      <c r="DL541" s="136"/>
      <c r="DM541" s="136"/>
      <c r="DN541" s="136"/>
      <c r="DO541" s="136"/>
      <c r="DP541" s="136"/>
      <c r="DQ541" s="136"/>
      <c r="DR541" s="136"/>
      <c r="DS541" s="136"/>
      <c r="DT541" s="136"/>
      <c r="DU541" s="136"/>
      <c r="DV541" s="136"/>
      <c r="DW541" s="136"/>
    </row>
    <row r="542" spans="1:127" x14ac:dyDescent="0.3">
      <c r="A542" s="138"/>
      <c r="B542" s="139"/>
      <c r="C542" s="155"/>
      <c r="D542" s="140"/>
      <c r="E542" s="138"/>
      <c r="F542" s="138"/>
      <c r="G542" s="141"/>
      <c r="H542" s="138"/>
      <c r="I542" s="138"/>
      <c r="J542" s="140"/>
      <c r="K542" s="138"/>
      <c r="L542" s="142"/>
      <c r="M542" s="142"/>
      <c r="N542" s="120"/>
      <c r="O542" s="143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  <c r="AG542" s="144"/>
      <c r="AH542" s="144"/>
      <c r="AI542" s="144"/>
      <c r="AJ542" s="144"/>
      <c r="AK542" s="144"/>
      <c r="AL542" s="144"/>
      <c r="AM542" s="144"/>
      <c r="AN542" s="144"/>
      <c r="AO542" s="144"/>
      <c r="AP542" s="144"/>
      <c r="AQ542" s="144"/>
      <c r="AR542" s="144"/>
      <c r="AS542" s="144"/>
      <c r="AT542" s="144"/>
      <c r="AU542" s="144"/>
      <c r="AV542" s="144"/>
      <c r="AW542" s="144"/>
      <c r="AX542" s="144"/>
      <c r="AY542" s="144"/>
      <c r="AZ542" s="144"/>
      <c r="BA542" s="144"/>
      <c r="BB542" s="144"/>
      <c r="BC542" s="144"/>
      <c r="BD542" s="144"/>
      <c r="BE542" s="144"/>
      <c r="BF542" s="144"/>
      <c r="BG542" s="144"/>
      <c r="BH542" s="144"/>
      <c r="BI542" s="144"/>
      <c r="BJ542" s="144"/>
      <c r="BK542" s="144"/>
      <c r="BL542" s="144"/>
      <c r="BM542" s="144"/>
      <c r="BN542" s="144"/>
      <c r="BO542" s="144"/>
      <c r="BP542" s="144"/>
      <c r="BQ542" s="144"/>
      <c r="BR542" s="144"/>
      <c r="BS542" s="144"/>
      <c r="BT542" s="144"/>
      <c r="BU542" s="144"/>
      <c r="BV542" s="144"/>
      <c r="BW542" s="144"/>
      <c r="BX542" s="144"/>
      <c r="BY542" s="144"/>
      <c r="BZ542" s="144"/>
      <c r="CA542" s="144"/>
      <c r="CB542" s="144"/>
      <c r="CC542" s="144"/>
      <c r="CD542" s="144"/>
      <c r="CE542" s="144"/>
      <c r="CF542" s="144"/>
      <c r="CG542" s="144"/>
      <c r="CH542" s="144"/>
      <c r="CI542" s="144"/>
      <c r="CJ542" s="144"/>
      <c r="CK542" s="144"/>
      <c r="CL542" s="144"/>
      <c r="CM542" s="144"/>
      <c r="CN542" s="144"/>
      <c r="CO542" s="144"/>
      <c r="CP542" s="144"/>
      <c r="CQ542" s="144"/>
      <c r="CR542" s="144"/>
      <c r="CS542" s="144"/>
      <c r="CT542" s="144"/>
      <c r="CU542" s="144"/>
      <c r="CV542" s="144"/>
      <c r="CW542" s="144"/>
      <c r="CX542" s="144"/>
      <c r="CY542" s="144"/>
      <c r="CZ542" s="144"/>
      <c r="DA542" s="144"/>
      <c r="DB542" s="144"/>
      <c r="DC542" s="144"/>
      <c r="DD542" s="144"/>
      <c r="DE542" s="144"/>
      <c r="DF542" s="144"/>
      <c r="DG542" s="144"/>
      <c r="DH542" s="144"/>
      <c r="DI542" s="144"/>
      <c r="DJ542" s="144"/>
      <c r="DK542" s="144"/>
      <c r="DL542" s="144"/>
      <c r="DM542" s="144"/>
      <c r="DN542" s="144"/>
      <c r="DO542" s="144"/>
      <c r="DP542" s="144"/>
      <c r="DQ542" s="144"/>
      <c r="DR542" s="144"/>
      <c r="DS542" s="144"/>
      <c r="DT542" s="144"/>
      <c r="DU542" s="144"/>
      <c r="DV542" s="144"/>
      <c r="DW542" s="144"/>
    </row>
    <row r="543" spans="1:127" x14ac:dyDescent="0.3">
      <c r="A543" s="72"/>
      <c r="B543" s="2"/>
      <c r="C543" s="148"/>
      <c r="D543" s="122"/>
      <c r="E543" s="123"/>
      <c r="F543" s="123"/>
      <c r="G543" s="124"/>
      <c r="H543" s="125"/>
      <c r="I543" s="126"/>
      <c r="J543" s="122"/>
      <c r="K543" s="127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  <c r="AW543" s="33"/>
      <c r="AX543" s="33"/>
      <c r="AY543" s="33"/>
      <c r="AZ543" s="33"/>
      <c r="BA543" s="33"/>
      <c r="BB543" s="33"/>
      <c r="BC543" s="33"/>
      <c r="BD543" s="33"/>
      <c r="BE543" s="33"/>
      <c r="BF543" s="33"/>
      <c r="BG543" s="33"/>
      <c r="BH543" s="33"/>
      <c r="BI543" s="33"/>
      <c r="BJ543" s="33"/>
      <c r="BK543" s="33"/>
      <c r="BL543" s="33"/>
      <c r="BM543" s="33"/>
      <c r="BN543" s="33"/>
      <c r="BO543" s="33"/>
      <c r="BP543" s="33"/>
      <c r="BQ543" s="33"/>
      <c r="BR543" s="33"/>
      <c r="BS543" s="33"/>
      <c r="BT543" s="33"/>
      <c r="BU543" s="33"/>
      <c r="BV543" s="33"/>
      <c r="BW543" s="33"/>
      <c r="BX543" s="33"/>
      <c r="BY543" s="33"/>
      <c r="BZ543" s="33"/>
      <c r="CA543" s="33"/>
      <c r="CB543" s="33"/>
      <c r="CC543" s="33"/>
      <c r="CD543" s="33"/>
      <c r="CE543" s="33"/>
      <c r="CF543" s="33"/>
      <c r="CG543" s="33"/>
      <c r="CH543" s="33"/>
      <c r="CI543" s="33"/>
      <c r="CJ543" s="33"/>
      <c r="CK543" s="33"/>
      <c r="CL543" s="33"/>
      <c r="CM543" s="33"/>
      <c r="CN543" s="33"/>
      <c r="CO543" s="33"/>
      <c r="CP543" s="33"/>
      <c r="CQ543" s="33"/>
      <c r="CR543" s="33"/>
      <c r="CS543" s="33"/>
      <c r="CT543" s="33"/>
      <c r="CU543" s="33"/>
      <c r="CV543" s="33"/>
      <c r="CW543" s="33"/>
      <c r="CX543" s="33"/>
      <c r="CY543" s="33"/>
      <c r="CZ543" s="33"/>
      <c r="DA543" s="33"/>
      <c r="DB543" s="33"/>
      <c r="DC543" s="33"/>
      <c r="DD543" s="33"/>
      <c r="DE543" s="33"/>
      <c r="DF543" s="33"/>
      <c r="DG543" s="33"/>
      <c r="DH543" s="33"/>
      <c r="DI543" s="33"/>
      <c r="DJ543" s="33"/>
      <c r="DK543" s="33"/>
      <c r="DL543" s="33"/>
      <c r="DM543" s="33"/>
      <c r="DN543" s="33"/>
      <c r="DO543" s="33"/>
      <c r="DP543" s="33"/>
      <c r="DQ543" s="33"/>
      <c r="DR543" s="33"/>
      <c r="DS543" s="33"/>
      <c r="DT543" s="33"/>
      <c r="DU543" s="33"/>
      <c r="DV543" s="33"/>
      <c r="DW543" s="33"/>
    </row>
    <row r="544" spans="1:127" x14ac:dyDescent="0.3">
      <c r="A544" s="128"/>
      <c r="B544" s="129"/>
      <c r="C544" s="149"/>
      <c r="D544" s="131"/>
      <c r="E544" s="128"/>
      <c r="F544" s="128"/>
      <c r="G544" s="132"/>
      <c r="H544" s="128"/>
      <c r="I544" s="128"/>
      <c r="J544" s="131"/>
      <c r="K544" s="128"/>
      <c r="L544" s="133"/>
      <c r="M544" s="133"/>
      <c r="N544" s="134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  <c r="AZ544" s="33"/>
      <c r="BA544" s="33"/>
      <c r="BB544" s="33"/>
      <c r="BC544" s="33"/>
      <c r="BD544" s="33"/>
      <c r="BE544" s="33"/>
      <c r="BF544" s="33"/>
      <c r="BG544" s="33"/>
      <c r="BH544" s="33"/>
      <c r="BI544" s="33"/>
      <c r="BJ544" s="33"/>
      <c r="BK544" s="33"/>
      <c r="BL544" s="33"/>
      <c r="BM544" s="33"/>
      <c r="BN544" s="33"/>
      <c r="BO544" s="33"/>
      <c r="BP544" s="33"/>
      <c r="BQ544" s="33"/>
      <c r="BR544" s="33"/>
      <c r="BS544" s="33"/>
      <c r="BT544" s="33"/>
      <c r="BU544" s="33"/>
      <c r="BV544" s="33"/>
      <c r="BW544" s="33"/>
      <c r="BX544" s="33"/>
      <c r="BY544" s="33"/>
      <c r="BZ544" s="33"/>
      <c r="CA544" s="33"/>
      <c r="CB544" s="33"/>
      <c r="CC544" s="33"/>
      <c r="CD544" s="33"/>
      <c r="CE544" s="33"/>
      <c r="CF544" s="33"/>
      <c r="CG544" s="33"/>
      <c r="CH544" s="33"/>
      <c r="CI544" s="33"/>
      <c r="CJ544" s="33"/>
      <c r="CK544" s="33"/>
      <c r="CL544" s="33"/>
      <c r="CM544" s="33"/>
      <c r="CN544" s="33"/>
      <c r="CO544" s="33"/>
      <c r="CP544" s="33"/>
      <c r="CQ544" s="33"/>
      <c r="CR544" s="33"/>
      <c r="CS544" s="33"/>
      <c r="CT544" s="33"/>
      <c r="CU544" s="33"/>
      <c r="CV544" s="33"/>
      <c r="CW544" s="33"/>
      <c r="CX544" s="33"/>
      <c r="CY544" s="33"/>
      <c r="CZ544" s="33"/>
      <c r="DA544" s="33"/>
      <c r="DB544" s="33"/>
      <c r="DC544" s="33"/>
      <c r="DD544" s="33"/>
      <c r="DE544" s="33"/>
      <c r="DF544" s="33"/>
      <c r="DG544" s="33"/>
      <c r="DH544" s="33"/>
      <c r="DI544" s="33"/>
      <c r="DJ544" s="33"/>
      <c r="DK544" s="33"/>
      <c r="DL544" s="33"/>
      <c r="DM544" s="33"/>
      <c r="DN544" s="33"/>
      <c r="DO544" s="33"/>
      <c r="DP544" s="33"/>
      <c r="DQ544" s="33"/>
      <c r="DR544" s="33"/>
      <c r="DS544" s="33"/>
      <c r="DT544" s="33"/>
      <c r="DU544" s="33"/>
      <c r="DV544" s="33"/>
      <c r="DW544" s="33"/>
    </row>
    <row r="545" spans="1:127" x14ac:dyDescent="0.3">
      <c r="A545" s="72"/>
      <c r="B545" s="2"/>
      <c r="C545" s="151"/>
      <c r="D545" s="122"/>
      <c r="E545" s="123"/>
      <c r="F545" s="123"/>
      <c r="G545" s="124"/>
      <c r="H545" s="125"/>
      <c r="I545" s="126"/>
      <c r="J545" s="122"/>
      <c r="K545" s="127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  <c r="BB545" s="33"/>
      <c r="BC545" s="33"/>
      <c r="BD545" s="33"/>
      <c r="BE545" s="33"/>
      <c r="BF545" s="33"/>
      <c r="BG545" s="33"/>
      <c r="BH545" s="33"/>
      <c r="BI545" s="33"/>
      <c r="BJ545" s="33"/>
      <c r="BK545" s="33"/>
      <c r="BL545" s="33"/>
      <c r="BM545" s="33"/>
      <c r="BN545" s="33"/>
      <c r="BO545" s="33"/>
      <c r="BP545" s="33"/>
      <c r="BQ545" s="33"/>
      <c r="BR545" s="33"/>
      <c r="BS545" s="33"/>
      <c r="BT545" s="33"/>
      <c r="BU545" s="33"/>
      <c r="BV545" s="33"/>
      <c r="BW545" s="33"/>
      <c r="BX545" s="33"/>
      <c r="BY545" s="33"/>
      <c r="BZ545" s="33"/>
      <c r="CA545" s="33"/>
      <c r="CB545" s="33"/>
      <c r="CC545" s="33"/>
      <c r="CD545" s="33"/>
      <c r="CE545" s="33"/>
      <c r="CF545" s="33"/>
      <c r="CG545" s="33"/>
      <c r="CH545" s="33"/>
      <c r="CI545" s="33"/>
      <c r="CJ545" s="33"/>
      <c r="CK545" s="33"/>
      <c r="CL545" s="33"/>
      <c r="CM545" s="33"/>
      <c r="CN545" s="33"/>
      <c r="CO545" s="33"/>
      <c r="CP545" s="33"/>
      <c r="CQ545" s="33"/>
      <c r="CR545" s="33"/>
      <c r="CS545" s="33"/>
      <c r="CT545" s="33"/>
      <c r="CU545" s="33"/>
      <c r="CV545" s="33"/>
      <c r="CW545" s="33"/>
      <c r="CX545" s="33"/>
      <c r="CY545" s="33"/>
      <c r="CZ545" s="33"/>
      <c r="DA545" s="33"/>
      <c r="DB545" s="33"/>
      <c r="DC545" s="33"/>
      <c r="DD545" s="33"/>
      <c r="DE545" s="33"/>
      <c r="DF545" s="33"/>
      <c r="DG545" s="33"/>
      <c r="DH545" s="33"/>
      <c r="DI545" s="33"/>
      <c r="DJ545" s="33"/>
      <c r="DK545" s="33"/>
      <c r="DL545" s="33"/>
      <c r="DM545" s="33"/>
      <c r="DN545" s="33"/>
      <c r="DO545" s="33"/>
      <c r="DP545" s="33"/>
      <c r="DQ545" s="33"/>
      <c r="DR545" s="33"/>
      <c r="DS545" s="33"/>
      <c r="DT545" s="33"/>
      <c r="DU545" s="33"/>
      <c r="DV545" s="33"/>
      <c r="DW545" s="33"/>
    </row>
    <row r="546" spans="1:127" x14ac:dyDescent="0.3">
      <c r="A546" s="128"/>
      <c r="B546" s="129"/>
      <c r="C546" s="152"/>
      <c r="D546" s="131"/>
      <c r="E546" s="128"/>
      <c r="F546" s="128"/>
      <c r="G546" s="132"/>
      <c r="H546" s="128"/>
      <c r="I546" s="128"/>
      <c r="J546" s="131"/>
      <c r="K546" s="128"/>
      <c r="L546" s="133"/>
      <c r="M546" s="133"/>
      <c r="N546" s="134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  <c r="AW546" s="33"/>
      <c r="AX546" s="33"/>
      <c r="AY546" s="33"/>
      <c r="AZ546" s="33"/>
      <c r="BA546" s="33"/>
      <c r="BB546" s="33"/>
      <c r="BC546" s="33"/>
      <c r="BD546" s="33"/>
      <c r="BE546" s="33"/>
      <c r="BF546" s="33"/>
      <c r="BG546" s="33"/>
      <c r="BH546" s="33"/>
      <c r="BI546" s="33"/>
      <c r="BJ546" s="33"/>
      <c r="BK546" s="33"/>
      <c r="BL546" s="33"/>
      <c r="BM546" s="33"/>
      <c r="BN546" s="33"/>
      <c r="BO546" s="33"/>
      <c r="BP546" s="33"/>
      <c r="BQ546" s="33"/>
      <c r="BR546" s="33"/>
      <c r="BS546" s="33"/>
      <c r="BT546" s="33"/>
      <c r="BU546" s="33"/>
      <c r="BV546" s="33"/>
      <c r="BW546" s="33"/>
      <c r="BX546" s="33"/>
      <c r="BY546" s="33"/>
      <c r="BZ546" s="33"/>
      <c r="CA546" s="33"/>
      <c r="CB546" s="33"/>
      <c r="CC546" s="33"/>
      <c r="CD546" s="33"/>
      <c r="CE546" s="33"/>
      <c r="CF546" s="33"/>
      <c r="CG546" s="33"/>
      <c r="CH546" s="33"/>
      <c r="CI546" s="33"/>
      <c r="CJ546" s="33"/>
      <c r="CK546" s="33"/>
      <c r="CL546" s="33"/>
      <c r="CM546" s="33"/>
      <c r="CN546" s="33"/>
      <c r="CO546" s="33"/>
      <c r="CP546" s="33"/>
      <c r="CQ546" s="33"/>
      <c r="CR546" s="33"/>
      <c r="CS546" s="33"/>
      <c r="CT546" s="33"/>
      <c r="CU546" s="33"/>
      <c r="CV546" s="33"/>
      <c r="CW546" s="33"/>
      <c r="CX546" s="33"/>
      <c r="CY546" s="33"/>
      <c r="CZ546" s="33"/>
      <c r="DA546" s="33"/>
      <c r="DB546" s="33"/>
      <c r="DC546" s="33"/>
      <c r="DD546" s="33"/>
      <c r="DE546" s="33"/>
      <c r="DF546" s="33"/>
      <c r="DG546" s="33"/>
      <c r="DH546" s="33"/>
      <c r="DI546" s="33"/>
      <c r="DJ546" s="33"/>
      <c r="DK546" s="33"/>
      <c r="DL546" s="33"/>
      <c r="DM546" s="33"/>
      <c r="DN546" s="33"/>
      <c r="DO546" s="33"/>
      <c r="DP546" s="33"/>
      <c r="DQ546" s="33"/>
      <c r="DR546" s="33"/>
      <c r="DS546" s="33"/>
      <c r="DT546" s="33"/>
      <c r="DU546" s="33"/>
      <c r="DV546" s="33"/>
      <c r="DW546" s="33"/>
    </row>
    <row r="547" spans="1:127" x14ac:dyDescent="0.3">
      <c r="A547" s="72"/>
      <c r="B547" s="2"/>
      <c r="C547" s="153"/>
      <c r="D547" s="122"/>
      <c r="E547" s="123"/>
      <c r="F547" s="123"/>
      <c r="G547" s="124"/>
      <c r="H547" s="125"/>
      <c r="I547" s="126"/>
      <c r="J547" s="122"/>
      <c r="K547" s="127"/>
      <c r="P547" s="136"/>
      <c r="Q547" s="136"/>
      <c r="R547" s="136"/>
      <c r="S547" s="136"/>
      <c r="T547" s="136"/>
      <c r="U547" s="136"/>
      <c r="V547" s="136"/>
      <c r="W547" s="136"/>
      <c r="X547" s="136"/>
      <c r="Y547" s="136"/>
      <c r="Z547" s="136"/>
      <c r="AA547" s="136"/>
      <c r="AB547" s="136"/>
      <c r="AC547" s="136"/>
      <c r="AD547" s="136"/>
      <c r="AE547" s="136"/>
      <c r="AF547" s="136"/>
      <c r="AG547" s="136"/>
      <c r="AH547" s="136"/>
      <c r="AI547" s="136"/>
      <c r="AJ547" s="136"/>
      <c r="AK547" s="136"/>
      <c r="AL547" s="136"/>
      <c r="AM547" s="136"/>
      <c r="AN547" s="136"/>
      <c r="AO547" s="136"/>
      <c r="AP547" s="136"/>
      <c r="AQ547" s="136"/>
      <c r="AR547" s="136"/>
      <c r="AS547" s="136"/>
      <c r="AT547" s="136"/>
      <c r="AU547" s="136"/>
      <c r="AV547" s="136"/>
      <c r="AW547" s="136"/>
      <c r="AX547" s="136"/>
      <c r="AY547" s="136"/>
      <c r="AZ547" s="136"/>
      <c r="BA547" s="136"/>
      <c r="BB547" s="136"/>
      <c r="BC547" s="136"/>
      <c r="BD547" s="136"/>
      <c r="BE547" s="136"/>
      <c r="BF547" s="136"/>
      <c r="BG547" s="136"/>
      <c r="BH547" s="136"/>
      <c r="BI547" s="136"/>
      <c r="BJ547" s="136"/>
      <c r="BK547" s="136"/>
      <c r="BL547" s="136"/>
      <c r="BM547" s="136"/>
      <c r="BN547" s="136"/>
      <c r="BO547" s="136"/>
      <c r="BP547" s="136"/>
      <c r="BQ547" s="136"/>
      <c r="BR547" s="136"/>
      <c r="BS547" s="136"/>
      <c r="BT547" s="136"/>
      <c r="BU547" s="136"/>
      <c r="BV547" s="136"/>
      <c r="BW547" s="136"/>
      <c r="BX547" s="136"/>
      <c r="BY547" s="136"/>
      <c r="BZ547" s="136"/>
      <c r="CA547" s="136"/>
      <c r="CB547" s="136"/>
      <c r="CC547" s="136"/>
      <c r="CD547" s="136"/>
      <c r="CE547" s="136"/>
      <c r="CF547" s="136"/>
      <c r="CG547" s="136"/>
      <c r="CH547" s="136"/>
      <c r="CI547" s="136"/>
      <c r="CJ547" s="136"/>
      <c r="CK547" s="136"/>
      <c r="CL547" s="136"/>
      <c r="CM547" s="136"/>
      <c r="CN547" s="136"/>
      <c r="CO547" s="136"/>
      <c r="CP547" s="136"/>
      <c r="CQ547" s="136"/>
      <c r="CR547" s="136"/>
      <c r="CS547" s="136"/>
      <c r="CT547" s="136"/>
      <c r="CU547" s="136"/>
      <c r="CV547" s="136"/>
      <c r="CW547" s="136"/>
      <c r="CX547" s="136"/>
      <c r="CY547" s="136"/>
      <c r="CZ547" s="136"/>
      <c r="DA547" s="136"/>
      <c r="DB547" s="136"/>
      <c r="DC547" s="136"/>
      <c r="DD547" s="136"/>
      <c r="DE547" s="136"/>
      <c r="DF547" s="136"/>
      <c r="DG547" s="136"/>
      <c r="DH547" s="136"/>
      <c r="DI547" s="136"/>
      <c r="DJ547" s="136"/>
      <c r="DK547" s="136"/>
      <c r="DL547" s="136"/>
      <c r="DM547" s="136"/>
      <c r="DN547" s="136"/>
      <c r="DO547" s="136"/>
      <c r="DP547" s="136"/>
      <c r="DQ547" s="136"/>
      <c r="DR547" s="136"/>
      <c r="DS547" s="136"/>
      <c r="DT547" s="136"/>
      <c r="DU547" s="136"/>
      <c r="DV547" s="136"/>
      <c r="DW547" s="136"/>
    </row>
    <row r="548" spans="1:127" x14ac:dyDescent="0.3">
      <c r="A548" s="128"/>
      <c r="B548" s="129"/>
      <c r="C548" s="154"/>
      <c r="D548" s="131"/>
      <c r="E548" s="128"/>
      <c r="F548" s="128"/>
      <c r="G548" s="132"/>
      <c r="H548" s="128"/>
      <c r="I548" s="128"/>
      <c r="J548" s="131"/>
      <c r="K548" s="128"/>
      <c r="L548" s="133"/>
      <c r="M548" s="133"/>
      <c r="P548" s="136"/>
      <c r="Q548" s="136"/>
      <c r="R548" s="136"/>
      <c r="S548" s="136"/>
      <c r="T548" s="136"/>
      <c r="U548" s="136"/>
      <c r="V548" s="136"/>
      <c r="W548" s="136"/>
      <c r="X548" s="136"/>
      <c r="Y548" s="136"/>
      <c r="Z548" s="136"/>
      <c r="AA548" s="136"/>
      <c r="AB548" s="136"/>
      <c r="AC548" s="136"/>
      <c r="AD548" s="136"/>
      <c r="AE548" s="136"/>
      <c r="AF548" s="136"/>
      <c r="AG548" s="136"/>
      <c r="AH548" s="136"/>
      <c r="AI548" s="136"/>
      <c r="AJ548" s="136"/>
      <c r="AK548" s="136"/>
      <c r="AL548" s="136"/>
      <c r="AM548" s="136"/>
      <c r="AN548" s="136"/>
      <c r="AO548" s="136"/>
      <c r="AP548" s="136"/>
      <c r="AQ548" s="136"/>
      <c r="AR548" s="136"/>
      <c r="AS548" s="136"/>
      <c r="AT548" s="136"/>
      <c r="AU548" s="136"/>
      <c r="AV548" s="136"/>
      <c r="AW548" s="136"/>
      <c r="AX548" s="136"/>
      <c r="AY548" s="136"/>
      <c r="AZ548" s="136"/>
      <c r="BA548" s="136"/>
      <c r="BB548" s="136"/>
      <c r="BC548" s="136"/>
      <c r="BD548" s="136"/>
      <c r="BE548" s="136"/>
      <c r="BF548" s="136"/>
      <c r="BG548" s="136"/>
      <c r="BH548" s="136"/>
      <c r="BI548" s="136"/>
      <c r="BJ548" s="136"/>
      <c r="BK548" s="136"/>
      <c r="BL548" s="136"/>
      <c r="BM548" s="136"/>
      <c r="BN548" s="136"/>
      <c r="BO548" s="136"/>
      <c r="BP548" s="136"/>
      <c r="BQ548" s="136"/>
      <c r="BR548" s="136"/>
      <c r="BS548" s="136"/>
      <c r="BT548" s="136"/>
      <c r="BU548" s="136"/>
      <c r="BV548" s="136"/>
      <c r="BW548" s="136"/>
      <c r="BX548" s="136"/>
      <c r="BY548" s="136"/>
      <c r="BZ548" s="136"/>
      <c r="CA548" s="136"/>
      <c r="CB548" s="136"/>
      <c r="CC548" s="136"/>
      <c r="CD548" s="136"/>
      <c r="CE548" s="136"/>
      <c r="CF548" s="136"/>
      <c r="CG548" s="136"/>
      <c r="CH548" s="136"/>
      <c r="CI548" s="136"/>
      <c r="CJ548" s="136"/>
      <c r="CK548" s="136"/>
      <c r="CL548" s="136"/>
      <c r="CM548" s="136"/>
      <c r="CN548" s="136"/>
      <c r="CO548" s="136"/>
      <c r="CP548" s="136"/>
      <c r="CQ548" s="136"/>
      <c r="CR548" s="136"/>
      <c r="CS548" s="136"/>
      <c r="CT548" s="136"/>
      <c r="CU548" s="136"/>
      <c r="CV548" s="136"/>
      <c r="CW548" s="136"/>
      <c r="CX548" s="136"/>
      <c r="CY548" s="136"/>
      <c r="CZ548" s="136"/>
      <c r="DA548" s="136"/>
      <c r="DB548" s="136"/>
      <c r="DC548" s="136"/>
      <c r="DD548" s="136"/>
      <c r="DE548" s="136"/>
      <c r="DF548" s="136"/>
      <c r="DG548" s="136"/>
      <c r="DH548" s="136"/>
      <c r="DI548" s="136"/>
      <c r="DJ548" s="136"/>
      <c r="DK548" s="136"/>
      <c r="DL548" s="136"/>
      <c r="DM548" s="136"/>
      <c r="DN548" s="136"/>
      <c r="DO548" s="136"/>
      <c r="DP548" s="136"/>
      <c r="DQ548" s="136"/>
      <c r="DR548" s="136"/>
      <c r="DS548" s="136"/>
      <c r="DT548" s="136"/>
      <c r="DU548" s="136"/>
      <c r="DV548" s="136"/>
      <c r="DW548" s="136"/>
    </row>
    <row r="549" spans="1:127" x14ac:dyDescent="0.3">
      <c r="A549" s="138"/>
      <c r="B549" s="139"/>
      <c r="C549" s="155"/>
      <c r="D549" s="140"/>
      <c r="E549" s="138"/>
      <c r="F549" s="138"/>
      <c r="G549" s="141"/>
      <c r="H549" s="138"/>
      <c r="I549" s="138"/>
      <c r="J549" s="140"/>
      <c r="K549" s="138"/>
      <c r="L549" s="142"/>
      <c r="M549" s="142"/>
      <c r="N549" s="120"/>
      <c r="O549" s="143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  <c r="AB549" s="144"/>
      <c r="AC549" s="144"/>
      <c r="AD549" s="144"/>
      <c r="AE549" s="144"/>
      <c r="AF549" s="144"/>
      <c r="AG549" s="144"/>
      <c r="AH549" s="144"/>
      <c r="AI549" s="144"/>
      <c r="AJ549" s="144"/>
      <c r="AK549" s="144"/>
      <c r="AL549" s="144"/>
      <c r="AM549" s="144"/>
      <c r="AN549" s="144"/>
      <c r="AO549" s="144"/>
      <c r="AP549" s="144"/>
      <c r="AQ549" s="144"/>
      <c r="AR549" s="144"/>
      <c r="AS549" s="144"/>
      <c r="AT549" s="144"/>
      <c r="AU549" s="144"/>
      <c r="AV549" s="144"/>
      <c r="AW549" s="144"/>
      <c r="AX549" s="144"/>
      <c r="AY549" s="144"/>
      <c r="AZ549" s="144"/>
      <c r="BA549" s="144"/>
      <c r="BB549" s="144"/>
      <c r="BC549" s="144"/>
      <c r="BD549" s="144"/>
      <c r="BE549" s="144"/>
      <c r="BF549" s="144"/>
      <c r="BG549" s="144"/>
      <c r="BH549" s="144"/>
      <c r="BI549" s="144"/>
      <c r="BJ549" s="144"/>
      <c r="BK549" s="144"/>
      <c r="BL549" s="144"/>
      <c r="BM549" s="144"/>
      <c r="BN549" s="144"/>
      <c r="BO549" s="144"/>
      <c r="BP549" s="144"/>
      <c r="BQ549" s="144"/>
      <c r="BR549" s="144"/>
      <c r="BS549" s="144"/>
      <c r="BT549" s="144"/>
      <c r="BU549" s="144"/>
      <c r="BV549" s="144"/>
      <c r="BW549" s="144"/>
      <c r="BX549" s="144"/>
      <c r="BY549" s="144"/>
      <c r="BZ549" s="144"/>
      <c r="CA549" s="144"/>
      <c r="CB549" s="144"/>
      <c r="CC549" s="144"/>
      <c r="CD549" s="144"/>
      <c r="CE549" s="144"/>
      <c r="CF549" s="144"/>
      <c r="CG549" s="144"/>
      <c r="CH549" s="144"/>
      <c r="CI549" s="144"/>
      <c r="CJ549" s="144"/>
      <c r="CK549" s="144"/>
      <c r="CL549" s="144"/>
      <c r="CM549" s="144"/>
      <c r="CN549" s="144"/>
      <c r="CO549" s="144"/>
      <c r="CP549" s="144"/>
      <c r="CQ549" s="144"/>
      <c r="CR549" s="144"/>
      <c r="CS549" s="144"/>
      <c r="CT549" s="144"/>
      <c r="CU549" s="144"/>
      <c r="CV549" s="144"/>
      <c r="CW549" s="144"/>
      <c r="CX549" s="144"/>
      <c r="CY549" s="144"/>
      <c r="CZ549" s="144"/>
      <c r="DA549" s="144"/>
      <c r="DB549" s="144"/>
      <c r="DC549" s="144"/>
      <c r="DD549" s="144"/>
      <c r="DE549" s="144"/>
      <c r="DF549" s="144"/>
      <c r="DG549" s="144"/>
      <c r="DH549" s="144"/>
      <c r="DI549" s="144"/>
      <c r="DJ549" s="144"/>
      <c r="DK549" s="144"/>
      <c r="DL549" s="144"/>
      <c r="DM549" s="144"/>
      <c r="DN549" s="144"/>
      <c r="DO549" s="144"/>
      <c r="DP549" s="144"/>
      <c r="DQ549" s="144"/>
      <c r="DR549" s="144"/>
      <c r="DS549" s="144"/>
      <c r="DT549" s="144"/>
      <c r="DU549" s="144"/>
      <c r="DV549" s="144"/>
      <c r="DW549" s="144"/>
    </row>
    <row r="550" spans="1:127" x14ac:dyDescent="0.3">
      <c r="A550" s="72"/>
      <c r="B550" s="2"/>
      <c r="C550" s="153"/>
      <c r="D550" s="122"/>
      <c r="E550" s="123"/>
      <c r="F550" s="123"/>
      <c r="G550" s="124"/>
      <c r="H550" s="125"/>
      <c r="I550" s="126"/>
      <c r="J550" s="122"/>
      <c r="K550" s="127"/>
      <c r="P550" s="136"/>
      <c r="Q550" s="136"/>
      <c r="R550" s="136"/>
      <c r="S550" s="136"/>
      <c r="T550" s="136"/>
      <c r="U550" s="136"/>
      <c r="V550" s="136"/>
      <c r="W550" s="136"/>
      <c r="X550" s="136"/>
      <c r="Y550" s="136"/>
      <c r="Z550" s="136"/>
      <c r="AA550" s="136"/>
      <c r="AB550" s="136"/>
      <c r="AC550" s="136"/>
      <c r="AD550" s="136"/>
      <c r="AE550" s="136"/>
      <c r="AF550" s="136"/>
      <c r="AG550" s="136"/>
      <c r="AH550" s="136"/>
      <c r="AI550" s="136"/>
      <c r="AJ550" s="136"/>
      <c r="AK550" s="136"/>
      <c r="AL550" s="136"/>
      <c r="AM550" s="136"/>
      <c r="AN550" s="136"/>
      <c r="AO550" s="136"/>
      <c r="AP550" s="136"/>
      <c r="AQ550" s="136"/>
      <c r="AR550" s="136"/>
      <c r="AS550" s="136"/>
      <c r="AT550" s="136"/>
      <c r="AU550" s="136"/>
      <c r="AV550" s="136"/>
      <c r="AW550" s="136"/>
      <c r="AX550" s="136"/>
      <c r="AY550" s="136"/>
      <c r="AZ550" s="136"/>
      <c r="BA550" s="136"/>
      <c r="BB550" s="136"/>
      <c r="BC550" s="136"/>
      <c r="BD550" s="136"/>
      <c r="BE550" s="136"/>
      <c r="BF550" s="136"/>
      <c r="BG550" s="136"/>
      <c r="BH550" s="136"/>
      <c r="BI550" s="136"/>
      <c r="BJ550" s="136"/>
      <c r="BK550" s="136"/>
      <c r="BL550" s="136"/>
      <c r="BM550" s="136"/>
      <c r="BN550" s="136"/>
      <c r="BO550" s="136"/>
      <c r="BP550" s="136"/>
      <c r="BQ550" s="136"/>
      <c r="BR550" s="136"/>
      <c r="BS550" s="136"/>
      <c r="BT550" s="136"/>
      <c r="BU550" s="136"/>
      <c r="BV550" s="136"/>
      <c r="BW550" s="136"/>
      <c r="BX550" s="136"/>
      <c r="BY550" s="136"/>
      <c r="BZ550" s="136"/>
      <c r="CA550" s="136"/>
      <c r="CB550" s="136"/>
      <c r="CC550" s="136"/>
      <c r="CD550" s="136"/>
      <c r="CE550" s="136"/>
      <c r="CF550" s="136"/>
      <c r="CG550" s="136"/>
      <c r="CH550" s="136"/>
      <c r="CI550" s="136"/>
      <c r="CJ550" s="136"/>
      <c r="CK550" s="136"/>
      <c r="CL550" s="136"/>
      <c r="CM550" s="136"/>
      <c r="CN550" s="136"/>
      <c r="CO550" s="136"/>
      <c r="CP550" s="136"/>
      <c r="CQ550" s="136"/>
      <c r="CR550" s="136"/>
      <c r="CS550" s="136"/>
      <c r="CT550" s="136"/>
      <c r="CU550" s="136"/>
      <c r="CV550" s="136"/>
      <c r="CW550" s="136"/>
      <c r="CX550" s="136"/>
      <c r="CY550" s="136"/>
      <c r="CZ550" s="136"/>
      <c r="DA550" s="136"/>
      <c r="DB550" s="136"/>
      <c r="DC550" s="136"/>
      <c r="DD550" s="136"/>
      <c r="DE550" s="136"/>
      <c r="DF550" s="136"/>
      <c r="DG550" s="136"/>
      <c r="DH550" s="136"/>
      <c r="DI550" s="136"/>
      <c r="DJ550" s="136"/>
      <c r="DK550" s="136"/>
      <c r="DL550" s="136"/>
      <c r="DM550" s="136"/>
      <c r="DN550" s="136"/>
      <c r="DO550" s="136"/>
      <c r="DP550" s="136"/>
      <c r="DQ550" s="136"/>
      <c r="DR550" s="136"/>
      <c r="DS550" s="136"/>
      <c r="DT550" s="136"/>
      <c r="DU550" s="136"/>
      <c r="DV550" s="136"/>
      <c r="DW550" s="136"/>
    </row>
    <row r="551" spans="1:127" x14ac:dyDescent="0.3">
      <c r="A551" s="128"/>
      <c r="B551" s="129"/>
      <c r="C551" s="154"/>
      <c r="D551" s="131"/>
      <c r="E551" s="128"/>
      <c r="F551" s="128"/>
      <c r="G551" s="132"/>
      <c r="H551" s="128"/>
      <c r="I551" s="128"/>
      <c r="J551" s="131"/>
      <c r="K551" s="128"/>
      <c r="L551" s="133"/>
      <c r="M551" s="133"/>
      <c r="P551" s="136"/>
      <c r="Q551" s="136"/>
      <c r="R551" s="136"/>
      <c r="S551" s="136"/>
      <c r="T551" s="136"/>
      <c r="U551" s="136"/>
      <c r="V551" s="136"/>
      <c r="W551" s="136"/>
      <c r="X551" s="136"/>
      <c r="Y551" s="136"/>
      <c r="Z551" s="136"/>
      <c r="AA551" s="136"/>
      <c r="AB551" s="136"/>
      <c r="AC551" s="136"/>
      <c r="AD551" s="136"/>
      <c r="AE551" s="136"/>
      <c r="AF551" s="136"/>
      <c r="AG551" s="136"/>
      <c r="AH551" s="136"/>
      <c r="AI551" s="136"/>
      <c r="AJ551" s="136"/>
      <c r="AK551" s="136"/>
      <c r="AL551" s="136"/>
      <c r="AM551" s="136"/>
      <c r="AN551" s="136"/>
      <c r="AO551" s="136"/>
      <c r="AP551" s="136"/>
      <c r="AQ551" s="136"/>
      <c r="AR551" s="136"/>
      <c r="AS551" s="136"/>
      <c r="AT551" s="136"/>
      <c r="AU551" s="136"/>
      <c r="AV551" s="136"/>
      <c r="AW551" s="136"/>
      <c r="AX551" s="136"/>
      <c r="AY551" s="136"/>
      <c r="AZ551" s="136"/>
      <c r="BA551" s="136"/>
      <c r="BB551" s="136"/>
      <c r="BC551" s="136"/>
      <c r="BD551" s="136"/>
      <c r="BE551" s="136"/>
      <c r="BF551" s="136"/>
      <c r="BG551" s="136"/>
      <c r="BH551" s="136"/>
      <c r="BI551" s="136"/>
      <c r="BJ551" s="136"/>
      <c r="BK551" s="136"/>
      <c r="BL551" s="136"/>
      <c r="BM551" s="136"/>
      <c r="BN551" s="136"/>
      <c r="BO551" s="136"/>
      <c r="BP551" s="136"/>
      <c r="BQ551" s="136"/>
      <c r="BR551" s="136"/>
      <c r="BS551" s="136"/>
      <c r="BT551" s="136"/>
      <c r="BU551" s="136"/>
      <c r="BV551" s="136"/>
      <c r="BW551" s="136"/>
      <c r="BX551" s="136"/>
      <c r="BY551" s="136"/>
      <c r="BZ551" s="136"/>
      <c r="CA551" s="136"/>
      <c r="CB551" s="136"/>
      <c r="CC551" s="136"/>
      <c r="CD551" s="136"/>
      <c r="CE551" s="136"/>
      <c r="CF551" s="136"/>
      <c r="CG551" s="136"/>
      <c r="CH551" s="136"/>
      <c r="CI551" s="136"/>
      <c r="CJ551" s="136"/>
      <c r="CK551" s="136"/>
      <c r="CL551" s="136"/>
      <c r="CM551" s="136"/>
      <c r="CN551" s="136"/>
      <c r="CO551" s="136"/>
      <c r="CP551" s="136"/>
      <c r="CQ551" s="136"/>
      <c r="CR551" s="136"/>
      <c r="CS551" s="136"/>
      <c r="CT551" s="136"/>
      <c r="CU551" s="136"/>
      <c r="CV551" s="136"/>
      <c r="CW551" s="136"/>
      <c r="CX551" s="136"/>
      <c r="CY551" s="136"/>
      <c r="CZ551" s="136"/>
      <c r="DA551" s="136"/>
      <c r="DB551" s="136"/>
      <c r="DC551" s="136"/>
      <c r="DD551" s="136"/>
      <c r="DE551" s="136"/>
      <c r="DF551" s="136"/>
      <c r="DG551" s="136"/>
      <c r="DH551" s="136"/>
      <c r="DI551" s="136"/>
      <c r="DJ551" s="136"/>
      <c r="DK551" s="136"/>
      <c r="DL551" s="136"/>
      <c r="DM551" s="136"/>
      <c r="DN551" s="136"/>
      <c r="DO551" s="136"/>
      <c r="DP551" s="136"/>
      <c r="DQ551" s="136"/>
      <c r="DR551" s="136"/>
      <c r="DS551" s="136"/>
      <c r="DT551" s="136"/>
      <c r="DU551" s="136"/>
      <c r="DV551" s="136"/>
      <c r="DW551" s="136"/>
    </row>
    <row r="552" spans="1:127" x14ac:dyDescent="0.3">
      <c r="A552" s="138"/>
      <c r="B552" s="139"/>
      <c r="C552" s="155"/>
      <c r="D552" s="140"/>
      <c r="E552" s="138"/>
      <c r="F552" s="138"/>
      <c r="G552" s="141"/>
      <c r="H552" s="138"/>
      <c r="I552" s="138"/>
      <c r="J552" s="140"/>
      <c r="K552" s="138"/>
      <c r="L552" s="142"/>
      <c r="M552" s="142"/>
      <c r="N552" s="120"/>
      <c r="O552" s="143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  <c r="Z552" s="144"/>
      <c r="AA552" s="144"/>
      <c r="AB552" s="144"/>
      <c r="AC552" s="144"/>
      <c r="AD552" s="144"/>
      <c r="AE552" s="144"/>
      <c r="AF552" s="144"/>
      <c r="AG552" s="144"/>
      <c r="AH552" s="144"/>
      <c r="AI552" s="144"/>
      <c r="AJ552" s="144"/>
      <c r="AK552" s="144"/>
      <c r="AL552" s="144"/>
      <c r="AM552" s="144"/>
      <c r="AN552" s="144"/>
      <c r="AO552" s="144"/>
      <c r="AP552" s="144"/>
      <c r="AQ552" s="144"/>
      <c r="AR552" s="144"/>
      <c r="AS552" s="144"/>
      <c r="AT552" s="144"/>
      <c r="AU552" s="144"/>
      <c r="AV552" s="144"/>
      <c r="AW552" s="144"/>
      <c r="AX552" s="144"/>
      <c r="AY552" s="144"/>
      <c r="AZ552" s="144"/>
      <c r="BA552" s="144"/>
      <c r="BB552" s="144"/>
      <c r="BC552" s="144"/>
      <c r="BD552" s="144"/>
      <c r="BE552" s="144"/>
      <c r="BF552" s="144"/>
      <c r="BG552" s="144"/>
      <c r="BH552" s="144"/>
      <c r="BI552" s="144"/>
      <c r="BJ552" s="144"/>
      <c r="BK552" s="144"/>
      <c r="BL552" s="144"/>
      <c r="BM552" s="144"/>
      <c r="BN552" s="144"/>
      <c r="BO552" s="144"/>
      <c r="BP552" s="144"/>
      <c r="BQ552" s="144"/>
      <c r="BR552" s="144"/>
      <c r="BS552" s="144"/>
      <c r="BT552" s="144"/>
      <c r="BU552" s="144"/>
      <c r="BV552" s="144"/>
      <c r="BW552" s="144"/>
      <c r="BX552" s="144"/>
      <c r="BY552" s="144"/>
      <c r="BZ552" s="144"/>
      <c r="CA552" s="144"/>
      <c r="CB552" s="144"/>
      <c r="CC552" s="144"/>
      <c r="CD552" s="144"/>
      <c r="CE552" s="144"/>
      <c r="CF552" s="144"/>
      <c r="CG552" s="144"/>
      <c r="CH552" s="144"/>
      <c r="CI552" s="144"/>
      <c r="CJ552" s="144"/>
      <c r="CK552" s="144"/>
      <c r="CL552" s="144"/>
      <c r="CM552" s="144"/>
      <c r="CN552" s="144"/>
      <c r="CO552" s="144"/>
      <c r="CP552" s="144"/>
      <c r="CQ552" s="144"/>
      <c r="CR552" s="144"/>
      <c r="CS552" s="144"/>
      <c r="CT552" s="144"/>
      <c r="CU552" s="144"/>
      <c r="CV552" s="144"/>
      <c r="CW552" s="144"/>
      <c r="CX552" s="144"/>
      <c r="CY552" s="144"/>
      <c r="CZ552" s="144"/>
      <c r="DA552" s="144"/>
      <c r="DB552" s="144"/>
      <c r="DC552" s="144"/>
      <c r="DD552" s="144"/>
      <c r="DE552" s="144"/>
      <c r="DF552" s="144"/>
      <c r="DG552" s="144"/>
      <c r="DH552" s="144"/>
      <c r="DI552" s="144"/>
      <c r="DJ552" s="144"/>
      <c r="DK552" s="144"/>
      <c r="DL552" s="144"/>
      <c r="DM552" s="144"/>
      <c r="DN552" s="144"/>
      <c r="DO552" s="144"/>
      <c r="DP552" s="144"/>
      <c r="DQ552" s="144"/>
      <c r="DR552" s="144"/>
      <c r="DS552" s="144"/>
      <c r="DT552" s="144"/>
      <c r="DU552" s="144"/>
      <c r="DV552" s="144"/>
      <c r="DW552" s="144"/>
    </row>
    <row r="553" spans="1:127" x14ac:dyDescent="0.3">
      <c r="A553" s="72"/>
      <c r="B553" s="2"/>
      <c r="C553" s="153"/>
      <c r="D553" s="122"/>
      <c r="E553" s="123"/>
      <c r="F553" s="123"/>
      <c r="G553" s="124"/>
      <c r="H553" s="125"/>
      <c r="I553" s="126"/>
      <c r="J553" s="122"/>
      <c r="K553" s="127"/>
      <c r="P553" s="136"/>
      <c r="Q553" s="136"/>
      <c r="R553" s="136"/>
      <c r="S553" s="136"/>
      <c r="T553" s="136"/>
      <c r="U553" s="136"/>
      <c r="V553" s="136"/>
      <c r="W553" s="136"/>
      <c r="X553" s="136"/>
      <c r="Y553" s="136"/>
      <c r="Z553" s="136"/>
      <c r="AA553" s="136"/>
      <c r="AB553" s="136"/>
      <c r="AC553" s="136"/>
      <c r="AD553" s="136"/>
      <c r="AE553" s="136"/>
      <c r="AF553" s="136"/>
      <c r="AG553" s="136"/>
      <c r="AH553" s="136"/>
      <c r="AI553" s="136"/>
      <c r="AJ553" s="136"/>
      <c r="AK553" s="136"/>
      <c r="AL553" s="136"/>
      <c r="AM553" s="136"/>
      <c r="AN553" s="136"/>
      <c r="AO553" s="136"/>
      <c r="AP553" s="136"/>
      <c r="AQ553" s="136"/>
      <c r="AR553" s="136"/>
      <c r="AS553" s="136"/>
      <c r="AT553" s="136"/>
      <c r="AU553" s="136"/>
      <c r="AV553" s="136"/>
      <c r="AW553" s="136"/>
      <c r="AX553" s="136"/>
      <c r="AY553" s="136"/>
      <c r="AZ553" s="136"/>
      <c r="BA553" s="136"/>
      <c r="BB553" s="136"/>
      <c r="BC553" s="136"/>
      <c r="BD553" s="136"/>
      <c r="BE553" s="136"/>
      <c r="BF553" s="136"/>
      <c r="BG553" s="136"/>
      <c r="BH553" s="136"/>
      <c r="BI553" s="136"/>
      <c r="BJ553" s="136"/>
      <c r="BK553" s="136"/>
      <c r="BL553" s="136"/>
      <c r="BM553" s="136"/>
      <c r="BN553" s="136"/>
      <c r="BO553" s="136"/>
      <c r="BP553" s="136"/>
      <c r="BQ553" s="136"/>
      <c r="BR553" s="136"/>
      <c r="BS553" s="136"/>
      <c r="BT553" s="136"/>
      <c r="BU553" s="136"/>
      <c r="BV553" s="136"/>
      <c r="BW553" s="136"/>
      <c r="BX553" s="136"/>
      <c r="BY553" s="136"/>
      <c r="BZ553" s="136"/>
      <c r="CA553" s="136"/>
      <c r="CB553" s="136"/>
      <c r="CC553" s="136"/>
      <c r="CD553" s="136"/>
      <c r="CE553" s="136"/>
      <c r="CF553" s="136"/>
      <c r="CG553" s="136"/>
      <c r="CH553" s="136"/>
      <c r="CI553" s="136"/>
      <c r="CJ553" s="136"/>
      <c r="CK553" s="136"/>
      <c r="CL553" s="136"/>
      <c r="CM553" s="136"/>
      <c r="CN553" s="136"/>
      <c r="CO553" s="136"/>
      <c r="CP553" s="136"/>
      <c r="CQ553" s="136"/>
      <c r="CR553" s="136"/>
      <c r="CS553" s="136"/>
      <c r="CT553" s="136"/>
      <c r="CU553" s="136"/>
      <c r="CV553" s="136"/>
      <c r="CW553" s="136"/>
      <c r="CX553" s="136"/>
      <c r="CY553" s="136"/>
      <c r="CZ553" s="136"/>
      <c r="DA553" s="136"/>
      <c r="DB553" s="136"/>
      <c r="DC553" s="136"/>
      <c r="DD553" s="136"/>
      <c r="DE553" s="136"/>
      <c r="DF553" s="136"/>
      <c r="DG553" s="136"/>
      <c r="DH553" s="136"/>
      <c r="DI553" s="136"/>
      <c r="DJ553" s="136"/>
      <c r="DK553" s="136"/>
      <c r="DL553" s="136"/>
      <c r="DM553" s="136"/>
      <c r="DN553" s="136"/>
      <c r="DO553" s="136"/>
      <c r="DP553" s="136"/>
      <c r="DQ553" s="136"/>
      <c r="DR553" s="136"/>
      <c r="DS553" s="136"/>
      <c r="DT553" s="136"/>
      <c r="DU553" s="136"/>
      <c r="DV553" s="136"/>
      <c r="DW553" s="136"/>
    </row>
    <row r="554" spans="1:127" x14ac:dyDescent="0.3">
      <c r="A554" s="128"/>
      <c r="B554" s="129"/>
      <c r="C554" s="154"/>
      <c r="D554" s="131"/>
      <c r="E554" s="128"/>
      <c r="F554" s="128"/>
      <c r="G554" s="132"/>
      <c r="H554" s="128"/>
      <c r="I554" s="128"/>
      <c r="J554" s="131"/>
      <c r="K554" s="128"/>
      <c r="L554" s="133"/>
      <c r="M554" s="133"/>
      <c r="P554" s="136"/>
      <c r="Q554" s="136"/>
      <c r="R554" s="136"/>
      <c r="S554" s="136"/>
      <c r="T554" s="136"/>
      <c r="U554" s="136"/>
      <c r="V554" s="136"/>
      <c r="W554" s="136"/>
      <c r="X554" s="136"/>
      <c r="Y554" s="136"/>
      <c r="Z554" s="136"/>
      <c r="AA554" s="136"/>
      <c r="AB554" s="136"/>
      <c r="AC554" s="136"/>
      <c r="AD554" s="136"/>
      <c r="AE554" s="136"/>
      <c r="AF554" s="136"/>
      <c r="AG554" s="136"/>
      <c r="AH554" s="136"/>
      <c r="AI554" s="136"/>
      <c r="AJ554" s="136"/>
      <c r="AK554" s="136"/>
      <c r="AL554" s="136"/>
      <c r="AM554" s="136"/>
      <c r="AN554" s="136"/>
      <c r="AO554" s="136"/>
      <c r="AP554" s="136"/>
      <c r="AQ554" s="136"/>
      <c r="AR554" s="136"/>
      <c r="AS554" s="136"/>
      <c r="AT554" s="136"/>
      <c r="AU554" s="136"/>
      <c r="AV554" s="136"/>
      <c r="AW554" s="136"/>
      <c r="AX554" s="136"/>
      <c r="AY554" s="136"/>
      <c r="AZ554" s="136"/>
      <c r="BA554" s="136"/>
      <c r="BB554" s="136"/>
      <c r="BC554" s="136"/>
      <c r="BD554" s="136"/>
      <c r="BE554" s="136"/>
      <c r="BF554" s="136"/>
      <c r="BG554" s="136"/>
      <c r="BH554" s="136"/>
      <c r="BI554" s="136"/>
      <c r="BJ554" s="136"/>
      <c r="BK554" s="136"/>
      <c r="BL554" s="136"/>
      <c r="BM554" s="136"/>
      <c r="BN554" s="136"/>
      <c r="BO554" s="136"/>
      <c r="BP554" s="136"/>
      <c r="BQ554" s="136"/>
      <c r="BR554" s="136"/>
      <c r="BS554" s="136"/>
      <c r="BT554" s="136"/>
      <c r="BU554" s="136"/>
      <c r="BV554" s="136"/>
      <c r="BW554" s="136"/>
      <c r="BX554" s="136"/>
      <c r="BY554" s="136"/>
      <c r="BZ554" s="136"/>
      <c r="CA554" s="136"/>
      <c r="CB554" s="136"/>
      <c r="CC554" s="136"/>
      <c r="CD554" s="136"/>
      <c r="CE554" s="136"/>
      <c r="CF554" s="136"/>
      <c r="CG554" s="136"/>
      <c r="CH554" s="136"/>
      <c r="CI554" s="136"/>
      <c r="CJ554" s="136"/>
      <c r="CK554" s="136"/>
      <c r="CL554" s="136"/>
      <c r="CM554" s="136"/>
      <c r="CN554" s="136"/>
      <c r="CO554" s="136"/>
      <c r="CP554" s="136"/>
      <c r="CQ554" s="136"/>
      <c r="CR554" s="136"/>
      <c r="CS554" s="136"/>
      <c r="CT554" s="136"/>
      <c r="CU554" s="136"/>
      <c r="CV554" s="136"/>
      <c r="CW554" s="136"/>
      <c r="CX554" s="136"/>
      <c r="CY554" s="136"/>
      <c r="CZ554" s="136"/>
      <c r="DA554" s="136"/>
      <c r="DB554" s="136"/>
      <c r="DC554" s="136"/>
      <c r="DD554" s="136"/>
      <c r="DE554" s="136"/>
      <c r="DF554" s="136"/>
      <c r="DG554" s="136"/>
      <c r="DH554" s="136"/>
      <c r="DI554" s="136"/>
      <c r="DJ554" s="136"/>
      <c r="DK554" s="136"/>
      <c r="DL554" s="136"/>
      <c r="DM554" s="136"/>
      <c r="DN554" s="136"/>
      <c r="DO554" s="136"/>
      <c r="DP554" s="136"/>
      <c r="DQ554" s="136"/>
      <c r="DR554" s="136"/>
      <c r="DS554" s="136"/>
      <c r="DT554" s="136"/>
      <c r="DU554" s="136"/>
      <c r="DV554" s="136"/>
      <c r="DW554" s="136"/>
    </row>
    <row r="555" spans="1:127" x14ac:dyDescent="0.3">
      <c r="A555" s="138"/>
      <c r="B555" s="139"/>
      <c r="C555" s="155"/>
      <c r="D555" s="140"/>
      <c r="E555" s="138"/>
      <c r="F555" s="138"/>
      <c r="G555" s="141"/>
      <c r="H555" s="138"/>
      <c r="I555" s="138"/>
      <c r="J555" s="140"/>
      <c r="K555" s="138"/>
      <c r="L555" s="142"/>
      <c r="M555" s="142"/>
      <c r="N555" s="120"/>
      <c r="O555" s="143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  <c r="AB555" s="144"/>
      <c r="AC555" s="144"/>
      <c r="AD555" s="144"/>
      <c r="AE555" s="144"/>
      <c r="AF555" s="144"/>
      <c r="AG555" s="144"/>
      <c r="AH555" s="144"/>
      <c r="AI555" s="144"/>
      <c r="AJ555" s="144"/>
      <c r="AK555" s="144"/>
      <c r="AL555" s="144"/>
      <c r="AM555" s="144"/>
      <c r="AN555" s="144"/>
      <c r="AO555" s="144"/>
      <c r="AP555" s="144"/>
      <c r="AQ555" s="144"/>
      <c r="AR555" s="144"/>
      <c r="AS555" s="144"/>
      <c r="AT555" s="144"/>
      <c r="AU555" s="144"/>
      <c r="AV555" s="144"/>
      <c r="AW555" s="144"/>
      <c r="AX555" s="144"/>
      <c r="AY555" s="144"/>
      <c r="AZ555" s="144"/>
      <c r="BA555" s="144"/>
      <c r="BB555" s="144"/>
      <c r="BC555" s="144"/>
      <c r="BD555" s="144"/>
      <c r="BE555" s="144"/>
      <c r="BF555" s="144"/>
      <c r="BG555" s="144"/>
      <c r="BH555" s="144"/>
      <c r="BI555" s="144"/>
      <c r="BJ555" s="144"/>
      <c r="BK555" s="144"/>
      <c r="BL555" s="144"/>
      <c r="BM555" s="144"/>
      <c r="BN555" s="144"/>
      <c r="BO555" s="144"/>
      <c r="BP555" s="144"/>
      <c r="BQ555" s="144"/>
      <c r="BR555" s="144"/>
      <c r="BS555" s="144"/>
      <c r="BT555" s="144"/>
      <c r="BU555" s="144"/>
      <c r="BV555" s="144"/>
      <c r="BW555" s="144"/>
      <c r="BX555" s="144"/>
      <c r="BY555" s="144"/>
      <c r="BZ555" s="144"/>
      <c r="CA555" s="144"/>
      <c r="CB555" s="144"/>
      <c r="CC555" s="144"/>
      <c r="CD555" s="144"/>
      <c r="CE555" s="144"/>
      <c r="CF555" s="144"/>
      <c r="CG555" s="144"/>
      <c r="CH555" s="144"/>
      <c r="CI555" s="144"/>
      <c r="CJ555" s="144"/>
      <c r="CK555" s="144"/>
      <c r="CL555" s="144"/>
      <c r="CM555" s="144"/>
      <c r="CN555" s="144"/>
      <c r="CO555" s="144"/>
      <c r="CP555" s="144"/>
      <c r="CQ555" s="144"/>
      <c r="CR555" s="144"/>
      <c r="CS555" s="144"/>
      <c r="CT555" s="144"/>
      <c r="CU555" s="144"/>
      <c r="CV555" s="144"/>
      <c r="CW555" s="144"/>
      <c r="CX555" s="144"/>
      <c r="CY555" s="144"/>
      <c r="CZ555" s="144"/>
      <c r="DA555" s="144"/>
      <c r="DB555" s="144"/>
      <c r="DC555" s="144"/>
      <c r="DD555" s="144"/>
      <c r="DE555" s="144"/>
      <c r="DF555" s="144"/>
      <c r="DG555" s="144"/>
      <c r="DH555" s="144"/>
      <c r="DI555" s="144"/>
      <c r="DJ555" s="144"/>
      <c r="DK555" s="144"/>
      <c r="DL555" s="144"/>
      <c r="DM555" s="144"/>
      <c r="DN555" s="144"/>
      <c r="DO555" s="144"/>
      <c r="DP555" s="144"/>
      <c r="DQ555" s="144"/>
      <c r="DR555" s="144"/>
      <c r="DS555" s="144"/>
      <c r="DT555" s="144"/>
      <c r="DU555" s="144"/>
      <c r="DV555" s="144"/>
      <c r="DW555" s="144"/>
    </row>
    <row r="556" spans="1:127" x14ac:dyDescent="0.3">
      <c r="A556" s="72"/>
      <c r="B556" s="2"/>
      <c r="C556" s="153"/>
      <c r="D556" s="122"/>
      <c r="E556" s="123"/>
      <c r="F556" s="123"/>
      <c r="G556" s="124"/>
      <c r="H556" s="125"/>
      <c r="I556" s="126"/>
      <c r="J556" s="122"/>
      <c r="K556" s="127"/>
      <c r="P556" s="136"/>
      <c r="Q556" s="136"/>
      <c r="R556" s="136"/>
      <c r="S556" s="136"/>
      <c r="T556" s="136"/>
      <c r="U556" s="136"/>
      <c r="V556" s="136"/>
      <c r="W556" s="136"/>
      <c r="X556" s="136"/>
      <c r="Y556" s="136"/>
      <c r="Z556" s="136"/>
      <c r="AA556" s="136"/>
      <c r="AB556" s="136"/>
      <c r="AC556" s="136"/>
      <c r="AD556" s="136"/>
      <c r="AE556" s="136"/>
      <c r="AF556" s="136"/>
      <c r="AG556" s="136"/>
      <c r="AH556" s="136"/>
      <c r="AI556" s="136"/>
      <c r="AJ556" s="136"/>
      <c r="AK556" s="136"/>
      <c r="AL556" s="136"/>
      <c r="AM556" s="136"/>
      <c r="AN556" s="136"/>
      <c r="AO556" s="136"/>
      <c r="AP556" s="136"/>
      <c r="AQ556" s="136"/>
      <c r="AR556" s="136"/>
      <c r="AS556" s="136"/>
      <c r="AT556" s="136"/>
      <c r="AU556" s="136"/>
      <c r="AV556" s="136"/>
      <c r="AW556" s="136"/>
      <c r="AX556" s="136"/>
      <c r="AY556" s="136"/>
      <c r="AZ556" s="136"/>
      <c r="BA556" s="136"/>
      <c r="BB556" s="136"/>
      <c r="BC556" s="136"/>
      <c r="BD556" s="136"/>
      <c r="BE556" s="136"/>
      <c r="BF556" s="136"/>
      <c r="BG556" s="136"/>
      <c r="BH556" s="136"/>
      <c r="BI556" s="136"/>
      <c r="BJ556" s="136"/>
      <c r="BK556" s="136"/>
      <c r="BL556" s="136"/>
      <c r="BM556" s="136"/>
      <c r="BN556" s="136"/>
      <c r="BO556" s="136"/>
      <c r="BP556" s="136"/>
      <c r="BQ556" s="136"/>
      <c r="BR556" s="136"/>
      <c r="BS556" s="136"/>
      <c r="BT556" s="136"/>
      <c r="BU556" s="136"/>
      <c r="BV556" s="136"/>
      <c r="BW556" s="136"/>
      <c r="BX556" s="136"/>
      <c r="BY556" s="136"/>
      <c r="BZ556" s="136"/>
      <c r="CA556" s="136"/>
      <c r="CB556" s="136"/>
      <c r="CC556" s="136"/>
      <c r="CD556" s="136"/>
      <c r="CE556" s="136"/>
      <c r="CF556" s="136"/>
      <c r="CG556" s="136"/>
      <c r="CH556" s="136"/>
      <c r="CI556" s="136"/>
      <c r="CJ556" s="136"/>
      <c r="CK556" s="136"/>
      <c r="CL556" s="136"/>
      <c r="CM556" s="136"/>
      <c r="CN556" s="136"/>
      <c r="CO556" s="136"/>
      <c r="CP556" s="136"/>
      <c r="CQ556" s="136"/>
      <c r="CR556" s="136"/>
      <c r="CS556" s="136"/>
      <c r="CT556" s="136"/>
      <c r="CU556" s="136"/>
      <c r="CV556" s="136"/>
      <c r="CW556" s="136"/>
      <c r="CX556" s="136"/>
      <c r="CY556" s="136"/>
      <c r="CZ556" s="136"/>
      <c r="DA556" s="136"/>
      <c r="DB556" s="136"/>
      <c r="DC556" s="136"/>
      <c r="DD556" s="136"/>
      <c r="DE556" s="136"/>
      <c r="DF556" s="136"/>
      <c r="DG556" s="136"/>
      <c r="DH556" s="136"/>
      <c r="DI556" s="136"/>
      <c r="DJ556" s="136"/>
      <c r="DK556" s="136"/>
      <c r="DL556" s="136"/>
      <c r="DM556" s="136"/>
      <c r="DN556" s="136"/>
      <c r="DO556" s="136"/>
      <c r="DP556" s="136"/>
      <c r="DQ556" s="136"/>
      <c r="DR556" s="136"/>
      <c r="DS556" s="136"/>
      <c r="DT556" s="136"/>
      <c r="DU556" s="136"/>
      <c r="DV556" s="136"/>
      <c r="DW556" s="136"/>
    </row>
    <row r="557" spans="1:127" x14ac:dyDescent="0.3">
      <c r="A557" s="128"/>
      <c r="B557" s="129"/>
      <c r="C557" s="154"/>
      <c r="D557" s="131"/>
      <c r="E557" s="128"/>
      <c r="F557" s="128"/>
      <c r="G557" s="132"/>
      <c r="H557" s="128"/>
      <c r="I557" s="128"/>
      <c r="J557" s="131"/>
      <c r="K557" s="128"/>
      <c r="L557" s="133"/>
      <c r="M557" s="133"/>
      <c r="P557" s="136"/>
      <c r="Q557" s="136"/>
      <c r="R557" s="136"/>
      <c r="S557" s="136"/>
      <c r="T557" s="136"/>
      <c r="U557" s="136"/>
      <c r="V557" s="136"/>
      <c r="W557" s="136"/>
      <c r="X557" s="136"/>
      <c r="Y557" s="136"/>
      <c r="Z557" s="136"/>
      <c r="AA557" s="136"/>
      <c r="AB557" s="136"/>
      <c r="AC557" s="136"/>
      <c r="AD557" s="136"/>
      <c r="AE557" s="136"/>
      <c r="AF557" s="136"/>
      <c r="AG557" s="136"/>
      <c r="AH557" s="136"/>
      <c r="AI557" s="136"/>
      <c r="AJ557" s="136"/>
      <c r="AK557" s="136"/>
      <c r="AL557" s="136"/>
      <c r="AM557" s="136"/>
      <c r="AN557" s="136"/>
      <c r="AO557" s="136"/>
      <c r="AP557" s="136"/>
      <c r="AQ557" s="136"/>
      <c r="AR557" s="136"/>
      <c r="AS557" s="136"/>
      <c r="AT557" s="136"/>
      <c r="AU557" s="136"/>
      <c r="AV557" s="136"/>
      <c r="AW557" s="136"/>
      <c r="AX557" s="136"/>
      <c r="AY557" s="136"/>
      <c r="AZ557" s="136"/>
      <c r="BA557" s="136"/>
      <c r="BB557" s="136"/>
      <c r="BC557" s="136"/>
      <c r="BD557" s="136"/>
      <c r="BE557" s="136"/>
      <c r="BF557" s="136"/>
      <c r="BG557" s="136"/>
      <c r="BH557" s="136"/>
      <c r="BI557" s="136"/>
      <c r="BJ557" s="136"/>
      <c r="BK557" s="136"/>
      <c r="BL557" s="136"/>
      <c r="BM557" s="136"/>
      <c r="BN557" s="136"/>
      <c r="BO557" s="136"/>
      <c r="BP557" s="136"/>
      <c r="BQ557" s="136"/>
      <c r="BR557" s="136"/>
      <c r="BS557" s="136"/>
      <c r="BT557" s="136"/>
      <c r="BU557" s="136"/>
      <c r="BV557" s="136"/>
      <c r="BW557" s="136"/>
      <c r="BX557" s="136"/>
      <c r="BY557" s="136"/>
      <c r="BZ557" s="136"/>
      <c r="CA557" s="136"/>
      <c r="CB557" s="136"/>
      <c r="CC557" s="136"/>
      <c r="CD557" s="136"/>
      <c r="CE557" s="136"/>
      <c r="CF557" s="136"/>
      <c r="CG557" s="136"/>
      <c r="CH557" s="136"/>
      <c r="CI557" s="136"/>
      <c r="CJ557" s="136"/>
      <c r="CK557" s="136"/>
      <c r="CL557" s="136"/>
      <c r="CM557" s="136"/>
      <c r="CN557" s="136"/>
      <c r="CO557" s="136"/>
      <c r="CP557" s="136"/>
      <c r="CQ557" s="136"/>
      <c r="CR557" s="136"/>
      <c r="CS557" s="136"/>
      <c r="CT557" s="136"/>
      <c r="CU557" s="136"/>
      <c r="CV557" s="136"/>
      <c r="CW557" s="136"/>
      <c r="CX557" s="136"/>
      <c r="CY557" s="136"/>
      <c r="CZ557" s="136"/>
      <c r="DA557" s="136"/>
      <c r="DB557" s="136"/>
      <c r="DC557" s="136"/>
      <c r="DD557" s="136"/>
      <c r="DE557" s="136"/>
      <c r="DF557" s="136"/>
      <c r="DG557" s="136"/>
      <c r="DH557" s="136"/>
      <c r="DI557" s="136"/>
      <c r="DJ557" s="136"/>
      <c r="DK557" s="136"/>
      <c r="DL557" s="136"/>
      <c r="DM557" s="136"/>
      <c r="DN557" s="136"/>
      <c r="DO557" s="136"/>
      <c r="DP557" s="136"/>
      <c r="DQ557" s="136"/>
      <c r="DR557" s="136"/>
      <c r="DS557" s="136"/>
      <c r="DT557" s="136"/>
      <c r="DU557" s="136"/>
      <c r="DV557" s="136"/>
      <c r="DW557" s="136"/>
    </row>
    <row r="558" spans="1:127" x14ac:dyDescent="0.3">
      <c r="A558" s="138"/>
      <c r="B558" s="139"/>
      <c r="C558" s="155"/>
      <c r="D558" s="140"/>
      <c r="E558" s="138"/>
      <c r="F558" s="138"/>
      <c r="G558" s="141"/>
      <c r="H558" s="138"/>
      <c r="I558" s="138"/>
      <c r="J558" s="140"/>
      <c r="K558" s="138"/>
      <c r="L558" s="142"/>
      <c r="M558" s="142"/>
      <c r="N558" s="120"/>
      <c r="O558" s="143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4"/>
      <c r="AG558" s="144"/>
      <c r="AH558" s="144"/>
      <c r="AI558" s="144"/>
      <c r="AJ558" s="144"/>
      <c r="AK558" s="144"/>
      <c r="AL558" s="144"/>
      <c r="AM558" s="144"/>
      <c r="AN558" s="144"/>
      <c r="AO558" s="144"/>
      <c r="AP558" s="144"/>
      <c r="AQ558" s="144"/>
      <c r="AR558" s="144"/>
      <c r="AS558" s="144"/>
      <c r="AT558" s="144"/>
      <c r="AU558" s="144"/>
      <c r="AV558" s="144"/>
      <c r="AW558" s="144"/>
      <c r="AX558" s="144"/>
      <c r="AY558" s="144"/>
      <c r="AZ558" s="144"/>
      <c r="BA558" s="144"/>
      <c r="BB558" s="144"/>
      <c r="BC558" s="144"/>
      <c r="BD558" s="144"/>
      <c r="BE558" s="144"/>
      <c r="BF558" s="144"/>
      <c r="BG558" s="144"/>
      <c r="BH558" s="144"/>
      <c r="BI558" s="144"/>
      <c r="BJ558" s="144"/>
      <c r="BK558" s="144"/>
      <c r="BL558" s="144"/>
      <c r="BM558" s="144"/>
      <c r="BN558" s="144"/>
      <c r="BO558" s="144"/>
      <c r="BP558" s="144"/>
      <c r="BQ558" s="144"/>
      <c r="BR558" s="144"/>
      <c r="BS558" s="144"/>
      <c r="BT558" s="144"/>
      <c r="BU558" s="144"/>
      <c r="BV558" s="144"/>
      <c r="BW558" s="144"/>
      <c r="BX558" s="144"/>
      <c r="BY558" s="144"/>
      <c r="BZ558" s="144"/>
      <c r="CA558" s="144"/>
      <c r="CB558" s="144"/>
      <c r="CC558" s="144"/>
      <c r="CD558" s="144"/>
      <c r="CE558" s="144"/>
      <c r="CF558" s="144"/>
      <c r="CG558" s="144"/>
      <c r="CH558" s="144"/>
      <c r="CI558" s="144"/>
      <c r="CJ558" s="144"/>
      <c r="CK558" s="144"/>
      <c r="CL558" s="144"/>
      <c r="CM558" s="144"/>
      <c r="CN558" s="144"/>
      <c r="CO558" s="144"/>
      <c r="CP558" s="144"/>
      <c r="CQ558" s="144"/>
      <c r="CR558" s="144"/>
      <c r="CS558" s="144"/>
      <c r="CT558" s="144"/>
      <c r="CU558" s="144"/>
      <c r="CV558" s="144"/>
      <c r="CW558" s="144"/>
      <c r="CX558" s="144"/>
      <c r="CY558" s="144"/>
      <c r="CZ558" s="144"/>
      <c r="DA558" s="144"/>
      <c r="DB558" s="144"/>
      <c r="DC558" s="144"/>
      <c r="DD558" s="144"/>
      <c r="DE558" s="144"/>
      <c r="DF558" s="144"/>
      <c r="DG558" s="144"/>
      <c r="DH558" s="144"/>
      <c r="DI558" s="144"/>
      <c r="DJ558" s="144"/>
      <c r="DK558" s="144"/>
      <c r="DL558" s="144"/>
      <c r="DM558" s="144"/>
      <c r="DN558" s="144"/>
      <c r="DO558" s="144"/>
      <c r="DP558" s="144"/>
      <c r="DQ558" s="144"/>
      <c r="DR558" s="144"/>
      <c r="DS558" s="144"/>
      <c r="DT558" s="144"/>
      <c r="DU558" s="144"/>
      <c r="DV558" s="144"/>
      <c r="DW558" s="144"/>
    </row>
    <row r="559" spans="1:127" x14ac:dyDescent="0.3">
      <c r="A559" s="72"/>
      <c r="B559" s="2"/>
      <c r="C559" s="153"/>
      <c r="D559" s="122"/>
      <c r="E559" s="123"/>
      <c r="F559" s="123"/>
      <c r="G559" s="124"/>
      <c r="H559" s="125"/>
      <c r="I559" s="126"/>
      <c r="J559" s="122"/>
      <c r="K559" s="127"/>
      <c r="P559" s="136"/>
      <c r="Q559" s="136"/>
      <c r="R559" s="136"/>
      <c r="S559" s="136"/>
      <c r="T559" s="136"/>
      <c r="U559" s="136"/>
      <c r="V559" s="136"/>
      <c r="W559" s="136"/>
      <c r="X559" s="136"/>
      <c r="Y559" s="136"/>
      <c r="Z559" s="136"/>
      <c r="AA559" s="136"/>
      <c r="AB559" s="136"/>
      <c r="AC559" s="136"/>
      <c r="AD559" s="136"/>
      <c r="AE559" s="136"/>
      <c r="AF559" s="136"/>
      <c r="AG559" s="136"/>
      <c r="AH559" s="136"/>
      <c r="AI559" s="136"/>
      <c r="AJ559" s="136"/>
      <c r="AK559" s="136"/>
      <c r="AL559" s="136"/>
      <c r="AM559" s="136"/>
      <c r="AN559" s="136"/>
      <c r="AO559" s="136"/>
      <c r="AP559" s="136"/>
      <c r="AQ559" s="136"/>
      <c r="AR559" s="136"/>
      <c r="AS559" s="136"/>
      <c r="AT559" s="136"/>
      <c r="AU559" s="136"/>
      <c r="AV559" s="136"/>
      <c r="AW559" s="136"/>
      <c r="AX559" s="136"/>
      <c r="AY559" s="136"/>
      <c r="AZ559" s="136"/>
      <c r="BA559" s="136"/>
      <c r="BB559" s="136"/>
      <c r="BC559" s="136"/>
      <c r="BD559" s="136"/>
      <c r="BE559" s="136"/>
      <c r="BF559" s="136"/>
      <c r="BG559" s="136"/>
      <c r="BH559" s="136"/>
      <c r="BI559" s="136"/>
      <c r="BJ559" s="136"/>
      <c r="BK559" s="136"/>
      <c r="BL559" s="136"/>
      <c r="BM559" s="136"/>
      <c r="BN559" s="136"/>
      <c r="BO559" s="136"/>
      <c r="BP559" s="136"/>
      <c r="BQ559" s="136"/>
      <c r="BR559" s="136"/>
      <c r="BS559" s="136"/>
      <c r="BT559" s="136"/>
      <c r="BU559" s="136"/>
      <c r="BV559" s="136"/>
      <c r="BW559" s="136"/>
      <c r="BX559" s="136"/>
      <c r="BY559" s="136"/>
      <c r="BZ559" s="136"/>
      <c r="CA559" s="136"/>
      <c r="CB559" s="136"/>
      <c r="CC559" s="136"/>
      <c r="CD559" s="136"/>
      <c r="CE559" s="136"/>
      <c r="CF559" s="136"/>
      <c r="CG559" s="136"/>
      <c r="CH559" s="136"/>
      <c r="CI559" s="136"/>
      <c r="CJ559" s="136"/>
      <c r="CK559" s="136"/>
      <c r="CL559" s="136"/>
      <c r="CM559" s="136"/>
      <c r="CN559" s="136"/>
      <c r="CO559" s="136"/>
      <c r="CP559" s="136"/>
      <c r="CQ559" s="136"/>
      <c r="CR559" s="136"/>
      <c r="CS559" s="136"/>
      <c r="CT559" s="136"/>
      <c r="CU559" s="136"/>
      <c r="CV559" s="136"/>
      <c r="CW559" s="136"/>
      <c r="CX559" s="136"/>
      <c r="CY559" s="136"/>
      <c r="CZ559" s="136"/>
      <c r="DA559" s="136"/>
      <c r="DB559" s="136"/>
      <c r="DC559" s="136"/>
      <c r="DD559" s="136"/>
      <c r="DE559" s="136"/>
      <c r="DF559" s="136"/>
      <c r="DG559" s="136"/>
      <c r="DH559" s="136"/>
      <c r="DI559" s="136"/>
      <c r="DJ559" s="136"/>
      <c r="DK559" s="136"/>
      <c r="DL559" s="136"/>
      <c r="DM559" s="136"/>
      <c r="DN559" s="136"/>
      <c r="DO559" s="136"/>
      <c r="DP559" s="136"/>
      <c r="DQ559" s="136"/>
      <c r="DR559" s="136"/>
      <c r="DS559" s="136"/>
      <c r="DT559" s="136"/>
      <c r="DU559" s="136"/>
      <c r="DV559" s="136"/>
      <c r="DW559" s="136"/>
    </row>
    <row r="560" spans="1:127" x14ac:dyDescent="0.3">
      <c r="A560" s="128"/>
      <c r="B560" s="129"/>
      <c r="C560" s="154"/>
      <c r="D560" s="131"/>
      <c r="E560" s="128"/>
      <c r="F560" s="128"/>
      <c r="G560" s="132"/>
      <c r="H560" s="128"/>
      <c r="I560" s="128"/>
      <c r="J560" s="131"/>
      <c r="K560" s="128"/>
      <c r="L560" s="133"/>
      <c r="M560" s="133"/>
      <c r="P560" s="136"/>
      <c r="Q560" s="136"/>
      <c r="R560" s="136"/>
      <c r="S560" s="136"/>
      <c r="T560" s="136"/>
      <c r="U560" s="136"/>
      <c r="V560" s="136"/>
      <c r="W560" s="136"/>
      <c r="X560" s="136"/>
      <c r="Y560" s="136"/>
      <c r="Z560" s="136"/>
      <c r="AA560" s="136"/>
      <c r="AB560" s="136"/>
      <c r="AC560" s="136"/>
      <c r="AD560" s="136"/>
      <c r="AE560" s="136"/>
      <c r="AF560" s="136"/>
      <c r="AG560" s="136"/>
      <c r="AH560" s="136"/>
      <c r="AI560" s="136"/>
      <c r="AJ560" s="136"/>
      <c r="AK560" s="136"/>
      <c r="AL560" s="136"/>
      <c r="AM560" s="136"/>
      <c r="AN560" s="136"/>
      <c r="AO560" s="136"/>
      <c r="AP560" s="136"/>
      <c r="AQ560" s="136"/>
      <c r="AR560" s="136"/>
      <c r="AS560" s="136"/>
      <c r="AT560" s="136"/>
      <c r="AU560" s="136"/>
      <c r="AV560" s="136"/>
      <c r="AW560" s="136"/>
      <c r="AX560" s="136"/>
      <c r="AY560" s="136"/>
      <c r="AZ560" s="136"/>
      <c r="BA560" s="136"/>
      <c r="BB560" s="136"/>
      <c r="BC560" s="136"/>
      <c r="BD560" s="136"/>
      <c r="BE560" s="136"/>
      <c r="BF560" s="136"/>
      <c r="BG560" s="136"/>
      <c r="BH560" s="136"/>
      <c r="BI560" s="136"/>
      <c r="BJ560" s="136"/>
      <c r="BK560" s="136"/>
      <c r="BL560" s="136"/>
      <c r="BM560" s="136"/>
      <c r="BN560" s="136"/>
      <c r="BO560" s="136"/>
      <c r="BP560" s="136"/>
      <c r="BQ560" s="136"/>
      <c r="BR560" s="136"/>
      <c r="BS560" s="136"/>
      <c r="BT560" s="136"/>
      <c r="BU560" s="136"/>
      <c r="BV560" s="136"/>
      <c r="BW560" s="136"/>
      <c r="BX560" s="136"/>
      <c r="BY560" s="136"/>
      <c r="BZ560" s="136"/>
      <c r="CA560" s="136"/>
      <c r="CB560" s="136"/>
      <c r="CC560" s="136"/>
      <c r="CD560" s="136"/>
      <c r="CE560" s="136"/>
      <c r="CF560" s="136"/>
      <c r="CG560" s="136"/>
      <c r="CH560" s="136"/>
      <c r="CI560" s="136"/>
      <c r="CJ560" s="136"/>
      <c r="CK560" s="136"/>
      <c r="CL560" s="136"/>
      <c r="CM560" s="136"/>
      <c r="CN560" s="136"/>
      <c r="CO560" s="136"/>
      <c r="CP560" s="136"/>
      <c r="CQ560" s="136"/>
      <c r="CR560" s="136"/>
      <c r="CS560" s="136"/>
      <c r="CT560" s="136"/>
      <c r="CU560" s="136"/>
      <c r="CV560" s="136"/>
      <c r="CW560" s="136"/>
      <c r="CX560" s="136"/>
      <c r="CY560" s="136"/>
      <c r="CZ560" s="136"/>
      <c r="DA560" s="136"/>
      <c r="DB560" s="136"/>
      <c r="DC560" s="136"/>
      <c r="DD560" s="136"/>
      <c r="DE560" s="136"/>
      <c r="DF560" s="136"/>
      <c r="DG560" s="136"/>
      <c r="DH560" s="136"/>
      <c r="DI560" s="136"/>
      <c r="DJ560" s="136"/>
      <c r="DK560" s="136"/>
      <c r="DL560" s="136"/>
      <c r="DM560" s="136"/>
      <c r="DN560" s="136"/>
      <c r="DO560" s="136"/>
      <c r="DP560" s="136"/>
      <c r="DQ560" s="136"/>
      <c r="DR560" s="136"/>
      <c r="DS560" s="136"/>
      <c r="DT560" s="136"/>
      <c r="DU560" s="136"/>
      <c r="DV560" s="136"/>
      <c r="DW560" s="136"/>
    </row>
    <row r="561" spans="1:127" x14ac:dyDescent="0.3">
      <c r="A561" s="138"/>
      <c r="B561" s="139"/>
      <c r="C561" s="155"/>
      <c r="D561" s="140"/>
      <c r="E561" s="138"/>
      <c r="F561" s="138"/>
      <c r="G561" s="141"/>
      <c r="H561" s="138"/>
      <c r="I561" s="138"/>
      <c r="J561" s="140"/>
      <c r="K561" s="138"/>
      <c r="L561" s="142"/>
      <c r="M561" s="142"/>
      <c r="N561" s="120"/>
      <c r="O561" s="143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  <c r="AB561" s="144"/>
      <c r="AC561" s="144"/>
      <c r="AD561" s="144"/>
      <c r="AE561" s="144"/>
      <c r="AF561" s="144"/>
      <c r="AG561" s="144"/>
      <c r="AH561" s="144"/>
      <c r="AI561" s="144"/>
      <c r="AJ561" s="144"/>
      <c r="AK561" s="144"/>
      <c r="AL561" s="144"/>
      <c r="AM561" s="144"/>
      <c r="AN561" s="144"/>
      <c r="AO561" s="144"/>
      <c r="AP561" s="144"/>
      <c r="AQ561" s="144"/>
      <c r="AR561" s="144"/>
      <c r="AS561" s="144"/>
      <c r="AT561" s="144"/>
      <c r="AU561" s="144"/>
      <c r="AV561" s="144"/>
      <c r="AW561" s="144"/>
      <c r="AX561" s="144"/>
      <c r="AY561" s="144"/>
      <c r="AZ561" s="144"/>
      <c r="BA561" s="144"/>
      <c r="BB561" s="144"/>
      <c r="BC561" s="144"/>
      <c r="BD561" s="144"/>
      <c r="BE561" s="144"/>
      <c r="BF561" s="144"/>
      <c r="BG561" s="144"/>
      <c r="BH561" s="144"/>
      <c r="BI561" s="144"/>
      <c r="BJ561" s="144"/>
      <c r="BK561" s="144"/>
      <c r="BL561" s="144"/>
      <c r="BM561" s="144"/>
      <c r="BN561" s="144"/>
      <c r="BO561" s="144"/>
      <c r="BP561" s="144"/>
      <c r="BQ561" s="144"/>
      <c r="BR561" s="144"/>
      <c r="BS561" s="144"/>
      <c r="BT561" s="144"/>
      <c r="BU561" s="144"/>
      <c r="BV561" s="144"/>
      <c r="BW561" s="144"/>
      <c r="BX561" s="144"/>
      <c r="BY561" s="144"/>
      <c r="BZ561" s="144"/>
      <c r="CA561" s="144"/>
      <c r="CB561" s="144"/>
      <c r="CC561" s="144"/>
      <c r="CD561" s="144"/>
      <c r="CE561" s="144"/>
      <c r="CF561" s="144"/>
      <c r="CG561" s="144"/>
      <c r="CH561" s="144"/>
      <c r="CI561" s="144"/>
      <c r="CJ561" s="144"/>
      <c r="CK561" s="144"/>
      <c r="CL561" s="144"/>
      <c r="CM561" s="144"/>
      <c r="CN561" s="144"/>
      <c r="CO561" s="144"/>
      <c r="CP561" s="144"/>
      <c r="CQ561" s="144"/>
      <c r="CR561" s="144"/>
      <c r="CS561" s="144"/>
      <c r="CT561" s="144"/>
      <c r="CU561" s="144"/>
      <c r="CV561" s="144"/>
      <c r="CW561" s="144"/>
      <c r="CX561" s="144"/>
      <c r="CY561" s="144"/>
      <c r="CZ561" s="144"/>
      <c r="DA561" s="144"/>
      <c r="DB561" s="144"/>
      <c r="DC561" s="144"/>
      <c r="DD561" s="144"/>
      <c r="DE561" s="144"/>
      <c r="DF561" s="144"/>
      <c r="DG561" s="144"/>
      <c r="DH561" s="144"/>
      <c r="DI561" s="144"/>
      <c r="DJ561" s="144"/>
      <c r="DK561" s="144"/>
      <c r="DL561" s="144"/>
      <c r="DM561" s="144"/>
      <c r="DN561" s="144"/>
      <c r="DO561" s="144"/>
      <c r="DP561" s="144"/>
      <c r="DQ561" s="144"/>
      <c r="DR561" s="144"/>
      <c r="DS561" s="144"/>
      <c r="DT561" s="144"/>
      <c r="DU561" s="144"/>
      <c r="DV561" s="144"/>
      <c r="DW561" s="144"/>
    </row>
    <row r="562" spans="1:127" x14ac:dyDescent="0.3">
      <c r="A562" s="72"/>
      <c r="B562" s="2"/>
      <c r="C562" s="153"/>
      <c r="D562" s="122"/>
      <c r="E562" s="123"/>
      <c r="F562" s="123"/>
      <c r="G562" s="124"/>
      <c r="H562" s="125"/>
      <c r="I562" s="126"/>
      <c r="J562" s="122"/>
      <c r="K562" s="127"/>
      <c r="P562" s="136"/>
      <c r="Q562" s="136"/>
      <c r="R562" s="136"/>
      <c r="S562" s="136"/>
      <c r="T562" s="136"/>
      <c r="U562" s="136"/>
      <c r="V562" s="136"/>
      <c r="W562" s="136"/>
      <c r="X562" s="136"/>
      <c r="Y562" s="136"/>
      <c r="Z562" s="136"/>
      <c r="AA562" s="136"/>
      <c r="AB562" s="136"/>
      <c r="AC562" s="136"/>
      <c r="AD562" s="136"/>
      <c r="AE562" s="136"/>
      <c r="AF562" s="136"/>
      <c r="AG562" s="136"/>
      <c r="AH562" s="136"/>
      <c r="AI562" s="136"/>
      <c r="AJ562" s="136"/>
      <c r="AK562" s="136"/>
      <c r="AL562" s="136"/>
      <c r="AM562" s="136"/>
      <c r="AN562" s="136"/>
      <c r="AO562" s="136"/>
      <c r="AP562" s="136"/>
      <c r="AQ562" s="136"/>
      <c r="AR562" s="136"/>
      <c r="AS562" s="136"/>
      <c r="AT562" s="136"/>
      <c r="AU562" s="136"/>
      <c r="AV562" s="136"/>
      <c r="AW562" s="136"/>
      <c r="AX562" s="136"/>
      <c r="AY562" s="136"/>
      <c r="AZ562" s="136"/>
      <c r="BA562" s="136"/>
      <c r="BB562" s="136"/>
      <c r="BC562" s="136"/>
      <c r="BD562" s="136"/>
      <c r="BE562" s="136"/>
      <c r="BF562" s="136"/>
      <c r="BG562" s="136"/>
      <c r="BH562" s="136"/>
      <c r="BI562" s="136"/>
      <c r="BJ562" s="136"/>
      <c r="BK562" s="136"/>
      <c r="BL562" s="136"/>
      <c r="BM562" s="136"/>
      <c r="BN562" s="136"/>
      <c r="BO562" s="136"/>
      <c r="BP562" s="136"/>
      <c r="BQ562" s="136"/>
      <c r="BR562" s="136"/>
      <c r="BS562" s="136"/>
      <c r="BT562" s="136"/>
      <c r="BU562" s="136"/>
      <c r="BV562" s="136"/>
      <c r="BW562" s="136"/>
      <c r="BX562" s="136"/>
      <c r="BY562" s="136"/>
      <c r="BZ562" s="136"/>
      <c r="CA562" s="136"/>
      <c r="CB562" s="136"/>
      <c r="CC562" s="136"/>
      <c r="CD562" s="136"/>
      <c r="CE562" s="136"/>
      <c r="CF562" s="136"/>
      <c r="CG562" s="136"/>
      <c r="CH562" s="136"/>
      <c r="CI562" s="136"/>
      <c r="CJ562" s="136"/>
      <c r="CK562" s="136"/>
      <c r="CL562" s="136"/>
      <c r="CM562" s="136"/>
      <c r="CN562" s="136"/>
      <c r="CO562" s="136"/>
      <c r="CP562" s="136"/>
      <c r="CQ562" s="136"/>
      <c r="CR562" s="136"/>
      <c r="CS562" s="136"/>
      <c r="CT562" s="136"/>
      <c r="CU562" s="136"/>
      <c r="CV562" s="136"/>
      <c r="CW562" s="136"/>
      <c r="CX562" s="136"/>
      <c r="CY562" s="136"/>
      <c r="CZ562" s="136"/>
      <c r="DA562" s="136"/>
      <c r="DB562" s="136"/>
      <c r="DC562" s="136"/>
      <c r="DD562" s="136"/>
      <c r="DE562" s="136"/>
      <c r="DF562" s="136"/>
      <c r="DG562" s="136"/>
      <c r="DH562" s="136"/>
      <c r="DI562" s="136"/>
      <c r="DJ562" s="136"/>
      <c r="DK562" s="136"/>
      <c r="DL562" s="136"/>
      <c r="DM562" s="136"/>
      <c r="DN562" s="136"/>
      <c r="DO562" s="136"/>
      <c r="DP562" s="136"/>
      <c r="DQ562" s="136"/>
      <c r="DR562" s="136"/>
      <c r="DS562" s="136"/>
      <c r="DT562" s="136"/>
      <c r="DU562" s="136"/>
      <c r="DV562" s="136"/>
      <c r="DW562" s="136"/>
    </row>
    <row r="563" spans="1:127" x14ac:dyDescent="0.3">
      <c r="A563" s="128"/>
      <c r="B563" s="129"/>
      <c r="C563" s="154"/>
      <c r="D563" s="131"/>
      <c r="E563" s="128"/>
      <c r="F563" s="128"/>
      <c r="G563" s="132"/>
      <c r="H563" s="128"/>
      <c r="I563" s="128"/>
      <c r="J563" s="131"/>
      <c r="K563" s="128"/>
      <c r="L563" s="133"/>
      <c r="M563" s="133"/>
      <c r="P563" s="136"/>
      <c r="Q563" s="136"/>
      <c r="R563" s="136"/>
      <c r="S563" s="136"/>
      <c r="T563" s="136"/>
      <c r="U563" s="136"/>
      <c r="V563" s="136"/>
      <c r="W563" s="136"/>
      <c r="X563" s="136"/>
      <c r="Y563" s="136"/>
      <c r="Z563" s="136"/>
      <c r="AA563" s="136"/>
      <c r="AB563" s="136"/>
      <c r="AC563" s="136"/>
      <c r="AD563" s="136"/>
      <c r="AE563" s="136"/>
      <c r="AF563" s="136"/>
      <c r="AG563" s="136"/>
      <c r="AH563" s="136"/>
      <c r="AI563" s="136"/>
      <c r="AJ563" s="136"/>
      <c r="AK563" s="136"/>
      <c r="AL563" s="136"/>
      <c r="AM563" s="136"/>
      <c r="AN563" s="136"/>
      <c r="AO563" s="136"/>
      <c r="AP563" s="136"/>
      <c r="AQ563" s="136"/>
      <c r="AR563" s="136"/>
      <c r="AS563" s="136"/>
      <c r="AT563" s="136"/>
      <c r="AU563" s="136"/>
      <c r="AV563" s="136"/>
      <c r="AW563" s="136"/>
      <c r="AX563" s="136"/>
      <c r="AY563" s="136"/>
      <c r="AZ563" s="136"/>
      <c r="BA563" s="136"/>
      <c r="BB563" s="136"/>
      <c r="BC563" s="136"/>
      <c r="BD563" s="136"/>
      <c r="BE563" s="136"/>
      <c r="BF563" s="136"/>
      <c r="BG563" s="136"/>
      <c r="BH563" s="136"/>
      <c r="BI563" s="136"/>
      <c r="BJ563" s="136"/>
      <c r="BK563" s="136"/>
      <c r="BL563" s="136"/>
      <c r="BM563" s="136"/>
      <c r="BN563" s="136"/>
      <c r="BO563" s="136"/>
      <c r="BP563" s="136"/>
      <c r="BQ563" s="136"/>
      <c r="BR563" s="136"/>
      <c r="BS563" s="136"/>
      <c r="BT563" s="136"/>
      <c r="BU563" s="136"/>
      <c r="BV563" s="136"/>
      <c r="BW563" s="136"/>
      <c r="BX563" s="136"/>
      <c r="BY563" s="136"/>
      <c r="BZ563" s="136"/>
      <c r="CA563" s="136"/>
      <c r="CB563" s="136"/>
      <c r="CC563" s="136"/>
      <c r="CD563" s="136"/>
      <c r="CE563" s="136"/>
      <c r="CF563" s="136"/>
      <c r="CG563" s="136"/>
      <c r="CH563" s="136"/>
      <c r="CI563" s="136"/>
      <c r="CJ563" s="136"/>
      <c r="CK563" s="136"/>
      <c r="CL563" s="136"/>
      <c r="CM563" s="136"/>
      <c r="CN563" s="136"/>
      <c r="CO563" s="136"/>
      <c r="CP563" s="136"/>
      <c r="CQ563" s="136"/>
      <c r="CR563" s="136"/>
      <c r="CS563" s="136"/>
      <c r="CT563" s="136"/>
      <c r="CU563" s="136"/>
      <c r="CV563" s="136"/>
      <c r="CW563" s="136"/>
      <c r="CX563" s="136"/>
      <c r="CY563" s="136"/>
      <c r="CZ563" s="136"/>
      <c r="DA563" s="136"/>
      <c r="DB563" s="136"/>
      <c r="DC563" s="136"/>
      <c r="DD563" s="136"/>
      <c r="DE563" s="136"/>
      <c r="DF563" s="136"/>
      <c r="DG563" s="136"/>
      <c r="DH563" s="136"/>
      <c r="DI563" s="136"/>
      <c r="DJ563" s="136"/>
      <c r="DK563" s="136"/>
      <c r="DL563" s="136"/>
      <c r="DM563" s="136"/>
      <c r="DN563" s="136"/>
      <c r="DO563" s="136"/>
      <c r="DP563" s="136"/>
      <c r="DQ563" s="136"/>
      <c r="DR563" s="136"/>
      <c r="DS563" s="136"/>
      <c r="DT563" s="136"/>
      <c r="DU563" s="136"/>
      <c r="DV563" s="136"/>
      <c r="DW563" s="136"/>
    </row>
    <row r="564" spans="1:127" x14ac:dyDescent="0.3">
      <c r="A564" s="138"/>
      <c r="B564" s="139"/>
      <c r="C564" s="155"/>
      <c r="D564" s="140"/>
      <c r="E564" s="138"/>
      <c r="F564" s="138"/>
      <c r="G564" s="141"/>
      <c r="H564" s="138"/>
      <c r="I564" s="138"/>
      <c r="J564" s="140"/>
      <c r="K564" s="138"/>
      <c r="L564" s="142"/>
      <c r="M564" s="142"/>
      <c r="N564" s="120"/>
      <c r="O564" s="143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  <c r="AB564" s="144"/>
      <c r="AC564" s="144"/>
      <c r="AD564" s="144"/>
      <c r="AE564" s="144"/>
      <c r="AF564" s="144"/>
      <c r="AG564" s="144"/>
      <c r="AH564" s="144"/>
      <c r="AI564" s="144"/>
      <c r="AJ564" s="144"/>
      <c r="AK564" s="144"/>
      <c r="AL564" s="144"/>
      <c r="AM564" s="144"/>
      <c r="AN564" s="144"/>
      <c r="AO564" s="144"/>
      <c r="AP564" s="144"/>
      <c r="AQ564" s="144"/>
      <c r="AR564" s="144"/>
      <c r="AS564" s="144"/>
      <c r="AT564" s="144"/>
      <c r="AU564" s="144"/>
      <c r="AV564" s="144"/>
      <c r="AW564" s="144"/>
      <c r="AX564" s="144"/>
      <c r="AY564" s="144"/>
      <c r="AZ564" s="144"/>
      <c r="BA564" s="144"/>
      <c r="BB564" s="144"/>
      <c r="BC564" s="144"/>
      <c r="BD564" s="144"/>
      <c r="BE564" s="144"/>
      <c r="BF564" s="144"/>
      <c r="BG564" s="144"/>
      <c r="BH564" s="144"/>
      <c r="BI564" s="144"/>
      <c r="BJ564" s="144"/>
      <c r="BK564" s="144"/>
      <c r="BL564" s="144"/>
      <c r="BM564" s="144"/>
      <c r="BN564" s="144"/>
      <c r="BO564" s="144"/>
      <c r="BP564" s="144"/>
      <c r="BQ564" s="144"/>
      <c r="BR564" s="144"/>
      <c r="BS564" s="144"/>
      <c r="BT564" s="144"/>
      <c r="BU564" s="144"/>
      <c r="BV564" s="144"/>
      <c r="BW564" s="144"/>
      <c r="BX564" s="144"/>
      <c r="BY564" s="144"/>
      <c r="BZ564" s="144"/>
      <c r="CA564" s="144"/>
      <c r="CB564" s="144"/>
      <c r="CC564" s="144"/>
      <c r="CD564" s="144"/>
      <c r="CE564" s="144"/>
      <c r="CF564" s="144"/>
      <c r="CG564" s="144"/>
      <c r="CH564" s="144"/>
      <c r="CI564" s="144"/>
      <c r="CJ564" s="144"/>
      <c r="CK564" s="144"/>
      <c r="CL564" s="144"/>
      <c r="CM564" s="144"/>
      <c r="CN564" s="144"/>
      <c r="CO564" s="144"/>
      <c r="CP564" s="144"/>
      <c r="CQ564" s="144"/>
      <c r="CR564" s="144"/>
      <c r="CS564" s="144"/>
      <c r="CT564" s="144"/>
      <c r="CU564" s="144"/>
      <c r="CV564" s="144"/>
      <c r="CW564" s="144"/>
      <c r="CX564" s="144"/>
      <c r="CY564" s="144"/>
      <c r="CZ564" s="144"/>
      <c r="DA564" s="144"/>
      <c r="DB564" s="144"/>
      <c r="DC564" s="144"/>
      <c r="DD564" s="144"/>
      <c r="DE564" s="144"/>
      <c r="DF564" s="144"/>
      <c r="DG564" s="144"/>
      <c r="DH564" s="144"/>
      <c r="DI564" s="144"/>
      <c r="DJ564" s="144"/>
      <c r="DK564" s="144"/>
      <c r="DL564" s="144"/>
      <c r="DM564" s="144"/>
      <c r="DN564" s="144"/>
      <c r="DO564" s="144"/>
      <c r="DP564" s="144"/>
      <c r="DQ564" s="144"/>
      <c r="DR564" s="144"/>
      <c r="DS564" s="144"/>
      <c r="DT564" s="144"/>
      <c r="DU564" s="144"/>
      <c r="DV564" s="144"/>
      <c r="DW564" s="144"/>
    </row>
    <row r="565" spans="1:127" x14ac:dyDescent="0.3">
      <c r="A565" s="72"/>
      <c r="B565" s="2"/>
      <c r="C565" s="153"/>
      <c r="D565" s="122"/>
      <c r="E565" s="123"/>
      <c r="F565" s="123"/>
      <c r="G565" s="124"/>
      <c r="H565" s="125"/>
      <c r="I565" s="126"/>
      <c r="J565" s="122"/>
      <c r="K565" s="127"/>
      <c r="P565" s="136"/>
      <c r="Q565" s="136"/>
      <c r="R565" s="136"/>
      <c r="S565" s="136"/>
      <c r="T565" s="136"/>
      <c r="U565" s="136"/>
      <c r="V565" s="136"/>
      <c r="W565" s="136"/>
      <c r="X565" s="136"/>
      <c r="Y565" s="136"/>
      <c r="Z565" s="136"/>
      <c r="AA565" s="136"/>
      <c r="AB565" s="136"/>
      <c r="AC565" s="136"/>
      <c r="AD565" s="136"/>
      <c r="AE565" s="136"/>
      <c r="AF565" s="136"/>
      <c r="AG565" s="136"/>
      <c r="AH565" s="136"/>
      <c r="AI565" s="136"/>
      <c r="AJ565" s="136"/>
      <c r="AK565" s="136"/>
      <c r="AL565" s="136"/>
      <c r="AM565" s="136"/>
      <c r="AN565" s="136"/>
      <c r="AO565" s="136"/>
      <c r="AP565" s="136"/>
      <c r="AQ565" s="136"/>
      <c r="AR565" s="136"/>
      <c r="AS565" s="136"/>
      <c r="AT565" s="136"/>
      <c r="AU565" s="136"/>
      <c r="AV565" s="136"/>
      <c r="AW565" s="136"/>
      <c r="AX565" s="136"/>
      <c r="AY565" s="136"/>
      <c r="AZ565" s="136"/>
      <c r="BA565" s="136"/>
      <c r="BB565" s="136"/>
      <c r="BC565" s="136"/>
      <c r="BD565" s="136"/>
      <c r="BE565" s="136"/>
      <c r="BF565" s="136"/>
      <c r="BG565" s="136"/>
      <c r="BH565" s="136"/>
      <c r="BI565" s="136"/>
      <c r="BJ565" s="136"/>
      <c r="BK565" s="136"/>
      <c r="BL565" s="136"/>
      <c r="BM565" s="136"/>
      <c r="BN565" s="136"/>
      <c r="BO565" s="136"/>
      <c r="BP565" s="136"/>
      <c r="BQ565" s="136"/>
      <c r="BR565" s="136"/>
      <c r="BS565" s="136"/>
      <c r="BT565" s="136"/>
      <c r="BU565" s="136"/>
      <c r="BV565" s="136"/>
      <c r="BW565" s="136"/>
      <c r="BX565" s="136"/>
      <c r="BY565" s="136"/>
      <c r="BZ565" s="136"/>
      <c r="CA565" s="136"/>
      <c r="CB565" s="136"/>
      <c r="CC565" s="136"/>
      <c r="CD565" s="136"/>
      <c r="CE565" s="136"/>
      <c r="CF565" s="136"/>
      <c r="CG565" s="136"/>
      <c r="CH565" s="136"/>
      <c r="CI565" s="136"/>
      <c r="CJ565" s="136"/>
      <c r="CK565" s="136"/>
      <c r="CL565" s="136"/>
      <c r="CM565" s="136"/>
      <c r="CN565" s="136"/>
      <c r="CO565" s="136"/>
      <c r="CP565" s="136"/>
      <c r="CQ565" s="136"/>
      <c r="CR565" s="136"/>
      <c r="CS565" s="136"/>
      <c r="CT565" s="136"/>
      <c r="CU565" s="136"/>
      <c r="CV565" s="136"/>
      <c r="CW565" s="136"/>
      <c r="CX565" s="136"/>
      <c r="CY565" s="136"/>
      <c r="CZ565" s="136"/>
      <c r="DA565" s="136"/>
      <c r="DB565" s="136"/>
      <c r="DC565" s="136"/>
      <c r="DD565" s="136"/>
      <c r="DE565" s="136"/>
      <c r="DF565" s="136"/>
      <c r="DG565" s="136"/>
      <c r="DH565" s="136"/>
      <c r="DI565" s="136"/>
      <c r="DJ565" s="136"/>
      <c r="DK565" s="136"/>
      <c r="DL565" s="136"/>
      <c r="DM565" s="136"/>
      <c r="DN565" s="136"/>
      <c r="DO565" s="136"/>
      <c r="DP565" s="136"/>
      <c r="DQ565" s="136"/>
      <c r="DR565" s="136"/>
      <c r="DS565" s="136"/>
      <c r="DT565" s="136"/>
      <c r="DU565" s="136"/>
      <c r="DV565" s="136"/>
      <c r="DW565" s="136"/>
    </row>
    <row r="566" spans="1:127" x14ac:dyDescent="0.3">
      <c r="A566" s="128"/>
      <c r="B566" s="129"/>
      <c r="C566" s="154"/>
      <c r="D566" s="131"/>
      <c r="E566" s="128"/>
      <c r="F566" s="128"/>
      <c r="G566" s="132"/>
      <c r="H566" s="128"/>
      <c r="I566" s="128"/>
      <c r="J566" s="131"/>
      <c r="K566" s="128"/>
      <c r="L566" s="133"/>
      <c r="M566" s="133"/>
      <c r="P566" s="136"/>
      <c r="Q566" s="136"/>
      <c r="R566" s="136"/>
      <c r="S566" s="136"/>
      <c r="T566" s="136"/>
      <c r="U566" s="136"/>
      <c r="V566" s="136"/>
      <c r="W566" s="136"/>
      <c r="X566" s="136"/>
      <c r="Y566" s="136"/>
      <c r="Z566" s="136"/>
      <c r="AA566" s="136"/>
      <c r="AB566" s="136"/>
      <c r="AC566" s="136"/>
      <c r="AD566" s="136"/>
      <c r="AE566" s="136"/>
      <c r="AF566" s="136"/>
      <c r="AG566" s="136"/>
      <c r="AH566" s="136"/>
      <c r="AI566" s="136"/>
      <c r="AJ566" s="136"/>
      <c r="AK566" s="136"/>
      <c r="AL566" s="136"/>
      <c r="AM566" s="136"/>
      <c r="AN566" s="136"/>
      <c r="AO566" s="136"/>
      <c r="AP566" s="136"/>
      <c r="AQ566" s="136"/>
      <c r="AR566" s="136"/>
      <c r="AS566" s="136"/>
      <c r="AT566" s="136"/>
      <c r="AU566" s="136"/>
      <c r="AV566" s="136"/>
      <c r="AW566" s="136"/>
      <c r="AX566" s="136"/>
      <c r="AY566" s="136"/>
      <c r="AZ566" s="136"/>
      <c r="BA566" s="136"/>
      <c r="BB566" s="136"/>
      <c r="BC566" s="136"/>
      <c r="BD566" s="136"/>
      <c r="BE566" s="136"/>
      <c r="BF566" s="136"/>
      <c r="BG566" s="136"/>
      <c r="BH566" s="136"/>
      <c r="BI566" s="136"/>
      <c r="BJ566" s="136"/>
      <c r="BK566" s="136"/>
      <c r="BL566" s="136"/>
      <c r="BM566" s="136"/>
      <c r="BN566" s="136"/>
      <c r="BO566" s="136"/>
      <c r="BP566" s="136"/>
      <c r="BQ566" s="136"/>
      <c r="BR566" s="136"/>
      <c r="BS566" s="136"/>
      <c r="BT566" s="136"/>
      <c r="BU566" s="136"/>
      <c r="BV566" s="136"/>
      <c r="BW566" s="136"/>
      <c r="BX566" s="136"/>
      <c r="BY566" s="136"/>
      <c r="BZ566" s="136"/>
      <c r="CA566" s="136"/>
      <c r="CB566" s="136"/>
      <c r="CC566" s="136"/>
      <c r="CD566" s="136"/>
      <c r="CE566" s="136"/>
      <c r="CF566" s="136"/>
      <c r="CG566" s="136"/>
      <c r="CH566" s="136"/>
      <c r="CI566" s="136"/>
      <c r="CJ566" s="136"/>
      <c r="CK566" s="136"/>
      <c r="CL566" s="136"/>
      <c r="CM566" s="136"/>
      <c r="CN566" s="136"/>
      <c r="CO566" s="136"/>
      <c r="CP566" s="136"/>
      <c r="CQ566" s="136"/>
      <c r="CR566" s="136"/>
      <c r="CS566" s="136"/>
      <c r="CT566" s="136"/>
      <c r="CU566" s="136"/>
      <c r="CV566" s="136"/>
      <c r="CW566" s="136"/>
      <c r="CX566" s="136"/>
      <c r="CY566" s="136"/>
      <c r="CZ566" s="136"/>
      <c r="DA566" s="136"/>
      <c r="DB566" s="136"/>
      <c r="DC566" s="136"/>
      <c r="DD566" s="136"/>
      <c r="DE566" s="136"/>
      <c r="DF566" s="136"/>
      <c r="DG566" s="136"/>
      <c r="DH566" s="136"/>
      <c r="DI566" s="136"/>
      <c r="DJ566" s="136"/>
      <c r="DK566" s="136"/>
      <c r="DL566" s="136"/>
      <c r="DM566" s="136"/>
      <c r="DN566" s="136"/>
      <c r="DO566" s="136"/>
      <c r="DP566" s="136"/>
      <c r="DQ566" s="136"/>
      <c r="DR566" s="136"/>
      <c r="DS566" s="136"/>
      <c r="DT566" s="136"/>
      <c r="DU566" s="136"/>
      <c r="DV566" s="136"/>
      <c r="DW566" s="136"/>
    </row>
    <row r="567" spans="1:127" x14ac:dyDescent="0.3">
      <c r="A567" s="138"/>
      <c r="B567" s="139"/>
      <c r="C567" s="155"/>
      <c r="D567" s="140"/>
      <c r="E567" s="138"/>
      <c r="F567" s="138"/>
      <c r="G567" s="141"/>
      <c r="H567" s="138"/>
      <c r="I567" s="138"/>
      <c r="J567" s="140"/>
      <c r="K567" s="138"/>
      <c r="L567" s="142"/>
      <c r="M567" s="142"/>
      <c r="N567" s="120"/>
      <c r="O567" s="143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  <c r="AB567" s="144"/>
      <c r="AC567" s="144"/>
      <c r="AD567" s="144"/>
      <c r="AE567" s="144"/>
      <c r="AF567" s="144"/>
      <c r="AG567" s="144"/>
      <c r="AH567" s="144"/>
      <c r="AI567" s="144"/>
      <c r="AJ567" s="144"/>
      <c r="AK567" s="144"/>
      <c r="AL567" s="144"/>
      <c r="AM567" s="144"/>
      <c r="AN567" s="144"/>
      <c r="AO567" s="144"/>
      <c r="AP567" s="144"/>
      <c r="AQ567" s="144"/>
      <c r="AR567" s="144"/>
      <c r="AS567" s="144"/>
      <c r="AT567" s="144"/>
      <c r="AU567" s="144"/>
      <c r="AV567" s="144"/>
      <c r="AW567" s="144"/>
      <c r="AX567" s="144"/>
      <c r="AY567" s="144"/>
      <c r="AZ567" s="144"/>
      <c r="BA567" s="144"/>
      <c r="BB567" s="144"/>
      <c r="BC567" s="144"/>
      <c r="BD567" s="144"/>
      <c r="BE567" s="144"/>
      <c r="BF567" s="144"/>
      <c r="BG567" s="144"/>
      <c r="BH567" s="144"/>
      <c r="BI567" s="144"/>
      <c r="BJ567" s="144"/>
      <c r="BK567" s="144"/>
      <c r="BL567" s="144"/>
      <c r="BM567" s="144"/>
      <c r="BN567" s="144"/>
      <c r="BO567" s="144"/>
      <c r="BP567" s="144"/>
      <c r="BQ567" s="144"/>
      <c r="BR567" s="144"/>
      <c r="BS567" s="144"/>
      <c r="BT567" s="144"/>
      <c r="BU567" s="144"/>
      <c r="BV567" s="144"/>
      <c r="BW567" s="144"/>
      <c r="BX567" s="144"/>
      <c r="BY567" s="144"/>
      <c r="BZ567" s="144"/>
      <c r="CA567" s="144"/>
      <c r="CB567" s="144"/>
      <c r="CC567" s="144"/>
      <c r="CD567" s="144"/>
      <c r="CE567" s="144"/>
      <c r="CF567" s="144"/>
      <c r="CG567" s="144"/>
      <c r="CH567" s="144"/>
      <c r="CI567" s="144"/>
      <c r="CJ567" s="144"/>
      <c r="CK567" s="144"/>
      <c r="CL567" s="144"/>
      <c r="CM567" s="144"/>
      <c r="CN567" s="144"/>
      <c r="CO567" s="144"/>
      <c r="CP567" s="144"/>
      <c r="CQ567" s="144"/>
      <c r="CR567" s="144"/>
      <c r="CS567" s="144"/>
      <c r="CT567" s="144"/>
      <c r="CU567" s="144"/>
      <c r="CV567" s="144"/>
      <c r="CW567" s="144"/>
      <c r="CX567" s="144"/>
      <c r="CY567" s="144"/>
      <c r="CZ567" s="144"/>
      <c r="DA567" s="144"/>
      <c r="DB567" s="144"/>
      <c r="DC567" s="144"/>
      <c r="DD567" s="144"/>
      <c r="DE567" s="144"/>
      <c r="DF567" s="144"/>
      <c r="DG567" s="144"/>
      <c r="DH567" s="144"/>
      <c r="DI567" s="144"/>
      <c r="DJ567" s="144"/>
      <c r="DK567" s="144"/>
      <c r="DL567" s="144"/>
      <c r="DM567" s="144"/>
      <c r="DN567" s="144"/>
      <c r="DO567" s="144"/>
      <c r="DP567" s="144"/>
      <c r="DQ567" s="144"/>
      <c r="DR567" s="144"/>
      <c r="DS567" s="144"/>
      <c r="DT567" s="144"/>
      <c r="DU567" s="144"/>
      <c r="DV567" s="144"/>
      <c r="DW567" s="144"/>
    </row>
    <row r="568" spans="1:127" x14ac:dyDescent="0.3">
      <c r="A568" s="72"/>
      <c r="B568" s="2"/>
      <c r="C568" s="153"/>
      <c r="D568" s="122"/>
      <c r="E568" s="123"/>
      <c r="F568" s="123"/>
      <c r="G568" s="124"/>
      <c r="H568" s="125"/>
      <c r="I568" s="126"/>
      <c r="J568" s="122"/>
      <c r="K568" s="127"/>
      <c r="P568" s="136"/>
      <c r="Q568" s="136"/>
      <c r="R568" s="136"/>
      <c r="S568" s="136"/>
      <c r="T568" s="136"/>
      <c r="U568" s="136"/>
      <c r="V568" s="136"/>
      <c r="W568" s="136"/>
      <c r="X568" s="136"/>
      <c r="Y568" s="136"/>
      <c r="Z568" s="136"/>
      <c r="AA568" s="136"/>
      <c r="AB568" s="136"/>
      <c r="AC568" s="136"/>
      <c r="AD568" s="136"/>
      <c r="AE568" s="136"/>
      <c r="AF568" s="136"/>
      <c r="AG568" s="136"/>
      <c r="AH568" s="136"/>
      <c r="AI568" s="136"/>
      <c r="AJ568" s="136"/>
      <c r="AK568" s="136"/>
      <c r="AL568" s="136"/>
      <c r="AM568" s="136"/>
      <c r="AN568" s="136"/>
      <c r="AO568" s="136"/>
      <c r="AP568" s="136"/>
      <c r="AQ568" s="136"/>
      <c r="AR568" s="136"/>
      <c r="AS568" s="136"/>
      <c r="AT568" s="136"/>
      <c r="AU568" s="136"/>
      <c r="AV568" s="136"/>
      <c r="AW568" s="136"/>
      <c r="AX568" s="136"/>
      <c r="AY568" s="136"/>
      <c r="AZ568" s="136"/>
      <c r="BA568" s="136"/>
      <c r="BB568" s="136"/>
      <c r="BC568" s="136"/>
      <c r="BD568" s="136"/>
      <c r="BE568" s="136"/>
      <c r="BF568" s="136"/>
      <c r="BG568" s="136"/>
      <c r="BH568" s="136"/>
      <c r="BI568" s="136"/>
      <c r="BJ568" s="136"/>
      <c r="BK568" s="136"/>
      <c r="BL568" s="136"/>
      <c r="BM568" s="136"/>
      <c r="BN568" s="136"/>
      <c r="BO568" s="136"/>
      <c r="BP568" s="136"/>
      <c r="BQ568" s="136"/>
      <c r="BR568" s="136"/>
      <c r="BS568" s="136"/>
      <c r="BT568" s="136"/>
      <c r="BU568" s="136"/>
      <c r="BV568" s="136"/>
      <c r="BW568" s="136"/>
      <c r="BX568" s="136"/>
      <c r="BY568" s="136"/>
      <c r="BZ568" s="136"/>
      <c r="CA568" s="136"/>
      <c r="CB568" s="136"/>
      <c r="CC568" s="136"/>
      <c r="CD568" s="136"/>
      <c r="CE568" s="136"/>
      <c r="CF568" s="136"/>
      <c r="CG568" s="136"/>
      <c r="CH568" s="136"/>
      <c r="CI568" s="136"/>
      <c r="CJ568" s="136"/>
      <c r="CK568" s="136"/>
      <c r="CL568" s="136"/>
      <c r="CM568" s="136"/>
      <c r="CN568" s="136"/>
      <c r="CO568" s="136"/>
      <c r="CP568" s="136"/>
      <c r="CQ568" s="136"/>
      <c r="CR568" s="136"/>
      <c r="CS568" s="136"/>
      <c r="CT568" s="136"/>
      <c r="CU568" s="136"/>
      <c r="CV568" s="136"/>
      <c r="CW568" s="136"/>
      <c r="CX568" s="136"/>
      <c r="CY568" s="136"/>
      <c r="CZ568" s="136"/>
      <c r="DA568" s="136"/>
      <c r="DB568" s="136"/>
      <c r="DC568" s="136"/>
      <c r="DD568" s="136"/>
      <c r="DE568" s="136"/>
      <c r="DF568" s="136"/>
      <c r="DG568" s="136"/>
      <c r="DH568" s="136"/>
      <c r="DI568" s="136"/>
      <c r="DJ568" s="136"/>
      <c r="DK568" s="136"/>
      <c r="DL568" s="136"/>
      <c r="DM568" s="136"/>
      <c r="DN568" s="136"/>
      <c r="DO568" s="136"/>
      <c r="DP568" s="136"/>
      <c r="DQ568" s="136"/>
      <c r="DR568" s="136"/>
      <c r="DS568" s="136"/>
      <c r="DT568" s="136"/>
      <c r="DU568" s="136"/>
      <c r="DV568" s="136"/>
      <c r="DW568" s="136"/>
    </row>
    <row r="569" spans="1:127" x14ac:dyDescent="0.3">
      <c r="A569" s="128"/>
      <c r="B569" s="129"/>
      <c r="C569" s="154"/>
      <c r="D569" s="131"/>
      <c r="E569" s="128"/>
      <c r="F569" s="128"/>
      <c r="G569" s="132"/>
      <c r="H569" s="128"/>
      <c r="I569" s="128"/>
      <c r="J569" s="131"/>
      <c r="K569" s="128"/>
      <c r="L569" s="133"/>
      <c r="M569" s="133"/>
      <c r="P569" s="136"/>
      <c r="Q569" s="136"/>
      <c r="R569" s="136"/>
      <c r="S569" s="136"/>
      <c r="T569" s="136"/>
      <c r="U569" s="136"/>
      <c r="V569" s="136"/>
      <c r="W569" s="136"/>
      <c r="X569" s="136"/>
      <c r="Y569" s="136"/>
      <c r="Z569" s="136"/>
      <c r="AA569" s="136"/>
      <c r="AB569" s="136"/>
      <c r="AC569" s="136"/>
      <c r="AD569" s="136"/>
      <c r="AE569" s="136"/>
      <c r="AF569" s="136"/>
      <c r="AG569" s="136"/>
      <c r="AH569" s="136"/>
      <c r="AI569" s="136"/>
      <c r="AJ569" s="136"/>
      <c r="AK569" s="136"/>
      <c r="AL569" s="136"/>
      <c r="AM569" s="136"/>
      <c r="AN569" s="136"/>
      <c r="AO569" s="136"/>
      <c r="AP569" s="136"/>
      <c r="AQ569" s="136"/>
      <c r="AR569" s="136"/>
      <c r="AS569" s="136"/>
      <c r="AT569" s="136"/>
      <c r="AU569" s="136"/>
      <c r="AV569" s="136"/>
      <c r="AW569" s="136"/>
      <c r="AX569" s="136"/>
      <c r="AY569" s="136"/>
      <c r="AZ569" s="136"/>
      <c r="BA569" s="136"/>
      <c r="BB569" s="136"/>
      <c r="BC569" s="136"/>
      <c r="BD569" s="136"/>
      <c r="BE569" s="136"/>
      <c r="BF569" s="136"/>
      <c r="BG569" s="136"/>
      <c r="BH569" s="136"/>
      <c r="BI569" s="136"/>
      <c r="BJ569" s="136"/>
      <c r="BK569" s="136"/>
      <c r="BL569" s="136"/>
      <c r="BM569" s="136"/>
      <c r="BN569" s="136"/>
      <c r="BO569" s="136"/>
      <c r="BP569" s="136"/>
      <c r="BQ569" s="136"/>
      <c r="BR569" s="136"/>
      <c r="BS569" s="136"/>
      <c r="BT569" s="136"/>
      <c r="BU569" s="136"/>
      <c r="BV569" s="136"/>
      <c r="BW569" s="136"/>
      <c r="BX569" s="136"/>
      <c r="BY569" s="136"/>
      <c r="BZ569" s="136"/>
      <c r="CA569" s="136"/>
      <c r="CB569" s="136"/>
      <c r="CC569" s="136"/>
      <c r="CD569" s="136"/>
      <c r="CE569" s="136"/>
      <c r="CF569" s="136"/>
      <c r="CG569" s="136"/>
      <c r="CH569" s="136"/>
      <c r="CI569" s="136"/>
      <c r="CJ569" s="136"/>
      <c r="CK569" s="136"/>
      <c r="CL569" s="136"/>
      <c r="CM569" s="136"/>
      <c r="CN569" s="136"/>
      <c r="CO569" s="136"/>
      <c r="CP569" s="136"/>
      <c r="CQ569" s="136"/>
      <c r="CR569" s="136"/>
      <c r="CS569" s="136"/>
      <c r="CT569" s="136"/>
      <c r="CU569" s="136"/>
      <c r="CV569" s="136"/>
      <c r="CW569" s="136"/>
      <c r="CX569" s="136"/>
      <c r="CY569" s="136"/>
      <c r="CZ569" s="136"/>
      <c r="DA569" s="136"/>
      <c r="DB569" s="136"/>
      <c r="DC569" s="136"/>
      <c r="DD569" s="136"/>
      <c r="DE569" s="136"/>
      <c r="DF569" s="136"/>
      <c r="DG569" s="136"/>
      <c r="DH569" s="136"/>
      <c r="DI569" s="136"/>
      <c r="DJ569" s="136"/>
      <c r="DK569" s="136"/>
      <c r="DL569" s="136"/>
      <c r="DM569" s="136"/>
      <c r="DN569" s="136"/>
      <c r="DO569" s="136"/>
      <c r="DP569" s="136"/>
      <c r="DQ569" s="136"/>
      <c r="DR569" s="136"/>
      <c r="DS569" s="136"/>
      <c r="DT569" s="136"/>
      <c r="DU569" s="136"/>
      <c r="DV569" s="136"/>
      <c r="DW569" s="136"/>
    </row>
    <row r="570" spans="1:127" x14ac:dyDescent="0.3">
      <c r="A570" s="138"/>
      <c r="B570" s="139"/>
      <c r="C570" s="155"/>
      <c r="D570" s="140"/>
      <c r="E570" s="138"/>
      <c r="F570" s="138"/>
      <c r="G570" s="141"/>
      <c r="H570" s="138"/>
      <c r="I570" s="138"/>
      <c r="J570" s="140"/>
      <c r="K570" s="138"/>
      <c r="L570" s="142"/>
      <c r="M570" s="142"/>
      <c r="N570" s="120"/>
      <c r="O570" s="143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  <c r="AG570" s="144"/>
      <c r="AH570" s="144"/>
      <c r="AI570" s="144"/>
      <c r="AJ570" s="144"/>
      <c r="AK570" s="144"/>
      <c r="AL570" s="144"/>
      <c r="AM570" s="144"/>
      <c r="AN570" s="144"/>
      <c r="AO570" s="144"/>
      <c r="AP570" s="144"/>
      <c r="AQ570" s="144"/>
      <c r="AR570" s="144"/>
      <c r="AS570" s="144"/>
      <c r="AT570" s="144"/>
      <c r="AU570" s="144"/>
      <c r="AV570" s="144"/>
      <c r="AW570" s="144"/>
      <c r="AX570" s="144"/>
      <c r="AY570" s="144"/>
      <c r="AZ570" s="144"/>
      <c r="BA570" s="144"/>
      <c r="BB570" s="144"/>
      <c r="BC570" s="144"/>
      <c r="BD570" s="144"/>
      <c r="BE570" s="144"/>
      <c r="BF570" s="144"/>
      <c r="BG570" s="144"/>
      <c r="BH570" s="144"/>
      <c r="BI570" s="144"/>
      <c r="BJ570" s="144"/>
      <c r="BK570" s="144"/>
      <c r="BL570" s="144"/>
      <c r="BM570" s="144"/>
      <c r="BN570" s="144"/>
      <c r="BO570" s="144"/>
      <c r="BP570" s="144"/>
      <c r="BQ570" s="144"/>
      <c r="BR570" s="144"/>
      <c r="BS570" s="144"/>
      <c r="BT570" s="144"/>
      <c r="BU570" s="144"/>
      <c r="BV570" s="144"/>
      <c r="BW570" s="144"/>
      <c r="BX570" s="144"/>
      <c r="BY570" s="144"/>
      <c r="BZ570" s="144"/>
      <c r="CA570" s="144"/>
      <c r="CB570" s="144"/>
      <c r="CC570" s="144"/>
      <c r="CD570" s="144"/>
      <c r="CE570" s="144"/>
      <c r="CF570" s="144"/>
      <c r="CG570" s="144"/>
      <c r="CH570" s="144"/>
      <c r="CI570" s="144"/>
      <c r="CJ570" s="144"/>
      <c r="CK570" s="144"/>
      <c r="CL570" s="144"/>
      <c r="CM570" s="144"/>
      <c r="CN570" s="144"/>
      <c r="CO570" s="144"/>
      <c r="CP570" s="144"/>
      <c r="CQ570" s="144"/>
      <c r="CR570" s="144"/>
      <c r="CS570" s="144"/>
      <c r="CT570" s="144"/>
      <c r="CU570" s="144"/>
      <c r="CV570" s="144"/>
      <c r="CW570" s="144"/>
      <c r="CX570" s="144"/>
      <c r="CY570" s="144"/>
      <c r="CZ570" s="144"/>
      <c r="DA570" s="144"/>
      <c r="DB570" s="144"/>
      <c r="DC570" s="144"/>
      <c r="DD570" s="144"/>
      <c r="DE570" s="144"/>
      <c r="DF570" s="144"/>
      <c r="DG570" s="144"/>
      <c r="DH570" s="144"/>
      <c r="DI570" s="144"/>
      <c r="DJ570" s="144"/>
      <c r="DK570" s="144"/>
      <c r="DL570" s="144"/>
      <c r="DM570" s="144"/>
      <c r="DN570" s="144"/>
      <c r="DO570" s="144"/>
      <c r="DP570" s="144"/>
      <c r="DQ570" s="144"/>
      <c r="DR570" s="144"/>
      <c r="DS570" s="144"/>
      <c r="DT570" s="144"/>
      <c r="DU570" s="144"/>
      <c r="DV570" s="144"/>
      <c r="DW570" s="144"/>
    </row>
    <row r="571" spans="1:127" x14ac:dyDescent="0.3">
      <c r="A571" s="72"/>
      <c r="B571" s="2"/>
      <c r="C571" s="135"/>
      <c r="D571" s="122"/>
      <c r="E571" s="123"/>
      <c r="F571" s="123"/>
      <c r="G571" s="124"/>
      <c r="H571" s="125"/>
      <c r="I571" s="126"/>
      <c r="J571" s="122"/>
      <c r="K571" s="127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  <c r="AW571" s="33"/>
      <c r="AX571" s="33"/>
      <c r="AY571" s="33"/>
      <c r="AZ571" s="33"/>
      <c r="BA571" s="33"/>
      <c r="BB571" s="33"/>
      <c r="BC571" s="33"/>
      <c r="BD571" s="33"/>
      <c r="BE571" s="33"/>
      <c r="BF571" s="33"/>
      <c r="BG571" s="33"/>
      <c r="BH571" s="33"/>
      <c r="BI571" s="33"/>
      <c r="BJ571" s="33"/>
      <c r="BK571" s="33"/>
      <c r="BL571" s="33"/>
      <c r="BM571" s="33"/>
      <c r="BN571" s="33"/>
      <c r="BO571" s="33"/>
      <c r="BP571" s="33"/>
      <c r="BQ571" s="33"/>
      <c r="BR571" s="33"/>
      <c r="BS571" s="33"/>
      <c r="BT571" s="33"/>
      <c r="BU571" s="33"/>
      <c r="BV571" s="33"/>
      <c r="BW571" s="33"/>
      <c r="BX571" s="33"/>
      <c r="BY571" s="33"/>
      <c r="BZ571" s="33"/>
      <c r="CA571" s="33"/>
      <c r="CB571" s="33"/>
      <c r="CC571" s="33"/>
      <c r="CD571" s="33"/>
      <c r="CE571" s="33"/>
      <c r="CF571" s="33"/>
      <c r="CG571" s="33"/>
      <c r="CH571" s="33"/>
      <c r="CI571" s="33"/>
      <c r="CJ571" s="33"/>
      <c r="CK571" s="33"/>
      <c r="CL571" s="33"/>
      <c r="CM571" s="33"/>
      <c r="CN571" s="33"/>
      <c r="CO571" s="33"/>
      <c r="CP571" s="33"/>
      <c r="CQ571" s="33"/>
      <c r="CR571" s="33"/>
      <c r="CS571" s="33"/>
      <c r="CT571" s="33"/>
      <c r="CU571" s="33"/>
      <c r="CV571" s="33"/>
      <c r="CW571" s="33"/>
      <c r="CX571" s="33"/>
      <c r="CY571" s="33"/>
      <c r="CZ571" s="33"/>
      <c r="DA571" s="33"/>
      <c r="DB571" s="33"/>
      <c r="DC571" s="33"/>
      <c r="DD571" s="33"/>
      <c r="DE571" s="33"/>
      <c r="DF571" s="33"/>
      <c r="DG571" s="33"/>
      <c r="DH571" s="33"/>
      <c r="DI571" s="33"/>
      <c r="DJ571" s="33"/>
      <c r="DK571" s="33"/>
      <c r="DL571" s="33"/>
      <c r="DM571" s="33"/>
      <c r="DN571" s="33"/>
      <c r="DO571" s="33"/>
      <c r="DP571" s="33"/>
      <c r="DQ571" s="33"/>
      <c r="DR571" s="33"/>
      <c r="DS571" s="33"/>
      <c r="DT571" s="33"/>
      <c r="DU571" s="33"/>
      <c r="DV571" s="33"/>
      <c r="DW571" s="33"/>
    </row>
    <row r="572" spans="1:127" x14ac:dyDescent="0.3">
      <c r="A572" s="128"/>
      <c r="B572" s="129"/>
      <c r="C572" s="137"/>
      <c r="D572" s="131"/>
      <c r="E572" s="128"/>
      <c r="F572" s="128"/>
      <c r="G572" s="132"/>
      <c r="H572" s="128"/>
      <c r="I572" s="128"/>
      <c r="J572" s="131"/>
      <c r="K572" s="128"/>
      <c r="L572" s="133"/>
      <c r="M572" s="133"/>
      <c r="N572" s="134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  <c r="AW572" s="33"/>
      <c r="AX572" s="33"/>
      <c r="AY572" s="33"/>
      <c r="AZ572" s="33"/>
      <c r="BA572" s="33"/>
      <c r="BB572" s="33"/>
      <c r="BC572" s="33"/>
      <c r="BD572" s="33"/>
      <c r="BE572" s="33"/>
      <c r="BF572" s="33"/>
      <c r="BG572" s="33"/>
      <c r="BH572" s="33"/>
      <c r="BI572" s="33"/>
      <c r="BJ572" s="33"/>
      <c r="BK572" s="33"/>
      <c r="BL572" s="33"/>
      <c r="BM572" s="33"/>
      <c r="BN572" s="33"/>
      <c r="BO572" s="33"/>
      <c r="BP572" s="33"/>
      <c r="BQ572" s="33"/>
      <c r="BR572" s="33"/>
      <c r="BS572" s="33"/>
      <c r="BT572" s="33"/>
      <c r="BU572" s="33"/>
      <c r="BV572" s="33"/>
      <c r="BW572" s="33"/>
      <c r="BX572" s="33"/>
      <c r="BY572" s="33"/>
      <c r="BZ572" s="33"/>
      <c r="CA572" s="33"/>
      <c r="CB572" s="33"/>
      <c r="CC572" s="33"/>
      <c r="CD572" s="33"/>
      <c r="CE572" s="33"/>
      <c r="CF572" s="33"/>
      <c r="CG572" s="33"/>
      <c r="CH572" s="33"/>
      <c r="CI572" s="33"/>
      <c r="CJ572" s="33"/>
      <c r="CK572" s="33"/>
      <c r="CL572" s="33"/>
      <c r="CM572" s="33"/>
      <c r="CN572" s="33"/>
      <c r="CO572" s="33"/>
      <c r="CP572" s="33"/>
      <c r="CQ572" s="33"/>
      <c r="CR572" s="33"/>
      <c r="CS572" s="33"/>
      <c r="CT572" s="33"/>
      <c r="CU572" s="33"/>
      <c r="CV572" s="33"/>
      <c r="CW572" s="33"/>
      <c r="CX572" s="33"/>
      <c r="CY572" s="33"/>
      <c r="CZ572" s="33"/>
      <c r="DA572" s="33"/>
      <c r="DB572" s="33"/>
      <c r="DC572" s="33"/>
      <c r="DD572" s="33"/>
      <c r="DE572" s="33"/>
      <c r="DF572" s="33"/>
      <c r="DG572" s="33"/>
      <c r="DH572" s="33"/>
      <c r="DI572" s="33"/>
      <c r="DJ572" s="33"/>
      <c r="DK572" s="33"/>
      <c r="DL572" s="33"/>
      <c r="DM572" s="33"/>
      <c r="DN572" s="33"/>
      <c r="DO572" s="33"/>
      <c r="DP572" s="33"/>
      <c r="DQ572" s="33"/>
      <c r="DR572" s="33"/>
      <c r="DS572" s="33"/>
      <c r="DT572" s="33"/>
      <c r="DU572" s="33"/>
      <c r="DV572" s="33"/>
      <c r="DW572" s="33"/>
    </row>
    <row r="573" spans="1:127" x14ac:dyDescent="0.3">
      <c r="A573" s="72"/>
      <c r="B573" s="2"/>
      <c r="C573" s="145"/>
      <c r="D573" s="122"/>
      <c r="E573" s="123"/>
      <c r="F573" s="123"/>
      <c r="G573" s="124"/>
      <c r="H573" s="125"/>
      <c r="I573" s="126"/>
      <c r="J573" s="122"/>
      <c r="K573" s="127"/>
      <c r="P573" s="136"/>
      <c r="Q573" s="136"/>
      <c r="R573" s="136"/>
      <c r="S573" s="136"/>
      <c r="T573" s="136"/>
      <c r="U573" s="136"/>
      <c r="V573" s="136"/>
      <c r="W573" s="136"/>
      <c r="X573" s="136"/>
      <c r="Y573" s="136"/>
      <c r="Z573" s="136"/>
      <c r="AA573" s="136"/>
      <c r="AB573" s="136"/>
      <c r="AC573" s="136"/>
      <c r="AD573" s="136"/>
      <c r="AE573" s="136"/>
      <c r="AF573" s="136"/>
      <c r="AG573" s="136"/>
      <c r="AH573" s="136"/>
      <c r="AI573" s="136"/>
      <c r="AJ573" s="136"/>
      <c r="AK573" s="136"/>
      <c r="AL573" s="136"/>
      <c r="AM573" s="136"/>
      <c r="AN573" s="136"/>
      <c r="AO573" s="136"/>
      <c r="AP573" s="136"/>
      <c r="AQ573" s="136"/>
      <c r="AR573" s="136"/>
      <c r="AS573" s="136"/>
      <c r="AT573" s="136"/>
      <c r="AU573" s="136"/>
      <c r="AV573" s="136"/>
      <c r="AW573" s="136"/>
      <c r="AX573" s="136"/>
      <c r="AY573" s="136"/>
      <c r="AZ573" s="136"/>
      <c r="BA573" s="136"/>
      <c r="BB573" s="136"/>
      <c r="BC573" s="136"/>
      <c r="BD573" s="136"/>
      <c r="BE573" s="136"/>
      <c r="BF573" s="136"/>
      <c r="BG573" s="136"/>
      <c r="BH573" s="136"/>
      <c r="BI573" s="136"/>
      <c r="BJ573" s="136"/>
      <c r="BK573" s="136"/>
      <c r="BL573" s="136"/>
      <c r="BM573" s="136"/>
      <c r="BN573" s="136"/>
      <c r="BO573" s="136"/>
      <c r="BP573" s="136"/>
      <c r="BQ573" s="136"/>
      <c r="BR573" s="136"/>
      <c r="BS573" s="136"/>
      <c r="BT573" s="136"/>
      <c r="BU573" s="136"/>
      <c r="BV573" s="136"/>
      <c r="BW573" s="136"/>
      <c r="BX573" s="136"/>
      <c r="BY573" s="136"/>
      <c r="BZ573" s="136"/>
      <c r="CA573" s="136"/>
      <c r="CB573" s="136"/>
      <c r="CC573" s="136"/>
      <c r="CD573" s="136"/>
      <c r="CE573" s="136"/>
      <c r="CF573" s="136"/>
      <c r="CG573" s="136"/>
      <c r="CH573" s="136"/>
      <c r="CI573" s="136"/>
      <c r="CJ573" s="136"/>
      <c r="CK573" s="136"/>
      <c r="CL573" s="136"/>
      <c r="CM573" s="136"/>
      <c r="CN573" s="136"/>
      <c r="CO573" s="136"/>
      <c r="CP573" s="136"/>
      <c r="CQ573" s="136"/>
      <c r="CR573" s="136"/>
      <c r="CS573" s="136"/>
      <c r="CT573" s="136"/>
      <c r="CU573" s="136"/>
      <c r="CV573" s="136"/>
      <c r="CW573" s="136"/>
      <c r="CX573" s="136"/>
      <c r="CY573" s="136"/>
      <c r="CZ573" s="136"/>
      <c r="DA573" s="136"/>
      <c r="DB573" s="136"/>
      <c r="DC573" s="136"/>
      <c r="DD573" s="136"/>
      <c r="DE573" s="136"/>
      <c r="DF573" s="136"/>
      <c r="DG573" s="136"/>
      <c r="DH573" s="136"/>
      <c r="DI573" s="136"/>
      <c r="DJ573" s="136"/>
      <c r="DK573" s="136"/>
      <c r="DL573" s="136"/>
      <c r="DM573" s="136"/>
      <c r="DN573" s="136"/>
      <c r="DO573" s="136"/>
      <c r="DP573" s="136"/>
      <c r="DQ573" s="136"/>
      <c r="DR573" s="136"/>
      <c r="DS573" s="136"/>
      <c r="DT573" s="136"/>
      <c r="DU573" s="136"/>
      <c r="DV573" s="136"/>
      <c r="DW573" s="136"/>
    </row>
    <row r="574" spans="1:127" x14ac:dyDescent="0.3">
      <c r="A574" s="128"/>
      <c r="B574" s="129"/>
      <c r="C574" s="146"/>
      <c r="D574" s="131"/>
      <c r="E574" s="128"/>
      <c r="F574" s="128"/>
      <c r="G574" s="132"/>
      <c r="H574" s="128"/>
      <c r="I574" s="128"/>
      <c r="J574" s="131"/>
      <c r="K574" s="128"/>
      <c r="L574" s="133"/>
      <c r="M574" s="133"/>
      <c r="P574" s="136"/>
      <c r="Q574" s="136"/>
      <c r="R574" s="136"/>
      <c r="S574" s="136"/>
      <c r="T574" s="136"/>
      <c r="U574" s="136"/>
      <c r="V574" s="136"/>
      <c r="W574" s="136"/>
      <c r="X574" s="136"/>
      <c r="Y574" s="136"/>
      <c r="Z574" s="136"/>
      <c r="AA574" s="136"/>
      <c r="AB574" s="136"/>
      <c r="AC574" s="136"/>
      <c r="AD574" s="136"/>
      <c r="AE574" s="136"/>
      <c r="AF574" s="136"/>
      <c r="AG574" s="136"/>
      <c r="AH574" s="136"/>
      <c r="AI574" s="136"/>
      <c r="AJ574" s="136"/>
      <c r="AK574" s="136"/>
      <c r="AL574" s="136"/>
      <c r="AM574" s="136"/>
      <c r="AN574" s="136"/>
      <c r="AO574" s="136"/>
      <c r="AP574" s="136"/>
      <c r="AQ574" s="136"/>
      <c r="AR574" s="136"/>
      <c r="AS574" s="136"/>
      <c r="AT574" s="136"/>
      <c r="AU574" s="136"/>
      <c r="AV574" s="136"/>
      <c r="AW574" s="136"/>
      <c r="AX574" s="136"/>
      <c r="AY574" s="136"/>
      <c r="AZ574" s="136"/>
      <c r="BA574" s="136"/>
      <c r="BB574" s="136"/>
      <c r="BC574" s="136"/>
      <c r="BD574" s="136"/>
      <c r="BE574" s="136"/>
      <c r="BF574" s="136"/>
      <c r="BG574" s="136"/>
      <c r="BH574" s="136"/>
      <c r="BI574" s="136"/>
      <c r="BJ574" s="136"/>
      <c r="BK574" s="136"/>
      <c r="BL574" s="136"/>
      <c r="BM574" s="136"/>
      <c r="BN574" s="136"/>
      <c r="BO574" s="136"/>
      <c r="BP574" s="136"/>
      <c r="BQ574" s="136"/>
      <c r="BR574" s="136"/>
      <c r="BS574" s="136"/>
      <c r="BT574" s="136"/>
      <c r="BU574" s="136"/>
      <c r="BV574" s="136"/>
      <c r="BW574" s="136"/>
      <c r="BX574" s="136"/>
      <c r="BY574" s="136"/>
      <c r="BZ574" s="136"/>
      <c r="CA574" s="136"/>
      <c r="CB574" s="136"/>
      <c r="CC574" s="136"/>
      <c r="CD574" s="136"/>
      <c r="CE574" s="136"/>
      <c r="CF574" s="136"/>
      <c r="CG574" s="136"/>
      <c r="CH574" s="136"/>
      <c r="CI574" s="136"/>
      <c r="CJ574" s="136"/>
      <c r="CK574" s="136"/>
      <c r="CL574" s="136"/>
      <c r="CM574" s="136"/>
      <c r="CN574" s="136"/>
      <c r="CO574" s="136"/>
      <c r="CP574" s="136"/>
      <c r="CQ574" s="136"/>
      <c r="CR574" s="136"/>
      <c r="CS574" s="136"/>
      <c r="CT574" s="136"/>
      <c r="CU574" s="136"/>
      <c r="CV574" s="136"/>
      <c r="CW574" s="136"/>
      <c r="CX574" s="136"/>
      <c r="CY574" s="136"/>
      <c r="CZ574" s="136"/>
      <c r="DA574" s="136"/>
      <c r="DB574" s="136"/>
      <c r="DC574" s="136"/>
      <c r="DD574" s="136"/>
      <c r="DE574" s="136"/>
      <c r="DF574" s="136"/>
      <c r="DG574" s="136"/>
      <c r="DH574" s="136"/>
      <c r="DI574" s="136"/>
      <c r="DJ574" s="136"/>
      <c r="DK574" s="136"/>
      <c r="DL574" s="136"/>
      <c r="DM574" s="136"/>
      <c r="DN574" s="136"/>
      <c r="DO574" s="136"/>
      <c r="DP574" s="136"/>
      <c r="DQ574" s="136"/>
      <c r="DR574" s="136"/>
      <c r="DS574" s="136"/>
      <c r="DT574" s="136"/>
      <c r="DU574" s="136"/>
      <c r="DV574" s="136"/>
      <c r="DW574" s="136"/>
    </row>
    <row r="575" spans="1:127" x14ac:dyDescent="0.3">
      <c r="A575" s="138"/>
      <c r="B575" s="139"/>
      <c r="C575" s="147"/>
      <c r="D575" s="140"/>
      <c r="E575" s="138"/>
      <c r="F575" s="138"/>
      <c r="G575" s="141"/>
      <c r="H575" s="138"/>
      <c r="I575" s="138"/>
      <c r="J575" s="140"/>
      <c r="K575" s="138"/>
      <c r="L575" s="142"/>
      <c r="M575" s="142"/>
      <c r="N575" s="120"/>
      <c r="O575" s="143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  <c r="AB575" s="144"/>
      <c r="AC575" s="144"/>
      <c r="AD575" s="144"/>
      <c r="AE575" s="144"/>
      <c r="AF575" s="144"/>
      <c r="AG575" s="144"/>
      <c r="AH575" s="144"/>
      <c r="AI575" s="144"/>
      <c r="AJ575" s="144"/>
      <c r="AK575" s="144"/>
      <c r="AL575" s="144"/>
      <c r="AM575" s="144"/>
      <c r="AN575" s="144"/>
      <c r="AO575" s="144"/>
      <c r="AP575" s="144"/>
      <c r="AQ575" s="144"/>
      <c r="AR575" s="144"/>
      <c r="AS575" s="144"/>
      <c r="AT575" s="144"/>
      <c r="AU575" s="144"/>
      <c r="AV575" s="144"/>
      <c r="AW575" s="144"/>
      <c r="AX575" s="144"/>
      <c r="AY575" s="144"/>
      <c r="AZ575" s="144"/>
      <c r="BA575" s="144"/>
      <c r="BB575" s="144"/>
      <c r="BC575" s="144"/>
      <c r="BD575" s="144"/>
      <c r="BE575" s="144"/>
      <c r="BF575" s="144"/>
      <c r="BG575" s="144"/>
      <c r="BH575" s="144"/>
      <c r="BI575" s="144"/>
      <c r="BJ575" s="144"/>
      <c r="BK575" s="144"/>
      <c r="BL575" s="144"/>
      <c r="BM575" s="144"/>
      <c r="BN575" s="144"/>
      <c r="BO575" s="144"/>
      <c r="BP575" s="144"/>
      <c r="BQ575" s="144"/>
      <c r="BR575" s="144"/>
      <c r="BS575" s="144"/>
      <c r="BT575" s="144"/>
      <c r="BU575" s="144"/>
      <c r="BV575" s="144"/>
      <c r="BW575" s="144"/>
      <c r="BX575" s="144"/>
      <c r="BY575" s="144"/>
      <c r="BZ575" s="144"/>
      <c r="CA575" s="144"/>
      <c r="CB575" s="144"/>
      <c r="CC575" s="144"/>
      <c r="CD575" s="144"/>
      <c r="CE575" s="144"/>
      <c r="CF575" s="144"/>
      <c r="CG575" s="144"/>
      <c r="CH575" s="144"/>
      <c r="CI575" s="144"/>
      <c r="CJ575" s="144"/>
      <c r="CK575" s="144"/>
      <c r="CL575" s="144"/>
      <c r="CM575" s="144"/>
      <c r="CN575" s="144"/>
      <c r="CO575" s="144"/>
      <c r="CP575" s="144"/>
      <c r="CQ575" s="144"/>
      <c r="CR575" s="144"/>
      <c r="CS575" s="144"/>
      <c r="CT575" s="144"/>
      <c r="CU575" s="144"/>
      <c r="CV575" s="144"/>
      <c r="CW575" s="144"/>
      <c r="CX575" s="144"/>
      <c r="CY575" s="144"/>
      <c r="CZ575" s="144"/>
      <c r="DA575" s="144"/>
      <c r="DB575" s="144"/>
      <c r="DC575" s="144"/>
      <c r="DD575" s="144"/>
      <c r="DE575" s="144"/>
      <c r="DF575" s="144"/>
      <c r="DG575" s="144"/>
      <c r="DH575" s="144"/>
      <c r="DI575" s="144"/>
      <c r="DJ575" s="144"/>
      <c r="DK575" s="144"/>
      <c r="DL575" s="144"/>
      <c r="DM575" s="144"/>
      <c r="DN575" s="144"/>
      <c r="DO575" s="144"/>
      <c r="DP575" s="144"/>
      <c r="DQ575" s="144"/>
      <c r="DR575" s="144"/>
      <c r="DS575" s="144"/>
      <c r="DT575" s="144"/>
      <c r="DU575" s="144"/>
      <c r="DV575" s="144"/>
      <c r="DW575" s="144"/>
    </row>
    <row r="576" spans="1:127" x14ac:dyDescent="0.3">
      <c r="A576" s="72"/>
      <c r="B576" s="2"/>
      <c r="C576" s="145"/>
      <c r="D576" s="122"/>
      <c r="E576" s="123"/>
      <c r="F576" s="123"/>
      <c r="G576" s="124"/>
      <c r="H576" s="125"/>
      <c r="I576" s="126"/>
      <c r="J576" s="122"/>
      <c r="K576" s="127"/>
      <c r="P576" s="136"/>
      <c r="Q576" s="136"/>
      <c r="R576" s="136"/>
      <c r="S576" s="136"/>
      <c r="T576" s="136"/>
      <c r="U576" s="136"/>
      <c r="V576" s="136"/>
      <c r="W576" s="136"/>
      <c r="X576" s="136"/>
      <c r="Y576" s="136"/>
      <c r="Z576" s="136"/>
      <c r="AA576" s="136"/>
      <c r="AB576" s="136"/>
      <c r="AC576" s="136"/>
      <c r="AD576" s="136"/>
      <c r="AE576" s="136"/>
      <c r="AF576" s="136"/>
      <c r="AG576" s="136"/>
      <c r="AH576" s="136"/>
      <c r="AI576" s="136"/>
      <c r="AJ576" s="136"/>
      <c r="AK576" s="136"/>
      <c r="AL576" s="136"/>
      <c r="AM576" s="136"/>
      <c r="AN576" s="136"/>
      <c r="AO576" s="136"/>
      <c r="AP576" s="136"/>
      <c r="AQ576" s="136"/>
      <c r="AR576" s="136"/>
      <c r="AS576" s="136"/>
      <c r="AT576" s="136"/>
      <c r="AU576" s="136"/>
      <c r="AV576" s="136"/>
      <c r="AW576" s="136"/>
      <c r="AX576" s="136"/>
      <c r="AY576" s="136"/>
      <c r="AZ576" s="136"/>
      <c r="BA576" s="136"/>
      <c r="BB576" s="136"/>
      <c r="BC576" s="136"/>
      <c r="BD576" s="136"/>
      <c r="BE576" s="136"/>
      <c r="BF576" s="136"/>
      <c r="BG576" s="136"/>
      <c r="BH576" s="136"/>
      <c r="BI576" s="136"/>
      <c r="BJ576" s="136"/>
      <c r="BK576" s="136"/>
      <c r="BL576" s="136"/>
      <c r="BM576" s="136"/>
      <c r="BN576" s="136"/>
      <c r="BO576" s="136"/>
      <c r="BP576" s="136"/>
      <c r="BQ576" s="136"/>
      <c r="BR576" s="136"/>
      <c r="BS576" s="136"/>
      <c r="BT576" s="136"/>
      <c r="BU576" s="136"/>
      <c r="BV576" s="136"/>
      <c r="BW576" s="136"/>
      <c r="BX576" s="136"/>
      <c r="BY576" s="136"/>
      <c r="BZ576" s="136"/>
      <c r="CA576" s="136"/>
      <c r="CB576" s="136"/>
      <c r="CC576" s="136"/>
      <c r="CD576" s="136"/>
      <c r="CE576" s="136"/>
      <c r="CF576" s="136"/>
      <c r="CG576" s="136"/>
      <c r="CH576" s="136"/>
      <c r="CI576" s="136"/>
      <c r="CJ576" s="136"/>
      <c r="CK576" s="136"/>
      <c r="CL576" s="136"/>
      <c r="CM576" s="136"/>
      <c r="CN576" s="136"/>
      <c r="CO576" s="136"/>
      <c r="CP576" s="136"/>
      <c r="CQ576" s="136"/>
      <c r="CR576" s="136"/>
      <c r="CS576" s="136"/>
      <c r="CT576" s="136"/>
      <c r="CU576" s="136"/>
      <c r="CV576" s="136"/>
      <c r="CW576" s="136"/>
      <c r="CX576" s="136"/>
      <c r="CY576" s="136"/>
      <c r="CZ576" s="136"/>
      <c r="DA576" s="136"/>
      <c r="DB576" s="136"/>
      <c r="DC576" s="136"/>
      <c r="DD576" s="136"/>
      <c r="DE576" s="136"/>
      <c r="DF576" s="136"/>
      <c r="DG576" s="136"/>
      <c r="DH576" s="136"/>
      <c r="DI576" s="136"/>
      <c r="DJ576" s="136"/>
      <c r="DK576" s="136"/>
      <c r="DL576" s="136"/>
      <c r="DM576" s="136"/>
      <c r="DN576" s="136"/>
      <c r="DO576" s="136"/>
      <c r="DP576" s="136"/>
      <c r="DQ576" s="136"/>
      <c r="DR576" s="136"/>
      <c r="DS576" s="136"/>
      <c r="DT576" s="136"/>
      <c r="DU576" s="136"/>
      <c r="DV576" s="136"/>
      <c r="DW576" s="136"/>
    </row>
    <row r="577" spans="1:127" x14ac:dyDescent="0.3">
      <c r="A577" s="128"/>
      <c r="B577" s="129"/>
      <c r="C577" s="146"/>
      <c r="D577" s="131"/>
      <c r="E577" s="128"/>
      <c r="F577" s="128"/>
      <c r="G577" s="132"/>
      <c r="H577" s="128"/>
      <c r="I577" s="128"/>
      <c r="J577" s="131"/>
      <c r="K577" s="128"/>
      <c r="L577" s="133"/>
      <c r="M577" s="133"/>
      <c r="P577" s="136"/>
      <c r="Q577" s="136"/>
      <c r="R577" s="136"/>
      <c r="S577" s="136"/>
      <c r="T577" s="136"/>
      <c r="U577" s="136"/>
      <c r="V577" s="136"/>
      <c r="W577" s="136"/>
      <c r="X577" s="136"/>
      <c r="Y577" s="136"/>
      <c r="Z577" s="136"/>
      <c r="AA577" s="136"/>
      <c r="AB577" s="136"/>
      <c r="AC577" s="136"/>
      <c r="AD577" s="136"/>
      <c r="AE577" s="136"/>
      <c r="AF577" s="136"/>
      <c r="AG577" s="136"/>
      <c r="AH577" s="136"/>
      <c r="AI577" s="136"/>
      <c r="AJ577" s="136"/>
      <c r="AK577" s="136"/>
      <c r="AL577" s="136"/>
      <c r="AM577" s="136"/>
      <c r="AN577" s="136"/>
      <c r="AO577" s="136"/>
      <c r="AP577" s="136"/>
      <c r="AQ577" s="136"/>
      <c r="AR577" s="136"/>
      <c r="AS577" s="136"/>
      <c r="AT577" s="136"/>
      <c r="AU577" s="136"/>
      <c r="AV577" s="136"/>
      <c r="AW577" s="136"/>
      <c r="AX577" s="136"/>
      <c r="AY577" s="136"/>
      <c r="AZ577" s="136"/>
      <c r="BA577" s="136"/>
      <c r="BB577" s="136"/>
      <c r="BC577" s="136"/>
      <c r="BD577" s="136"/>
      <c r="BE577" s="136"/>
      <c r="BF577" s="136"/>
      <c r="BG577" s="136"/>
      <c r="BH577" s="136"/>
      <c r="BI577" s="136"/>
      <c r="BJ577" s="136"/>
      <c r="BK577" s="136"/>
      <c r="BL577" s="136"/>
      <c r="BM577" s="136"/>
      <c r="BN577" s="136"/>
      <c r="BO577" s="136"/>
      <c r="BP577" s="136"/>
      <c r="BQ577" s="136"/>
      <c r="BR577" s="136"/>
      <c r="BS577" s="136"/>
      <c r="BT577" s="136"/>
      <c r="BU577" s="136"/>
      <c r="BV577" s="136"/>
      <c r="BW577" s="136"/>
      <c r="BX577" s="136"/>
      <c r="BY577" s="136"/>
      <c r="BZ577" s="136"/>
      <c r="CA577" s="136"/>
      <c r="CB577" s="136"/>
      <c r="CC577" s="136"/>
      <c r="CD577" s="136"/>
      <c r="CE577" s="136"/>
      <c r="CF577" s="136"/>
      <c r="CG577" s="136"/>
      <c r="CH577" s="136"/>
      <c r="CI577" s="136"/>
      <c r="CJ577" s="136"/>
      <c r="CK577" s="136"/>
      <c r="CL577" s="136"/>
      <c r="CM577" s="136"/>
      <c r="CN577" s="136"/>
      <c r="CO577" s="136"/>
      <c r="CP577" s="136"/>
      <c r="CQ577" s="136"/>
      <c r="CR577" s="136"/>
      <c r="CS577" s="136"/>
      <c r="CT577" s="136"/>
      <c r="CU577" s="136"/>
      <c r="CV577" s="136"/>
      <c r="CW577" s="136"/>
      <c r="CX577" s="136"/>
      <c r="CY577" s="136"/>
      <c r="CZ577" s="136"/>
      <c r="DA577" s="136"/>
      <c r="DB577" s="136"/>
      <c r="DC577" s="136"/>
      <c r="DD577" s="136"/>
      <c r="DE577" s="136"/>
      <c r="DF577" s="136"/>
      <c r="DG577" s="136"/>
      <c r="DH577" s="136"/>
      <c r="DI577" s="136"/>
      <c r="DJ577" s="136"/>
      <c r="DK577" s="136"/>
      <c r="DL577" s="136"/>
      <c r="DM577" s="136"/>
      <c r="DN577" s="136"/>
      <c r="DO577" s="136"/>
      <c r="DP577" s="136"/>
      <c r="DQ577" s="136"/>
      <c r="DR577" s="136"/>
      <c r="DS577" s="136"/>
      <c r="DT577" s="136"/>
      <c r="DU577" s="136"/>
      <c r="DV577" s="136"/>
      <c r="DW577" s="136"/>
    </row>
    <row r="578" spans="1:127" x14ac:dyDescent="0.3">
      <c r="A578" s="138"/>
      <c r="B578" s="139"/>
      <c r="C578" s="147"/>
      <c r="D578" s="140"/>
      <c r="E578" s="138"/>
      <c r="F578" s="138"/>
      <c r="G578" s="141"/>
      <c r="H578" s="138"/>
      <c r="I578" s="138"/>
      <c r="J578" s="140"/>
      <c r="K578" s="138"/>
      <c r="L578" s="142"/>
      <c r="M578" s="142"/>
      <c r="N578" s="120"/>
      <c r="O578" s="143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  <c r="Z578" s="144"/>
      <c r="AA578" s="144"/>
      <c r="AB578" s="144"/>
      <c r="AC578" s="144"/>
      <c r="AD578" s="144"/>
      <c r="AE578" s="144"/>
      <c r="AF578" s="144"/>
      <c r="AG578" s="144"/>
      <c r="AH578" s="144"/>
      <c r="AI578" s="144"/>
      <c r="AJ578" s="144"/>
      <c r="AK578" s="144"/>
      <c r="AL578" s="144"/>
      <c r="AM578" s="144"/>
      <c r="AN578" s="144"/>
      <c r="AO578" s="144"/>
      <c r="AP578" s="144"/>
      <c r="AQ578" s="144"/>
      <c r="AR578" s="144"/>
      <c r="AS578" s="144"/>
      <c r="AT578" s="144"/>
      <c r="AU578" s="144"/>
      <c r="AV578" s="144"/>
      <c r="AW578" s="144"/>
      <c r="AX578" s="144"/>
      <c r="AY578" s="144"/>
      <c r="AZ578" s="144"/>
      <c r="BA578" s="144"/>
      <c r="BB578" s="144"/>
      <c r="BC578" s="144"/>
      <c r="BD578" s="144"/>
      <c r="BE578" s="144"/>
      <c r="BF578" s="144"/>
      <c r="BG578" s="144"/>
      <c r="BH578" s="144"/>
      <c r="BI578" s="144"/>
      <c r="BJ578" s="144"/>
      <c r="BK578" s="144"/>
      <c r="BL578" s="144"/>
      <c r="BM578" s="144"/>
      <c r="BN578" s="144"/>
      <c r="BO578" s="144"/>
      <c r="BP578" s="144"/>
      <c r="BQ578" s="144"/>
      <c r="BR578" s="144"/>
      <c r="BS578" s="144"/>
      <c r="BT578" s="144"/>
      <c r="BU578" s="144"/>
      <c r="BV578" s="144"/>
      <c r="BW578" s="144"/>
      <c r="BX578" s="144"/>
      <c r="BY578" s="144"/>
      <c r="BZ578" s="144"/>
      <c r="CA578" s="144"/>
      <c r="CB578" s="144"/>
      <c r="CC578" s="144"/>
      <c r="CD578" s="144"/>
      <c r="CE578" s="144"/>
      <c r="CF578" s="144"/>
      <c r="CG578" s="144"/>
      <c r="CH578" s="144"/>
      <c r="CI578" s="144"/>
      <c r="CJ578" s="144"/>
      <c r="CK578" s="144"/>
      <c r="CL578" s="144"/>
      <c r="CM578" s="144"/>
      <c r="CN578" s="144"/>
      <c r="CO578" s="144"/>
      <c r="CP578" s="144"/>
      <c r="CQ578" s="144"/>
      <c r="CR578" s="144"/>
      <c r="CS578" s="144"/>
      <c r="CT578" s="144"/>
      <c r="CU578" s="144"/>
      <c r="CV578" s="144"/>
      <c r="CW578" s="144"/>
      <c r="CX578" s="144"/>
      <c r="CY578" s="144"/>
      <c r="CZ578" s="144"/>
      <c r="DA578" s="144"/>
      <c r="DB578" s="144"/>
      <c r="DC578" s="144"/>
      <c r="DD578" s="144"/>
      <c r="DE578" s="144"/>
      <c r="DF578" s="144"/>
      <c r="DG578" s="144"/>
      <c r="DH578" s="144"/>
      <c r="DI578" s="144"/>
      <c r="DJ578" s="144"/>
      <c r="DK578" s="144"/>
      <c r="DL578" s="144"/>
      <c r="DM578" s="144"/>
      <c r="DN578" s="144"/>
      <c r="DO578" s="144"/>
      <c r="DP578" s="144"/>
      <c r="DQ578" s="144"/>
      <c r="DR578" s="144"/>
      <c r="DS578" s="144"/>
      <c r="DT578" s="144"/>
      <c r="DU578" s="144"/>
      <c r="DV578" s="144"/>
      <c r="DW578" s="144"/>
    </row>
    <row r="579" spans="1:127" x14ac:dyDescent="0.3">
      <c r="A579" s="72"/>
      <c r="B579" s="2"/>
      <c r="C579" s="145"/>
      <c r="D579" s="122"/>
      <c r="E579" s="123"/>
      <c r="F579" s="123"/>
      <c r="G579" s="124"/>
      <c r="H579" s="125"/>
      <c r="I579" s="126"/>
      <c r="J579" s="122"/>
      <c r="K579" s="127"/>
      <c r="P579" s="136"/>
      <c r="Q579" s="136"/>
      <c r="R579" s="136"/>
      <c r="S579" s="136"/>
      <c r="T579" s="136"/>
      <c r="U579" s="136"/>
      <c r="V579" s="136"/>
      <c r="W579" s="136"/>
      <c r="X579" s="136"/>
      <c r="Y579" s="136"/>
      <c r="Z579" s="136"/>
      <c r="AA579" s="136"/>
      <c r="AB579" s="136"/>
      <c r="AC579" s="136"/>
      <c r="AD579" s="136"/>
      <c r="AE579" s="136"/>
      <c r="AF579" s="136"/>
      <c r="AG579" s="136"/>
      <c r="AH579" s="136"/>
      <c r="AI579" s="136"/>
      <c r="AJ579" s="136"/>
      <c r="AK579" s="136"/>
      <c r="AL579" s="136"/>
      <c r="AM579" s="136"/>
      <c r="AN579" s="136"/>
      <c r="AO579" s="136"/>
      <c r="AP579" s="136"/>
      <c r="AQ579" s="136"/>
      <c r="AR579" s="136"/>
      <c r="AS579" s="136"/>
      <c r="AT579" s="136"/>
      <c r="AU579" s="136"/>
      <c r="AV579" s="136"/>
      <c r="AW579" s="136"/>
      <c r="AX579" s="136"/>
      <c r="AY579" s="136"/>
      <c r="AZ579" s="136"/>
      <c r="BA579" s="136"/>
      <c r="BB579" s="136"/>
      <c r="BC579" s="136"/>
      <c r="BD579" s="136"/>
      <c r="BE579" s="136"/>
      <c r="BF579" s="136"/>
      <c r="BG579" s="136"/>
      <c r="BH579" s="136"/>
      <c r="BI579" s="136"/>
      <c r="BJ579" s="136"/>
      <c r="BK579" s="136"/>
      <c r="BL579" s="136"/>
      <c r="BM579" s="136"/>
      <c r="BN579" s="136"/>
      <c r="BO579" s="136"/>
      <c r="BP579" s="136"/>
      <c r="BQ579" s="136"/>
      <c r="BR579" s="136"/>
      <c r="BS579" s="136"/>
      <c r="BT579" s="136"/>
      <c r="BU579" s="136"/>
      <c r="BV579" s="136"/>
      <c r="BW579" s="136"/>
      <c r="BX579" s="136"/>
      <c r="BY579" s="136"/>
      <c r="BZ579" s="136"/>
      <c r="CA579" s="136"/>
      <c r="CB579" s="136"/>
      <c r="CC579" s="136"/>
      <c r="CD579" s="136"/>
      <c r="CE579" s="136"/>
      <c r="CF579" s="136"/>
      <c r="CG579" s="136"/>
      <c r="CH579" s="136"/>
      <c r="CI579" s="136"/>
      <c r="CJ579" s="136"/>
      <c r="CK579" s="136"/>
      <c r="CL579" s="136"/>
      <c r="CM579" s="136"/>
      <c r="CN579" s="136"/>
      <c r="CO579" s="136"/>
      <c r="CP579" s="136"/>
      <c r="CQ579" s="136"/>
      <c r="CR579" s="136"/>
      <c r="CS579" s="136"/>
      <c r="CT579" s="136"/>
      <c r="CU579" s="136"/>
      <c r="CV579" s="136"/>
      <c r="CW579" s="136"/>
      <c r="CX579" s="136"/>
      <c r="CY579" s="136"/>
      <c r="CZ579" s="136"/>
      <c r="DA579" s="136"/>
      <c r="DB579" s="136"/>
      <c r="DC579" s="136"/>
      <c r="DD579" s="136"/>
      <c r="DE579" s="136"/>
      <c r="DF579" s="136"/>
      <c r="DG579" s="136"/>
      <c r="DH579" s="136"/>
      <c r="DI579" s="136"/>
      <c r="DJ579" s="136"/>
      <c r="DK579" s="136"/>
      <c r="DL579" s="136"/>
      <c r="DM579" s="136"/>
      <c r="DN579" s="136"/>
      <c r="DO579" s="136"/>
      <c r="DP579" s="136"/>
      <c r="DQ579" s="136"/>
      <c r="DR579" s="136"/>
      <c r="DS579" s="136"/>
      <c r="DT579" s="136"/>
      <c r="DU579" s="136"/>
      <c r="DV579" s="136"/>
      <c r="DW579" s="136"/>
    </row>
    <row r="580" spans="1:127" x14ac:dyDescent="0.3">
      <c r="A580" s="128"/>
      <c r="B580" s="129"/>
      <c r="C580" s="146"/>
      <c r="D580" s="131"/>
      <c r="E580" s="128"/>
      <c r="F580" s="128"/>
      <c r="G580" s="132"/>
      <c r="H580" s="128"/>
      <c r="I580" s="128"/>
      <c r="J580" s="131"/>
      <c r="K580" s="128"/>
      <c r="L580" s="133"/>
      <c r="M580" s="133"/>
      <c r="P580" s="136"/>
      <c r="Q580" s="136"/>
      <c r="R580" s="136"/>
      <c r="S580" s="136"/>
      <c r="T580" s="136"/>
      <c r="U580" s="136"/>
      <c r="V580" s="136"/>
      <c r="W580" s="136"/>
      <c r="X580" s="136"/>
      <c r="Y580" s="136"/>
      <c r="Z580" s="136"/>
      <c r="AA580" s="136"/>
      <c r="AB580" s="136"/>
      <c r="AC580" s="136"/>
      <c r="AD580" s="136"/>
      <c r="AE580" s="136"/>
      <c r="AF580" s="136"/>
      <c r="AG580" s="136"/>
      <c r="AH580" s="136"/>
      <c r="AI580" s="136"/>
      <c r="AJ580" s="136"/>
      <c r="AK580" s="136"/>
      <c r="AL580" s="136"/>
      <c r="AM580" s="136"/>
      <c r="AN580" s="136"/>
      <c r="AO580" s="136"/>
      <c r="AP580" s="136"/>
      <c r="AQ580" s="136"/>
      <c r="AR580" s="136"/>
      <c r="AS580" s="136"/>
      <c r="AT580" s="136"/>
      <c r="AU580" s="136"/>
      <c r="AV580" s="136"/>
      <c r="AW580" s="136"/>
      <c r="AX580" s="136"/>
      <c r="AY580" s="136"/>
      <c r="AZ580" s="136"/>
      <c r="BA580" s="136"/>
      <c r="BB580" s="136"/>
      <c r="BC580" s="136"/>
      <c r="BD580" s="136"/>
      <c r="BE580" s="136"/>
      <c r="BF580" s="136"/>
      <c r="BG580" s="136"/>
      <c r="BH580" s="136"/>
      <c r="BI580" s="136"/>
      <c r="BJ580" s="136"/>
      <c r="BK580" s="136"/>
      <c r="BL580" s="136"/>
      <c r="BM580" s="136"/>
      <c r="BN580" s="136"/>
      <c r="BO580" s="136"/>
      <c r="BP580" s="136"/>
      <c r="BQ580" s="136"/>
      <c r="BR580" s="136"/>
      <c r="BS580" s="136"/>
      <c r="BT580" s="136"/>
      <c r="BU580" s="136"/>
      <c r="BV580" s="136"/>
      <c r="BW580" s="136"/>
      <c r="BX580" s="136"/>
      <c r="BY580" s="136"/>
      <c r="BZ580" s="136"/>
      <c r="CA580" s="136"/>
      <c r="CB580" s="136"/>
      <c r="CC580" s="136"/>
      <c r="CD580" s="136"/>
      <c r="CE580" s="136"/>
      <c r="CF580" s="136"/>
      <c r="CG580" s="136"/>
      <c r="CH580" s="136"/>
      <c r="CI580" s="136"/>
      <c r="CJ580" s="136"/>
      <c r="CK580" s="136"/>
      <c r="CL580" s="136"/>
      <c r="CM580" s="136"/>
      <c r="CN580" s="136"/>
      <c r="CO580" s="136"/>
      <c r="CP580" s="136"/>
      <c r="CQ580" s="136"/>
      <c r="CR580" s="136"/>
      <c r="CS580" s="136"/>
      <c r="CT580" s="136"/>
      <c r="CU580" s="136"/>
      <c r="CV580" s="136"/>
      <c r="CW580" s="136"/>
      <c r="CX580" s="136"/>
      <c r="CY580" s="136"/>
      <c r="CZ580" s="136"/>
      <c r="DA580" s="136"/>
      <c r="DB580" s="136"/>
      <c r="DC580" s="136"/>
      <c r="DD580" s="136"/>
      <c r="DE580" s="136"/>
      <c r="DF580" s="136"/>
      <c r="DG580" s="136"/>
      <c r="DH580" s="136"/>
      <c r="DI580" s="136"/>
      <c r="DJ580" s="136"/>
      <c r="DK580" s="136"/>
      <c r="DL580" s="136"/>
      <c r="DM580" s="136"/>
      <c r="DN580" s="136"/>
      <c r="DO580" s="136"/>
      <c r="DP580" s="136"/>
      <c r="DQ580" s="136"/>
      <c r="DR580" s="136"/>
      <c r="DS580" s="136"/>
      <c r="DT580" s="136"/>
      <c r="DU580" s="136"/>
      <c r="DV580" s="136"/>
      <c r="DW580" s="136"/>
    </row>
    <row r="581" spans="1:127" x14ac:dyDescent="0.3">
      <c r="A581" s="138"/>
      <c r="B581" s="139"/>
      <c r="C581" s="147"/>
      <c r="D581" s="140"/>
      <c r="E581" s="138"/>
      <c r="F581" s="138"/>
      <c r="G581" s="141"/>
      <c r="H581" s="138"/>
      <c r="I581" s="138"/>
      <c r="J581" s="140"/>
      <c r="K581" s="138"/>
      <c r="L581" s="142"/>
      <c r="M581" s="142"/>
      <c r="N581" s="120"/>
      <c r="O581" s="143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  <c r="AG581" s="144"/>
      <c r="AH581" s="144"/>
      <c r="AI581" s="144"/>
      <c r="AJ581" s="144"/>
      <c r="AK581" s="144"/>
      <c r="AL581" s="144"/>
      <c r="AM581" s="144"/>
      <c r="AN581" s="144"/>
      <c r="AO581" s="144"/>
      <c r="AP581" s="144"/>
      <c r="AQ581" s="144"/>
      <c r="AR581" s="144"/>
      <c r="AS581" s="144"/>
      <c r="AT581" s="144"/>
      <c r="AU581" s="144"/>
      <c r="AV581" s="144"/>
      <c r="AW581" s="144"/>
      <c r="AX581" s="144"/>
      <c r="AY581" s="144"/>
      <c r="AZ581" s="144"/>
      <c r="BA581" s="144"/>
      <c r="BB581" s="144"/>
      <c r="BC581" s="144"/>
      <c r="BD581" s="144"/>
      <c r="BE581" s="144"/>
      <c r="BF581" s="144"/>
      <c r="BG581" s="144"/>
      <c r="BH581" s="144"/>
      <c r="BI581" s="144"/>
      <c r="BJ581" s="144"/>
      <c r="BK581" s="144"/>
      <c r="BL581" s="144"/>
      <c r="BM581" s="144"/>
      <c r="BN581" s="144"/>
      <c r="BO581" s="144"/>
      <c r="BP581" s="144"/>
      <c r="BQ581" s="144"/>
      <c r="BR581" s="144"/>
      <c r="BS581" s="144"/>
      <c r="BT581" s="144"/>
      <c r="BU581" s="144"/>
      <c r="BV581" s="144"/>
      <c r="BW581" s="144"/>
      <c r="BX581" s="144"/>
      <c r="BY581" s="144"/>
      <c r="BZ581" s="144"/>
      <c r="CA581" s="144"/>
      <c r="CB581" s="144"/>
      <c r="CC581" s="144"/>
      <c r="CD581" s="144"/>
      <c r="CE581" s="144"/>
      <c r="CF581" s="144"/>
      <c r="CG581" s="144"/>
      <c r="CH581" s="144"/>
      <c r="CI581" s="144"/>
      <c r="CJ581" s="144"/>
      <c r="CK581" s="144"/>
      <c r="CL581" s="144"/>
      <c r="CM581" s="144"/>
      <c r="CN581" s="144"/>
      <c r="CO581" s="144"/>
      <c r="CP581" s="144"/>
      <c r="CQ581" s="144"/>
      <c r="CR581" s="144"/>
      <c r="CS581" s="144"/>
      <c r="CT581" s="144"/>
      <c r="CU581" s="144"/>
      <c r="CV581" s="144"/>
      <c r="CW581" s="144"/>
      <c r="CX581" s="144"/>
      <c r="CY581" s="144"/>
      <c r="CZ581" s="144"/>
      <c r="DA581" s="144"/>
      <c r="DB581" s="144"/>
      <c r="DC581" s="144"/>
      <c r="DD581" s="144"/>
      <c r="DE581" s="144"/>
      <c r="DF581" s="144"/>
      <c r="DG581" s="144"/>
      <c r="DH581" s="144"/>
      <c r="DI581" s="144"/>
      <c r="DJ581" s="144"/>
      <c r="DK581" s="144"/>
      <c r="DL581" s="144"/>
      <c r="DM581" s="144"/>
      <c r="DN581" s="144"/>
      <c r="DO581" s="144"/>
      <c r="DP581" s="144"/>
      <c r="DQ581" s="144"/>
      <c r="DR581" s="144"/>
      <c r="DS581" s="144"/>
      <c r="DT581" s="144"/>
      <c r="DU581" s="144"/>
      <c r="DV581" s="144"/>
      <c r="DW581" s="144"/>
    </row>
    <row r="582" spans="1:127" x14ac:dyDescent="0.3">
      <c r="A582" s="72"/>
      <c r="B582" s="2"/>
      <c r="C582" s="145"/>
      <c r="D582" s="122"/>
      <c r="E582" s="123"/>
      <c r="F582" s="123"/>
      <c r="G582" s="124"/>
      <c r="H582" s="125"/>
      <c r="I582" s="126"/>
      <c r="J582" s="122"/>
      <c r="K582" s="127"/>
      <c r="P582" s="136"/>
      <c r="Q582" s="136"/>
      <c r="R582" s="136"/>
      <c r="S582" s="136"/>
      <c r="T582" s="136"/>
      <c r="U582" s="136"/>
      <c r="V582" s="136"/>
      <c r="W582" s="136"/>
      <c r="X582" s="136"/>
      <c r="Y582" s="136"/>
      <c r="Z582" s="136"/>
      <c r="AA582" s="136"/>
      <c r="AB582" s="136"/>
      <c r="AC582" s="136"/>
      <c r="AD582" s="136"/>
      <c r="AE582" s="136"/>
      <c r="AF582" s="136"/>
      <c r="AG582" s="136"/>
      <c r="AH582" s="136"/>
      <c r="AI582" s="136"/>
      <c r="AJ582" s="136"/>
      <c r="AK582" s="136"/>
      <c r="AL582" s="136"/>
      <c r="AM582" s="136"/>
      <c r="AN582" s="136"/>
      <c r="AO582" s="136"/>
      <c r="AP582" s="136"/>
      <c r="AQ582" s="136"/>
      <c r="AR582" s="136"/>
      <c r="AS582" s="136"/>
      <c r="AT582" s="136"/>
      <c r="AU582" s="136"/>
      <c r="AV582" s="136"/>
      <c r="AW582" s="136"/>
      <c r="AX582" s="136"/>
      <c r="AY582" s="136"/>
      <c r="AZ582" s="136"/>
      <c r="BA582" s="136"/>
      <c r="BB582" s="136"/>
      <c r="BC582" s="136"/>
      <c r="BD582" s="136"/>
      <c r="BE582" s="136"/>
      <c r="BF582" s="136"/>
      <c r="BG582" s="136"/>
      <c r="BH582" s="136"/>
      <c r="BI582" s="136"/>
      <c r="BJ582" s="136"/>
      <c r="BK582" s="136"/>
      <c r="BL582" s="136"/>
      <c r="BM582" s="136"/>
      <c r="BN582" s="136"/>
      <c r="BO582" s="136"/>
      <c r="BP582" s="136"/>
      <c r="BQ582" s="136"/>
      <c r="BR582" s="136"/>
      <c r="BS582" s="136"/>
      <c r="BT582" s="136"/>
      <c r="BU582" s="136"/>
      <c r="BV582" s="136"/>
      <c r="BW582" s="136"/>
      <c r="BX582" s="136"/>
      <c r="BY582" s="136"/>
      <c r="BZ582" s="136"/>
      <c r="CA582" s="136"/>
      <c r="CB582" s="136"/>
      <c r="CC582" s="136"/>
      <c r="CD582" s="136"/>
      <c r="CE582" s="136"/>
      <c r="CF582" s="136"/>
      <c r="CG582" s="136"/>
      <c r="CH582" s="136"/>
      <c r="CI582" s="136"/>
      <c r="CJ582" s="136"/>
      <c r="CK582" s="136"/>
      <c r="CL582" s="136"/>
      <c r="CM582" s="136"/>
      <c r="CN582" s="136"/>
      <c r="CO582" s="136"/>
      <c r="CP582" s="136"/>
      <c r="CQ582" s="136"/>
      <c r="CR582" s="136"/>
      <c r="CS582" s="136"/>
      <c r="CT582" s="136"/>
      <c r="CU582" s="136"/>
      <c r="CV582" s="136"/>
      <c r="CW582" s="136"/>
      <c r="CX582" s="136"/>
      <c r="CY582" s="136"/>
      <c r="CZ582" s="136"/>
      <c r="DA582" s="136"/>
      <c r="DB582" s="136"/>
      <c r="DC582" s="136"/>
      <c r="DD582" s="136"/>
      <c r="DE582" s="136"/>
      <c r="DF582" s="136"/>
      <c r="DG582" s="136"/>
      <c r="DH582" s="136"/>
      <c r="DI582" s="136"/>
      <c r="DJ582" s="136"/>
      <c r="DK582" s="136"/>
      <c r="DL582" s="136"/>
      <c r="DM582" s="136"/>
      <c r="DN582" s="136"/>
      <c r="DO582" s="136"/>
      <c r="DP582" s="136"/>
      <c r="DQ582" s="136"/>
      <c r="DR582" s="136"/>
      <c r="DS582" s="136"/>
      <c r="DT582" s="136"/>
      <c r="DU582" s="136"/>
      <c r="DV582" s="136"/>
      <c r="DW582" s="136"/>
    </row>
    <row r="583" spans="1:127" x14ac:dyDescent="0.3">
      <c r="A583" s="128"/>
      <c r="B583" s="129"/>
      <c r="C583" s="146"/>
      <c r="D583" s="131"/>
      <c r="E583" s="128"/>
      <c r="F583" s="128"/>
      <c r="G583" s="132"/>
      <c r="H583" s="128"/>
      <c r="I583" s="128"/>
      <c r="J583" s="131"/>
      <c r="K583" s="128"/>
      <c r="L583" s="133"/>
      <c r="M583" s="133"/>
      <c r="P583" s="136"/>
      <c r="Q583" s="136"/>
      <c r="R583" s="136"/>
      <c r="S583" s="136"/>
      <c r="T583" s="136"/>
      <c r="U583" s="136"/>
      <c r="V583" s="136"/>
      <c r="W583" s="136"/>
      <c r="X583" s="136"/>
      <c r="Y583" s="136"/>
      <c r="Z583" s="136"/>
      <c r="AA583" s="136"/>
      <c r="AB583" s="136"/>
      <c r="AC583" s="136"/>
      <c r="AD583" s="136"/>
      <c r="AE583" s="136"/>
      <c r="AF583" s="136"/>
      <c r="AG583" s="136"/>
      <c r="AH583" s="136"/>
      <c r="AI583" s="136"/>
      <c r="AJ583" s="136"/>
      <c r="AK583" s="136"/>
      <c r="AL583" s="136"/>
      <c r="AM583" s="136"/>
      <c r="AN583" s="136"/>
      <c r="AO583" s="136"/>
      <c r="AP583" s="136"/>
      <c r="AQ583" s="136"/>
      <c r="AR583" s="136"/>
      <c r="AS583" s="136"/>
      <c r="AT583" s="136"/>
      <c r="AU583" s="136"/>
      <c r="AV583" s="136"/>
      <c r="AW583" s="136"/>
      <c r="AX583" s="136"/>
      <c r="AY583" s="136"/>
      <c r="AZ583" s="136"/>
      <c r="BA583" s="136"/>
      <c r="BB583" s="136"/>
      <c r="BC583" s="136"/>
      <c r="BD583" s="136"/>
      <c r="BE583" s="136"/>
      <c r="BF583" s="136"/>
      <c r="BG583" s="136"/>
      <c r="BH583" s="136"/>
      <c r="BI583" s="136"/>
      <c r="BJ583" s="136"/>
      <c r="BK583" s="136"/>
      <c r="BL583" s="136"/>
      <c r="BM583" s="136"/>
      <c r="BN583" s="136"/>
      <c r="BO583" s="136"/>
      <c r="BP583" s="136"/>
      <c r="BQ583" s="136"/>
      <c r="BR583" s="136"/>
      <c r="BS583" s="136"/>
      <c r="BT583" s="136"/>
      <c r="BU583" s="136"/>
      <c r="BV583" s="136"/>
      <c r="BW583" s="136"/>
      <c r="BX583" s="136"/>
      <c r="BY583" s="136"/>
      <c r="BZ583" s="136"/>
      <c r="CA583" s="136"/>
      <c r="CB583" s="136"/>
      <c r="CC583" s="136"/>
      <c r="CD583" s="136"/>
      <c r="CE583" s="136"/>
      <c r="CF583" s="136"/>
      <c r="CG583" s="136"/>
      <c r="CH583" s="136"/>
      <c r="CI583" s="136"/>
      <c r="CJ583" s="136"/>
      <c r="CK583" s="136"/>
      <c r="CL583" s="136"/>
      <c r="CM583" s="136"/>
      <c r="CN583" s="136"/>
      <c r="CO583" s="136"/>
      <c r="CP583" s="136"/>
      <c r="CQ583" s="136"/>
      <c r="CR583" s="136"/>
      <c r="CS583" s="136"/>
      <c r="CT583" s="136"/>
      <c r="CU583" s="136"/>
      <c r="CV583" s="136"/>
      <c r="CW583" s="136"/>
      <c r="CX583" s="136"/>
      <c r="CY583" s="136"/>
      <c r="CZ583" s="136"/>
      <c r="DA583" s="136"/>
      <c r="DB583" s="136"/>
      <c r="DC583" s="136"/>
      <c r="DD583" s="136"/>
      <c r="DE583" s="136"/>
      <c r="DF583" s="136"/>
      <c r="DG583" s="136"/>
      <c r="DH583" s="136"/>
      <c r="DI583" s="136"/>
      <c r="DJ583" s="136"/>
      <c r="DK583" s="136"/>
      <c r="DL583" s="136"/>
      <c r="DM583" s="136"/>
      <c r="DN583" s="136"/>
      <c r="DO583" s="136"/>
      <c r="DP583" s="136"/>
      <c r="DQ583" s="136"/>
      <c r="DR583" s="136"/>
      <c r="DS583" s="136"/>
      <c r="DT583" s="136"/>
      <c r="DU583" s="136"/>
      <c r="DV583" s="136"/>
      <c r="DW583" s="136"/>
    </row>
    <row r="584" spans="1:127" x14ac:dyDescent="0.3">
      <c r="A584" s="138"/>
      <c r="B584" s="139"/>
      <c r="C584" s="147"/>
      <c r="D584" s="140"/>
      <c r="E584" s="138"/>
      <c r="F584" s="138"/>
      <c r="G584" s="141"/>
      <c r="H584" s="138"/>
      <c r="I584" s="138"/>
      <c r="J584" s="140"/>
      <c r="K584" s="138"/>
      <c r="L584" s="142"/>
      <c r="M584" s="142"/>
      <c r="N584" s="120"/>
      <c r="O584" s="143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  <c r="AB584" s="144"/>
      <c r="AC584" s="144"/>
      <c r="AD584" s="144"/>
      <c r="AE584" s="144"/>
      <c r="AF584" s="144"/>
      <c r="AG584" s="144"/>
      <c r="AH584" s="144"/>
      <c r="AI584" s="144"/>
      <c r="AJ584" s="144"/>
      <c r="AK584" s="144"/>
      <c r="AL584" s="144"/>
      <c r="AM584" s="144"/>
      <c r="AN584" s="144"/>
      <c r="AO584" s="144"/>
      <c r="AP584" s="144"/>
      <c r="AQ584" s="144"/>
      <c r="AR584" s="144"/>
      <c r="AS584" s="144"/>
      <c r="AT584" s="144"/>
      <c r="AU584" s="144"/>
      <c r="AV584" s="144"/>
      <c r="AW584" s="144"/>
      <c r="AX584" s="144"/>
      <c r="AY584" s="144"/>
      <c r="AZ584" s="144"/>
      <c r="BA584" s="144"/>
      <c r="BB584" s="144"/>
      <c r="BC584" s="144"/>
      <c r="BD584" s="144"/>
      <c r="BE584" s="144"/>
      <c r="BF584" s="144"/>
      <c r="BG584" s="144"/>
      <c r="BH584" s="144"/>
      <c r="BI584" s="144"/>
      <c r="BJ584" s="144"/>
      <c r="BK584" s="144"/>
      <c r="BL584" s="144"/>
      <c r="BM584" s="144"/>
      <c r="BN584" s="144"/>
      <c r="BO584" s="144"/>
      <c r="BP584" s="144"/>
      <c r="BQ584" s="144"/>
      <c r="BR584" s="144"/>
      <c r="BS584" s="144"/>
      <c r="BT584" s="144"/>
      <c r="BU584" s="144"/>
      <c r="BV584" s="144"/>
      <c r="BW584" s="144"/>
      <c r="BX584" s="144"/>
      <c r="BY584" s="144"/>
      <c r="BZ584" s="144"/>
      <c r="CA584" s="144"/>
      <c r="CB584" s="144"/>
      <c r="CC584" s="144"/>
      <c r="CD584" s="144"/>
      <c r="CE584" s="144"/>
      <c r="CF584" s="144"/>
      <c r="CG584" s="144"/>
      <c r="CH584" s="144"/>
      <c r="CI584" s="144"/>
      <c r="CJ584" s="144"/>
      <c r="CK584" s="144"/>
      <c r="CL584" s="144"/>
      <c r="CM584" s="144"/>
      <c r="CN584" s="144"/>
      <c r="CO584" s="144"/>
      <c r="CP584" s="144"/>
      <c r="CQ584" s="144"/>
      <c r="CR584" s="144"/>
      <c r="CS584" s="144"/>
      <c r="CT584" s="144"/>
      <c r="CU584" s="144"/>
      <c r="CV584" s="144"/>
      <c r="CW584" s="144"/>
      <c r="CX584" s="144"/>
      <c r="CY584" s="144"/>
      <c r="CZ584" s="144"/>
      <c r="DA584" s="144"/>
      <c r="DB584" s="144"/>
      <c r="DC584" s="144"/>
      <c r="DD584" s="144"/>
      <c r="DE584" s="144"/>
      <c r="DF584" s="144"/>
      <c r="DG584" s="144"/>
      <c r="DH584" s="144"/>
      <c r="DI584" s="144"/>
      <c r="DJ584" s="144"/>
      <c r="DK584" s="144"/>
      <c r="DL584" s="144"/>
      <c r="DM584" s="144"/>
      <c r="DN584" s="144"/>
      <c r="DO584" s="144"/>
      <c r="DP584" s="144"/>
      <c r="DQ584" s="144"/>
      <c r="DR584" s="144"/>
      <c r="DS584" s="144"/>
      <c r="DT584" s="144"/>
      <c r="DU584" s="144"/>
      <c r="DV584" s="144"/>
      <c r="DW584" s="144"/>
    </row>
    <row r="585" spans="1:127" x14ac:dyDescent="0.3">
      <c r="A585" s="72"/>
      <c r="B585" s="2"/>
      <c r="C585" s="145"/>
      <c r="D585" s="122"/>
      <c r="E585" s="123"/>
      <c r="F585" s="123"/>
      <c r="G585" s="124"/>
      <c r="H585" s="125"/>
      <c r="I585" s="126"/>
      <c r="J585" s="122"/>
      <c r="K585" s="127"/>
      <c r="P585" s="136"/>
      <c r="Q585" s="136"/>
      <c r="R585" s="136"/>
      <c r="S585" s="136"/>
      <c r="T585" s="136"/>
      <c r="U585" s="136"/>
      <c r="V585" s="136"/>
      <c r="W585" s="136"/>
      <c r="X585" s="136"/>
      <c r="Y585" s="136"/>
      <c r="Z585" s="136"/>
      <c r="AA585" s="136"/>
      <c r="AB585" s="136"/>
      <c r="AC585" s="136"/>
      <c r="AD585" s="136"/>
      <c r="AE585" s="136"/>
      <c r="AF585" s="136"/>
      <c r="AG585" s="136"/>
      <c r="AH585" s="136"/>
      <c r="AI585" s="136"/>
      <c r="AJ585" s="136"/>
      <c r="AK585" s="136"/>
      <c r="AL585" s="136"/>
      <c r="AM585" s="136"/>
      <c r="AN585" s="136"/>
      <c r="AO585" s="136"/>
      <c r="AP585" s="136"/>
      <c r="AQ585" s="136"/>
      <c r="AR585" s="136"/>
      <c r="AS585" s="136"/>
      <c r="AT585" s="136"/>
      <c r="AU585" s="136"/>
      <c r="AV585" s="136"/>
      <c r="AW585" s="136"/>
      <c r="AX585" s="136"/>
      <c r="AY585" s="136"/>
      <c r="AZ585" s="136"/>
      <c r="BA585" s="136"/>
      <c r="BB585" s="136"/>
      <c r="BC585" s="136"/>
      <c r="BD585" s="136"/>
      <c r="BE585" s="136"/>
      <c r="BF585" s="136"/>
      <c r="BG585" s="136"/>
      <c r="BH585" s="136"/>
      <c r="BI585" s="136"/>
      <c r="BJ585" s="136"/>
      <c r="BK585" s="136"/>
      <c r="BL585" s="136"/>
      <c r="BM585" s="136"/>
      <c r="BN585" s="136"/>
      <c r="BO585" s="136"/>
      <c r="BP585" s="136"/>
      <c r="BQ585" s="136"/>
      <c r="BR585" s="136"/>
      <c r="BS585" s="136"/>
      <c r="BT585" s="136"/>
      <c r="BU585" s="136"/>
      <c r="BV585" s="136"/>
      <c r="BW585" s="136"/>
      <c r="BX585" s="136"/>
      <c r="BY585" s="136"/>
      <c r="BZ585" s="136"/>
      <c r="CA585" s="136"/>
      <c r="CB585" s="136"/>
      <c r="CC585" s="136"/>
      <c r="CD585" s="136"/>
      <c r="CE585" s="136"/>
      <c r="CF585" s="136"/>
      <c r="CG585" s="136"/>
      <c r="CH585" s="136"/>
      <c r="CI585" s="136"/>
      <c r="CJ585" s="136"/>
      <c r="CK585" s="136"/>
      <c r="CL585" s="136"/>
      <c r="CM585" s="136"/>
      <c r="CN585" s="136"/>
      <c r="CO585" s="136"/>
      <c r="CP585" s="136"/>
      <c r="CQ585" s="136"/>
      <c r="CR585" s="136"/>
      <c r="CS585" s="136"/>
      <c r="CT585" s="136"/>
      <c r="CU585" s="136"/>
      <c r="CV585" s="136"/>
      <c r="CW585" s="136"/>
      <c r="CX585" s="136"/>
      <c r="CY585" s="136"/>
      <c r="CZ585" s="136"/>
      <c r="DA585" s="136"/>
      <c r="DB585" s="136"/>
      <c r="DC585" s="136"/>
      <c r="DD585" s="136"/>
      <c r="DE585" s="136"/>
      <c r="DF585" s="136"/>
      <c r="DG585" s="136"/>
      <c r="DH585" s="136"/>
      <c r="DI585" s="136"/>
      <c r="DJ585" s="136"/>
      <c r="DK585" s="136"/>
      <c r="DL585" s="136"/>
      <c r="DM585" s="136"/>
      <c r="DN585" s="136"/>
      <c r="DO585" s="136"/>
      <c r="DP585" s="136"/>
      <c r="DQ585" s="136"/>
      <c r="DR585" s="136"/>
      <c r="DS585" s="136"/>
      <c r="DT585" s="136"/>
      <c r="DU585" s="136"/>
      <c r="DV585" s="136"/>
      <c r="DW585" s="136"/>
    </row>
    <row r="586" spans="1:127" x14ac:dyDescent="0.3">
      <c r="A586" s="128"/>
      <c r="B586" s="129"/>
      <c r="C586" s="146"/>
      <c r="D586" s="131"/>
      <c r="E586" s="128"/>
      <c r="F586" s="128"/>
      <c r="G586" s="132"/>
      <c r="H586" s="128"/>
      <c r="I586" s="128"/>
      <c r="J586" s="131"/>
      <c r="K586" s="128"/>
      <c r="L586" s="133"/>
      <c r="M586" s="133"/>
      <c r="P586" s="136"/>
      <c r="Q586" s="136"/>
      <c r="R586" s="136"/>
      <c r="S586" s="136"/>
      <c r="T586" s="136"/>
      <c r="U586" s="136"/>
      <c r="V586" s="136"/>
      <c r="W586" s="136"/>
      <c r="X586" s="136"/>
      <c r="Y586" s="136"/>
      <c r="Z586" s="136"/>
      <c r="AA586" s="136"/>
      <c r="AB586" s="136"/>
      <c r="AC586" s="136"/>
      <c r="AD586" s="136"/>
      <c r="AE586" s="136"/>
      <c r="AF586" s="136"/>
      <c r="AG586" s="136"/>
      <c r="AH586" s="136"/>
      <c r="AI586" s="136"/>
      <c r="AJ586" s="136"/>
      <c r="AK586" s="136"/>
      <c r="AL586" s="136"/>
      <c r="AM586" s="136"/>
      <c r="AN586" s="136"/>
      <c r="AO586" s="136"/>
      <c r="AP586" s="136"/>
      <c r="AQ586" s="136"/>
      <c r="AR586" s="136"/>
      <c r="AS586" s="136"/>
      <c r="AT586" s="136"/>
      <c r="AU586" s="136"/>
      <c r="AV586" s="136"/>
      <c r="AW586" s="136"/>
      <c r="AX586" s="136"/>
      <c r="AY586" s="136"/>
      <c r="AZ586" s="136"/>
      <c r="BA586" s="136"/>
      <c r="BB586" s="136"/>
      <c r="BC586" s="136"/>
      <c r="BD586" s="136"/>
      <c r="BE586" s="136"/>
      <c r="BF586" s="136"/>
      <c r="BG586" s="136"/>
      <c r="BH586" s="136"/>
      <c r="BI586" s="136"/>
      <c r="BJ586" s="136"/>
      <c r="BK586" s="136"/>
      <c r="BL586" s="136"/>
      <c r="BM586" s="136"/>
      <c r="BN586" s="136"/>
      <c r="BO586" s="136"/>
      <c r="BP586" s="136"/>
      <c r="BQ586" s="136"/>
      <c r="BR586" s="136"/>
      <c r="BS586" s="136"/>
      <c r="BT586" s="136"/>
      <c r="BU586" s="136"/>
      <c r="BV586" s="136"/>
      <c r="BW586" s="136"/>
      <c r="BX586" s="136"/>
      <c r="BY586" s="136"/>
      <c r="BZ586" s="136"/>
      <c r="CA586" s="136"/>
      <c r="CB586" s="136"/>
      <c r="CC586" s="136"/>
      <c r="CD586" s="136"/>
      <c r="CE586" s="136"/>
      <c r="CF586" s="136"/>
      <c r="CG586" s="136"/>
      <c r="CH586" s="136"/>
      <c r="CI586" s="136"/>
      <c r="CJ586" s="136"/>
      <c r="CK586" s="136"/>
      <c r="CL586" s="136"/>
      <c r="CM586" s="136"/>
      <c r="CN586" s="136"/>
      <c r="CO586" s="136"/>
      <c r="CP586" s="136"/>
      <c r="CQ586" s="136"/>
      <c r="CR586" s="136"/>
      <c r="CS586" s="136"/>
      <c r="CT586" s="136"/>
      <c r="CU586" s="136"/>
      <c r="CV586" s="136"/>
      <c r="CW586" s="136"/>
      <c r="CX586" s="136"/>
      <c r="CY586" s="136"/>
      <c r="CZ586" s="136"/>
      <c r="DA586" s="136"/>
      <c r="DB586" s="136"/>
      <c r="DC586" s="136"/>
      <c r="DD586" s="136"/>
      <c r="DE586" s="136"/>
      <c r="DF586" s="136"/>
      <c r="DG586" s="136"/>
      <c r="DH586" s="136"/>
      <c r="DI586" s="136"/>
      <c r="DJ586" s="136"/>
      <c r="DK586" s="136"/>
      <c r="DL586" s="136"/>
      <c r="DM586" s="136"/>
      <c r="DN586" s="136"/>
      <c r="DO586" s="136"/>
      <c r="DP586" s="136"/>
      <c r="DQ586" s="136"/>
      <c r="DR586" s="136"/>
      <c r="DS586" s="136"/>
      <c r="DT586" s="136"/>
      <c r="DU586" s="136"/>
      <c r="DV586" s="136"/>
      <c r="DW586" s="136"/>
    </row>
    <row r="587" spans="1:127" x14ac:dyDescent="0.3">
      <c r="A587" s="138"/>
      <c r="B587" s="139"/>
      <c r="C587" s="147"/>
      <c r="D587" s="140"/>
      <c r="E587" s="138"/>
      <c r="F587" s="138"/>
      <c r="G587" s="141"/>
      <c r="H587" s="138"/>
      <c r="I587" s="138"/>
      <c r="J587" s="140"/>
      <c r="K587" s="138"/>
      <c r="L587" s="142"/>
      <c r="M587" s="142"/>
      <c r="N587" s="120"/>
      <c r="O587" s="143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  <c r="AB587" s="144"/>
      <c r="AC587" s="144"/>
      <c r="AD587" s="144"/>
      <c r="AE587" s="144"/>
      <c r="AF587" s="144"/>
      <c r="AG587" s="144"/>
      <c r="AH587" s="144"/>
      <c r="AI587" s="144"/>
      <c r="AJ587" s="144"/>
      <c r="AK587" s="144"/>
      <c r="AL587" s="144"/>
      <c r="AM587" s="144"/>
      <c r="AN587" s="144"/>
      <c r="AO587" s="144"/>
      <c r="AP587" s="144"/>
      <c r="AQ587" s="144"/>
      <c r="AR587" s="144"/>
      <c r="AS587" s="144"/>
      <c r="AT587" s="144"/>
      <c r="AU587" s="144"/>
      <c r="AV587" s="144"/>
      <c r="AW587" s="144"/>
      <c r="AX587" s="144"/>
      <c r="AY587" s="144"/>
      <c r="AZ587" s="144"/>
      <c r="BA587" s="144"/>
      <c r="BB587" s="144"/>
      <c r="BC587" s="144"/>
      <c r="BD587" s="144"/>
      <c r="BE587" s="144"/>
      <c r="BF587" s="144"/>
      <c r="BG587" s="144"/>
      <c r="BH587" s="144"/>
      <c r="BI587" s="144"/>
      <c r="BJ587" s="144"/>
      <c r="BK587" s="144"/>
      <c r="BL587" s="144"/>
      <c r="BM587" s="144"/>
      <c r="BN587" s="144"/>
      <c r="BO587" s="144"/>
      <c r="BP587" s="144"/>
      <c r="BQ587" s="144"/>
      <c r="BR587" s="144"/>
      <c r="BS587" s="144"/>
      <c r="BT587" s="144"/>
      <c r="BU587" s="144"/>
      <c r="BV587" s="144"/>
      <c r="BW587" s="144"/>
      <c r="BX587" s="144"/>
      <c r="BY587" s="144"/>
      <c r="BZ587" s="144"/>
      <c r="CA587" s="144"/>
      <c r="CB587" s="144"/>
      <c r="CC587" s="144"/>
      <c r="CD587" s="144"/>
      <c r="CE587" s="144"/>
      <c r="CF587" s="144"/>
      <c r="CG587" s="144"/>
      <c r="CH587" s="144"/>
      <c r="CI587" s="144"/>
      <c r="CJ587" s="144"/>
      <c r="CK587" s="144"/>
      <c r="CL587" s="144"/>
      <c r="CM587" s="144"/>
      <c r="CN587" s="144"/>
      <c r="CO587" s="144"/>
      <c r="CP587" s="144"/>
      <c r="CQ587" s="144"/>
      <c r="CR587" s="144"/>
      <c r="CS587" s="144"/>
      <c r="CT587" s="144"/>
      <c r="CU587" s="144"/>
      <c r="CV587" s="144"/>
      <c r="CW587" s="144"/>
      <c r="CX587" s="144"/>
      <c r="CY587" s="144"/>
      <c r="CZ587" s="144"/>
      <c r="DA587" s="144"/>
      <c r="DB587" s="144"/>
      <c r="DC587" s="144"/>
      <c r="DD587" s="144"/>
      <c r="DE587" s="144"/>
      <c r="DF587" s="144"/>
      <c r="DG587" s="144"/>
      <c r="DH587" s="144"/>
      <c r="DI587" s="144"/>
      <c r="DJ587" s="144"/>
      <c r="DK587" s="144"/>
      <c r="DL587" s="144"/>
      <c r="DM587" s="144"/>
      <c r="DN587" s="144"/>
      <c r="DO587" s="144"/>
      <c r="DP587" s="144"/>
      <c r="DQ587" s="144"/>
      <c r="DR587" s="144"/>
      <c r="DS587" s="144"/>
      <c r="DT587" s="144"/>
      <c r="DU587" s="144"/>
      <c r="DV587" s="144"/>
      <c r="DW587" s="144"/>
    </row>
    <row r="588" spans="1:127" x14ac:dyDescent="0.3">
      <c r="A588" s="72"/>
      <c r="B588" s="2"/>
      <c r="C588" s="145"/>
      <c r="D588" s="122"/>
      <c r="E588" s="123"/>
      <c r="F588" s="123"/>
      <c r="G588" s="124"/>
      <c r="H588" s="125"/>
      <c r="I588" s="126"/>
      <c r="J588" s="122"/>
      <c r="K588" s="127"/>
      <c r="P588" s="136"/>
      <c r="Q588" s="136"/>
      <c r="R588" s="136"/>
      <c r="S588" s="136"/>
      <c r="T588" s="136"/>
      <c r="U588" s="136"/>
      <c r="V588" s="136"/>
      <c r="W588" s="136"/>
      <c r="X588" s="136"/>
      <c r="Y588" s="136"/>
      <c r="Z588" s="136"/>
      <c r="AA588" s="136"/>
      <c r="AB588" s="136"/>
      <c r="AC588" s="136"/>
      <c r="AD588" s="136"/>
      <c r="AE588" s="136"/>
      <c r="AF588" s="136"/>
      <c r="AG588" s="136"/>
      <c r="AH588" s="136"/>
      <c r="AI588" s="136"/>
      <c r="AJ588" s="136"/>
      <c r="AK588" s="136"/>
      <c r="AL588" s="136"/>
      <c r="AM588" s="136"/>
      <c r="AN588" s="136"/>
      <c r="AO588" s="136"/>
      <c r="AP588" s="136"/>
      <c r="AQ588" s="136"/>
      <c r="AR588" s="136"/>
      <c r="AS588" s="136"/>
      <c r="AT588" s="136"/>
      <c r="AU588" s="136"/>
      <c r="AV588" s="136"/>
      <c r="AW588" s="136"/>
      <c r="AX588" s="136"/>
      <c r="AY588" s="136"/>
      <c r="AZ588" s="136"/>
      <c r="BA588" s="136"/>
      <c r="BB588" s="136"/>
      <c r="BC588" s="136"/>
      <c r="BD588" s="136"/>
      <c r="BE588" s="136"/>
      <c r="BF588" s="136"/>
      <c r="BG588" s="136"/>
      <c r="BH588" s="136"/>
      <c r="BI588" s="136"/>
      <c r="BJ588" s="136"/>
      <c r="BK588" s="136"/>
      <c r="BL588" s="136"/>
      <c r="BM588" s="136"/>
      <c r="BN588" s="136"/>
      <c r="BO588" s="136"/>
      <c r="BP588" s="136"/>
      <c r="BQ588" s="136"/>
      <c r="BR588" s="136"/>
      <c r="BS588" s="136"/>
      <c r="BT588" s="136"/>
      <c r="BU588" s="136"/>
      <c r="BV588" s="136"/>
      <c r="BW588" s="136"/>
      <c r="BX588" s="136"/>
      <c r="BY588" s="136"/>
      <c r="BZ588" s="136"/>
      <c r="CA588" s="136"/>
      <c r="CB588" s="136"/>
      <c r="CC588" s="136"/>
      <c r="CD588" s="136"/>
      <c r="CE588" s="136"/>
      <c r="CF588" s="136"/>
      <c r="CG588" s="136"/>
      <c r="CH588" s="136"/>
      <c r="CI588" s="136"/>
      <c r="CJ588" s="136"/>
      <c r="CK588" s="136"/>
      <c r="CL588" s="136"/>
      <c r="CM588" s="136"/>
      <c r="CN588" s="136"/>
      <c r="CO588" s="136"/>
      <c r="CP588" s="136"/>
      <c r="CQ588" s="136"/>
      <c r="CR588" s="136"/>
      <c r="CS588" s="136"/>
      <c r="CT588" s="136"/>
      <c r="CU588" s="136"/>
      <c r="CV588" s="136"/>
      <c r="CW588" s="136"/>
      <c r="CX588" s="136"/>
      <c r="CY588" s="136"/>
      <c r="CZ588" s="136"/>
      <c r="DA588" s="136"/>
      <c r="DB588" s="136"/>
      <c r="DC588" s="136"/>
      <c r="DD588" s="136"/>
      <c r="DE588" s="136"/>
      <c r="DF588" s="136"/>
      <c r="DG588" s="136"/>
      <c r="DH588" s="136"/>
      <c r="DI588" s="136"/>
      <c r="DJ588" s="136"/>
      <c r="DK588" s="136"/>
      <c r="DL588" s="136"/>
      <c r="DM588" s="136"/>
      <c r="DN588" s="136"/>
      <c r="DO588" s="136"/>
      <c r="DP588" s="136"/>
      <c r="DQ588" s="136"/>
      <c r="DR588" s="136"/>
      <c r="DS588" s="136"/>
      <c r="DT588" s="136"/>
      <c r="DU588" s="136"/>
      <c r="DV588" s="136"/>
      <c r="DW588" s="136"/>
    </row>
    <row r="589" spans="1:127" x14ac:dyDescent="0.3">
      <c r="A589" s="128"/>
      <c r="B589" s="129"/>
      <c r="C589" s="146"/>
      <c r="D589" s="131"/>
      <c r="E589" s="128"/>
      <c r="F589" s="128"/>
      <c r="G589" s="132"/>
      <c r="H589" s="128"/>
      <c r="I589" s="128"/>
      <c r="J589" s="131"/>
      <c r="K589" s="128"/>
      <c r="L589" s="133"/>
      <c r="M589" s="133"/>
      <c r="P589" s="136"/>
      <c r="Q589" s="136"/>
      <c r="R589" s="136"/>
      <c r="S589" s="136"/>
      <c r="T589" s="136"/>
      <c r="U589" s="136"/>
      <c r="V589" s="136"/>
      <c r="W589" s="136"/>
      <c r="X589" s="136"/>
      <c r="Y589" s="136"/>
      <c r="Z589" s="136"/>
      <c r="AA589" s="136"/>
      <c r="AB589" s="136"/>
      <c r="AC589" s="136"/>
      <c r="AD589" s="136"/>
      <c r="AE589" s="136"/>
      <c r="AF589" s="136"/>
      <c r="AG589" s="136"/>
      <c r="AH589" s="136"/>
      <c r="AI589" s="136"/>
      <c r="AJ589" s="136"/>
      <c r="AK589" s="136"/>
      <c r="AL589" s="136"/>
      <c r="AM589" s="136"/>
      <c r="AN589" s="136"/>
      <c r="AO589" s="136"/>
      <c r="AP589" s="136"/>
      <c r="AQ589" s="136"/>
      <c r="AR589" s="136"/>
      <c r="AS589" s="136"/>
      <c r="AT589" s="136"/>
      <c r="AU589" s="136"/>
      <c r="AV589" s="136"/>
      <c r="AW589" s="136"/>
      <c r="AX589" s="136"/>
      <c r="AY589" s="136"/>
      <c r="AZ589" s="136"/>
      <c r="BA589" s="136"/>
      <c r="BB589" s="136"/>
      <c r="BC589" s="136"/>
      <c r="BD589" s="136"/>
      <c r="BE589" s="136"/>
      <c r="BF589" s="136"/>
      <c r="BG589" s="136"/>
      <c r="BH589" s="136"/>
      <c r="BI589" s="136"/>
      <c r="BJ589" s="136"/>
      <c r="BK589" s="136"/>
      <c r="BL589" s="136"/>
      <c r="BM589" s="136"/>
      <c r="BN589" s="136"/>
      <c r="BO589" s="136"/>
      <c r="BP589" s="136"/>
      <c r="BQ589" s="136"/>
      <c r="BR589" s="136"/>
      <c r="BS589" s="136"/>
      <c r="BT589" s="136"/>
      <c r="BU589" s="136"/>
      <c r="BV589" s="136"/>
      <c r="BW589" s="136"/>
      <c r="BX589" s="136"/>
      <c r="BY589" s="136"/>
      <c r="BZ589" s="136"/>
      <c r="CA589" s="136"/>
      <c r="CB589" s="136"/>
      <c r="CC589" s="136"/>
      <c r="CD589" s="136"/>
      <c r="CE589" s="136"/>
      <c r="CF589" s="136"/>
      <c r="CG589" s="136"/>
      <c r="CH589" s="136"/>
      <c r="CI589" s="136"/>
      <c r="CJ589" s="136"/>
      <c r="CK589" s="136"/>
      <c r="CL589" s="136"/>
      <c r="CM589" s="136"/>
      <c r="CN589" s="136"/>
      <c r="CO589" s="136"/>
      <c r="CP589" s="136"/>
      <c r="CQ589" s="136"/>
      <c r="CR589" s="136"/>
      <c r="CS589" s="136"/>
      <c r="CT589" s="136"/>
      <c r="CU589" s="136"/>
      <c r="CV589" s="136"/>
      <c r="CW589" s="136"/>
      <c r="CX589" s="136"/>
      <c r="CY589" s="136"/>
      <c r="CZ589" s="136"/>
      <c r="DA589" s="136"/>
      <c r="DB589" s="136"/>
      <c r="DC589" s="136"/>
      <c r="DD589" s="136"/>
      <c r="DE589" s="136"/>
      <c r="DF589" s="136"/>
      <c r="DG589" s="136"/>
      <c r="DH589" s="136"/>
      <c r="DI589" s="136"/>
      <c r="DJ589" s="136"/>
      <c r="DK589" s="136"/>
      <c r="DL589" s="136"/>
      <c r="DM589" s="136"/>
      <c r="DN589" s="136"/>
      <c r="DO589" s="136"/>
      <c r="DP589" s="136"/>
      <c r="DQ589" s="136"/>
      <c r="DR589" s="136"/>
      <c r="DS589" s="136"/>
      <c r="DT589" s="136"/>
      <c r="DU589" s="136"/>
      <c r="DV589" s="136"/>
      <c r="DW589" s="136"/>
    </row>
    <row r="590" spans="1:127" x14ac:dyDescent="0.3">
      <c r="A590" s="138"/>
      <c r="B590" s="139"/>
      <c r="C590" s="147"/>
      <c r="D590" s="140"/>
      <c r="E590" s="138"/>
      <c r="F590" s="138"/>
      <c r="G590" s="141"/>
      <c r="H590" s="138"/>
      <c r="I590" s="138"/>
      <c r="J590" s="140"/>
      <c r="K590" s="138"/>
      <c r="L590" s="142"/>
      <c r="M590" s="142"/>
      <c r="N590" s="120"/>
      <c r="O590" s="143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  <c r="AB590" s="144"/>
      <c r="AC590" s="144"/>
      <c r="AD590" s="144"/>
      <c r="AE590" s="144"/>
      <c r="AF590" s="144"/>
      <c r="AG590" s="144"/>
      <c r="AH590" s="144"/>
      <c r="AI590" s="144"/>
      <c r="AJ590" s="144"/>
      <c r="AK590" s="144"/>
      <c r="AL590" s="144"/>
      <c r="AM590" s="144"/>
      <c r="AN590" s="144"/>
      <c r="AO590" s="144"/>
      <c r="AP590" s="144"/>
      <c r="AQ590" s="144"/>
      <c r="AR590" s="144"/>
      <c r="AS590" s="144"/>
      <c r="AT590" s="144"/>
      <c r="AU590" s="144"/>
      <c r="AV590" s="144"/>
      <c r="AW590" s="144"/>
      <c r="AX590" s="144"/>
      <c r="AY590" s="144"/>
      <c r="AZ590" s="144"/>
      <c r="BA590" s="144"/>
      <c r="BB590" s="144"/>
      <c r="BC590" s="144"/>
      <c r="BD590" s="144"/>
      <c r="BE590" s="144"/>
      <c r="BF590" s="144"/>
      <c r="BG590" s="144"/>
      <c r="BH590" s="144"/>
      <c r="BI590" s="144"/>
      <c r="BJ590" s="144"/>
      <c r="BK590" s="144"/>
      <c r="BL590" s="144"/>
      <c r="BM590" s="144"/>
      <c r="BN590" s="144"/>
      <c r="BO590" s="144"/>
      <c r="BP590" s="144"/>
      <c r="BQ590" s="144"/>
      <c r="BR590" s="144"/>
      <c r="BS590" s="144"/>
      <c r="BT590" s="144"/>
      <c r="BU590" s="144"/>
      <c r="BV590" s="144"/>
      <c r="BW590" s="144"/>
      <c r="BX590" s="144"/>
      <c r="BY590" s="144"/>
      <c r="BZ590" s="144"/>
      <c r="CA590" s="144"/>
      <c r="CB590" s="144"/>
      <c r="CC590" s="144"/>
      <c r="CD590" s="144"/>
      <c r="CE590" s="144"/>
      <c r="CF590" s="144"/>
      <c r="CG590" s="144"/>
      <c r="CH590" s="144"/>
      <c r="CI590" s="144"/>
      <c r="CJ590" s="144"/>
      <c r="CK590" s="144"/>
      <c r="CL590" s="144"/>
      <c r="CM590" s="144"/>
      <c r="CN590" s="144"/>
      <c r="CO590" s="144"/>
      <c r="CP590" s="144"/>
      <c r="CQ590" s="144"/>
      <c r="CR590" s="144"/>
      <c r="CS590" s="144"/>
      <c r="CT590" s="144"/>
      <c r="CU590" s="144"/>
      <c r="CV590" s="144"/>
      <c r="CW590" s="144"/>
      <c r="CX590" s="144"/>
      <c r="CY590" s="144"/>
      <c r="CZ590" s="144"/>
      <c r="DA590" s="144"/>
      <c r="DB590" s="144"/>
      <c r="DC590" s="144"/>
      <c r="DD590" s="144"/>
      <c r="DE590" s="144"/>
      <c r="DF590" s="144"/>
      <c r="DG590" s="144"/>
      <c r="DH590" s="144"/>
      <c r="DI590" s="144"/>
      <c r="DJ590" s="144"/>
      <c r="DK590" s="144"/>
      <c r="DL590" s="144"/>
      <c r="DM590" s="144"/>
      <c r="DN590" s="144"/>
      <c r="DO590" s="144"/>
      <c r="DP590" s="144"/>
      <c r="DQ590" s="144"/>
      <c r="DR590" s="144"/>
      <c r="DS590" s="144"/>
      <c r="DT590" s="144"/>
      <c r="DU590" s="144"/>
      <c r="DV590" s="144"/>
      <c r="DW590" s="144"/>
    </row>
    <row r="591" spans="1:127" x14ac:dyDescent="0.3">
      <c r="A591" s="72"/>
      <c r="B591" s="2"/>
      <c r="C591" s="145"/>
      <c r="D591" s="122"/>
      <c r="E591" s="123"/>
      <c r="F591" s="123"/>
      <c r="G591" s="124"/>
      <c r="H591" s="125"/>
      <c r="I591" s="126"/>
      <c r="J591" s="122"/>
      <c r="K591" s="127"/>
      <c r="P591" s="136"/>
      <c r="Q591" s="136"/>
      <c r="R591" s="136"/>
      <c r="S591" s="136"/>
      <c r="T591" s="136"/>
      <c r="U591" s="136"/>
      <c r="V591" s="136"/>
      <c r="W591" s="136"/>
      <c r="X591" s="136"/>
      <c r="Y591" s="136"/>
      <c r="Z591" s="136"/>
      <c r="AA591" s="136"/>
      <c r="AB591" s="136"/>
      <c r="AC591" s="136"/>
      <c r="AD591" s="136"/>
      <c r="AE591" s="136"/>
      <c r="AF591" s="136"/>
      <c r="AG591" s="136"/>
      <c r="AH591" s="136"/>
      <c r="AI591" s="136"/>
      <c r="AJ591" s="136"/>
      <c r="AK591" s="136"/>
      <c r="AL591" s="136"/>
      <c r="AM591" s="136"/>
      <c r="AN591" s="136"/>
      <c r="AO591" s="136"/>
      <c r="AP591" s="136"/>
      <c r="AQ591" s="136"/>
      <c r="AR591" s="136"/>
      <c r="AS591" s="136"/>
      <c r="AT591" s="136"/>
      <c r="AU591" s="136"/>
      <c r="AV591" s="136"/>
      <c r="AW591" s="136"/>
      <c r="AX591" s="136"/>
      <c r="AY591" s="136"/>
      <c r="AZ591" s="136"/>
      <c r="BA591" s="136"/>
      <c r="BB591" s="136"/>
      <c r="BC591" s="136"/>
      <c r="BD591" s="136"/>
      <c r="BE591" s="136"/>
      <c r="BF591" s="136"/>
      <c r="BG591" s="136"/>
      <c r="BH591" s="136"/>
      <c r="BI591" s="136"/>
      <c r="BJ591" s="136"/>
      <c r="BK591" s="136"/>
      <c r="BL591" s="136"/>
      <c r="BM591" s="136"/>
      <c r="BN591" s="136"/>
      <c r="BO591" s="136"/>
      <c r="BP591" s="136"/>
      <c r="BQ591" s="136"/>
      <c r="BR591" s="136"/>
      <c r="BS591" s="136"/>
      <c r="BT591" s="136"/>
      <c r="BU591" s="136"/>
      <c r="BV591" s="136"/>
      <c r="BW591" s="136"/>
      <c r="BX591" s="136"/>
      <c r="BY591" s="136"/>
      <c r="BZ591" s="136"/>
      <c r="CA591" s="136"/>
      <c r="CB591" s="136"/>
      <c r="CC591" s="136"/>
      <c r="CD591" s="136"/>
      <c r="CE591" s="136"/>
      <c r="CF591" s="136"/>
      <c r="CG591" s="136"/>
      <c r="CH591" s="136"/>
      <c r="CI591" s="136"/>
      <c r="CJ591" s="136"/>
      <c r="CK591" s="136"/>
      <c r="CL591" s="136"/>
      <c r="CM591" s="136"/>
      <c r="CN591" s="136"/>
      <c r="CO591" s="136"/>
      <c r="CP591" s="136"/>
      <c r="CQ591" s="136"/>
      <c r="CR591" s="136"/>
      <c r="CS591" s="136"/>
      <c r="CT591" s="136"/>
      <c r="CU591" s="136"/>
      <c r="CV591" s="136"/>
      <c r="CW591" s="136"/>
      <c r="CX591" s="136"/>
      <c r="CY591" s="136"/>
      <c r="CZ591" s="136"/>
      <c r="DA591" s="136"/>
      <c r="DB591" s="136"/>
      <c r="DC591" s="136"/>
      <c r="DD591" s="136"/>
      <c r="DE591" s="136"/>
      <c r="DF591" s="136"/>
      <c r="DG591" s="136"/>
      <c r="DH591" s="136"/>
      <c r="DI591" s="136"/>
      <c r="DJ591" s="136"/>
      <c r="DK591" s="136"/>
      <c r="DL591" s="136"/>
      <c r="DM591" s="136"/>
      <c r="DN591" s="136"/>
      <c r="DO591" s="136"/>
      <c r="DP591" s="136"/>
      <c r="DQ591" s="136"/>
      <c r="DR591" s="136"/>
      <c r="DS591" s="136"/>
      <c r="DT591" s="136"/>
      <c r="DU591" s="136"/>
      <c r="DV591" s="136"/>
      <c r="DW591" s="136"/>
    </row>
    <row r="592" spans="1:127" x14ac:dyDescent="0.3">
      <c r="A592" s="128"/>
      <c r="B592" s="129"/>
      <c r="C592" s="146"/>
      <c r="D592" s="131"/>
      <c r="E592" s="128"/>
      <c r="F592" s="128"/>
      <c r="G592" s="132"/>
      <c r="H592" s="128"/>
      <c r="I592" s="128"/>
      <c r="J592" s="131"/>
      <c r="K592" s="128"/>
      <c r="L592" s="133"/>
      <c r="M592" s="133"/>
      <c r="P592" s="136"/>
      <c r="Q592" s="136"/>
      <c r="R592" s="136"/>
      <c r="S592" s="136"/>
      <c r="T592" s="136"/>
      <c r="U592" s="136"/>
      <c r="V592" s="136"/>
      <c r="W592" s="136"/>
      <c r="X592" s="136"/>
      <c r="Y592" s="136"/>
      <c r="Z592" s="136"/>
      <c r="AA592" s="136"/>
      <c r="AB592" s="136"/>
      <c r="AC592" s="136"/>
      <c r="AD592" s="136"/>
      <c r="AE592" s="136"/>
      <c r="AF592" s="136"/>
      <c r="AG592" s="136"/>
      <c r="AH592" s="136"/>
      <c r="AI592" s="136"/>
      <c r="AJ592" s="136"/>
      <c r="AK592" s="136"/>
      <c r="AL592" s="136"/>
      <c r="AM592" s="136"/>
      <c r="AN592" s="136"/>
      <c r="AO592" s="136"/>
      <c r="AP592" s="136"/>
      <c r="AQ592" s="136"/>
      <c r="AR592" s="136"/>
      <c r="AS592" s="136"/>
      <c r="AT592" s="136"/>
      <c r="AU592" s="136"/>
      <c r="AV592" s="136"/>
      <c r="AW592" s="136"/>
      <c r="AX592" s="136"/>
      <c r="AY592" s="136"/>
      <c r="AZ592" s="136"/>
      <c r="BA592" s="136"/>
      <c r="BB592" s="136"/>
      <c r="BC592" s="136"/>
      <c r="BD592" s="136"/>
      <c r="BE592" s="136"/>
      <c r="BF592" s="136"/>
      <c r="BG592" s="136"/>
      <c r="BH592" s="136"/>
      <c r="BI592" s="136"/>
      <c r="BJ592" s="136"/>
      <c r="BK592" s="136"/>
      <c r="BL592" s="136"/>
      <c r="BM592" s="136"/>
      <c r="BN592" s="136"/>
      <c r="BO592" s="136"/>
      <c r="BP592" s="136"/>
      <c r="BQ592" s="136"/>
      <c r="BR592" s="136"/>
      <c r="BS592" s="136"/>
      <c r="BT592" s="136"/>
      <c r="BU592" s="136"/>
      <c r="BV592" s="136"/>
      <c r="BW592" s="136"/>
      <c r="BX592" s="136"/>
      <c r="BY592" s="136"/>
      <c r="BZ592" s="136"/>
      <c r="CA592" s="136"/>
      <c r="CB592" s="136"/>
      <c r="CC592" s="136"/>
      <c r="CD592" s="136"/>
      <c r="CE592" s="136"/>
      <c r="CF592" s="136"/>
      <c r="CG592" s="136"/>
      <c r="CH592" s="136"/>
      <c r="CI592" s="136"/>
      <c r="CJ592" s="136"/>
      <c r="CK592" s="136"/>
      <c r="CL592" s="136"/>
      <c r="CM592" s="136"/>
      <c r="CN592" s="136"/>
      <c r="CO592" s="136"/>
      <c r="CP592" s="136"/>
      <c r="CQ592" s="136"/>
      <c r="CR592" s="136"/>
      <c r="CS592" s="136"/>
      <c r="CT592" s="136"/>
      <c r="CU592" s="136"/>
      <c r="CV592" s="136"/>
      <c r="CW592" s="136"/>
      <c r="CX592" s="136"/>
      <c r="CY592" s="136"/>
      <c r="CZ592" s="136"/>
      <c r="DA592" s="136"/>
      <c r="DB592" s="136"/>
      <c r="DC592" s="136"/>
      <c r="DD592" s="136"/>
      <c r="DE592" s="136"/>
      <c r="DF592" s="136"/>
      <c r="DG592" s="136"/>
      <c r="DH592" s="136"/>
      <c r="DI592" s="136"/>
      <c r="DJ592" s="136"/>
      <c r="DK592" s="136"/>
      <c r="DL592" s="136"/>
      <c r="DM592" s="136"/>
      <c r="DN592" s="136"/>
      <c r="DO592" s="136"/>
      <c r="DP592" s="136"/>
      <c r="DQ592" s="136"/>
      <c r="DR592" s="136"/>
      <c r="DS592" s="136"/>
      <c r="DT592" s="136"/>
      <c r="DU592" s="136"/>
      <c r="DV592" s="136"/>
      <c r="DW592" s="136"/>
    </row>
    <row r="593" spans="1:127" x14ac:dyDescent="0.3">
      <c r="A593" s="138"/>
      <c r="B593" s="139"/>
      <c r="C593" s="147"/>
      <c r="D593" s="140"/>
      <c r="E593" s="138"/>
      <c r="F593" s="138"/>
      <c r="G593" s="141"/>
      <c r="H593" s="138"/>
      <c r="I593" s="138"/>
      <c r="J593" s="140"/>
      <c r="K593" s="138"/>
      <c r="L593" s="142"/>
      <c r="M593" s="142"/>
      <c r="N593" s="120"/>
      <c r="O593" s="143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  <c r="AB593" s="144"/>
      <c r="AC593" s="144"/>
      <c r="AD593" s="144"/>
      <c r="AE593" s="144"/>
      <c r="AF593" s="144"/>
      <c r="AG593" s="144"/>
      <c r="AH593" s="144"/>
      <c r="AI593" s="144"/>
      <c r="AJ593" s="144"/>
      <c r="AK593" s="144"/>
      <c r="AL593" s="144"/>
      <c r="AM593" s="144"/>
      <c r="AN593" s="144"/>
      <c r="AO593" s="144"/>
      <c r="AP593" s="144"/>
      <c r="AQ593" s="144"/>
      <c r="AR593" s="144"/>
      <c r="AS593" s="144"/>
      <c r="AT593" s="144"/>
      <c r="AU593" s="144"/>
      <c r="AV593" s="144"/>
      <c r="AW593" s="144"/>
      <c r="AX593" s="144"/>
      <c r="AY593" s="144"/>
      <c r="AZ593" s="144"/>
      <c r="BA593" s="144"/>
      <c r="BB593" s="144"/>
      <c r="BC593" s="144"/>
      <c r="BD593" s="144"/>
      <c r="BE593" s="144"/>
      <c r="BF593" s="144"/>
      <c r="BG593" s="144"/>
      <c r="BH593" s="144"/>
      <c r="BI593" s="144"/>
      <c r="BJ593" s="144"/>
      <c r="BK593" s="144"/>
      <c r="BL593" s="144"/>
      <c r="BM593" s="144"/>
      <c r="BN593" s="144"/>
      <c r="BO593" s="144"/>
      <c r="BP593" s="144"/>
      <c r="BQ593" s="144"/>
      <c r="BR593" s="144"/>
      <c r="BS593" s="144"/>
      <c r="BT593" s="144"/>
      <c r="BU593" s="144"/>
      <c r="BV593" s="144"/>
      <c r="BW593" s="144"/>
      <c r="BX593" s="144"/>
      <c r="BY593" s="144"/>
      <c r="BZ593" s="144"/>
      <c r="CA593" s="144"/>
      <c r="CB593" s="144"/>
      <c r="CC593" s="144"/>
      <c r="CD593" s="144"/>
      <c r="CE593" s="144"/>
      <c r="CF593" s="144"/>
      <c r="CG593" s="144"/>
      <c r="CH593" s="144"/>
      <c r="CI593" s="144"/>
      <c r="CJ593" s="144"/>
      <c r="CK593" s="144"/>
      <c r="CL593" s="144"/>
      <c r="CM593" s="144"/>
      <c r="CN593" s="144"/>
      <c r="CO593" s="144"/>
      <c r="CP593" s="144"/>
      <c r="CQ593" s="144"/>
      <c r="CR593" s="144"/>
      <c r="CS593" s="144"/>
      <c r="CT593" s="144"/>
      <c r="CU593" s="144"/>
      <c r="CV593" s="144"/>
      <c r="CW593" s="144"/>
      <c r="CX593" s="144"/>
      <c r="CY593" s="144"/>
      <c r="CZ593" s="144"/>
      <c r="DA593" s="144"/>
      <c r="DB593" s="144"/>
      <c r="DC593" s="144"/>
      <c r="DD593" s="144"/>
      <c r="DE593" s="144"/>
      <c r="DF593" s="144"/>
      <c r="DG593" s="144"/>
      <c r="DH593" s="144"/>
      <c r="DI593" s="144"/>
      <c r="DJ593" s="144"/>
      <c r="DK593" s="144"/>
      <c r="DL593" s="144"/>
      <c r="DM593" s="144"/>
      <c r="DN593" s="144"/>
      <c r="DO593" s="144"/>
      <c r="DP593" s="144"/>
      <c r="DQ593" s="144"/>
      <c r="DR593" s="144"/>
      <c r="DS593" s="144"/>
      <c r="DT593" s="144"/>
      <c r="DU593" s="144"/>
      <c r="DV593" s="144"/>
      <c r="DW593" s="144"/>
    </row>
    <row r="594" spans="1:127" x14ac:dyDescent="0.3">
      <c r="A594" s="72"/>
      <c r="B594" s="2"/>
      <c r="C594" s="145"/>
      <c r="D594" s="122"/>
      <c r="E594" s="123"/>
      <c r="F594" s="123"/>
      <c r="G594" s="124"/>
      <c r="H594" s="125"/>
      <c r="I594" s="126"/>
      <c r="J594" s="122"/>
      <c r="K594" s="127"/>
      <c r="P594" s="136"/>
      <c r="Q594" s="136"/>
      <c r="R594" s="136"/>
      <c r="S594" s="136"/>
      <c r="T594" s="136"/>
      <c r="U594" s="136"/>
      <c r="V594" s="136"/>
      <c r="W594" s="136"/>
      <c r="X594" s="136"/>
      <c r="Y594" s="136"/>
      <c r="Z594" s="136"/>
      <c r="AA594" s="136"/>
      <c r="AB594" s="136"/>
      <c r="AC594" s="136"/>
      <c r="AD594" s="136"/>
      <c r="AE594" s="136"/>
      <c r="AF594" s="136"/>
      <c r="AG594" s="136"/>
      <c r="AH594" s="136"/>
      <c r="AI594" s="136"/>
      <c r="AJ594" s="136"/>
      <c r="AK594" s="136"/>
      <c r="AL594" s="136"/>
      <c r="AM594" s="136"/>
      <c r="AN594" s="136"/>
      <c r="AO594" s="136"/>
      <c r="AP594" s="136"/>
      <c r="AQ594" s="136"/>
      <c r="AR594" s="136"/>
      <c r="AS594" s="136"/>
      <c r="AT594" s="136"/>
      <c r="AU594" s="136"/>
      <c r="AV594" s="136"/>
      <c r="AW594" s="136"/>
      <c r="AX594" s="136"/>
      <c r="AY594" s="136"/>
      <c r="AZ594" s="136"/>
      <c r="BA594" s="136"/>
      <c r="BB594" s="136"/>
      <c r="BC594" s="136"/>
      <c r="BD594" s="136"/>
      <c r="BE594" s="136"/>
      <c r="BF594" s="136"/>
      <c r="BG594" s="136"/>
      <c r="BH594" s="136"/>
      <c r="BI594" s="136"/>
      <c r="BJ594" s="136"/>
      <c r="BK594" s="136"/>
      <c r="BL594" s="136"/>
      <c r="BM594" s="136"/>
      <c r="BN594" s="136"/>
      <c r="BO594" s="136"/>
      <c r="BP594" s="136"/>
      <c r="BQ594" s="136"/>
      <c r="BR594" s="136"/>
      <c r="BS594" s="136"/>
      <c r="BT594" s="136"/>
      <c r="BU594" s="136"/>
      <c r="BV594" s="136"/>
      <c r="BW594" s="136"/>
      <c r="BX594" s="136"/>
      <c r="BY594" s="136"/>
      <c r="BZ594" s="136"/>
      <c r="CA594" s="136"/>
      <c r="CB594" s="136"/>
      <c r="CC594" s="136"/>
      <c r="CD594" s="136"/>
      <c r="CE594" s="136"/>
      <c r="CF594" s="136"/>
      <c r="CG594" s="136"/>
      <c r="CH594" s="136"/>
      <c r="CI594" s="136"/>
      <c r="CJ594" s="136"/>
      <c r="CK594" s="136"/>
      <c r="CL594" s="136"/>
      <c r="CM594" s="136"/>
      <c r="CN594" s="136"/>
      <c r="CO594" s="136"/>
      <c r="CP594" s="136"/>
      <c r="CQ594" s="136"/>
      <c r="CR594" s="136"/>
      <c r="CS594" s="136"/>
      <c r="CT594" s="136"/>
      <c r="CU594" s="136"/>
      <c r="CV594" s="136"/>
      <c r="CW594" s="136"/>
      <c r="CX594" s="136"/>
      <c r="CY594" s="136"/>
      <c r="CZ594" s="136"/>
      <c r="DA594" s="136"/>
      <c r="DB594" s="136"/>
      <c r="DC594" s="136"/>
      <c r="DD594" s="136"/>
      <c r="DE594" s="136"/>
      <c r="DF594" s="136"/>
      <c r="DG594" s="136"/>
      <c r="DH594" s="136"/>
      <c r="DI594" s="136"/>
      <c r="DJ594" s="136"/>
      <c r="DK594" s="136"/>
      <c r="DL594" s="136"/>
      <c r="DM594" s="136"/>
      <c r="DN594" s="136"/>
      <c r="DO594" s="136"/>
      <c r="DP594" s="136"/>
      <c r="DQ594" s="136"/>
      <c r="DR594" s="136"/>
      <c r="DS594" s="136"/>
      <c r="DT594" s="136"/>
      <c r="DU594" s="136"/>
      <c r="DV594" s="136"/>
      <c r="DW594" s="136"/>
    </row>
    <row r="595" spans="1:127" x14ac:dyDescent="0.3">
      <c r="A595" s="128"/>
      <c r="B595" s="129"/>
      <c r="C595" s="146"/>
      <c r="D595" s="131"/>
      <c r="E595" s="128"/>
      <c r="F595" s="128"/>
      <c r="G595" s="132"/>
      <c r="H595" s="128"/>
      <c r="I595" s="128"/>
      <c r="J595" s="131"/>
      <c r="K595" s="128"/>
      <c r="L595" s="133"/>
      <c r="M595" s="133"/>
      <c r="P595" s="136"/>
      <c r="Q595" s="136"/>
      <c r="R595" s="136"/>
      <c r="S595" s="136"/>
      <c r="T595" s="136"/>
      <c r="U595" s="136"/>
      <c r="V595" s="136"/>
      <c r="W595" s="136"/>
      <c r="X595" s="136"/>
      <c r="Y595" s="136"/>
      <c r="Z595" s="136"/>
      <c r="AA595" s="136"/>
      <c r="AB595" s="136"/>
      <c r="AC595" s="136"/>
      <c r="AD595" s="136"/>
      <c r="AE595" s="136"/>
      <c r="AF595" s="136"/>
      <c r="AG595" s="136"/>
      <c r="AH595" s="136"/>
      <c r="AI595" s="136"/>
      <c r="AJ595" s="136"/>
      <c r="AK595" s="136"/>
      <c r="AL595" s="136"/>
      <c r="AM595" s="136"/>
      <c r="AN595" s="136"/>
      <c r="AO595" s="136"/>
      <c r="AP595" s="136"/>
      <c r="AQ595" s="136"/>
      <c r="AR595" s="136"/>
      <c r="AS595" s="136"/>
      <c r="AT595" s="136"/>
      <c r="AU595" s="136"/>
      <c r="AV595" s="136"/>
      <c r="AW595" s="136"/>
      <c r="AX595" s="136"/>
      <c r="AY595" s="136"/>
      <c r="AZ595" s="136"/>
      <c r="BA595" s="136"/>
      <c r="BB595" s="136"/>
      <c r="BC595" s="136"/>
      <c r="BD595" s="136"/>
      <c r="BE595" s="136"/>
      <c r="BF595" s="136"/>
      <c r="BG595" s="136"/>
      <c r="BH595" s="136"/>
      <c r="BI595" s="136"/>
      <c r="BJ595" s="136"/>
      <c r="BK595" s="136"/>
      <c r="BL595" s="136"/>
      <c r="BM595" s="136"/>
      <c r="BN595" s="136"/>
      <c r="BO595" s="136"/>
      <c r="BP595" s="136"/>
      <c r="BQ595" s="136"/>
      <c r="BR595" s="136"/>
      <c r="BS595" s="136"/>
      <c r="BT595" s="136"/>
      <c r="BU595" s="136"/>
      <c r="BV595" s="136"/>
      <c r="BW595" s="136"/>
      <c r="BX595" s="136"/>
      <c r="BY595" s="136"/>
      <c r="BZ595" s="136"/>
      <c r="CA595" s="136"/>
      <c r="CB595" s="136"/>
      <c r="CC595" s="136"/>
      <c r="CD595" s="136"/>
      <c r="CE595" s="136"/>
      <c r="CF595" s="136"/>
      <c r="CG595" s="136"/>
      <c r="CH595" s="136"/>
      <c r="CI595" s="136"/>
      <c r="CJ595" s="136"/>
      <c r="CK595" s="136"/>
      <c r="CL595" s="136"/>
      <c r="CM595" s="136"/>
      <c r="CN595" s="136"/>
      <c r="CO595" s="136"/>
      <c r="CP595" s="136"/>
      <c r="CQ595" s="136"/>
      <c r="CR595" s="136"/>
      <c r="CS595" s="136"/>
      <c r="CT595" s="136"/>
      <c r="CU595" s="136"/>
      <c r="CV595" s="136"/>
      <c r="CW595" s="136"/>
      <c r="CX595" s="136"/>
      <c r="CY595" s="136"/>
      <c r="CZ595" s="136"/>
      <c r="DA595" s="136"/>
      <c r="DB595" s="136"/>
      <c r="DC595" s="136"/>
      <c r="DD595" s="136"/>
      <c r="DE595" s="136"/>
      <c r="DF595" s="136"/>
      <c r="DG595" s="136"/>
      <c r="DH595" s="136"/>
      <c r="DI595" s="136"/>
      <c r="DJ595" s="136"/>
      <c r="DK595" s="136"/>
      <c r="DL595" s="136"/>
      <c r="DM595" s="136"/>
      <c r="DN595" s="136"/>
      <c r="DO595" s="136"/>
      <c r="DP595" s="136"/>
      <c r="DQ595" s="136"/>
      <c r="DR595" s="136"/>
      <c r="DS595" s="136"/>
      <c r="DT595" s="136"/>
      <c r="DU595" s="136"/>
      <c r="DV595" s="136"/>
      <c r="DW595" s="136"/>
    </row>
    <row r="596" spans="1:127" x14ac:dyDescent="0.3">
      <c r="A596" s="138"/>
      <c r="B596" s="139"/>
      <c r="C596" s="147"/>
      <c r="D596" s="140"/>
      <c r="E596" s="138"/>
      <c r="F596" s="138"/>
      <c r="G596" s="141"/>
      <c r="H596" s="138"/>
      <c r="I596" s="138"/>
      <c r="J596" s="140"/>
      <c r="K596" s="138"/>
      <c r="L596" s="142"/>
      <c r="M596" s="142"/>
      <c r="N596" s="120"/>
      <c r="O596" s="143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  <c r="AB596" s="144"/>
      <c r="AC596" s="144"/>
      <c r="AD596" s="144"/>
      <c r="AE596" s="144"/>
      <c r="AF596" s="144"/>
      <c r="AG596" s="144"/>
      <c r="AH596" s="144"/>
      <c r="AI596" s="144"/>
      <c r="AJ596" s="144"/>
      <c r="AK596" s="144"/>
      <c r="AL596" s="144"/>
      <c r="AM596" s="144"/>
      <c r="AN596" s="144"/>
      <c r="AO596" s="144"/>
      <c r="AP596" s="144"/>
      <c r="AQ596" s="144"/>
      <c r="AR596" s="144"/>
      <c r="AS596" s="144"/>
      <c r="AT596" s="144"/>
      <c r="AU596" s="144"/>
      <c r="AV596" s="144"/>
      <c r="AW596" s="144"/>
      <c r="AX596" s="144"/>
      <c r="AY596" s="144"/>
      <c r="AZ596" s="144"/>
      <c r="BA596" s="144"/>
      <c r="BB596" s="144"/>
      <c r="BC596" s="144"/>
      <c r="BD596" s="144"/>
      <c r="BE596" s="144"/>
      <c r="BF596" s="144"/>
      <c r="BG596" s="144"/>
      <c r="BH596" s="144"/>
      <c r="BI596" s="144"/>
      <c r="BJ596" s="144"/>
      <c r="BK596" s="144"/>
      <c r="BL596" s="144"/>
      <c r="BM596" s="144"/>
      <c r="BN596" s="144"/>
      <c r="BO596" s="144"/>
      <c r="BP596" s="144"/>
      <c r="BQ596" s="144"/>
      <c r="BR596" s="144"/>
      <c r="BS596" s="144"/>
      <c r="BT596" s="144"/>
      <c r="BU596" s="144"/>
      <c r="BV596" s="144"/>
      <c r="BW596" s="144"/>
      <c r="BX596" s="144"/>
      <c r="BY596" s="144"/>
      <c r="BZ596" s="144"/>
      <c r="CA596" s="144"/>
      <c r="CB596" s="144"/>
      <c r="CC596" s="144"/>
      <c r="CD596" s="144"/>
      <c r="CE596" s="144"/>
      <c r="CF596" s="144"/>
      <c r="CG596" s="144"/>
      <c r="CH596" s="144"/>
      <c r="CI596" s="144"/>
      <c r="CJ596" s="144"/>
      <c r="CK596" s="144"/>
      <c r="CL596" s="144"/>
      <c r="CM596" s="144"/>
      <c r="CN596" s="144"/>
      <c r="CO596" s="144"/>
      <c r="CP596" s="144"/>
      <c r="CQ596" s="144"/>
      <c r="CR596" s="144"/>
      <c r="CS596" s="144"/>
      <c r="CT596" s="144"/>
      <c r="CU596" s="144"/>
      <c r="CV596" s="144"/>
      <c r="CW596" s="144"/>
      <c r="CX596" s="144"/>
      <c r="CY596" s="144"/>
      <c r="CZ596" s="144"/>
      <c r="DA596" s="144"/>
      <c r="DB596" s="144"/>
      <c r="DC596" s="144"/>
      <c r="DD596" s="144"/>
      <c r="DE596" s="144"/>
      <c r="DF596" s="144"/>
      <c r="DG596" s="144"/>
      <c r="DH596" s="144"/>
      <c r="DI596" s="144"/>
      <c r="DJ596" s="144"/>
      <c r="DK596" s="144"/>
      <c r="DL596" s="144"/>
      <c r="DM596" s="144"/>
      <c r="DN596" s="144"/>
      <c r="DO596" s="144"/>
      <c r="DP596" s="144"/>
      <c r="DQ596" s="144"/>
      <c r="DR596" s="144"/>
      <c r="DS596" s="144"/>
      <c r="DT596" s="144"/>
      <c r="DU596" s="144"/>
      <c r="DV596" s="144"/>
      <c r="DW596" s="144"/>
    </row>
    <row r="597" spans="1:127" x14ac:dyDescent="0.3">
      <c r="A597" s="72"/>
      <c r="B597" s="2"/>
      <c r="C597" s="145"/>
      <c r="D597" s="122"/>
      <c r="E597" s="123"/>
      <c r="F597" s="123"/>
      <c r="G597" s="124"/>
      <c r="H597" s="125"/>
      <c r="I597" s="126"/>
      <c r="J597" s="122"/>
      <c r="K597" s="127"/>
      <c r="P597" s="136"/>
      <c r="Q597" s="136"/>
      <c r="R597" s="136"/>
      <c r="S597" s="136"/>
      <c r="T597" s="136"/>
      <c r="U597" s="136"/>
      <c r="V597" s="136"/>
      <c r="W597" s="136"/>
      <c r="X597" s="136"/>
      <c r="Y597" s="136"/>
      <c r="Z597" s="136"/>
      <c r="AA597" s="136"/>
      <c r="AB597" s="136"/>
      <c r="AC597" s="136"/>
      <c r="AD597" s="136"/>
      <c r="AE597" s="136"/>
      <c r="AF597" s="136"/>
      <c r="AG597" s="136"/>
      <c r="AH597" s="136"/>
      <c r="AI597" s="136"/>
      <c r="AJ597" s="136"/>
      <c r="AK597" s="136"/>
      <c r="AL597" s="136"/>
      <c r="AM597" s="136"/>
      <c r="AN597" s="136"/>
      <c r="AO597" s="136"/>
      <c r="AP597" s="136"/>
      <c r="AQ597" s="136"/>
      <c r="AR597" s="136"/>
      <c r="AS597" s="136"/>
      <c r="AT597" s="136"/>
      <c r="AU597" s="136"/>
      <c r="AV597" s="136"/>
      <c r="AW597" s="136"/>
      <c r="AX597" s="136"/>
      <c r="AY597" s="136"/>
      <c r="AZ597" s="136"/>
      <c r="BA597" s="136"/>
      <c r="BB597" s="136"/>
      <c r="BC597" s="136"/>
      <c r="BD597" s="136"/>
      <c r="BE597" s="136"/>
      <c r="BF597" s="136"/>
      <c r="BG597" s="136"/>
      <c r="BH597" s="136"/>
      <c r="BI597" s="136"/>
      <c r="BJ597" s="136"/>
      <c r="BK597" s="136"/>
      <c r="BL597" s="136"/>
      <c r="BM597" s="136"/>
      <c r="BN597" s="136"/>
      <c r="BO597" s="136"/>
      <c r="BP597" s="136"/>
      <c r="BQ597" s="136"/>
      <c r="BR597" s="136"/>
      <c r="BS597" s="136"/>
      <c r="BT597" s="136"/>
      <c r="BU597" s="136"/>
      <c r="BV597" s="136"/>
      <c r="BW597" s="136"/>
      <c r="BX597" s="136"/>
      <c r="BY597" s="136"/>
      <c r="BZ597" s="136"/>
      <c r="CA597" s="136"/>
      <c r="CB597" s="136"/>
      <c r="CC597" s="136"/>
      <c r="CD597" s="136"/>
      <c r="CE597" s="136"/>
      <c r="CF597" s="136"/>
      <c r="CG597" s="136"/>
      <c r="CH597" s="136"/>
      <c r="CI597" s="136"/>
      <c r="CJ597" s="136"/>
      <c r="CK597" s="136"/>
      <c r="CL597" s="136"/>
      <c r="CM597" s="136"/>
      <c r="CN597" s="136"/>
      <c r="CO597" s="136"/>
      <c r="CP597" s="136"/>
      <c r="CQ597" s="136"/>
      <c r="CR597" s="136"/>
      <c r="CS597" s="136"/>
      <c r="CT597" s="136"/>
      <c r="CU597" s="136"/>
      <c r="CV597" s="136"/>
      <c r="CW597" s="136"/>
      <c r="CX597" s="136"/>
      <c r="CY597" s="136"/>
      <c r="CZ597" s="136"/>
      <c r="DA597" s="136"/>
      <c r="DB597" s="136"/>
      <c r="DC597" s="136"/>
      <c r="DD597" s="136"/>
      <c r="DE597" s="136"/>
      <c r="DF597" s="136"/>
      <c r="DG597" s="136"/>
      <c r="DH597" s="136"/>
      <c r="DI597" s="136"/>
      <c r="DJ597" s="136"/>
      <c r="DK597" s="136"/>
      <c r="DL597" s="136"/>
      <c r="DM597" s="136"/>
      <c r="DN597" s="136"/>
      <c r="DO597" s="136"/>
      <c r="DP597" s="136"/>
      <c r="DQ597" s="136"/>
      <c r="DR597" s="136"/>
      <c r="DS597" s="136"/>
      <c r="DT597" s="136"/>
      <c r="DU597" s="136"/>
      <c r="DV597" s="136"/>
      <c r="DW597" s="136"/>
    </row>
    <row r="598" spans="1:127" x14ac:dyDescent="0.3">
      <c r="A598" s="128"/>
      <c r="B598" s="129"/>
      <c r="C598" s="146"/>
      <c r="D598" s="131"/>
      <c r="E598" s="128"/>
      <c r="F598" s="128"/>
      <c r="G598" s="132"/>
      <c r="H598" s="128"/>
      <c r="I598" s="128"/>
      <c r="J598" s="131"/>
      <c r="K598" s="128"/>
      <c r="L598" s="133"/>
      <c r="M598" s="133"/>
      <c r="P598" s="136"/>
      <c r="Q598" s="136"/>
      <c r="R598" s="136"/>
      <c r="S598" s="136"/>
      <c r="T598" s="136"/>
      <c r="U598" s="136"/>
      <c r="V598" s="136"/>
      <c r="W598" s="136"/>
      <c r="X598" s="136"/>
      <c r="Y598" s="136"/>
      <c r="Z598" s="136"/>
      <c r="AA598" s="136"/>
      <c r="AB598" s="136"/>
      <c r="AC598" s="136"/>
      <c r="AD598" s="136"/>
      <c r="AE598" s="136"/>
      <c r="AF598" s="136"/>
      <c r="AG598" s="136"/>
      <c r="AH598" s="136"/>
      <c r="AI598" s="136"/>
      <c r="AJ598" s="136"/>
      <c r="AK598" s="136"/>
      <c r="AL598" s="136"/>
      <c r="AM598" s="136"/>
      <c r="AN598" s="136"/>
      <c r="AO598" s="136"/>
      <c r="AP598" s="136"/>
      <c r="AQ598" s="136"/>
      <c r="AR598" s="136"/>
      <c r="AS598" s="136"/>
      <c r="AT598" s="136"/>
      <c r="AU598" s="136"/>
      <c r="AV598" s="136"/>
      <c r="AW598" s="136"/>
      <c r="AX598" s="136"/>
      <c r="AY598" s="136"/>
      <c r="AZ598" s="136"/>
      <c r="BA598" s="136"/>
      <c r="BB598" s="136"/>
      <c r="BC598" s="136"/>
      <c r="BD598" s="136"/>
      <c r="BE598" s="136"/>
      <c r="BF598" s="136"/>
      <c r="BG598" s="136"/>
      <c r="BH598" s="136"/>
      <c r="BI598" s="136"/>
      <c r="BJ598" s="136"/>
      <c r="BK598" s="136"/>
      <c r="BL598" s="136"/>
      <c r="BM598" s="136"/>
      <c r="BN598" s="136"/>
      <c r="BO598" s="136"/>
      <c r="BP598" s="136"/>
      <c r="BQ598" s="136"/>
      <c r="BR598" s="136"/>
      <c r="BS598" s="136"/>
      <c r="BT598" s="136"/>
      <c r="BU598" s="136"/>
      <c r="BV598" s="136"/>
      <c r="BW598" s="136"/>
      <c r="BX598" s="136"/>
      <c r="BY598" s="136"/>
      <c r="BZ598" s="136"/>
      <c r="CA598" s="136"/>
      <c r="CB598" s="136"/>
      <c r="CC598" s="136"/>
      <c r="CD598" s="136"/>
      <c r="CE598" s="136"/>
      <c r="CF598" s="136"/>
      <c r="CG598" s="136"/>
      <c r="CH598" s="136"/>
      <c r="CI598" s="136"/>
      <c r="CJ598" s="136"/>
      <c r="CK598" s="136"/>
      <c r="CL598" s="136"/>
      <c r="CM598" s="136"/>
      <c r="CN598" s="136"/>
      <c r="CO598" s="136"/>
      <c r="CP598" s="136"/>
      <c r="CQ598" s="136"/>
      <c r="CR598" s="136"/>
      <c r="CS598" s="136"/>
      <c r="CT598" s="136"/>
      <c r="CU598" s="136"/>
      <c r="CV598" s="136"/>
      <c r="CW598" s="136"/>
      <c r="CX598" s="136"/>
      <c r="CY598" s="136"/>
      <c r="CZ598" s="136"/>
      <c r="DA598" s="136"/>
      <c r="DB598" s="136"/>
      <c r="DC598" s="136"/>
      <c r="DD598" s="136"/>
      <c r="DE598" s="136"/>
      <c r="DF598" s="136"/>
      <c r="DG598" s="136"/>
      <c r="DH598" s="136"/>
      <c r="DI598" s="136"/>
      <c r="DJ598" s="136"/>
      <c r="DK598" s="136"/>
      <c r="DL598" s="136"/>
      <c r="DM598" s="136"/>
      <c r="DN598" s="136"/>
      <c r="DO598" s="136"/>
      <c r="DP598" s="136"/>
      <c r="DQ598" s="136"/>
      <c r="DR598" s="136"/>
      <c r="DS598" s="136"/>
      <c r="DT598" s="136"/>
      <c r="DU598" s="136"/>
      <c r="DV598" s="136"/>
      <c r="DW598" s="136"/>
    </row>
    <row r="599" spans="1:127" x14ac:dyDescent="0.3">
      <c r="A599" s="138"/>
      <c r="B599" s="139"/>
      <c r="C599" s="147"/>
      <c r="D599" s="140"/>
      <c r="E599" s="138"/>
      <c r="F599" s="138"/>
      <c r="G599" s="141"/>
      <c r="H599" s="138"/>
      <c r="I599" s="138"/>
      <c r="J599" s="140"/>
      <c r="K599" s="138"/>
      <c r="L599" s="142"/>
      <c r="M599" s="142"/>
      <c r="N599" s="120"/>
      <c r="O599" s="143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  <c r="AB599" s="144"/>
      <c r="AC599" s="144"/>
      <c r="AD599" s="144"/>
      <c r="AE599" s="144"/>
      <c r="AF599" s="144"/>
      <c r="AG599" s="144"/>
      <c r="AH599" s="144"/>
      <c r="AI599" s="144"/>
      <c r="AJ599" s="144"/>
      <c r="AK599" s="144"/>
      <c r="AL599" s="144"/>
      <c r="AM599" s="144"/>
      <c r="AN599" s="144"/>
      <c r="AO599" s="144"/>
      <c r="AP599" s="144"/>
      <c r="AQ599" s="144"/>
      <c r="AR599" s="144"/>
      <c r="AS599" s="144"/>
      <c r="AT599" s="144"/>
      <c r="AU599" s="144"/>
      <c r="AV599" s="144"/>
      <c r="AW599" s="144"/>
      <c r="AX599" s="144"/>
      <c r="AY599" s="144"/>
      <c r="AZ599" s="144"/>
      <c r="BA599" s="144"/>
      <c r="BB599" s="144"/>
      <c r="BC599" s="144"/>
      <c r="BD599" s="144"/>
      <c r="BE599" s="144"/>
      <c r="BF599" s="144"/>
      <c r="BG599" s="144"/>
      <c r="BH599" s="144"/>
      <c r="BI599" s="144"/>
      <c r="BJ599" s="144"/>
      <c r="BK599" s="144"/>
      <c r="BL599" s="144"/>
      <c r="BM599" s="144"/>
      <c r="BN599" s="144"/>
      <c r="BO599" s="144"/>
      <c r="BP599" s="144"/>
      <c r="BQ599" s="144"/>
      <c r="BR599" s="144"/>
      <c r="BS599" s="144"/>
      <c r="BT599" s="144"/>
      <c r="BU599" s="144"/>
      <c r="BV599" s="144"/>
      <c r="BW599" s="144"/>
      <c r="BX599" s="144"/>
      <c r="BY599" s="144"/>
      <c r="BZ599" s="144"/>
      <c r="CA599" s="144"/>
      <c r="CB599" s="144"/>
      <c r="CC599" s="144"/>
      <c r="CD599" s="144"/>
      <c r="CE599" s="144"/>
      <c r="CF599" s="144"/>
      <c r="CG599" s="144"/>
      <c r="CH599" s="144"/>
      <c r="CI599" s="144"/>
      <c r="CJ599" s="144"/>
      <c r="CK599" s="144"/>
      <c r="CL599" s="144"/>
      <c r="CM599" s="144"/>
      <c r="CN599" s="144"/>
      <c r="CO599" s="144"/>
      <c r="CP599" s="144"/>
      <c r="CQ599" s="144"/>
      <c r="CR599" s="144"/>
      <c r="CS599" s="144"/>
      <c r="CT599" s="144"/>
      <c r="CU599" s="144"/>
      <c r="CV599" s="144"/>
      <c r="CW599" s="144"/>
      <c r="CX599" s="144"/>
      <c r="CY599" s="144"/>
      <c r="CZ599" s="144"/>
      <c r="DA599" s="144"/>
      <c r="DB599" s="144"/>
      <c r="DC599" s="144"/>
      <c r="DD599" s="144"/>
      <c r="DE599" s="144"/>
      <c r="DF599" s="144"/>
      <c r="DG599" s="144"/>
      <c r="DH599" s="144"/>
      <c r="DI599" s="144"/>
      <c r="DJ599" s="144"/>
      <c r="DK599" s="144"/>
      <c r="DL599" s="144"/>
      <c r="DM599" s="144"/>
      <c r="DN599" s="144"/>
      <c r="DO599" s="144"/>
      <c r="DP599" s="144"/>
      <c r="DQ599" s="144"/>
      <c r="DR599" s="144"/>
      <c r="DS599" s="144"/>
      <c r="DT599" s="144"/>
      <c r="DU599" s="144"/>
      <c r="DV599" s="144"/>
      <c r="DW599" s="144"/>
    </row>
    <row r="600" spans="1:127" x14ac:dyDescent="0.3">
      <c r="A600" s="72"/>
      <c r="B600" s="2"/>
      <c r="C600" s="145"/>
      <c r="D600" s="122"/>
      <c r="E600" s="123"/>
      <c r="F600" s="123"/>
      <c r="G600" s="124"/>
      <c r="H600" s="125"/>
      <c r="I600" s="126"/>
      <c r="J600" s="122"/>
      <c r="K600" s="127"/>
      <c r="P600" s="136"/>
      <c r="Q600" s="136"/>
      <c r="R600" s="136"/>
      <c r="S600" s="136"/>
      <c r="T600" s="136"/>
      <c r="U600" s="136"/>
      <c r="V600" s="136"/>
      <c r="W600" s="136"/>
      <c r="X600" s="136"/>
      <c r="Y600" s="136"/>
      <c r="Z600" s="136"/>
      <c r="AA600" s="136"/>
      <c r="AB600" s="136"/>
      <c r="AC600" s="136"/>
      <c r="AD600" s="136"/>
      <c r="AE600" s="136"/>
      <c r="AF600" s="136"/>
      <c r="AG600" s="136"/>
      <c r="AH600" s="136"/>
      <c r="AI600" s="136"/>
      <c r="AJ600" s="136"/>
      <c r="AK600" s="136"/>
      <c r="AL600" s="136"/>
      <c r="AM600" s="136"/>
      <c r="AN600" s="136"/>
      <c r="AO600" s="136"/>
      <c r="AP600" s="136"/>
      <c r="AQ600" s="136"/>
      <c r="AR600" s="136"/>
      <c r="AS600" s="136"/>
      <c r="AT600" s="136"/>
      <c r="AU600" s="136"/>
      <c r="AV600" s="136"/>
      <c r="AW600" s="136"/>
      <c r="AX600" s="136"/>
      <c r="AY600" s="136"/>
      <c r="AZ600" s="136"/>
      <c r="BA600" s="136"/>
      <c r="BB600" s="136"/>
      <c r="BC600" s="136"/>
      <c r="BD600" s="136"/>
      <c r="BE600" s="136"/>
      <c r="BF600" s="136"/>
      <c r="BG600" s="136"/>
      <c r="BH600" s="136"/>
      <c r="BI600" s="136"/>
      <c r="BJ600" s="136"/>
      <c r="BK600" s="136"/>
      <c r="BL600" s="136"/>
      <c r="BM600" s="136"/>
      <c r="BN600" s="136"/>
      <c r="BO600" s="136"/>
      <c r="BP600" s="136"/>
      <c r="BQ600" s="136"/>
      <c r="BR600" s="136"/>
      <c r="BS600" s="136"/>
      <c r="BT600" s="136"/>
      <c r="BU600" s="136"/>
      <c r="BV600" s="136"/>
      <c r="BW600" s="136"/>
      <c r="BX600" s="136"/>
      <c r="BY600" s="136"/>
      <c r="BZ600" s="136"/>
      <c r="CA600" s="136"/>
      <c r="CB600" s="136"/>
      <c r="CC600" s="136"/>
      <c r="CD600" s="136"/>
      <c r="CE600" s="136"/>
      <c r="CF600" s="136"/>
      <c r="CG600" s="136"/>
      <c r="CH600" s="136"/>
      <c r="CI600" s="136"/>
      <c r="CJ600" s="136"/>
      <c r="CK600" s="136"/>
      <c r="CL600" s="136"/>
      <c r="CM600" s="136"/>
      <c r="CN600" s="136"/>
      <c r="CO600" s="136"/>
      <c r="CP600" s="136"/>
      <c r="CQ600" s="136"/>
      <c r="CR600" s="136"/>
      <c r="CS600" s="136"/>
      <c r="CT600" s="136"/>
      <c r="CU600" s="136"/>
      <c r="CV600" s="136"/>
      <c r="CW600" s="136"/>
      <c r="CX600" s="136"/>
      <c r="CY600" s="136"/>
      <c r="CZ600" s="136"/>
      <c r="DA600" s="136"/>
      <c r="DB600" s="136"/>
      <c r="DC600" s="136"/>
      <c r="DD600" s="136"/>
      <c r="DE600" s="136"/>
      <c r="DF600" s="136"/>
      <c r="DG600" s="136"/>
      <c r="DH600" s="136"/>
      <c r="DI600" s="136"/>
      <c r="DJ600" s="136"/>
      <c r="DK600" s="136"/>
      <c r="DL600" s="136"/>
      <c r="DM600" s="136"/>
      <c r="DN600" s="136"/>
      <c r="DO600" s="136"/>
      <c r="DP600" s="136"/>
      <c r="DQ600" s="136"/>
      <c r="DR600" s="136"/>
      <c r="DS600" s="136"/>
      <c r="DT600" s="136"/>
      <c r="DU600" s="136"/>
      <c r="DV600" s="136"/>
      <c r="DW600" s="136"/>
    </row>
    <row r="601" spans="1:127" x14ac:dyDescent="0.3">
      <c r="A601" s="128"/>
      <c r="B601" s="129"/>
      <c r="C601" s="146"/>
      <c r="D601" s="131"/>
      <c r="E601" s="128"/>
      <c r="F601" s="128"/>
      <c r="G601" s="132"/>
      <c r="H601" s="128"/>
      <c r="I601" s="128"/>
      <c r="J601" s="131"/>
      <c r="K601" s="128"/>
      <c r="L601" s="133"/>
      <c r="M601" s="133"/>
      <c r="P601" s="136"/>
      <c r="Q601" s="136"/>
      <c r="R601" s="136"/>
      <c r="S601" s="136"/>
      <c r="T601" s="136"/>
      <c r="U601" s="136"/>
      <c r="V601" s="136"/>
      <c r="W601" s="136"/>
      <c r="X601" s="136"/>
      <c r="Y601" s="136"/>
      <c r="Z601" s="136"/>
      <c r="AA601" s="136"/>
      <c r="AB601" s="136"/>
      <c r="AC601" s="136"/>
      <c r="AD601" s="136"/>
      <c r="AE601" s="136"/>
      <c r="AF601" s="136"/>
      <c r="AG601" s="136"/>
      <c r="AH601" s="136"/>
      <c r="AI601" s="136"/>
      <c r="AJ601" s="136"/>
      <c r="AK601" s="136"/>
      <c r="AL601" s="136"/>
      <c r="AM601" s="136"/>
      <c r="AN601" s="136"/>
      <c r="AO601" s="136"/>
      <c r="AP601" s="136"/>
      <c r="AQ601" s="136"/>
      <c r="AR601" s="136"/>
      <c r="AS601" s="136"/>
      <c r="AT601" s="136"/>
      <c r="AU601" s="136"/>
      <c r="AV601" s="136"/>
      <c r="AW601" s="136"/>
      <c r="AX601" s="136"/>
      <c r="AY601" s="136"/>
      <c r="AZ601" s="136"/>
      <c r="BA601" s="136"/>
      <c r="BB601" s="136"/>
      <c r="BC601" s="136"/>
      <c r="BD601" s="136"/>
      <c r="BE601" s="136"/>
      <c r="BF601" s="136"/>
      <c r="BG601" s="136"/>
      <c r="BH601" s="136"/>
      <c r="BI601" s="136"/>
      <c r="BJ601" s="136"/>
      <c r="BK601" s="136"/>
      <c r="BL601" s="136"/>
      <c r="BM601" s="136"/>
      <c r="BN601" s="136"/>
      <c r="BO601" s="136"/>
      <c r="BP601" s="136"/>
      <c r="BQ601" s="136"/>
      <c r="BR601" s="136"/>
      <c r="BS601" s="136"/>
      <c r="BT601" s="136"/>
      <c r="BU601" s="136"/>
      <c r="BV601" s="136"/>
      <c r="BW601" s="136"/>
      <c r="BX601" s="136"/>
      <c r="BY601" s="136"/>
      <c r="BZ601" s="136"/>
      <c r="CA601" s="136"/>
      <c r="CB601" s="136"/>
      <c r="CC601" s="136"/>
      <c r="CD601" s="136"/>
      <c r="CE601" s="136"/>
      <c r="CF601" s="136"/>
      <c r="CG601" s="136"/>
      <c r="CH601" s="136"/>
      <c r="CI601" s="136"/>
      <c r="CJ601" s="136"/>
      <c r="CK601" s="136"/>
      <c r="CL601" s="136"/>
      <c r="CM601" s="136"/>
      <c r="CN601" s="136"/>
      <c r="CO601" s="136"/>
      <c r="CP601" s="136"/>
      <c r="CQ601" s="136"/>
      <c r="CR601" s="136"/>
      <c r="CS601" s="136"/>
      <c r="CT601" s="136"/>
      <c r="CU601" s="136"/>
      <c r="CV601" s="136"/>
      <c r="CW601" s="136"/>
      <c r="CX601" s="136"/>
      <c r="CY601" s="136"/>
      <c r="CZ601" s="136"/>
      <c r="DA601" s="136"/>
      <c r="DB601" s="136"/>
      <c r="DC601" s="136"/>
      <c r="DD601" s="136"/>
      <c r="DE601" s="136"/>
      <c r="DF601" s="136"/>
      <c r="DG601" s="136"/>
      <c r="DH601" s="136"/>
      <c r="DI601" s="136"/>
      <c r="DJ601" s="136"/>
      <c r="DK601" s="136"/>
      <c r="DL601" s="136"/>
      <c r="DM601" s="136"/>
      <c r="DN601" s="136"/>
      <c r="DO601" s="136"/>
      <c r="DP601" s="136"/>
      <c r="DQ601" s="136"/>
      <c r="DR601" s="136"/>
      <c r="DS601" s="136"/>
      <c r="DT601" s="136"/>
      <c r="DU601" s="136"/>
      <c r="DV601" s="136"/>
      <c r="DW601" s="136"/>
    </row>
    <row r="602" spans="1:127" x14ac:dyDescent="0.3">
      <c r="A602" s="138"/>
      <c r="B602" s="139"/>
      <c r="C602" s="147"/>
      <c r="D602" s="140"/>
      <c r="E602" s="138"/>
      <c r="F602" s="138"/>
      <c r="G602" s="141"/>
      <c r="H602" s="138"/>
      <c r="I602" s="138"/>
      <c r="J602" s="140"/>
      <c r="K602" s="138"/>
      <c r="L602" s="142"/>
      <c r="M602" s="142"/>
      <c r="N602" s="120"/>
      <c r="O602" s="143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  <c r="AB602" s="144"/>
      <c r="AC602" s="144"/>
      <c r="AD602" s="144"/>
      <c r="AE602" s="144"/>
      <c r="AF602" s="144"/>
      <c r="AG602" s="144"/>
      <c r="AH602" s="144"/>
      <c r="AI602" s="144"/>
      <c r="AJ602" s="144"/>
      <c r="AK602" s="144"/>
      <c r="AL602" s="144"/>
      <c r="AM602" s="144"/>
      <c r="AN602" s="144"/>
      <c r="AO602" s="144"/>
      <c r="AP602" s="144"/>
      <c r="AQ602" s="144"/>
      <c r="AR602" s="144"/>
      <c r="AS602" s="144"/>
      <c r="AT602" s="144"/>
      <c r="AU602" s="144"/>
      <c r="AV602" s="144"/>
      <c r="AW602" s="144"/>
      <c r="AX602" s="144"/>
      <c r="AY602" s="144"/>
      <c r="AZ602" s="144"/>
      <c r="BA602" s="144"/>
      <c r="BB602" s="144"/>
      <c r="BC602" s="144"/>
      <c r="BD602" s="144"/>
      <c r="BE602" s="144"/>
      <c r="BF602" s="144"/>
      <c r="BG602" s="144"/>
      <c r="BH602" s="144"/>
      <c r="BI602" s="144"/>
      <c r="BJ602" s="144"/>
      <c r="BK602" s="144"/>
      <c r="BL602" s="144"/>
      <c r="BM602" s="144"/>
      <c r="BN602" s="144"/>
      <c r="BO602" s="144"/>
      <c r="BP602" s="144"/>
      <c r="BQ602" s="144"/>
      <c r="BR602" s="144"/>
      <c r="BS602" s="144"/>
      <c r="BT602" s="144"/>
      <c r="BU602" s="144"/>
      <c r="BV602" s="144"/>
      <c r="BW602" s="144"/>
      <c r="BX602" s="144"/>
      <c r="BY602" s="144"/>
      <c r="BZ602" s="144"/>
      <c r="CA602" s="144"/>
      <c r="CB602" s="144"/>
      <c r="CC602" s="144"/>
      <c r="CD602" s="144"/>
      <c r="CE602" s="144"/>
      <c r="CF602" s="144"/>
      <c r="CG602" s="144"/>
      <c r="CH602" s="144"/>
      <c r="CI602" s="144"/>
      <c r="CJ602" s="144"/>
      <c r="CK602" s="144"/>
      <c r="CL602" s="144"/>
      <c r="CM602" s="144"/>
      <c r="CN602" s="144"/>
      <c r="CO602" s="144"/>
      <c r="CP602" s="144"/>
      <c r="CQ602" s="144"/>
      <c r="CR602" s="144"/>
      <c r="CS602" s="144"/>
      <c r="CT602" s="144"/>
      <c r="CU602" s="144"/>
      <c r="CV602" s="144"/>
      <c r="CW602" s="144"/>
      <c r="CX602" s="144"/>
      <c r="CY602" s="144"/>
      <c r="CZ602" s="144"/>
      <c r="DA602" s="144"/>
      <c r="DB602" s="144"/>
      <c r="DC602" s="144"/>
      <c r="DD602" s="144"/>
      <c r="DE602" s="144"/>
      <c r="DF602" s="144"/>
      <c r="DG602" s="144"/>
      <c r="DH602" s="144"/>
      <c r="DI602" s="144"/>
      <c r="DJ602" s="144"/>
      <c r="DK602" s="144"/>
      <c r="DL602" s="144"/>
      <c r="DM602" s="144"/>
      <c r="DN602" s="144"/>
      <c r="DO602" s="144"/>
      <c r="DP602" s="144"/>
      <c r="DQ602" s="144"/>
      <c r="DR602" s="144"/>
      <c r="DS602" s="144"/>
      <c r="DT602" s="144"/>
      <c r="DU602" s="144"/>
      <c r="DV602" s="144"/>
      <c r="DW602" s="144"/>
    </row>
    <row r="603" spans="1:127" x14ac:dyDescent="0.3">
      <c r="A603" s="72"/>
      <c r="B603" s="2"/>
      <c r="C603" s="135"/>
      <c r="D603" s="122"/>
      <c r="E603" s="123"/>
      <c r="F603" s="123"/>
      <c r="G603" s="124"/>
      <c r="H603" s="125"/>
      <c r="I603" s="126"/>
      <c r="J603" s="122"/>
      <c r="K603" s="127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  <c r="AW603" s="33"/>
      <c r="AX603" s="33"/>
      <c r="AY603" s="33"/>
      <c r="AZ603" s="33"/>
      <c r="BA603" s="33"/>
      <c r="BB603" s="33"/>
      <c r="BC603" s="33"/>
      <c r="BD603" s="33"/>
      <c r="BE603" s="33"/>
      <c r="BF603" s="33"/>
      <c r="BG603" s="33"/>
      <c r="BH603" s="33"/>
      <c r="BI603" s="33"/>
      <c r="BJ603" s="33"/>
      <c r="BK603" s="33"/>
      <c r="BL603" s="33"/>
      <c r="BM603" s="33"/>
      <c r="BN603" s="33"/>
      <c r="BO603" s="33"/>
      <c r="BP603" s="33"/>
      <c r="BQ603" s="33"/>
      <c r="BR603" s="33"/>
      <c r="BS603" s="33"/>
      <c r="BT603" s="33"/>
      <c r="BU603" s="33"/>
      <c r="BV603" s="33"/>
      <c r="BW603" s="33"/>
      <c r="BX603" s="33"/>
      <c r="BY603" s="33"/>
      <c r="BZ603" s="33"/>
      <c r="CA603" s="33"/>
      <c r="CB603" s="33"/>
      <c r="CC603" s="33"/>
      <c r="CD603" s="33"/>
      <c r="CE603" s="33"/>
      <c r="CF603" s="33"/>
      <c r="CG603" s="33"/>
      <c r="CH603" s="33"/>
      <c r="CI603" s="33"/>
      <c r="CJ603" s="33"/>
      <c r="CK603" s="33"/>
      <c r="CL603" s="33"/>
      <c r="CM603" s="33"/>
      <c r="CN603" s="33"/>
      <c r="CO603" s="33"/>
      <c r="CP603" s="33"/>
      <c r="CQ603" s="33"/>
      <c r="CR603" s="33"/>
      <c r="CS603" s="33"/>
      <c r="CT603" s="33"/>
      <c r="CU603" s="33"/>
      <c r="CV603" s="33"/>
      <c r="CW603" s="33"/>
      <c r="CX603" s="33"/>
      <c r="CY603" s="33"/>
      <c r="CZ603" s="33"/>
      <c r="DA603" s="33"/>
      <c r="DB603" s="33"/>
      <c r="DC603" s="33"/>
      <c r="DD603" s="33"/>
      <c r="DE603" s="33"/>
      <c r="DF603" s="33"/>
      <c r="DG603" s="33"/>
      <c r="DH603" s="33"/>
      <c r="DI603" s="33"/>
      <c r="DJ603" s="33"/>
      <c r="DK603" s="33"/>
      <c r="DL603" s="33"/>
      <c r="DM603" s="33"/>
      <c r="DN603" s="33"/>
      <c r="DO603" s="33"/>
      <c r="DP603" s="33"/>
      <c r="DQ603" s="33"/>
      <c r="DR603" s="33"/>
      <c r="DS603" s="33"/>
      <c r="DT603" s="33"/>
      <c r="DU603" s="33"/>
      <c r="DV603" s="33"/>
      <c r="DW603" s="33"/>
    </row>
    <row r="604" spans="1:127" x14ac:dyDescent="0.3">
      <c r="A604" s="128"/>
      <c r="B604" s="129"/>
      <c r="C604" s="137"/>
      <c r="D604" s="131"/>
      <c r="E604" s="128"/>
      <c r="F604" s="128"/>
      <c r="G604" s="132"/>
      <c r="H604" s="128"/>
      <c r="I604" s="128"/>
      <c r="J604" s="131"/>
      <c r="K604" s="128"/>
      <c r="L604" s="133"/>
      <c r="M604" s="133"/>
      <c r="N604" s="134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  <c r="AP604" s="33"/>
      <c r="AQ604" s="33"/>
      <c r="AR604" s="33"/>
      <c r="AS604" s="33"/>
      <c r="AT604" s="33"/>
      <c r="AU604" s="33"/>
      <c r="AV604" s="33"/>
      <c r="AW604" s="33"/>
      <c r="AX604" s="33"/>
      <c r="AY604" s="33"/>
      <c r="AZ604" s="33"/>
      <c r="BA604" s="33"/>
      <c r="BB604" s="33"/>
      <c r="BC604" s="33"/>
      <c r="BD604" s="33"/>
      <c r="BE604" s="33"/>
      <c r="BF604" s="33"/>
      <c r="BG604" s="33"/>
      <c r="BH604" s="33"/>
      <c r="BI604" s="33"/>
      <c r="BJ604" s="33"/>
      <c r="BK604" s="33"/>
      <c r="BL604" s="33"/>
      <c r="BM604" s="33"/>
      <c r="BN604" s="33"/>
      <c r="BO604" s="33"/>
      <c r="BP604" s="33"/>
      <c r="BQ604" s="33"/>
      <c r="BR604" s="33"/>
      <c r="BS604" s="33"/>
      <c r="BT604" s="33"/>
      <c r="BU604" s="33"/>
      <c r="BV604" s="33"/>
      <c r="BW604" s="33"/>
      <c r="BX604" s="33"/>
      <c r="BY604" s="33"/>
      <c r="BZ604" s="33"/>
      <c r="CA604" s="33"/>
      <c r="CB604" s="33"/>
      <c r="CC604" s="33"/>
      <c r="CD604" s="33"/>
      <c r="CE604" s="33"/>
      <c r="CF604" s="33"/>
      <c r="CG604" s="33"/>
      <c r="CH604" s="33"/>
      <c r="CI604" s="33"/>
      <c r="CJ604" s="33"/>
      <c r="CK604" s="33"/>
      <c r="CL604" s="33"/>
      <c r="CM604" s="33"/>
      <c r="CN604" s="33"/>
      <c r="CO604" s="33"/>
      <c r="CP604" s="33"/>
      <c r="CQ604" s="33"/>
      <c r="CR604" s="33"/>
      <c r="CS604" s="33"/>
      <c r="CT604" s="33"/>
      <c r="CU604" s="33"/>
      <c r="CV604" s="33"/>
      <c r="CW604" s="33"/>
      <c r="CX604" s="33"/>
      <c r="CY604" s="33"/>
      <c r="CZ604" s="33"/>
      <c r="DA604" s="33"/>
      <c r="DB604" s="33"/>
      <c r="DC604" s="33"/>
      <c r="DD604" s="33"/>
      <c r="DE604" s="33"/>
      <c r="DF604" s="33"/>
      <c r="DG604" s="33"/>
      <c r="DH604" s="33"/>
      <c r="DI604" s="33"/>
      <c r="DJ604" s="33"/>
      <c r="DK604" s="33"/>
      <c r="DL604" s="33"/>
      <c r="DM604" s="33"/>
      <c r="DN604" s="33"/>
      <c r="DO604" s="33"/>
      <c r="DP604" s="33"/>
      <c r="DQ604" s="33"/>
      <c r="DR604" s="33"/>
      <c r="DS604" s="33"/>
      <c r="DT604" s="33"/>
      <c r="DU604" s="33"/>
      <c r="DV604" s="33"/>
      <c r="DW604" s="33"/>
    </row>
    <row r="605" spans="1:127" x14ac:dyDescent="0.3">
      <c r="A605" s="72"/>
      <c r="B605" s="2"/>
      <c r="C605" s="145"/>
      <c r="D605" s="122"/>
      <c r="E605" s="123"/>
      <c r="F605" s="123"/>
      <c r="G605" s="124"/>
      <c r="H605" s="125"/>
      <c r="I605" s="126"/>
      <c r="J605" s="122"/>
      <c r="K605" s="127"/>
      <c r="P605" s="136"/>
      <c r="Q605" s="136"/>
      <c r="R605" s="136"/>
      <c r="S605" s="136"/>
      <c r="T605" s="136"/>
      <c r="U605" s="136"/>
      <c r="V605" s="136"/>
      <c r="W605" s="136"/>
      <c r="X605" s="136"/>
      <c r="Y605" s="136"/>
      <c r="Z605" s="136"/>
      <c r="AA605" s="136"/>
      <c r="AB605" s="136"/>
      <c r="AC605" s="136"/>
      <c r="AD605" s="136"/>
      <c r="AE605" s="136"/>
      <c r="AF605" s="136"/>
      <c r="AG605" s="136"/>
      <c r="AH605" s="136"/>
      <c r="AI605" s="136"/>
      <c r="AJ605" s="136"/>
      <c r="AK605" s="136"/>
      <c r="AL605" s="136"/>
      <c r="AM605" s="136"/>
      <c r="AN605" s="136"/>
      <c r="AO605" s="136"/>
      <c r="AP605" s="136"/>
      <c r="AQ605" s="136"/>
      <c r="AR605" s="136"/>
      <c r="AS605" s="136"/>
      <c r="AT605" s="136"/>
      <c r="AU605" s="136"/>
      <c r="AV605" s="136"/>
      <c r="AW605" s="136"/>
      <c r="AX605" s="136"/>
      <c r="AY605" s="136"/>
      <c r="AZ605" s="136"/>
      <c r="BA605" s="136"/>
      <c r="BB605" s="136"/>
      <c r="BC605" s="136"/>
      <c r="BD605" s="136"/>
      <c r="BE605" s="136"/>
      <c r="BF605" s="136"/>
      <c r="BG605" s="136"/>
      <c r="BH605" s="136"/>
      <c r="BI605" s="136"/>
      <c r="BJ605" s="136"/>
      <c r="BK605" s="136"/>
      <c r="BL605" s="136"/>
      <c r="BM605" s="136"/>
      <c r="BN605" s="136"/>
      <c r="BO605" s="136"/>
      <c r="BP605" s="136"/>
      <c r="BQ605" s="136"/>
      <c r="BR605" s="136"/>
      <c r="BS605" s="136"/>
      <c r="BT605" s="136"/>
      <c r="BU605" s="136"/>
      <c r="BV605" s="136"/>
      <c r="BW605" s="136"/>
      <c r="BX605" s="136"/>
      <c r="BY605" s="136"/>
      <c r="BZ605" s="136"/>
      <c r="CA605" s="136"/>
      <c r="CB605" s="136"/>
      <c r="CC605" s="136"/>
      <c r="CD605" s="136"/>
      <c r="CE605" s="136"/>
      <c r="CF605" s="136"/>
      <c r="CG605" s="136"/>
      <c r="CH605" s="136"/>
      <c r="CI605" s="136"/>
      <c r="CJ605" s="136"/>
      <c r="CK605" s="136"/>
      <c r="CL605" s="136"/>
      <c r="CM605" s="136"/>
      <c r="CN605" s="136"/>
      <c r="CO605" s="136"/>
      <c r="CP605" s="136"/>
      <c r="CQ605" s="136"/>
      <c r="CR605" s="136"/>
      <c r="CS605" s="136"/>
      <c r="CT605" s="136"/>
      <c r="CU605" s="136"/>
      <c r="CV605" s="136"/>
      <c r="CW605" s="136"/>
      <c r="CX605" s="136"/>
      <c r="CY605" s="136"/>
      <c r="CZ605" s="136"/>
      <c r="DA605" s="136"/>
      <c r="DB605" s="136"/>
      <c r="DC605" s="136"/>
      <c r="DD605" s="136"/>
      <c r="DE605" s="136"/>
      <c r="DF605" s="136"/>
      <c r="DG605" s="136"/>
      <c r="DH605" s="136"/>
      <c r="DI605" s="136"/>
      <c r="DJ605" s="136"/>
      <c r="DK605" s="136"/>
      <c r="DL605" s="136"/>
      <c r="DM605" s="136"/>
      <c r="DN605" s="136"/>
      <c r="DO605" s="136"/>
      <c r="DP605" s="136"/>
      <c r="DQ605" s="136"/>
      <c r="DR605" s="136"/>
      <c r="DS605" s="136"/>
      <c r="DT605" s="136"/>
      <c r="DU605" s="136"/>
      <c r="DV605" s="136"/>
      <c r="DW605" s="136"/>
    </row>
    <row r="606" spans="1:127" x14ac:dyDescent="0.3">
      <c r="A606" s="128"/>
      <c r="B606" s="129"/>
      <c r="C606" s="146"/>
      <c r="D606" s="131"/>
      <c r="E606" s="128"/>
      <c r="F606" s="128"/>
      <c r="G606" s="132"/>
      <c r="H606" s="128"/>
      <c r="I606" s="128"/>
      <c r="J606" s="131"/>
      <c r="K606" s="128"/>
      <c r="L606" s="133"/>
      <c r="M606" s="133"/>
      <c r="P606" s="136"/>
      <c r="Q606" s="136"/>
      <c r="R606" s="136"/>
      <c r="S606" s="136"/>
      <c r="T606" s="136"/>
      <c r="U606" s="136"/>
      <c r="V606" s="136"/>
      <c r="W606" s="136"/>
      <c r="X606" s="136"/>
      <c r="Y606" s="136"/>
      <c r="Z606" s="136"/>
      <c r="AA606" s="136"/>
      <c r="AB606" s="136"/>
      <c r="AC606" s="136"/>
      <c r="AD606" s="136"/>
      <c r="AE606" s="136"/>
      <c r="AF606" s="136"/>
      <c r="AG606" s="136"/>
      <c r="AH606" s="136"/>
      <c r="AI606" s="136"/>
      <c r="AJ606" s="136"/>
      <c r="AK606" s="136"/>
      <c r="AL606" s="136"/>
      <c r="AM606" s="136"/>
      <c r="AN606" s="136"/>
      <c r="AO606" s="136"/>
      <c r="AP606" s="136"/>
      <c r="AQ606" s="136"/>
      <c r="AR606" s="136"/>
      <c r="AS606" s="136"/>
      <c r="AT606" s="136"/>
      <c r="AU606" s="136"/>
      <c r="AV606" s="136"/>
      <c r="AW606" s="136"/>
      <c r="AX606" s="136"/>
      <c r="AY606" s="136"/>
      <c r="AZ606" s="136"/>
      <c r="BA606" s="136"/>
      <c r="BB606" s="136"/>
      <c r="BC606" s="136"/>
      <c r="BD606" s="136"/>
      <c r="BE606" s="136"/>
      <c r="BF606" s="136"/>
      <c r="BG606" s="136"/>
      <c r="BH606" s="136"/>
      <c r="BI606" s="136"/>
      <c r="BJ606" s="136"/>
      <c r="BK606" s="136"/>
      <c r="BL606" s="136"/>
      <c r="BM606" s="136"/>
      <c r="BN606" s="136"/>
      <c r="BO606" s="136"/>
      <c r="BP606" s="136"/>
      <c r="BQ606" s="136"/>
      <c r="BR606" s="136"/>
      <c r="BS606" s="136"/>
      <c r="BT606" s="136"/>
      <c r="BU606" s="136"/>
      <c r="BV606" s="136"/>
      <c r="BW606" s="136"/>
      <c r="BX606" s="136"/>
      <c r="BY606" s="136"/>
      <c r="BZ606" s="136"/>
      <c r="CA606" s="136"/>
      <c r="CB606" s="136"/>
      <c r="CC606" s="136"/>
      <c r="CD606" s="136"/>
      <c r="CE606" s="136"/>
      <c r="CF606" s="136"/>
      <c r="CG606" s="136"/>
      <c r="CH606" s="136"/>
      <c r="CI606" s="136"/>
      <c r="CJ606" s="136"/>
      <c r="CK606" s="136"/>
      <c r="CL606" s="136"/>
      <c r="CM606" s="136"/>
      <c r="CN606" s="136"/>
      <c r="CO606" s="136"/>
      <c r="CP606" s="136"/>
      <c r="CQ606" s="136"/>
      <c r="CR606" s="136"/>
      <c r="CS606" s="136"/>
      <c r="CT606" s="136"/>
      <c r="CU606" s="136"/>
      <c r="CV606" s="136"/>
      <c r="CW606" s="136"/>
      <c r="CX606" s="136"/>
      <c r="CY606" s="136"/>
      <c r="CZ606" s="136"/>
      <c r="DA606" s="136"/>
      <c r="DB606" s="136"/>
      <c r="DC606" s="136"/>
      <c r="DD606" s="136"/>
      <c r="DE606" s="136"/>
      <c r="DF606" s="136"/>
      <c r="DG606" s="136"/>
      <c r="DH606" s="136"/>
      <c r="DI606" s="136"/>
      <c r="DJ606" s="136"/>
      <c r="DK606" s="136"/>
      <c r="DL606" s="136"/>
      <c r="DM606" s="136"/>
      <c r="DN606" s="136"/>
      <c r="DO606" s="136"/>
      <c r="DP606" s="136"/>
      <c r="DQ606" s="136"/>
      <c r="DR606" s="136"/>
      <c r="DS606" s="136"/>
      <c r="DT606" s="136"/>
      <c r="DU606" s="136"/>
      <c r="DV606" s="136"/>
      <c r="DW606" s="136"/>
    </row>
    <row r="607" spans="1:127" x14ac:dyDescent="0.3">
      <c r="A607" s="138"/>
      <c r="B607" s="139"/>
      <c r="C607" s="147"/>
      <c r="D607" s="140"/>
      <c r="E607" s="138"/>
      <c r="F607" s="138"/>
      <c r="G607" s="141"/>
      <c r="H607" s="138"/>
      <c r="I607" s="138"/>
      <c r="J607" s="140"/>
      <c r="K607" s="138"/>
      <c r="L607" s="142"/>
      <c r="M607" s="142"/>
      <c r="N607" s="120"/>
      <c r="O607" s="143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  <c r="BA607" s="144"/>
      <c r="BB607" s="144"/>
      <c r="BC607" s="144"/>
      <c r="BD607" s="144"/>
      <c r="BE607" s="144"/>
      <c r="BF607" s="144"/>
      <c r="BG607" s="144"/>
      <c r="BH607" s="144"/>
      <c r="BI607" s="144"/>
      <c r="BJ607" s="144"/>
      <c r="BK607" s="144"/>
      <c r="BL607" s="144"/>
      <c r="BM607" s="144"/>
      <c r="BN607" s="144"/>
      <c r="BO607" s="144"/>
      <c r="BP607" s="144"/>
      <c r="BQ607" s="144"/>
      <c r="BR607" s="144"/>
      <c r="BS607" s="144"/>
      <c r="BT607" s="144"/>
      <c r="BU607" s="144"/>
      <c r="BV607" s="144"/>
      <c r="BW607" s="144"/>
      <c r="BX607" s="144"/>
      <c r="BY607" s="144"/>
      <c r="BZ607" s="144"/>
      <c r="CA607" s="144"/>
      <c r="CB607" s="144"/>
      <c r="CC607" s="144"/>
      <c r="CD607" s="144"/>
      <c r="CE607" s="144"/>
      <c r="CF607" s="144"/>
      <c r="CG607" s="144"/>
      <c r="CH607" s="144"/>
      <c r="CI607" s="144"/>
      <c r="CJ607" s="144"/>
      <c r="CK607" s="144"/>
      <c r="CL607" s="144"/>
      <c r="CM607" s="144"/>
      <c r="CN607" s="144"/>
      <c r="CO607" s="144"/>
      <c r="CP607" s="144"/>
      <c r="CQ607" s="144"/>
      <c r="CR607" s="144"/>
      <c r="CS607" s="144"/>
      <c r="CT607" s="144"/>
      <c r="CU607" s="144"/>
      <c r="CV607" s="144"/>
      <c r="CW607" s="144"/>
      <c r="CX607" s="144"/>
      <c r="CY607" s="144"/>
      <c r="CZ607" s="144"/>
      <c r="DA607" s="144"/>
      <c r="DB607" s="144"/>
      <c r="DC607" s="144"/>
      <c r="DD607" s="144"/>
      <c r="DE607" s="144"/>
      <c r="DF607" s="144"/>
      <c r="DG607" s="144"/>
      <c r="DH607" s="144"/>
      <c r="DI607" s="144"/>
      <c r="DJ607" s="144"/>
      <c r="DK607" s="144"/>
      <c r="DL607" s="144"/>
      <c r="DM607" s="144"/>
      <c r="DN607" s="144"/>
      <c r="DO607" s="144"/>
      <c r="DP607" s="144"/>
      <c r="DQ607" s="144"/>
      <c r="DR607" s="144"/>
      <c r="DS607" s="144"/>
      <c r="DT607" s="144"/>
      <c r="DU607" s="144"/>
      <c r="DV607" s="144"/>
      <c r="DW607" s="144"/>
    </row>
    <row r="608" spans="1:127" x14ac:dyDescent="0.3">
      <c r="A608" s="72"/>
      <c r="B608" s="2"/>
      <c r="C608" s="145"/>
      <c r="D608" s="122"/>
      <c r="E608" s="123"/>
      <c r="F608" s="123"/>
      <c r="G608" s="124"/>
      <c r="H608" s="125"/>
      <c r="I608" s="126"/>
      <c r="J608" s="122"/>
      <c r="K608" s="127"/>
      <c r="P608" s="136"/>
      <c r="Q608" s="136"/>
      <c r="R608" s="136"/>
      <c r="S608" s="136"/>
      <c r="T608" s="136"/>
      <c r="U608" s="136"/>
      <c r="V608" s="136"/>
      <c r="W608" s="136"/>
      <c r="X608" s="136"/>
      <c r="Y608" s="136"/>
      <c r="Z608" s="136"/>
      <c r="AA608" s="136"/>
      <c r="AB608" s="136"/>
      <c r="AC608" s="136"/>
      <c r="AD608" s="136"/>
      <c r="AE608" s="136"/>
      <c r="AF608" s="136"/>
      <c r="AG608" s="136"/>
      <c r="AH608" s="136"/>
      <c r="AI608" s="136"/>
      <c r="AJ608" s="136"/>
      <c r="AK608" s="136"/>
      <c r="AL608" s="136"/>
      <c r="AM608" s="136"/>
      <c r="AN608" s="136"/>
      <c r="AO608" s="136"/>
      <c r="AP608" s="136"/>
      <c r="AQ608" s="136"/>
      <c r="AR608" s="136"/>
      <c r="AS608" s="136"/>
      <c r="AT608" s="136"/>
      <c r="AU608" s="136"/>
      <c r="AV608" s="136"/>
      <c r="AW608" s="136"/>
      <c r="AX608" s="136"/>
      <c r="AY608" s="136"/>
      <c r="AZ608" s="136"/>
      <c r="BA608" s="136"/>
      <c r="BB608" s="136"/>
      <c r="BC608" s="136"/>
      <c r="BD608" s="136"/>
      <c r="BE608" s="136"/>
      <c r="BF608" s="136"/>
      <c r="BG608" s="136"/>
      <c r="BH608" s="136"/>
      <c r="BI608" s="136"/>
      <c r="BJ608" s="136"/>
      <c r="BK608" s="136"/>
      <c r="BL608" s="136"/>
      <c r="BM608" s="136"/>
      <c r="BN608" s="136"/>
      <c r="BO608" s="136"/>
      <c r="BP608" s="136"/>
      <c r="BQ608" s="136"/>
      <c r="BR608" s="136"/>
      <c r="BS608" s="136"/>
      <c r="BT608" s="136"/>
      <c r="BU608" s="136"/>
      <c r="BV608" s="136"/>
      <c r="BW608" s="136"/>
      <c r="BX608" s="136"/>
      <c r="BY608" s="136"/>
      <c r="BZ608" s="136"/>
      <c r="CA608" s="136"/>
      <c r="CB608" s="136"/>
      <c r="CC608" s="136"/>
      <c r="CD608" s="136"/>
      <c r="CE608" s="136"/>
      <c r="CF608" s="136"/>
      <c r="CG608" s="136"/>
      <c r="CH608" s="136"/>
      <c r="CI608" s="136"/>
      <c r="CJ608" s="136"/>
      <c r="CK608" s="136"/>
      <c r="CL608" s="136"/>
      <c r="CM608" s="136"/>
      <c r="CN608" s="136"/>
      <c r="CO608" s="136"/>
      <c r="CP608" s="136"/>
      <c r="CQ608" s="136"/>
      <c r="CR608" s="136"/>
      <c r="CS608" s="136"/>
      <c r="CT608" s="136"/>
      <c r="CU608" s="136"/>
      <c r="CV608" s="136"/>
      <c r="CW608" s="136"/>
      <c r="CX608" s="136"/>
      <c r="CY608" s="136"/>
      <c r="CZ608" s="136"/>
      <c r="DA608" s="136"/>
      <c r="DB608" s="136"/>
      <c r="DC608" s="136"/>
      <c r="DD608" s="136"/>
      <c r="DE608" s="136"/>
      <c r="DF608" s="136"/>
      <c r="DG608" s="136"/>
      <c r="DH608" s="136"/>
      <c r="DI608" s="136"/>
      <c r="DJ608" s="136"/>
      <c r="DK608" s="136"/>
      <c r="DL608" s="136"/>
      <c r="DM608" s="136"/>
      <c r="DN608" s="136"/>
      <c r="DO608" s="136"/>
      <c r="DP608" s="136"/>
      <c r="DQ608" s="136"/>
      <c r="DR608" s="136"/>
      <c r="DS608" s="136"/>
      <c r="DT608" s="136"/>
      <c r="DU608" s="136"/>
      <c r="DV608" s="136"/>
      <c r="DW608" s="136"/>
    </row>
    <row r="609" spans="1:127" x14ac:dyDescent="0.3">
      <c r="A609" s="128"/>
      <c r="B609" s="129"/>
      <c r="C609" s="146"/>
      <c r="D609" s="131"/>
      <c r="E609" s="128"/>
      <c r="F609" s="128"/>
      <c r="G609" s="132"/>
      <c r="H609" s="128"/>
      <c r="I609" s="128"/>
      <c r="J609" s="131"/>
      <c r="K609" s="128"/>
      <c r="L609" s="133"/>
      <c r="M609" s="133"/>
      <c r="P609" s="136"/>
      <c r="Q609" s="136"/>
      <c r="R609" s="136"/>
      <c r="S609" s="136"/>
      <c r="T609" s="136"/>
      <c r="U609" s="136"/>
      <c r="V609" s="136"/>
      <c r="W609" s="136"/>
      <c r="X609" s="136"/>
      <c r="Y609" s="136"/>
      <c r="Z609" s="136"/>
      <c r="AA609" s="136"/>
      <c r="AB609" s="136"/>
      <c r="AC609" s="136"/>
      <c r="AD609" s="136"/>
      <c r="AE609" s="136"/>
      <c r="AF609" s="136"/>
      <c r="AG609" s="136"/>
      <c r="AH609" s="136"/>
      <c r="AI609" s="136"/>
      <c r="AJ609" s="136"/>
      <c r="AK609" s="136"/>
      <c r="AL609" s="136"/>
      <c r="AM609" s="136"/>
      <c r="AN609" s="136"/>
      <c r="AO609" s="136"/>
      <c r="AP609" s="136"/>
      <c r="AQ609" s="136"/>
      <c r="AR609" s="136"/>
      <c r="AS609" s="136"/>
      <c r="AT609" s="136"/>
      <c r="AU609" s="136"/>
      <c r="AV609" s="136"/>
      <c r="AW609" s="136"/>
      <c r="AX609" s="136"/>
      <c r="AY609" s="136"/>
      <c r="AZ609" s="136"/>
      <c r="BA609" s="136"/>
      <c r="BB609" s="136"/>
      <c r="BC609" s="136"/>
      <c r="BD609" s="136"/>
      <c r="BE609" s="136"/>
      <c r="BF609" s="136"/>
      <c r="BG609" s="136"/>
      <c r="BH609" s="136"/>
      <c r="BI609" s="136"/>
      <c r="BJ609" s="136"/>
      <c r="BK609" s="136"/>
      <c r="BL609" s="136"/>
      <c r="BM609" s="136"/>
      <c r="BN609" s="136"/>
      <c r="BO609" s="136"/>
      <c r="BP609" s="136"/>
      <c r="BQ609" s="136"/>
      <c r="BR609" s="136"/>
      <c r="BS609" s="136"/>
      <c r="BT609" s="136"/>
      <c r="BU609" s="136"/>
      <c r="BV609" s="136"/>
      <c r="BW609" s="136"/>
      <c r="BX609" s="136"/>
      <c r="BY609" s="136"/>
      <c r="BZ609" s="136"/>
      <c r="CA609" s="136"/>
      <c r="CB609" s="136"/>
      <c r="CC609" s="136"/>
      <c r="CD609" s="136"/>
      <c r="CE609" s="136"/>
      <c r="CF609" s="136"/>
      <c r="CG609" s="136"/>
      <c r="CH609" s="136"/>
      <c r="CI609" s="136"/>
      <c r="CJ609" s="136"/>
      <c r="CK609" s="136"/>
      <c r="CL609" s="136"/>
      <c r="CM609" s="136"/>
      <c r="CN609" s="136"/>
      <c r="CO609" s="136"/>
      <c r="CP609" s="136"/>
      <c r="CQ609" s="136"/>
      <c r="CR609" s="136"/>
      <c r="CS609" s="136"/>
      <c r="CT609" s="136"/>
      <c r="CU609" s="136"/>
      <c r="CV609" s="136"/>
      <c r="CW609" s="136"/>
      <c r="CX609" s="136"/>
      <c r="CY609" s="136"/>
      <c r="CZ609" s="136"/>
      <c r="DA609" s="136"/>
      <c r="DB609" s="136"/>
      <c r="DC609" s="136"/>
      <c r="DD609" s="136"/>
      <c r="DE609" s="136"/>
      <c r="DF609" s="136"/>
      <c r="DG609" s="136"/>
      <c r="DH609" s="136"/>
      <c r="DI609" s="136"/>
      <c r="DJ609" s="136"/>
      <c r="DK609" s="136"/>
      <c r="DL609" s="136"/>
      <c r="DM609" s="136"/>
      <c r="DN609" s="136"/>
      <c r="DO609" s="136"/>
      <c r="DP609" s="136"/>
      <c r="DQ609" s="136"/>
      <c r="DR609" s="136"/>
      <c r="DS609" s="136"/>
      <c r="DT609" s="136"/>
      <c r="DU609" s="136"/>
      <c r="DV609" s="136"/>
      <c r="DW609" s="136"/>
    </row>
    <row r="610" spans="1:127" x14ac:dyDescent="0.3">
      <c r="A610" s="138"/>
      <c r="B610" s="139"/>
      <c r="C610" s="147"/>
      <c r="D610" s="140"/>
      <c r="E610" s="138"/>
      <c r="F610" s="138"/>
      <c r="G610" s="141"/>
      <c r="H610" s="138"/>
      <c r="I610" s="138"/>
      <c r="J610" s="140"/>
      <c r="K610" s="138"/>
      <c r="L610" s="142"/>
      <c r="M610" s="142"/>
      <c r="N610" s="120"/>
      <c r="O610" s="143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  <c r="BA610" s="144"/>
      <c r="BB610" s="144"/>
      <c r="BC610" s="144"/>
      <c r="BD610" s="144"/>
      <c r="BE610" s="144"/>
      <c r="BF610" s="144"/>
      <c r="BG610" s="144"/>
      <c r="BH610" s="144"/>
      <c r="BI610" s="144"/>
      <c r="BJ610" s="144"/>
      <c r="BK610" s="144"/>
      <c r="BL610" s="144"/>
      <c r="BM610" s="144"/>
      <c r="BN610" s="144"/>
      <c r="BO610" s="144"/>
      <c r="BP610" s="144"/>
      <c r="BQ610" s="144"/>
      <c r="BR610" s="144"/>
      <c r="BS610" s="144"/>
      <c r="BT610" s="144"/>
      <c r="BU610" s="144"/>
      <c r="BV610" s="144"/>
      <c r="BW610" s="144"/>
      <c r="BX610" s="144"/>
      <c r="BY610" s="144"/>
      <c r="BZ610" s="144"/>
      <c r="CA610" s="144"/>
      <c r="CB610" s="144"/>
      <c r="CC610" s="144"/>
      <c r="CD610" s="144"/>
      <c r="CE610" s="144"/>
      <c r="CF610" s="144"/>
      <c r="CG610" s="144"/>
      <c r="CH610" s="144"/>
      <c r="CI610" s="144"/>
      <c r="CJ610" s="144"/>
      <c r="CK610" s="144"/>
      <c r="CL610" s="144"/>
      <c r="CM610" s="144"/>
      <c r="CN610" s="144"/>
      <c r="CO610" s="144"/>
      <c r="CP610" s="144"/>
      <c r="CQ610" s="144"/>
      <c r="CR610" s="144"/>
      <c r="CS610" s="144"/>
      <c r="CT610" s="144"/>
      <c r="CU610" s="144"/>
      <c r="CV610" s="144"/>
      <c r="CW610" s="144"/>
      <c r="CX610" s="144"/>
      <c r="CY610" s="144"/>
      <c r="CZ610" s="144"/>
      <c r="DA610" s="144"/>
      <c r="DB610" s="144"/>
      <c r="DC610" s="144"/>
      <c r="DD610" s="144"/>
      <c r="DE610" s="144"/>
      <c r="DF610" s="144"/>
      <c r="DG610" s="144"/>
      <c r="DH610" s="144"/>
      <c r="DI610" s="144"/>
      <c r="DJ610" s="144"/>
      <c r="DK610" s="144"/>
      <c r="DL610" s="144"/>
      <c r="DM610" s="144"/>
      <c r="DN610" s="144"/>
      <c r="DO610" s="144"/>
      <c r="DP610" s="144"/>
      <c r="DQ610" s="144"/>
      <c r="DR610" s="144"/>
      <c r="DS610" s="144"/>
      <c r="DT610" s="144"/>
      <c r="DU610" s="144"/>
      <c r="DV610" s="144"/>
      <c r="DW610" s="144"/>
    </row>
    <row r="611" spans="1:127" x14ac:dyDescent="0.3">
      <c r="A611" s="72"/>
      <c r="B611" s="2"/>
      <c r="C611" s="145"/>
      <c r="D611" s="122"/>
      <c r="E611" s="123"/>
      <c r="F611" s="123"/>
      <c r="G611" s="124"/>
      <c r="H611" s="125"/>
      <c r="I611" s="126"/>
      <c r="J611" s="122"/>
      <c r="K611" s="127"/>
      <c r="P611" s="136"/>
      <c r="Q611" s="136"/>
      <c r="R611" s="136"/>
      <c r="S611" s="136"/>
      <c r="T611" s="136"/>
      <c r="U611" s="136"/>
      <c r="V611" s="136"/>
      <c r="W611" s="136"/>
      <c r="X611" s="136"/>
      <c r="Y611" s="136"/>
      <c r="Z611" s="136"/>
      <c r="AA611" s="136"/>
      <c r="AB611" s="136"/>
      <c r="AC611" s="136"/>
      <c r="AD611" s="136"/>
      <c r="AE611" s="136"/>
      <c r="AF611" s="136"/>
      <c r="AG611" s="136"/>
      <c r="AH611" s="136"/>
      <c r="AI611" s="136"/>
      <c r="AJ611" s="136"/>
      <c r="AK611" s="136"/>
      <c r="AL611" s="136"/>
      <c r="AM611" s="136"/>
      <c r="AN611" s="136"/>
      <c r="AO611" s="136"/>
      <c r="AP611" s="136"/>
      <c r="AQ611" s="136"/>
      <c r="AR611" s="136"/>
      <c r="AS611" s="136"/>
      <c r="AT611" s="136"/>
      <c r="AU611" s="136"/>
      <c r="AV611" s="136"/>
      <c r="AW611" s="136"/>
      <c r="AX611" s="136"/>
      <c r="AY611" s="136"/>
      <c r="AZ611" s="136"/>
      <c r="BA611" s="136"/>
      <c r="BB611" s="136"/>
      <c r="BC611" s="136"/>
      <c r="BD611" s="136"/>
      <c r="BE611" s="136"/>
      <c r="BF611" s="136"/>
      <c r="BG611" s="136"/>
      <c r="BH611" s="136"/>
      <c r="BI611" s="136"/>
      <c r="BJ611" s="136"/>
      <c r="BK611" s="136"/>
      <c r="BL611" s="136"/>
      <c r="BM611" s="136"/>
      <c r="BN611" s="136"/>
      <c r="BO611" s="136"/>
      <c r="BP611" s="136"/>
      <c r="BQ611" s="136"/>
      <c r="BR611" s="136"/>
      <c r="BS611" s="136"/>
      <c r="BT611" s="136"/>
      <c r="BU611" s="136"/>
      <c r="BV611" s="136"/>
      <c r="BW611" s="136"/>
      <c r="BX611" s="136"/>
      <c r="BY611" s="136"/>
      <c r="BZ611" s="136"/>
      <c r="CA611" s="136"/>
      <c r="CB611" s="136"/>
      <c r="CC611" s="136"/>
      <c r="CD611" s="136"/>
      <c r="CE611" s="136"/>
      <c r="CF611" s="136"/>
      <c r="CG611" s="136"/>
      <c r="CH611" s="136"/>
      <c r="CI611" s="136"/>
      <c r="CJ611" s="136"/>
      <c r="CK611" s="136"/>
      <c r="CL611" s="136"/>
      <c r="CM611" s="136"/>
      <c r="CN611" s="136"/>
      <c r="CO611" s="136"/>
      <c r="CP611" s="136"/>
      <c r="CQ611" s="136"/>
      <c r="CR611" s="136"/>
      <c r="CS611" s="136"/>
      <c r="CT611" s="136"/>
      <c r="CU611" s="136"/>
      <c r="CV611" s="136"/>
      <c r="CW611" s="136"/>
      <c r="CX611" s="136"/>
      <c r="CY611" s="136"/>
      <c r="CZ611" s="136"/>
      <c r="DA611" s="136"/>
      <c r="DB611" s="136"/>
      <c r="DC611" s="136"/>
      <c r="DD611" s="136"/>
      <c r="DE611" s="136"/>
      <c r="DF611" s="136"/>
      <c r="DG611" s="136"/>
      <c r="DH611" s="136"/>
      <c r="DI611" s="136"/>
      <c r="DJ611" s="136"/>
      <c r="DK611" s="136"/>
      <c r="DL611" s="136"/>
      <c r="DM611" s="136"/>
      <c r="DN611" s="136"/>
      <c r="DO611" s="136"/>
      <c r="DP611" s="136"/>
      <c r="DQ611" s="136"/>
      <c r="DR611" s="136"/>
      <c r="DS611" s="136"/>
      <c r="DT611" s="136"/>
      <c r="DU611" s="136"/>
      <c r="DV611" s="136"/>
      <c r="DW611" s="136"/>
    </row>
    <row r="612" spans="1:127" x14ac:dyDescent="0.3">
      <c r="A612" s="128"/>
      <c r="B612" s="129"/>
      <c r="C612" s="146"/>
      <c r="D612" s="131"/>
      <c r="E612" s="128"/>
      <c r="F612" s="128"/>
      <c r="G612" s="132"/>
      <c r="H612" s="128"/>
      <c r="I612" s="128"/>
      <c r="J612" s="131"/>
      <c r="K612" s="128"/>
      <c r="L612" s="133"/>
      <c r="M612" s="133"/>
      <c r="P612" s="136"/>
      <c r="Q612" s="136"/>
      <c r="R612" s="136"/>
      <c r="S612" s="136"/>
      <c r="T612" s="136"/>
      <c r="U612" s="136"/>
      <c r="V612" s="136"/>
      <c r="W612" s="136"/>
      <c r="X612" s="136"/>
      <c r="Y612" s="136"/>
      <c r="Z612" s="136"/>
      <c r="AA612" s="136"/>
      <c r="AB612" s="136"/>
      <c r="AC612" s="136"/>
      <c r="AD612" s="136"/>
      <c r="AE612" s="136"/>
      <c r="AF612" s="136"/>
      <c r="AG612" s="136"/>
      <c r="AH612" s="136"/>
      <c r="AI612" s="136"/>
      <c r="AJ612" s="136"/>
      <c r="AK612" s="136"/>
      <c r="AL612" s="136"/>
      <c r="AM612" s="136"/>
      <c r="AN612" s="136"/>
      <c r="AO612" s="136"/>
      <c r="AP612" s="136"/>
      <c r="AQ612" s="136"/>
      <c r="AR612" s="136"/>
      <c r="AS612" s="136"/>
      <c r="AT612" s="136"/>
      <c r="AU612" s="136"/>
      <c r="AV612" s="136"/>
      <c r="AW612" s="136"/>
      <c r="AX612" s="136"/>
      <c r="AY612" s="136"/>
      <c r="AZ612" s="136"/>
      <c r="BA612" s="136"/>
      <c r="BB612" s="136"/>
      <c r="BC612" s="136"/>
      <c r="BD612" s="136"/>
      <c r="BE612" s="136"/>
      <c r="BF612" s="136"/>
      <c r="BG612" s="136"/>
      <c r="BH612" s="136"/>
      <c r="BI612" s="136"/>
      <c r="BJ612" s="136"/>
      <c r="BK612" s="136"/>
      <c r="BL612" s="136"/>
      <c r="BM612" s="136"/>
      <c r="BN612" s="136"/>
      <c r="BO612" s="136"/>
      <c r="BP612" s="136"/>
      <c r="BQ612" s="136"/>
      <c r="BR612" s="136"/>
      <c r="BS612" s="136"/>
      <c r="BT612" s="136"/>
      <c r="BU612" s="136"/>
      <c r="BV612" s="136"/>
      <c r="BW612" s="136"/>
      <c r="BX612" s="136"/>
      <c r="BY612" s="136"/>
      <c r="BZ612" s="136"/>
      <c r="CA612" s="136"/>
      <c r="CB612" s="136"/>
      <c r="CC612" s="136"/>
      <c r="CD612" s="136"/>
      <c r="CE612" s="136"/>
      <c r="CF612" s="136"/>
      <c r="CG612" s="136"/>
      <c r="CH612" s="136"/>
      <c r="CI612" s="136"/>
      <c r="CJ612" s="136"/>
      <c r="CK612" s="136"/>
      <c r="CL612" s="136"/>
      <c r="CM612" s="136"/>
      <c r="CN612" s="136"/>
      <c r="CO612" s="136"/>
      <c r="CP612" s="136"/>
      <c r="CQ612" s="136"/>
      <c r="CR612" s="136"/>
      <c r="CS612" s="136"/>
      <c r="CT612" s="136"/>
      <c r="CU612" s="136"/>
      <c r="CV612" s="136"/>
      <c r="CW612" s="136"/>
      <c r="CX612" s="136"/>
      <c r="CY612" s="136"/>
      <c r="CZ612" s="136"/>
      <c r="DA612" s="136"/>
      <c r="DB612" s="136"/>
      <c r="DC612" s="136"/>
      <c r="DD612" s="136"/>
      <c r="DE612" s="136"/>
      <c r="DF612" s="136"/>
      <c r="DG612" s="136"/>
      <c r="DH612" s="136"/>
      <c r="DI612" s="136"/>
      <c r="DJ612" s="136"/>
      <c r="DK612" s="136"/>
      <c r="DL612" s="136"/>
      <c r="DM612" s="136"/>
      <c r="DN612" s="136"/>
      <c r="DO612" s="136"/>
      <c r="DP612" s="136"/>
      <c r="DQ612" s="136"/>
      <c r="DR612" s="136"/>
      <c r="DS612" s="136"/>
      <c r="DT612" s="136"/>
      <c r="DU612" s="136"/>
      <c r="DV612" s="136"/>
      <c r="DW612" s="136"/>
    </row>
    <row r="613" spans="1:127" x14ac:dyDescent="0.3">
      <c r="A613" s="138"/>
      <c r="B613" s="139"/>
      <c r="C613" s="147"/>
      <c r="D613" s="140"/>
      <c r="E613" s="138"/>
      <c r="F613" s="138"/>
      <c r="G613" s="141"/>
      <c r="H613" s="138"/>
      <c r="I613" s="138"/>
      <c r="J613" s="140"/>
      <c r="K613" s="138"/>
      <c r="L613" s="142"/>
      <c r="M613" s="142"/>
      <c r="N613" s="120"/>
      <c r="O613" s="143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  <c r="BA613" s="144"/>
      <c r="BB613" s="144"/>
      <c r="BC613" s="144"/>
      <c r="BD613" s="144"/>
      <c r="BE613" s="144"/>
      <c r="BF613" s="144"/>
      <c r="BG613" s="144"/>
      <c r="BH613" s="144"/>
      <c r="BI613" s="144"/>
      <c r="BJ613" s="144"/>
      <c r="BK613" s="144"/>
      <c r="BL613" s="144"/>
      <c r="BM613" s="144"/>
      <c r="BN613" s="144"/>
      <c r="BO613" s="144"/>
      <c r="BP613" s="144"/>
      <c r="BQ613" s="144"/>
      <c r="BR613" s="144"/>
      <c r="BS613" s="144"/>
      <c r="BT613" s="144"/>
      <c r="BU613" s="144"/>
      <c r="BV613" s="144"/>
      <c r="BW613" s="144"/>
      <c r="BX613" s="144"/>
      <c r="BY613" s="144"/>
      <c r="BZ613" s="144"/>
      <c r="CA613" s="144"/>
      <c r="CB613" s="144"/>
      <c r="CC613" s="144"/>
      <c r="CD613" s="144"/>
      <c r="CE613" s="144"/>
      <c r="CF613" s="144"/>
      <c r="CG613" s="144"/>
      <c r="CH613" s="144"/>
      <c r="CI613" s="144"/>
      <c r="CJ613" s="144"/>
      <c r="CK613" s="144"/>
      <c r="CL613" s="144"/>
      <c r="CM613" s="144"/>
      <c r="CN613" s="144"/>
      <c r="CO613" s="144"/>
      <c r="CP613" s="144"/>
      <c r="CQ613" s="144"/>
      <c r="CR613" s="144"/>
      <c r="CS613" s="144"/>
      <c r="CT613" s="144"/>
      <c r="CU613" s="144"/>
      <c r="CV613" s="144"/>
      <c r="CW613" s="144"/>
      <c r="CX613" s="144"/>
      <c r="CY613" s="144"/>
      <c r="CZ613" s="144"/>
      <c r="DA613" s="144"/>
      <c r="DB613" s="144"/>
      <c r="DC613" s="144"/>
      <c r="DD613" s="144"/>
      <c r="DE613" s="144"/>
      <c r="DF613" s="144"/>
      <c r="DG613" s="144"/>
      <c r="DH613" s="144"/>
      <c r="DI613" s="144"/>
      <c r="DJ613" s="144"/>
      <c r="DK613" s="144"/>
      <c r="DL613" s="144"/>
      <c r="DM613" s="144"/>
      <c r="DN613" s="144"/>
      <c r="DO613" s="144"/>
      <c r="DP613" s="144"/>
      <c r="DQ613" s="144"/>
      <c r="DR613" s="144"/>
      <c r="DS613" s="144"/>
      <c r="DT613" s="144"/>
      <c r="DU613" s="144"/>
      <c r="DV613" s="144"/>
      <c r="DW613" s="144"/>
    </row>
    <row r="614" spans="1:127" x14ac:dyDescent="0.3">
      <c r="A614" s="72"/>
      <c r="B614" s="2"/>
      <c r="C614" s="145"/>
      <c r="D614" s="122"/>
      <c r="E614" s="123"/>
      <c r="F614" s="123"/>
      <c r="G614" s="124"/>
      <c r="H614" s="125"/>
      <c r="I614" s="126"/>
      <c r="J614" s="122"/>
      <c r="K614" s="127"/>
      <c r="P614" s="136"/>
      <c r="Q614" s="136"/>
      <c r="R614" s="136"/>
      <c r="S614" s="136"/>
      <c r="T614" s="136"/>
      <c r="U614" s="136"/>
      <c r="V614" s="136"/>
      <c r="W614" s="136"/>
      <c r="X614" s="136"/>
      <c r="Y614" s="136"/>
      <c r="Z614" s="136"/>
      <c r="AA614" s="136"/>
      <c r="AB614" s="136"/>
      <c r="AC614" s="136"/>
      <c r="AD614" s="136"/>
      <c r="AE614" s="136"/>
      <c r="AF614" s="136"/>
      <c r="AG614" s="136"/>
      <c r="AH614" s="136"/>
      <c r="AI614" s="136"/>
      <c r="AJ614" s="136"/>
      <c r="AK614" s="136"/>
      <c r="AL614" s="136"/>
      <c r="AM614" s="136"/>
      <c r="AN614" s="136"/>
      <c r="AO614" s="136"/>
      <c r="AP614" s="136"/>
      <c r="AQ614" s="136"/>
      <c r="AR614" s="136"/>
      <c r="AS614" s="136"/>
      <c r="AT614" s="136"/>
      <c r="AU614" s="136"/>
      <c r="AV614" s="136"/>
      <c r="AW614" s="136"/>
      <c r="AX614" s="136"/>
      <c r="AY614" s="136"/>
      <c r="AZ614" s="136"/>
      <c r="BA614" s="136"/>
      <c r="BB614" s="136"/>
      <c r="BC614" s="136"/>
      <c r="BD614" s="136"/>
      <c r="BE614" s="136"/>
      <c r="BF614" s="136"/>
      <c r="BG614" s="136"/>
      <c r="BH614" s="136"/>
      <c r="BI614" s="136"/>
      <c r="BJ614" s="136"/>
      <c r="BK614" s="136"/>
      <c r="BL614" s="136"/>
      <c r="BM614" s="136"/>
      <c r="BN614" s="136"/>
      <c r="BO614" s="136"/>
      <c r="BP614" s="136"/>
      <c r="BQ614" s="136"/>
      <c r="BR614" s="136"/>
      <c r="BS614" s="136"/>
      <c r="BT614" s="136"/>
      <c r="BU614" s="136"/>
      <c r="BV614" s="136"/>
      <c r="BW614" s="136"/>
      <c r="BX614" s="136"/>
      <c r="BY614" s="136"/>
      <c r="BZ614" s="136"/>
      <c r="CA614" s="136"/>
      <c r="CB614" s="136"/>
      <c r="CC614" s="136"/>
      <c r="CD614" s="136"/>
      <c r="CE614" s="136"/>
      <c r="CF614" s="136"/>
      <c r="CG614" s="136"/>
      <c r="CH614" s="136"/>
      <c r="CI614" s="136"/>
      <c r="CJ614" s="136"/>
      <c r="CK614" s="136"/>
      <c r="CL614" s="136"/>
      <c r="CM614" s="136"/>
      <c r="CN614" s="136"/>
      <c r="CO614" s="136"/>
      <c r="CP614" s="136"/>
      <c r="CQ614" s="136"/>
      <c r="CR614" s="136"/>
      <c r="CS614" s="136"/>
      <c r="CT614" s="136"/>
      <c r="CU614" s="136"/>
      <c r="CV614" s="136"/>
      <c r="CW614" s="136"/>
      <c r="CX614" s="136"/>
      <c r="CY614" s="136"/>
      <c r="CZ614" s="136"/>
      <c r="DA614" s="136"/>
      <c r="DB614" s="136"/>
      <c r="DC614" s="136"/>
      <c r="DD614" s="136"/>
      <c r="DE614" s="136"/>
      <c r="DF614" s="136"/>
      <c r="DG614" s="136"/>
      <c r="DH614" s="136"/>
      <c r="DI614" s="136"/>
      <c r="DJ614" s="136"/>
      <c r="DK614" s="136"/>
      <c r="DL614" s="136"/>
      <c r="DM614" s="136"/>
      <c r="DN614" s="136"/>
      <c r="DO614" s="136"/>
      <c r="DP614" s="136"/>
      <c r="DQ614" s="136"/>
      <c r="DR614" s="136"/>
      <c r="DS614" s="136"/>
      <c r="DT614" s="136"/>
      <c r="DU614" s="136"/>
      <c r="DV614" s="136"/>
      <c r="DW614" s="136"/>
    </row>
    <row r="615" spans="1:127" x14ac:dyDescent="0.3">
      <c r="A615" s="128"/>
      <c r="B615" s="129"/>
      <c r="C615" s="146"/>
      <c r="D615" s="131"/>
      <c r="E615" s="128"/>
      <c r="F615" s="128"/>
      <c r="G615" s="132"/>
      <c r="H615" s="128"/>
      <c r="I615" s="128"/>
      <c r="J615" s="131"/>
      <c r="K615" s="128"/>
      <c r="L615" s="133"/>
      <c r="M615" s="133"/>
      <c r="P615" s="136"/>
      <c r="Q615" s="136"/>
      <c r="R615" s="136"/>
      <c r="S615" s="136"/>
      <c r="T615" s="136"/>
      <c r="U615" s="136"/>
      <c r="V615" s="136"/>
      <c r="W615" s="136"/>
      <c r="X615" s="136"/>
      <c r="Y615" s="136"/>
      <c r="Z615" s="136"/>
      <c r="AA615" s="136"/>
      <c r="AB615" s="136"/>
      <c r="AC615" s="136"/>
      <c r="AD615" s="136"/>
      <c r="AE615" s="136"/>
      <c r="AF615" s="136"/>
      <c r="AG615" s="136"/>
      <c r="AH615" s="136"/>
      <c r="AI615" s="136"/>
      <c r="AJ615" s="136"/>
      <c r="AK615" s="136"/>
      <c r="AL615" s="136"/>
      <c r="AM615" s="136"/>
      <c r="AN615" s="136"/>
      <c r="AO615" s="136"/>
      <c r="AP615" s="136"/>
      <c r="AQ615" s="136"/>
      <c r="AR615" s="136"/>
      <c r="AS615" s="136"/>
      <c r="AT615" s="136"/>
      <c r="AU615" s="136"/>
      <c r="AV615" s="136"/>
      <c r="AW615" s="136"/>
      <c r="AX615" s="136"/>
      <c r="AY615" s="136"/>
      <c r="AZ615" s="136"/>
      <c r="BA615" s="136"/>
      <c r="BB615" s="136"/>
      <c r="BC615" s="136"/>
      <c r="BD615" s="136"/>
      <c r="BE615" s="136"/>
      <c r="BF615" s="136"/>
      <c r="BG615" s="136"/>
      <c r="BH615" s="136"/>
      <c r="BI615" s="136"/>
      <c r="BJ615" s="136"/>
      <c r="BK615" s="136"/>
      <c r="BL615" s="136"/>
      <c r="BM615" s="136"/>
      <c r="BN615" s="136"/>
      <c r="BO615" s="136"/>
      <c r="BP615" s="136"/>
      <c r="BQ615" s="136"/>
      <c r="BR615" s="136"/>
      <c r="BS615" s="136"/>
      <c r="BT615" s="136"/>
      <c r="BU615" s="136"/>
      <c r="BV615" s="136"/>
      <c r="BW615" s="136"/>
      <c r="BX615" s="136"/>
      <c r="BY615" s="136"/>
      <c r="BZ615" s="136"/>
      <c r="CA615" s="136"/>
      <c r="CB615" s="136"/>
      <c r="CC615" s="136"/>
      <c r="CD615" s="136"/>
      <c r="CE615" s="136"/>
      <c r="CF615" s="136"/>
      <c r="CG615" s="136"/>
      <c r="CH615" s="136"/>
      <c r="CI615" s="136"/>
      <c r="CJ615" s="136"/>
      <c r="CK615" s="136"/>
      <c r="CL615" s="136"/>
      <c r="CM615" s="136"/>
      <c r="CN615" s="136"/>
      <c r="CO615" s="136"/>
      <c r="CP615" s="136"/>
      <c r="CQ615" s="136"/>
      <c r="CR615" s="136"/>
      <c r="CS615" s="136"/>
      <c r="CT615" s="136"/>
      <c r="CU615" s="136"/>
      <c r="CV615" s="136"/>
      <c r="CW615" s="136"/>
      <c r="CX615" s="136"/>
      <c r="CY615" s="136"/>
      <c r="CZ615" s="136"/>
      <c r="DA615" s="136"/>
      <c r="DB615" s="136"/>
      <c r="DC615" s="136"/>
      <c r="DD615" s="136"/>
      <c r="DE615" s="136"/>
      <c r="DF615" s="136"/>
      <c r="DG615" s="136"/>
      <c r="DH615" s="136"/>
      <c r="DI615" s="136"/>
      <c r="DJ615" s="136"/>
      <c r="DK615" s="136"/>
      <c r="DL615" s="136"/>
      <c r="DM615" s="136"/>
      <c r="DN615" s="136"/>
      <c r="DO615" s="136"/>
      <c r="DP615" s="136"/>
      <c r="DQ615" s="136"/>
      <c r="DR615" s="136"/>
      <c r="DS615" s="136"/>
      <c r="DT615" s="136"/>
      <c r="DU615" s="136"/>
      <c r="DV615" s="136"/>
      <c r="DW615" s="136"/>
    </row>
    <row r="616" spans="1:127" x14ac:dyDescent="0.3">
      <c r="A616" s="138"/>
      <c r="B616" s="139"/>
      <c r="C616" s="147"/>
      <c r="D616" s="140"/>
      <c r="E616" s="138"/>
      <c r="F616" s="138"/>
      <c r="G616" s="141"/>
      <c r="H616" s="138"/>
      <c r="I616" s="138"/>
      <c r="J616" s="140"/>
      <c r="K616" s="138"/>
      <c r="L616" s="142"/>
      <c r="M616" s="142"/>
      <c r="N616" s="120"/>
      <c r="O616" s="143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  <c r="BA616" s="144"/>
      <c r="BB616" s="144"/>
      <c r="BC616" s="144"/>
      <c r="BD616" s="144"/>
      <c r="BE616" s="144"/>
      <c r="BF616" s="144"/>
      <c r="BG616" s="144"/>
      <c r="BH616" s="144"/>
      <c r="BI616" s="144"/>
      <c r="BJ616" s="144"/>
      <c r="BK616" s="144"/>
      <c r="BL616" s="144"/>
      <c r="BM616" s="144"/>
      <c r="BN616" s="144"/>
      <c r="BO616" s="144"/>
      <c r="BP616" s="144"/>
      <c r="BQ616" s="144"/>
      <c r="BR616" s="144"/>
      <c r="BS616" s="144"/>
      <c r="BT616" s="144"/>
      <c r="BU616" s="144"/>
      <c r="BV616" s="144"/>
      <c r="BW616" s="144"/>
      <c r="BX616" s="144"/>
      <c r="BY616" s="144"/>
      <c r="BZ616" s="144"/>
      <c r="CA616" s="144"/>
      <c r="CB616" s="144"/>
      <c r="CC616" s="144"/>
      <c r="CD616" s="144"/>
      <c r="CE616" s="144"/>
      <c r="CF616" s="144"/>
      <c r="CG616" s="144"/>
      <c r="CH616" s="144"/>
      <c r="CI616" s="144"/>
      <c r="CJ616" s="144"/>
      <c r="CK616" s="144"/>
      <c r="CL616" s="144"/>
      <c r="CM616" s="144"/>
      <c r="CN616" s="144"/>
      <c r="CO616" s="144"/>
      <c r="CP616" s="144"/>
      <c r="CQ616" s="144"/>
      <c r="CR616" s="144"/>
      <c r="CS616" s="144"/>
      <c r="CT616" s="144"/>
      <c r="CU616" s="144"/>
      <c r="CV616" s="144"/>
      <c r="CW616" s="144"/>
      <c r="CX616" s="144"/>
      <c r="CY616" s="144"/>
      <c r="CZ616" s="144"/>
      <c r="DA616" s="144"/>
      <c r="DB616" s="144"/>
      <c r="DC616" s="144"/>
      <c r="DD616" s="144"/>
      <c r="DE616" s="144"/>
      <c r="DF616" s="144"/>
      <c r="DG616" s="144"/>
      <c r="DH616" s="144"/>
      <c r="DI616" s="144"/>
      <c r="DJ616" s="144"/>
      <c r="DK616" s="144"/>
      <c r="DL616" s="144"/>
      <c r="DM616" s="144"/>
      <c r="DN616" s="144"/>
      <c r="DO616" s="144"/>
      <c r="DP616" s="144"/>
      <c r="DQ616" s="144"/>
      <c r="DR616" s="144"/>
      <c r="DS616" s="144"/>
      <c r="DT616" s="144"/>
      <c r="DU616" s="144"/>
      <c r="DV616" s="144"/>
      <c r="DW616" s="144"/>
    </row>
    <row r="617" spans="1:127" x14ac:dyDescent="0.3">
      <c r="A617" s="72"/>
      <c r="B617" s="2"/>
      <c r="C617" s="121"/>
      <c r="D617" s="122"/>
      <c r="E617" s="123"/>
      <c r="F617" s="123"/>
      <c r="G617" s="124"/>
      <c r="H617" s="125"/>
      <c r="I617" s="126"/>
      <c r="J617" s="122"/>
      <c r="K617" s="127"/>
      <c r="P617" s="136"/>
      <c r="Q617" s="136"/>
      <c r="R617" s="136"/>
      <c r="S617" s="136"/>
      <c r="T617" s="136"/>
      <c r="U617" s="136"/>
      <c r="V617" s="136"/>
      <c r="W617" s="136"/>
      <c r="X617" s="136"/>
      <c r="Y617" s="136"/>
      <c r="Z617" s="136"/>
      <c r="AA617" s="136"/>
      <c r="AB617" s="136"/>
      <c r="AC617" s="136"/>
      <c r="AD617" s="136"/>
      <c r="AE617" s="136"/>
      <c r="AF617" s="136"/>
      <c r="AG617" s="136"/>
      <c r="AH617" s="136"/>
      <c r="AI617" s="136"/>
      <c r="AJ617" s="136"/>
      <c r="AK617" s="136"/>
      <c r="AL617" s="136"/>
      <c r="AM617" s="136"/>
      <c r="AN617" s="136"/>
      <c r="AO617" s="136"/>
      <c r="AP617" s="136"/>
      <c r="AQ617" s="136"/>
      <c r="AR617" s="136"/>
      <c r="AS617" s="136"/>
      <c r="AT617" s="136"/>
      <c r="AU617" s="136"/>
      <c r="AV617" s="136"/>
      <c r="AW617" s="136"/>
      <c r="AX617" s="136"/>
      <c r="AY617" s="136"/>
      <c r="AZ617" s="136"/>
      <c r="BA617" s="136"/>
      <c r="BB617" s="136"/>
      <c r="BC617" s="136"/>
      <c r="BD617" s="136"/>
      <c r="BE617" s="136"/>
      <c r="BF617" s="136"/>
      <c r="BG617" s="136"/>
      <c r="BH617" s="136"/>
      <c r="BI617" s="136"/>
      <c r="BJ617" s="136"/>
      <c r="BK617" s="136"/>
      <c r="BL617" s="136"/>
      <c r="BM617" s="136"/>
      <c r="BN617" s="136"/>
      <c r="BO617" s="136"/>
      <c r="BP617" s="136"/>
      <c r="BQ617" s="136"/>
      <c r="BR617" s="136"/>
      <c r="BS617" s="136"/>
      <c r="BT617" s="136"/>
      <c r="BU617" s="136"/>
      <c r="BV617" s="136"/>
      <c r="BW617" s="136"/>
      <c r="BX617" s="136"/>
      <c r="BY617" s="136"/>
      <c r="BZ617" s="136"/>
      <c r="CA617" s="136"/>
      <c r="CB617" s="136"/>
      <c r="CC617" s="136"/>
      <c r="CD617" s="136"/>
      <c r="CE617" s="136"/>
      <c r="CF617" s="136"/>
      <c r="CG617" s="136"/>
      <c r="CH617" s="136"/>
      <c r="CI617" s="136"/>
      <c r="CJ617" s="136"/>
      <c r="CK617" s="136"/>
      <c r="CL617" s="136"/>
      <c r="CM617" s="136"/>
      <c r="CN617" s="136"/>
      <c r="CO617" s="136"/>
      <c r="CP617" s="136"/>
      <c r="CQ617" s="136"/>
      <c r="CR617" s="136"/>
      <c r="CS617" s="136"/>
      <c r="CT617" s="136"/>
      <c r="CU617" s="136"/>
      <c r="CV617" s="136"/>
      <c r="CW617" s="136"/>
      <c r="CX617" s="136"/>
      <c r="CY617" s="136"/>
      <c r="CZ617" s="136"/>
      <c r="DA617" s="136"/>
      <c r="DB617" s="136"/>
      <c r="DC617" s="136"/>
      <c r="DD617" s="136"/>
      <c r="DE617" s="136"/>
      <c r="DF617" s="136"/>
      <c r="DG617" s="136"/>
      <c r="DH617" s="136"/>
      <c r="DI617" s="136"/>
      <c r="DJ617" s="136"/>
      <c r="DK617" s="136"/>
      <c r="DL617" s="136"/>
      <c r="DM617" s="136"/>
      <c r="DN617" s="136"/>
      <c r="DO617" s="136"/>
      <c r="DP617" s="136"/>
      <c r="DQ617" s="136"/>
      <c r="DR617" s="136"/>
      <c r="DS617" s="136"/>
      <c r="DT617" s="136"/>
      <c r="DU617" s="136"/>
      <c r="DV617" s="136"/>
      <c r="DW617" s="136"/>
    </row>
    <row r="618" spans="1:127" x14ac:dyDescent="0.3">
      <c r="A618" s="128"/>
      <c r="B618" s="129"/>
      <c r="C618" s="130"/>
      <c r="D618" s="131"/>
      <c r="E618" s="128"/>
      <c r="F618" s="128"/>
      <c r="G618" s="132"/>
      <c r="H618" s="128"/>
      <c r="I618" s="128"/>
      <c r="J618" s="131"/>
      <c r="K618" s="128"/>
      <c r="L618" s="133"/>
      <c r="M618" s="133"/>
      <c r="P618" s="136"/>
      <c r="Q618" s="136"/>
      <c r="R618" s="136"/>
      <c r="S618" s="136"/>
      <c r="T618" s="136"/>
      <c r="U618" s="136"/>
      <c r="V618" s="136"/>
      <c r="W618" s="136"/>
      <c r="X618" s="136"/>
      <c r="Y618" s="136"/>
      <c r="Z618" s="136"/>
      <c r="AA618" s="136"/>
      <c r="AB618" s="136"/>
      <c r="AC618" s="136"/>
      <c r="AD618" s="136"/>
      <c r="AE618" s="136"/>
      <c r="AF618" s="136"/>
      <c r="AG618" s="136"/>
      <c r="AH618" s="136"/>
      <c r="AI618" s="136"/>
      <c r="AJ618" s="136"/>
      <c r="AK618" s="136"/>
      <c r="AL618" s="136"/>
      <c r="AM618" s="136"/>
      <c r="AN618" s="136"/>
      <c r="AO618" s="136"/>
      <c r="AP618" s="136"/>
      <c r="AQ618" s="136"/>
      <c r="AR618" s="136"/>
      <c r="AS618" s="136"/>
      <c r="AT618" s="136"/>
      <c r="AU618" s="136"/>
      <c r="AV618" s="136"/>
      <c r="AW618" s="136"/>
      <c r="AX618" s="136"/>
      <c r="AY618" s="136"/>
      <c r="AZ618" s="136"/>
      <c r="BA618" s="136"/>
      <c r="BB618" s="136"/>
      <c r="BC618" s="136"/>
      <c r="BD618" s="136"/>
      <c r="BE618" s="136"/>
      <c r="BF618" s="136"/>
      <c r="BG618" s="136"/>
      <c r="BH618" s="136"/>
      <c r="BI618" s="136"/>
      <c r="BJ618" s="136"/>
      <c r="BK618" s="136"/>
      <c r="BL618" s="136"/>
      <c r="BM618" s="136"/>
      <c r="BN618" s="136"/>
      <c r="BO618" s="136"/>
      <c r="BP618" s="136"/>
      <c r="BQ618" s="136"/>
      <c r="BR618" s="136"/>
      <c r="BS618" s="136"/>
      <c r="BT618" s="136"/>
      <c r="BU618" s="136"/>
      <c r="BV618" s="136"/>
      <c r="BW618" s="136"/>
      <c r="BX618" s="136"/>
      <c r="BY618" s="136"/>
      <c r="BZ618" s="136"/>
      <c r="CA618" s="136"/>
      <c r="CB618" s="136"/>
      <c r="CC618" s="136"/>
      <c r="CD618" s="136"/>
      <c r="CE618" s="136"/>
      <c r="CF618" s="136"/>
      <c r="CG618" s="136"/>
      <c r="CH618" s="136"/>
      <c r="CI618" s="136"/>
      <c r="CJ618" s="136"/>
      <c r="CK618" s="136"/>
      <c r="CL618" s="136"/>
      <c r="CM618" s="136"/>
      <c r="CN618" s="136"/>
      <c r="CO618" s="136"/>
      <c r="CP618" s="136"/>
      <c r="CQ618" s="136"/>
      <c r="CR618" s="136"/>
      <c r="CS618" s="136"/>
      <c r="CT618" s="136"/>
      <c r="CU618" s="136"/>
      <c r="CV618" s="136"/>
      <c r="CW618" s="136"/>
      <c r="CX618" s="136"/>
      <c r="CY618" s="136"/>
      <c r="CZ618" s="136"/>
      <c r="DA618" s="136"/>
      <c r="DB618" s="136"/>
      <c r="DC618" s="136"/>
      <c r="DD618" s="136"/>
      <c r="DE618" s="136"/>
      <c r="DF618" s="136"/>
      <c r="DG618" s="136"/>
      <c r="DH618" s="136"/>
      <c r="DI618" s="136"/>
      <c r="DJ618" s="136"/>
      <c r="DK618" s="136"/>
      <c r="DL618" s="136"/>
      <c r="DM618" s="136"/>
      <c r="DN618" s="136"/>
      <c r="DO618" s="136"/>
      <c r="DP618" s="136"/>
      <c r="DQ618" s="136"/>
      <c r="DR618" s="136"/>
      <c r="DS618" s="136"/>
      <c r="DT618" s="136"/>
      <c r="DU618" s="136"/>
      <c r="DV618" s="136"/>
      <c r="DW618" s="136"/>
    </row>
    <row r="619" spans="1:127" x14ac:dyDescent="0.3">
      <c r="A619" s="138"/>
      <c r="B619" s="139"/>
      <c r="C619" s="156"/>
      <c r="D619" s="140"/>
      <c r="E619" s="138"/>
      <c r="F619" s="138"/>
      <c r="G619" s="141"/>
      <c r="H619" s="138"/>
      <c r="I619" s="138"/>
      <c r="J619" s="140"/>
      <c r="K619" s="138"/>
      <c r="L619" s="142"/>
      <c r="M619" s="142"/>
      <c r="N619" s="120"/>
      <c r="O619" s="143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  <c r="BA619" s="144"/>
      <c r="BB619" s="144"/>
      <c r="BC619" s="144"/>
      <c r="BD619" s="144"/>
      <c r="BE619" s="144"/>
      <c r="BF619" s="144"/>
      <c r="BG619" s="144"/>
      <c r="BH619" s="144"/>
      <c r="BI619" s="144"/>
      <c r="BJ619" s="144"/>
      <c r="BK619" s="144"/>
      <c r="BL619" s="144"/>
      <c r="BM619" s="144"/>
      <c r="BN619" s="144"/>
      <c r="BO619" s="144"/>
      <c r="BP619" s="144"/>
      <c r="BQ619" s="144"/>
      <c r="BR619" s="144"/>
      <c r="BS619" s="144"/>
      <c r="BT619" s="144"/>
      <c r="BU619" s="144"/>
      <c r="BV619" s="144"/>
      <c r="BW619" s="144"/>
      <c r="BX619" s="144"/>
      <c r="BY619" s="144"/>
      <c r="BZ619" s="144"/>
      <c r="CA619" s="144"/>
      <c r="CB619" s="144"/>
      <c r="CC619" s="144"/>
      <c r="CD619" s="144"/>
      <c r="CE619" s="144"/>
      <c r="CF619" s="144"/>
      <c r="CG619" s="144"/>
      <c r="CH619" s="144"/>
      <c r="CI619" s="144"/>
      <c r="CJ619" s="144"/>
      <c r="CK619" s="144"/>
      <c r="CL619" s="144"/>
      <c r="CM619" s="144"/>
      <c r="CN619" s="144"/>
      <c r="CO619" s="144"/>
      <c r="CP619" s="144"/>
      <c r="CQ619" s="144"/>
      <c r="CR619" s="144"/>
      <c r="CS619" s="144"/>
      <c r="CT619" s="144"/>
      <c r="CU619" s="144"/>
      <c r="CV619" s="144"/>
      <c r="CW619" s="144"/>
      <c r="CX619" s="144"/>
      <c r="CY619" s="144"/>
      <c r="CZ619" s="144"/>
      <c r="DA619" s="144"/>
      <c r="DB619" s="144"/>
      <c r="DC619" s="144"/>
      <c r="DD619" s="144"/>
      <c r="DE619" s="144"/>
      <c r="DF619" s="144"/>
      <c r="DG619" s="144"/>
      <c r="DH619" s="144"/>
      <c r="DI619" s="144"/>
      <c r="DJ619" s="144"/>
      <c r="DK619" s="144"/>
      <c r="DL619" s="144"/>
      <c r="DM619" s="144"/>
      <c r="DN619" s="144"/>
      <c r="DO619" s="144"/>
      <c r="DP619" s="144"/>
      <c r="DQ619" s="144"/>
      <c r="DR619" s="144"/>
      <c r="DS619" s="144"/>
      <c r="DT619" s="144"/>
      <c r="DU619" s="144"/>
      <c r="DV619" s="144"/>
      <c r="DW619" s="144"/>
    </row>
    <row r="620" spans="1:127" x14ac:dyDescent="0.3">
      <c r="A620" s="72"/>
      <c r="B620" s="2"/>
      <c r="C620" s="157"/>
      <c r="D620" s="122"/>
      <c r="E620" s="72"/>
      <c r="F620" s="72"/>
      <c r="G620" s="124"/>
      <c r="H620" s="125"/>
      <c r="I620" s="126"/>
      <c r="J620" s="122"/>
      <c r="K620" s="127"/>
    </row>
    <row r="621" spans="1:127" x14ac:dyDescent="0.3">
      <c r="A621" s="72"/>
      <c r="B621" s="2"/>
      <c r="C621" s="158"/>
      <c r="D621" s="122"/>
      <c r="E621" s="72"/>
      <c r="F621" s="72"/>
      <c r="G621" s="124"/>
      <c r="H621" s="125"/>
      <c r="I621" s="126"/>
      <c r="J621" s="122"/>
      <c r="K621" s="127"/>
    </row>
    <row r="622" spans="1:127" x14ac:dyDescent="0.3">
      <c r="A622" s="72"/>
      <c r="B622" s="2"/>
      <c r="C622" s="158"/>
      <c r="D622" s="122"/>
      <c r="E622" s="72"/>
      <c r="F622" s="72"/>
      <c r="G622" s="124"/>
      <c r="H622" s="125"/>
      <c r="I622" s="126"/>
      <c r="J622" s="122"/>
      <c r="K622" s="127"/>
    </row>
    <row r="623" spans="1:127" x14ac:dyDescent="0.3">
      <c r="G623" s="124"/>
    </row>
    <row r="624" spans="1:127" x14ac:dyDescent="0.3">
      <c r="G624" s="124"/>
    </row>
    <row r="625" spans="7:7" x14ac:dyDescent="0.3">
      <c r="G625" s="124"/>
    </row>
    <row r="626" spans="7:7" x14ac:dyDescent="0.3">
      <c r="G626" s="109"/>
    </row>
    <row r="627" spans="7:7" x14ac:dyDescent="0.3">
      <c r="G627" s="109"/>
    </row>
    <row r="628" spans="7:7" x14ac:dyDescent="0.3">
      <c r="G628" s="109"/>
    </row>
    <row r="629" spans="7:7" x14ac:dyDescent="0.3">
      <c r="G629" s="109"/>
    </row>
    <row r="630" spans="7:7" x14ac:dyDescent="0.3">
      <c r="G630" s="109"/>
    </row>
  </sheetData>
  <sheetProtection algorithmName="SHA-512" hashValue="PdFz09vP/9td+GeN3Mq5Uim4Y7BgzhcAY6bbGR5MRv12EFUEUKUBexUCcY0KNQCky+omszarBiL4kzkMluValA==" saltValue="+93ez3E4FtsdLfFDBK0R/g==" spinCount="100000" sheet="1" objects="1" formatCells="0" formatColumns="0" formatRows="0" insertColumns="0" insertRows="0" insertHyperlinks="0" deleteColumns="0" deleteRows="0" sort="0" autoFilter="0" pivotTables="0"/>
  <autoFilter ref="A5:U6" xr:uid="{00000000-0009-0000-0000-000000000000}"/>
  <mergeCells count="14">
    <mergeCell ref="M4:M5"/>
    <mergeCell ref="N4:N5"/>
    <mergeCell ref="G4:G5"/>
    <mergeCell ref="H4:H5"/>
    <mergeCell ref="I4:I5"/>
    <mergeCell ref="J4:J5"/>
    <mergeCell ref="K4:K5"/>
    <mergeCell ref="L4:L5"/>
    <mergeCell ref="F4:F5"/>
    <mergeCell ref="A4:A5"/>
    <mergeCell ref="B4:B5"/>
    <mergeCell ref="C4:C5"/>
    <mergeCell ref="D4:D5"/>
    <mergeCell ref="E4:E5"/>
  </mergeCells>
  <printOptions horizontalCentered="1"/>
  <pageMargins left="0.78740157480314998" right="0.19685039370078999" top="1.5748031496063" bottom="0.39370078740157" header="0" footer="0"/>
  <pageSetup scale="10" fitToHeight="1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16C40-C6DA-4242-90FF-A06F0F39E380}">
  <sheetPr codeName="Hoja1"/>
  <dimension ref="A1:D123"/>
  <sheetViews>
    <sheetView workbookViewId="0">
      <selection sqref="A1:XFD1048576"/>
    </sheetView>
  </sheetViews>
  <sheetFormatPr baseColWidth="10" defaultColWidth="11.5546875" defaultRowHeight="13.8" x14ac:dyDescent="0.3"/>
  <cols>
    <col min="1" max="16384" width="11.5546875" style="1"/>
  </cols>
  <sheetData>
    <row r="1" spans="1:4" x14ac:dyDescent="0.3">
      <c r="A1" s="1">
        <v>1</v>
      </c>
      <c r="B1" s="50">
        <v>40518</v>
      </c>
      <c r="C1" s="1" t="b">
        <v>1</v>
      </c>
      <c r="D1" s="1" t="s">
        <v>90</v>
      </c>
    </row>
    <row r="2" spans="1:4" x14ac:dyDescent="0.3">
      <c r="A2" s="1">
        <v>2</v>
      </c>
      <c r="B2" s="50">
        <v>40519</v>
      </c>
      <c r="C2" s="1" t="b">
        <v>1</v>
      </c>
      <c r="D2" s="1" t="s">
        <v>90</v>
      </c>
    </row>
    <row r="3" spans="1:4" x14ac:dyDescent="0.3">
      <c r="A3" s="1">
        <v>3</v>
      </c>
      <c r="B3" s="50">
        <v>40520</v>
      </c>
      <c r="C3" s="1" t="b">
        <v>0</v>
      </c>
      <c r="D3" s="1" t="s">
        <v>90</v>
      </c>
    </row>
    <row r="4" spans="1:4" x14ac:dyDescent="0.3">
      <c r="A4" s="1">
        <v>4</v>
      </c>
      <c r="B4" s="50">
        <v>40521</v>
      </c>
      <c r="C4" s="1" t="b">
        <v>1</v>
      </c>
      <c r="D4" s="1" t="s">
        <v>90</v>
      </c>
    </row>
    <row r="5" spans="1:4" x14ac:dyDescent="0.3">
      <c r="A5" s="1">
        <v>5</v>
      </c>
      <c r="B5" s="50">
        <v>40522</v>
      </c>
      <c r="C5" s="1" t="b">
        <v>1</v>
      </c>
      <c r="D5" s="1" t="s">
        <v>90</v>
      </c>
    </row>
    <row r="6" spans="1:4" x14ac:dyDescent="0.3">
      <c r="A6" s="1">
        <v>6</v>
      </c>
      <c r="B6" s="50">
        <v>40523</v>
      </c>
      <c r="C6" s="1" t="b">
        <v>0</v>
      </c>
      <c r="D6" s="1" t="s">
        <v>90</v>
      </c>
    </row>
    <row r="7" spans="1:4" x14ac:dyDescent="0.3">
      <c r="A7" s="1">
        <v>7</v>
      </c>
      <c r="B7" s="50">
        <v>40524</v>
      </c>
      <c r="C7" s="1" t="b">
        <v>0</v>
      </c>
      <c r="D7" s="1" t="s">
        <v>90</v>
      </c>
    </row>
    <row r="8" spans="1:4" x14ac:dyDescent="0.3">
      <c r="A8" s="1">
        <v>8</v>
      </c>
      <c r="B8" s="50">
        <v>40525</v>
      </c>
      <c r="C8" s="1" t="b">
        <v>1</v>
      </c>
      <c r="D8" s="1" t="s">
        <v>90</v>
      </c>
    </row>
    <row r="9" spans="1:4" x14ac:dyDescent="0.3">
      <c r="A9" s="1">
        <v>9</v>
      </c>
      <c r="B9" s="50">
        <v>40526</v>
      </c>
      <c r="C9" s="1" t="b">
        <v>1</v>
      </c>
      <c r="D9" s="1" t="s">
        <v>90</v>
      </c>
    </row>
    <row r="10" spans="1:4" x14ac:dyDescent="0.3">
      <c r="A10" s="1">
        <v>10</v>
      </c>
      <c r="B10" s="50">
        <v>40527</v>
      </c>
      <c r="C10" s="1" t="b">
        <v>1</v>
      </c>
      <c r="D10" s="1" t="s">
        <v>90</v>
      </c>
    </row>
    <row r="11" spans="1:4" x14ac:dyDescent="0.3">
      <c r="A11" s="1">
        <v>11</v>
      </c>
      <c r="B11" s="50">
        <v>40528</v>
      </c>
      <c r="C11" s="1" t="b">
        <v>1</v>
      </c>
      <c r="D11" s="1" t="s">
        <v>90</v>
      </c>
    </row>
    <row r="12" spans="1:4" x14ac:dyDescent="0.3">
      <c r="A12" s="1">
        <v>12</v>
      </c>
      <c r="B12" s="50">
        <v>40529</v>
      </c>
      <c r="C12" s="1" t="b">
        <v>1</v>
      </c>
      <c r="D12" s="1" t="s">
        <v>90</v>
      </c>
    </row>
    <row r="13" spans="1:4" x14ac:dyDescent="0.3">
      <c r="A13" s="1">
        <v>13</v>
      </c>
      <c r="B13" s="50">
        <v>40530</v>
      </c>
      <c r="C13" s="1" t="b">
        <v>0</v>
      </c>
      <c r="D13" s="1" t="s">
        <v>90</v>
      </c>
    </row>
    <row r="14" spans="1:4" x14ac:dyDescent="0.3">
      <c r="A14" s="1">
        <v>14</v>
      </c>
      <c r="B14" s="50">
        <v>40531</v>
      </c>
      <c r="C14" s="1" t="b">
        <v>0</v>
      </c>
      <c r="D14" s="1" t="s">
        <v>90</v>
      </c>
    </row>
    <row r="15" spans="1:4" x14ac:dyDescent="0.3">
      <c r="A15" s="1">
        <v>15</v>
      </c>
      <c r="B15" s="50">
        <v>40532</v>
      </c>
      <c r="C15" s="1" t="b">
        <v>1</v>
      </c>
      <c r="D15" s="1" t="s">
        <v>90</v>
      </c>
    </row>
    <row r="16" spans="1:4" x14ac:dyDescent="0.3">
      <c r="A16" s="1">
        <v>16</v>
      </c>
      <c r="B16" s="50">
        <v>40533</v>
      </c>
      <c r="C16" s="1" t="b">
        <v>1</v>
      </c>
      <c r="D16" s="1" t="s">
        <v>90</v>
      </c>
    </row>
    <row r="17" spans="1:4" x14ac:dyDescent="0.3">
      <c r="A17" s="1">
        <v>17</v>
      </c>
      <c r="B17" s="50">
        <v>40534</v>
      </c>
      <c r="C17" s="1" t="b">
        <v>1</v>
      </c>
      <c r="D17" s="1" t="s">
        <v>90</v>
      </c>
    </row>
    <row r="18" spans="1:4" x14ac:dyDescent="0.3">
      <c r="A18" s="1">
        <v>18</v>
      </c>
      <c r="B18" s="50">
        <v>40535</v>
      </c>
      <c r="C18" s="1" t="b">
        <v>1</v>
      </c>
      <c r="D18" s="1" t="s">
        <v>90</v>
      </c>
    </row>
    <row r="19" spans="1:4" x14ac:dyDescent="0.3">
      <c r="A19" s="1">
        <v>19</v>
      </c>
      <c r="B19" s="50">
        <v>40536</v>
      </c>
      <c r="C19" s="1" t="b">
        <v>1</v>
      </c>
      <c r="D19" s="1" t="s">
        <v>90</v>
      </c>
    </row>
    <row r="20" spans="1:4" x14ac:dyDescent="0.3">
      <c r="A20" s="1">
        <v>20</v>
      </c>
      <c r="B20" s="50">
        <v>40537</v>
      </c>
      <c r="C20" s="1" t="b">
        <v>0</v>
      </c>
      <c r="D20" s="1" t="s">
        <v>90</v>
      </c>
    </row>
    <row r="21" spans="1:4" x14ac:dyDescent="0.3">
      <c r="A21" s="1">
        <v>21</v>
      </c>
      <c r="B21" s="50">
        <v>40538</v>
      </c>
      <c r="C21" s="1" t="b">
        <v>0</v>
      </c>
      <c r="D21" s="1" t="s">
        <v>90</v>
      </c>
    </row>
    <row r="22" spans="1:4" x14ac:dyDescent="0.3">
      <c r="A22" s="1">
        <v>22</v>
      </c>
      <c r="B22" s="50">
        <v>40539</v>
      </c>
      <c r="C22" s="1" t="b">
        <v>0</v>
      </c>
      <c r="D22" s="1" t="s">
        <v>90</v>
      </c>
    </row>
    <row r="23" spans="1:4" x14ac:dyDescent="0.3">
      <c r="A23" s="1">
        <v>23</v>
      </c>
      <c r="B23" s="50">
        <v>40540</v>
      </c>
      <c r="C23" s="1" t="b">
        <v>1</v>
      </c>
      <c r="D23" s="1" t="s">
        <v>90</v>
      </c>
    </row>
    <row r="24" spans="1:4" x14ac:dyDescent="0.3">
      <c r="A24" s="1">
        <v>24</v>
      </c>
      <c r="B24" s="50">
        <v>40541</v>
      </c>
      <c r="C24" s="1" t="b">
        <v>1</v>
      </c>
      <c r="D24" s="1" t="s">
        <v>90</v>
      </c>
    </row>
    <row r="25" spans="1:4" x14ac:dyDescent="0.3">
      <c r="A25" s="1">
        <v>25</v>
      </c>
      <c r="B25" s="50">
        <v>40542</v>
      </c>
      <c r="C25" s="1" t="b">
        <v>1</v>
      </c>
      <c r="D25" s="1" t="s">
        <v>90</v>
      </c>
    </row>
    <row r="26" spans="1:4" x14ac:dyDescent="0.3">
      <c r="A26" s="1">
        <v>26</v>
      </c>
      <c r="B26" s="50">
        <v>40543</v>
      </c>
      <c r="C26" s="1" t="b">
        <v>1</v>
      </c>
      <c r="D26" s="1" t="s">
        <v>90</v>
      </c>
    </row>
    <row r="27" spans="1:4" x14ac:dyDescent="0.3">
      <c r="A27" s="1">
        <v>27</v>
      </c>
      <c r="B27" s="50">
        <v>40544</v>
      </c>
      <c r="C27" s="1" t="b">
        <v>0</v>
      </c>
      <c r="D27" s="1" t="s">
        <v>90</v>
      </c>
    </row>
    <row r="28" spans="1:4" x14ac:dyDescent="0.3">
      <c r="A28" s="1">
        <v>28</v>
      </c>
      <c r="B28" s="50">
        <v>40545</v>
      </c>
      <c r="C28" s="1" t="b">
        <v>0</v>
      </c>
      <c r="D28" s="1" t="s">
        <v>90</v>
      </c>
    </row>
    <row r="29" spans="1:4" x14ac:dyDescent="0.3">
      <c r="A29" s="1">
        <v>29</v>
      </c>
      <c r="B29" s="50">
        <v>40546</v>
      </c>
      <c r="C29" s="1" t="b">
        <v>1</v>
      </c>
      <c r="D29" s="1" t="s">
        <v>90</v>
      </c>
    </row>
    <row r="30" spans="1:4" x14ac:dyDescent="0.3">
      <c r="A30" s="1">
        <v>30</v>
      </c>
      <c r="B30" s="50">
        <v>40547</v>
      </c>
      <c r="C30" s="1" t="b">
        <v>1</v>
      </c>
      <c r="D30" s="1" t="s">
        <v>90</v>
      </c>
    </row>
    <row r="31" spans="1:4" x14ac:dyDescent="0.3">
      <c r="A31" s="1">
        <v>31</v>
      </c>
      <c r="B31" s="50">
        <v>40548</v>
      </c>
      <c r="C31" s="1" t="b">
        <v>1</v>
      </c>
      <c r="D31" s="1" t="s">
        <v>90</v>
      </c>
    </row>
    <row r="32" spans="1:4" x14ac:dyDescent="0.3">
      <c r="A32" s="1">
        <v>32</v>
      </c>
      <c r="B32" s="50">
        <v>40549</v>
      </c>
      <c r="C32" s="1" t="b">
        <v>1</v>
      </c>
      <c r="D32" s="1" t="s">
        <v>90</v>
      </c>
    </row>
    <row r="33" spans="1:4" x14ac:dyDescent="0.3">
      <c r="A33" s="1">
        <v>33</v>
      </c>
      <c r="B33" s="50">
        <v>40550</v>
      </c>
      <c r="C33" s="1" t="b">
        <v>1</v>
      </c>
      <c r="D33" s="1" t="s">
        <v>90</v>
      </c>
    </row>
    <row r="34" spans="1:4" x14ac:dyDescent="0.3">
      <c r="A34" s="1">
        <v>34</v>
      </c>
      <c r="B34" s="50">
        <v>40551</v>
      </c>
      <c r="C34" s="1" t="b">
        <v>0</v>
      </c>
      <c r="D34" s="1" t="s">
        <v>90</v>
      </c>
    </row>
    <row r="35" spans="1:4" x14ac:dyDescent="0.3">
      <c r="A35" s="1">
        <v>35</v>
      </c>
      <c r="B35" s="50">
        <v>40552</v>
      </c>
      <c r="C35" s="1" t="b">
        <v>0</v>
      </c>
      <c r="D35" s="1" t="s">
        <v>90</v>
      </c>
    </row>
    <row r="36" spans="1:4" x14ac:dyDescent="0.3">
      <c r="A36" s="1">
        <v>36</v>
      </c>
      <c r="B36" s="50">
        <v>40553</v>
      </c>
      <c r="C36" s="1" t="b">
        <v>1</v>
      </c>
      <c r="D36" s="1" t="s">
        <v>90</v>
      </c>
    </row>
    <row r="37" spans="1:4" x14ac:dyDescent="0.3">
      <c r="A37" s="1">
        <v>37</v>
      </c>
      <c r="B37" s="50">
        <v>40554</v>
      </c>
      <c r="C37" s="1" t="b">
        <v>1</v>
      </c>
      <c r="D37" s="1" t="s">
        <v>90</v>
      </c>
    </row>
    <row r="38" spans="1:4" x14ac:dyDescent="0.3">
      <c r="A38" s="1">
        <v>38</v>
      </c>
      <c r="B38" s="50">
        <v>40555</v>
      </c>
      <c r="C38" s="1" t="b">
        <v>1</v>
      </c>
      <c r="D38" s="1" t="s">
        <v>90</v>
      </c>
    </row>
    <row r="39" spans="1:4" x14ac:dyDescent="0.3">
      <c r="A39" s="1">
        <v>39</v>
      </c>
      <c r="B39" s="50">
        <v>40556</v>
      </c>
      <c r="C39" s="1" t="b">
        <v>1</v>
      </c>
      <c r="D39" s="1" t="s">
        <v>90</v>
      </c>
    </row>
    <row r="40" spans="1:4" x14ac:dyDescent="0.3">
      <c r="A40" s="1">
        <v>40</v>
      </c>
      <c r="B40" s="50">
        <v>40557</v>
      </c>
      <c r="C40" s="1" t="b">
        <v>1</v>
      </c>
      <c r="D40" s="1" t="s">
        <v>90</v>
      </c>
    </row>
    <row r="41" spans="1:4" x14ac:dyDescent="0.3">
      <c r="A41" s="1">
        <v>41</v>
      </c>
      <c r="B41" s="50">
        <v>40558</v>
      </c>
      <c r="C41" s="1" t="b">
        <v>0</v>
      </c>
      <c r="D41" s="1" t="s">
        <v>90</v>
      </c>
    </row>
    <row r="42" spans="1:4" x14ac:dyDescent="0.3">
      <c r="A42" s="1">
        <v>42</v>
      </c>
      <c r="B42" s="50">
        <v>40559</v>
      </c>
      <c r="C42" s="1" t="b">
        <v>0</v>
      </c>
      <c r="D42" s="1" t="s">
        <v>90</v>
      </c>
    </row>
    <row r="43" spans="1:4" x14ac:dyDescent="0.3">
      <c r="A43" s="1">
        <v>43</v>
      </c>
      <c r="B43" s="50">
        <v>40560</v>
      </c>
      <c r="C43" s="1" t="b">
        <v>1</v>
      </c>
      <c r="D43" s="1" t="s">
        <v>90</v>
      </c>
    </row>
    <row r="44" spans="1:4" x14ac:dyDescent="0.3">
      <c r="A44" s="1">
        <v>44</v>
      </c>
      <c r="B44" s="50">
        <v>40561</v>
      </c>
      <c r="C44" s="1" t="b">
        <v>1</v>
      </c>
      <c r="D44" s="1" t="s">
        <v>90</v>
      </c>
    </row>
    <row r="45" spans="1:4" x14ac:dyDescent="0.3">
      <c r="A45" s="1">
        <v>45</v>
      </c>
      <c r="B45" s="50">
        <v>40562</v>
      </c>
      <c r="C45" s="1" t="b">
        <v>1</v>
      </c>
      <c r="D45" s="1" t="s">
        <v>90</v>
      </c>
    </row>
    <row r="46" spans="1:4" x14ac:dyDescent="0.3">
      <c r="A46" s="1">
        <v>46</v>
      </c>
      <c r="B46" s="50">
        <v>40563</v>
      </c>
      <c r="C46" s="1" t="b">
        <v>1</v>
      </c>
      <c r="D46" s="1" t="s">
        <v>90</v>
      </c>
    </row>
    <row r="47" spans="1:4" x14ac:dyDescent="0.3">
      <c r="A47" s="1">
        <v>47</v>
      </c>
      <c r="B47" s="50">
        <v>40564</v>
      </c>
      <c r="C47" s="1" t="b">
        <v>1</v>
      </c>
      <c r="D47" s="1" t="s">
        <v>90</v>
      </c>
    </row>
    <row r="48" spans="1:4" x14ac:dyDescent="0.3">
      <c r="A48" s="1">
        <v>48</v>
      </c>
      <c r="B48" s="50">
        <v>40565</v>
      </c>
      <c r="C48" s="1" t="b">
        <v>0</v>
      </c>
      <c r="D48" s="1" t="s">
        <v>90</v>
      </c>
    </row>
    <row r="49" spans="1:4" x14ac:dyDescent="0.3">
      <c r="A49" s="1">
        <v>49</v>
      </c>
      <c r="B49" s="50">
        <v>40566</v>
      </c>
      <c r="C49" s="1" t="b">
        <v>0</v>
      </c>
      <c r="D49" s="1" t="s">
        <v>90</v>
      </c>
    </row>
    <row r="50" spans="1:4" x14ac:dyDescent="0.3">
      <c r="A50" s="1">
        <v>50</v>
      </c>
      <c r="B50" s="50">
        <v>40567</v>
      </c>
      <c r="C50" s="1" t="b">
        <v>1</v>
      </c>
      <c r="D50" s="1" t="s">
        <v>90</v>
      </c>
    </row>
    <row r="51" spans="1:4" x14ac:dyDescent="0.3">
      <c r="A51" s="1">
        <v>51</v>
      </c>
      <c r="B51" s="50">
        <v>40568</v>
      </c>
      <c r="C51" s="1" t="b">
        <v>1</v>
      </c>
      <c r="D51" s="1" t="s">
        <v>90</v>
      </c>
    </row>
    <row r="52" spans="1:4" x14ac:dyDescent="0.3">
      <c r="A52" s="1">
        <v>52</v>
      </c>
      <c r="B52" s="50">
        <v>40569</v>
      </c>
      <c r="C52" s="1" t="b">
        <v>1</v>
      </c>
      <c r="D52" s="1" t="s">
        <v>90</v>
      </c>
    </row>
    <row r="53" spans="1:4" x14ac:dyDescent="0.3">
      <c r="A53" s="1">
        <v>53</v>
      </c>
      <c r="B53" s="50">
        <v>40570</v>
      </c>
      <c r="C53" s="1" t="b">
        <v>1</v>
      </c>
      <c r="D53" s="1" t="s">
        <v>90</v>
      </c>
    </row>
    <row r="54" spans="1:4" x14ac:dyDescent="0.3">
      <c r="A54" s="1">
        <v>54</v>
      </c>
      <c r="B54" s="50">
        <v>40571</v>
      </c>
      <c r="C54" s="1" t="b">
        <v>1</v>
      </c>
      <c r="D54" s="1" t="s">
        <v>90</v>
      </c>
    </row>
    <row r="55" spans="1:4" x14ac:dyDescent="0.3">
      <c r="A55" s="1">
        <v>55</v>
      </c>
      <c r="B55" s="50">
        <v>40572</v>
      </c>
      <c r="C55" s="1" t="b">
        <v>0</v>
      </c>
      <c r="D55" s="1" t="s">
        <v>90</v>
      </c>
    </row>
    <row r="56" spans="1:4" x14ac:dyDescent="0.3">
      <c r="A56" s="1">
        <v>56</v>
      </c>
      <c r="B56" s="50">
        <v>40573</v>
      </c>
      <c r="C56" s="1" t="b">
        <v>0</v>
      </c>
      <c r="D56" s="1" t="s">
        <v>90</v>
      </c>
    </row>
    <row r="57" spans="1:4" x14ac:dyDescent="0.3">
      <c r="A57" s="1">
        <v>57</v>
      </c>
      <c r="B57" s="50">
        <v>40574</v>
      </c>
      <c r="C57" s="1" t="b">
        <v>1</v>
      </c>
      <c r="D57" s="1" t="s">
        <v>90</v>
      </c>
    </row>
    <row r="58" spans="1:4" x14ac:dyDescent="0.3">
      <c r="A58" s="1">
        <v>58</v>
      </c>
      <c r="B58" s="50">
        <v>40575</v>
      </c>
      <c r="C58" s="1" t="b">
        <v>1</v>
      </c>
      <c r="D58" s="1" t="s">
        <v>90</v>
      </c>
    </row>
    <row r="59" spans="1:4" x14ac:dyDescent="0.3">
      <c r="A59" s="1">
        <v>59</v>
      </c>
      <c r="B59" s="50">
        <v>40576</v>
      </c>
      <c r="C59" s="1" t="b">
        <v>1</v>
      </c>
      <c r="D59" s="1" t="s">
        <v>90</v>
      </c>
    </row>
    <row r="60" spans="1:4" x14ac:dyDescent="0.3">
      <c r="A60" s="1">
        <v>60</v>
      </c>
      <c r="B60" s="50">
        <v>40577</v>
      </c>
      <c r="C60" s="1" t="b">
        <v>1</v>
      </c>
      <c r="D60" s="1" t="s">
        <v>90</v>
      </c>
    </row>
    <row r="61" spans="1:4" x14ac:dyDescent="0.3">
      <c r="A61" s="1">
        <v>61</v>
      </c>
      <c r="B61" s="50">
        <v>40578</v>
      </c>
      <c r="C61" s="1" t="b">
        <v>1</v>
      </c>
      <c r="D61" s="1" t="s">
        <v>90</v>
      </c>
    </row>
    <row r="62" spans="1:4" x14ac:dyDescent="0.3">
      <c r="A62" s="1">
        <v>62</v>
      </c>
      <c r="B62" s="50">
        <v>40579</v>
      </c>
      <c r="C62" s="1" t="b">
        <v>0</v>
      </c>
      <c r="D62" s="1" t="s">
        <v>90</v>
      </c>
    </row>
    <row r="63" spans="1:4" x14ac:dyDescent="0.3">
      <c r="A63" s="1">
        <v>63</v>
      </c>
      <c r="B63" s="50">
        <v>40580</v>
      </c>
      <c r="C63" s="1" t="b">
        <v>0</v>
      </c>
      <c r="D63" s="1" t="s">
        <v>90</v>
      </c>
    </row>
    <row r="64" spans="1:4" x14ac:dyDescent="0.3">
      <c r="A64" s="1">
        <v>64</v>
      </c>
      <c r="B64" s="50">
        <v>40581</v>
      </c>
      <c r="C64" s="1" t="b">
        <v>1</v>
      </c>
      <c r="D64" s="1" t="s">
        <v>90</v>
      </c>
    </row>
    <row r="65" spans="1:4" x14ac:dyDescent="0.3">
      <c r="A65" s="1">
        <v>65</v>
      </c>
      <c r="B65" s="50">
        <v>40582</v>
      </c>
      <c r="C65" s="1" t="b">
        <v>1</v>
      </c>
      <c r="D65" s="1" t="s">
        <v>90</v>
      </c>
    </row>
    <row r="66" spans="1:4" x14ac:dyDescent="0.3">
      <c r="A66" s="1">
        <v>66</v>
      </c>
      <c r="B66" s="50">
        <v>40583</v>
      </c>
      <c r="C66" s="1" t="b">
        <v>1</v>
      </c>
      <c r="D66" s="1" t="s">
        <v>90</v>
      </c>
    </row>
    <row r="67" spans="1:4" x14ac:dyDescent="0.3">
      <c r="A67" s="1">
        <v>67</v>
      </c>
      <c r="B67" s="50">
        <v>40584</v>
      </c>
      <c r="C67" s="1" t="b">
        <v>1</v>
      </c>
      <c r="D67" s="1" t="s">
        <v>90</v>
      </c>
    </row>
    <row r="68" spans="1:4" x14ac:dyDescent="0.3">
      <c r="A68" s="1">
        <v>68</v>
      </c>
      <c r="B68" s="50">
        <v>40585</v>
      </c>
      <c r="C68" s="1" t="b">
        <v>1</v>
      </c>
      <c r="D68" s="1" t="s">
        <v>90</v>
      </c>
    </row>
    <row r="69" spans="1:4" x14ac:dyDescent="0.3">
      <c r="A69" s="1">
        <v>69</v>
      </c>
      <c r="B69" s="50">
        <v>40586</v>
      </c>
      <c r="C69" s="1" t="b">
        <v>0</v>
      </c>
      <c r="D69" s="1" t="s">
        <v>90</v>
      </c>
    </row>
    <row r="70" spans="1:4" x14ac:dyDescent="0.3">
      <c r="A70" s="1">
        <v>70</v>
      </c>
      <c r="B70" s="50">
        <v>40587</v>
      </c>
      <c r="C70" s="1" t="b">
        <v>0</v>
      </c>
      <c r="D70" s="1" t="s">
        <v>90</v>
      </c>
    </row>
    <row r="71" spans="1:4" x14ac:dyDescent="0.3">
      <c r="A71" s="1">
        <v>71</v>
      </c>
      <c r="B71" s="50">
        <v>40588</v>
      </c>
      <c r="C71" s="1" t="b">
        <v>1</v>
      </c>
      <c r="D71" s="1" t="s">
        <v>90</v>
      </c>
    </row>
    <row r="72" spans="1:4" x14ac:dyDescent="0.3">
      <c r="A72" s="1">
        <v>72</v>
      </c>
      <c r="B72" s="50">
        <v>40589</v>
      </c>
      <c r="C72" s="1" t="b">
        <v>1</v>
      </c>
      <c r="D72" s="1" t="s">
        <v>90</v>
      </c>
    </row>
    <row r="73" spans="1:4" x14ac:dyDescent="0.3">
      <c r="A73" s="1">
        <v>73</v>
      </c>
      <c r="B73" s="50">
        <v>40590</v>
      </c>
      <c r="C73" s="1" t="b">
        <v>1</v>
      </c>
      <c r="D73" s="1" t="s">
        <v>90</v>
      </c>
    </row>
    <row r="74" spans="1:4" x14ac:dyDescent="0.3">
      <c r="A74" s="1">
        <v>74</v>
      </c>
      <c r="B74" s="50">
        <v>40591</v>
      </c>
      <c r="C74" s="1" t="b">
        <v>1</v>
      </c>
      <c r="D74" s="1" t="s">
        <v>90</v>
      </c>
    </row>
    <row r="75" spans="1:4" x14ac:dyDescent="0.3">
      <c r="A75" s="1">
        <v>75</v>
      </c>
      <c r="B75" s="50">
        <v>40592</v>
      </c>
      <c r="C75" s="1" t="b">
        <v>1</v>
      </c>
      <c r="D75" s="1" t="s">
        <v>90</v>
      </c>
    </row>
    <row r="76" spans="1:4" x14ac:dyDescent="0.3">
      <c r="A76" s="1">
        <v>76</v>
      </c>
      <c r="B76" s="50">
        <v>40593</v>
      </c>
      <c r="C76" s="1" t="b">
        <v>0</v>
      </c>
      <c r="D76" s="1" t="s">
        <v>90</v>
      </c>
    </row>
    <row r="77" spans="1:4" x14ac:dyDescent="0.3">
      <c r="A77" s="1">
        <v>77</v>
      </c>
      <c r="B77" s="50">
        <v>40594</v>
      </c>
      <c r="C77" s="1" t="b">
        <v>0</v>
      </c>
      <c r="D77" s="1" t="s">
        <v>90</v>
      </c>
    </row>
    <row r="78" spans="1:4" x14ac:dyDescent="0.3">
      <c r="A78" s="1">
        <v>78</v>
      </c>
      <c r="B78" s="50">
        <v>40595</v>
      </c>
      <c r="C78" s="1" t="b">
        <v>1</v>
      </c>
      <c r="D78" s="1" t="s">
        <v>90</v>
      </c>
    </row>
    <row r="79" spans="1:4" x14ac:dyDescent="0.3">
      <c r="A79" s="1">
        <v>79</v>
      </c>
      <c r="B79" s="50">
        <v>40596</v>
      </c>
      <c r="C79" s="1" t="b">
        <v>1</v>
      </c>
      <c r="D79" s="1" t="s">
        <v>90</v>
      </c>
    </row>
    <row r="80" spans="1:4" x14ac:dyDescent="0.3">
      <c r="A80" s="1">
        <v>80</v>
      </c>
      <c r="B80" s="50">
        <v>40597</v>
      </c>
      <c r="C80" s="1" t="b">
        <v>1</v>
      </c>
      <c r="D80" s="1" t="s">
        <v>90</v>
      </c>
    </row>
    <row r="81" spans="1:4" x14ac:dyDescent="0.3">
      <c r="A81" s="1">
        <v>81</v>
      </c>
      <c r="B81" s="50">
        <v>40598</v>
      </c>
      <c r="C81" s="1" t="b">
        <v>1</v>
      </c>
      <c r="D81" s="1" t="s">
        <v>90</v>
      </c>
    </row>
    <row r="82" spans="1:4" x14ac:dyDescent="0.3">
      <c r="A82" s="1">
        <v>82</v>
      </c>
      <c r="B82" s="50">
        <v>40599</v>
      </c>
      <c r="C82" s="1" t="b">
        <v>1</v>
      </c>
      <c r="D82" s="1" t="s">
        <v>90</v>
      </c>
    </row>
    <row r="83" spans="1:4" x14ac:dyDescent="0.3">
      <c r="A83" s="1">
        <v>83</v>
      </c>
      <c r="B83" s="50">
        <v>40600</v>
      </c>
      <c r="C83" s="1" t="b">
        <v>0</v>
      </c>
      <c r="D83" s="1" t="s">
        <v>90</v>
      </c>
    </row>
    <row r="84" spans="1:4" x14ac:dyDescent="0.3">
      <c r="A84" s="1">
        <v>84</v>
      </c>
      <c r="B84" s="50">
        <v>40601</v>
      </c>
      <c r="C84" s="1" t="b">
        <v>0</v>
      </c>
      <c r="D84" s="1" t="s">
        <v>90</v>
      </c>
    </row>
    <row r="85" spans="1:4" x14ac:dyDescent="0.3">
      <c r="A85" s="1">
        <v>85</v>
      </c>
      <c r="B85" s="50">
        <v>40602</v>
      </c>
      <c r="C85" s="1" t="b">
        <v>1</v>
      </c>
      <c r="D85" s="1" t="s">
        <v>90</v>
      </c>
    </row>
    <row r="86" spans="1:4" x14ac:dyDescent="0.3">
      <c r="A86" s="1">
        <v>86</v>
      </c>
      <c r="B86" s="50">
        <v>40603</v>
      </c>
      <c r="C86" s="1" t="b">
        <v>1</v>
      </c>
      <c r="D86" s="1" t="s">
        <v>90</v>
      </c>
    </row>
    <row r="87" spans="1:4" x14ac:dyDescent="0.3">
      <c r="A87" s="1">
        <v>87</v>
      </c>
      <c r="B87" s="50">
        <v>40604</v>
      </c>
      <c r="C87" s="1" t="b">
        <v>1</v>
      </c>
      <c r="D87" s="1" t="s">
        <v>90</v>
      </c>
    </row>
    <row r="88" spans="1:4" x14ac:dyDescent="0.3">
      <c r="A88" s="1">
        <v>88</v>
      </c>
      <c r="B88" s="50">
        <v>40605</v>
      </c>
      <c r="C88" s="1" t="b">
        <v>1</v>
      </c>
      <c r="D88" s="1" t="s">
        <v>90</v>
      </c>
    </row>
    <row r="89" spans="1:4" x14ac:dyDescent="0.3">
      <c r="A89" s="1">
        <v>89</v>
      </c>
      <c r="B89" s="50">
        <v>40606</v>
      </c>
      <c r="C89" s="1" t="b">
        <v>1</v>
      </c>
      <c r="D89" s="1" t="s">
        <v>90</v>
      </c>
    </row>
    <row r="90" spans="1:4" x14ac:dyDescent="0.3">
      <c r="A90" s="1">
        <v>90</v>
      </c>
      <c r="B90" s="50">
        <v>40607</v>
      </c>
      <c r="C90" s="1" t="b">
        <v>0</v>
      </c>
      <c r="D90" s="1" t="s">
        <v>90</v>
      </c>
    </row>
    <row r="91" spans="1:4" x14ac:dyDescent="0.3">
      <c r="A91" s="1">
        <v>91</v>
      </c>
      <c r="B91" s="50">
        <v>40608</v>
      </c>
      <c r="C91" s="1" t="b">
        <v>0</v>
      </c>
      <c r="D91" s="1" t="s">
        <v>90</v>
      </c>
    </row>
    <row r="92" spans="1:4" x14ac:dyDescent="0.3">
      <c r="A92" s="1">
        <v>92</v>
      </c>
      <c r="B92" s="50">
        <v>40609</v>
      </c>
      <c r="C92" s="1" t="b">
        <v>1</v>
      </c>
      <c r="D92" s="1" t="s">
        <v>90</v>
      </c>
    </row>
    <row r="93" spans="1:4" x14ac:dyDescent="0.3">
      <c r="A93" s="1">
        <v>93</v>
      </c>
      <c r="B93" s="50">
        <v>40610</v>
      </c>
      <c r="C93" s="1" t="b">
        <v>1</v>
      </c>
      <c r="D93" s="1" t="s">
        <v>90</v>
      </c>
    </row>
    <row r="94" spans="1:4" x14ac:dyDescent="0.3">
      <c r="A94" s="1">
        <v>94</v>
      </c>
      <c r="B94" s="50">
        <v>40611</v>
      </c>
      <c r="C94" s="1" t="b">
        <v>1</v>
      </c>
      <c r="D94" s="1" t="s">
        <v>90</v>
      </c>
    </row>
    <row r="95" spans="1:4" x14ac:dyDescent="0.3">
      <c r="A95" s="1">
        <v>95</v>
      </c>
      <c r="B95" s="50">
        <v>40612</v>
      </c>
      <c r="C95" s="1" t="b">
        <v>1</v>
      </c>
      <c r="D95" s="1" t="s">
        <v>90</v>
      </c>
    </row>
    <row r="96" spans="1:4" x14ac:dyDescent="0.3">
      <c r="A96" s="1">
        <v>96</v>
      </c>
      <c r="B96" s="50">
        <v>40613</v>
      </c>
      <c r="C96" s="1" t="b">
        <v>1</v>
      </c>
      <c r="D96" s="1" t="s">
        <v>90</v>
      </c>
    </row>
    <row r="97" spans="1:4" x14ac:dyDescent="0.3">
      <c r="A97" s="1">
        <v>97</v>
      </c>
      <c r="B97" s="50">
        <v>40614</v>
      </c>
      <c r="C97" s="1" t="b">
        <v>0</v>
      </c>
      <c r="D97" s="1" t="s">
        <v>90</v>
      </c>
    </row>
    <row r="98" spans="1:4" x14ac:dyDescent="0.3">
      <c r="A98" s="1">
        <v>98</v>
      </c>
      <c r="B98" s="50">
        <v>40615</v>
      </c>
      <c r="C98" s="1" t="b">
        <v>0</v>
      </c>
      <c r="D98" s="1" t="s">
        <v>90</v>
      </c>
    </row>
    <row r="99" spans="1:4" x14ac:dyDescent="0.3">
      <c r="A99" s="1">
        <v>99</v>
      </c>
      <c r="B99" s="50">
        <v>40616</v>
      </c>
      <c r="C99" s="1" t="b">
        <v>1</v>
      </c>
      <c r="D99" s="1" t="s">
        <v>90</v>
      </c>
    </row>
    <row r="100" spans="1:4" x14ac:dyDescent="0.3">
      <c r="B100" s="50"/>
    </row>
    <row r="101" spans="1:4" x14ac:dyDescent="0.3">
      <c r="B101" s="50"/>
    </row>
    <row r="102" spans="1:4" x14ac:dyDescent="0.3">
      <c r="B102" s="50"/>
    </row>
    <row r="103" spans="1:4" x14ac:dyDescent="0.3">
      <c r="B103" s="50"/>
    </row>
    <row r="104" spans="1:4" x14ac:dyDescent="0.3">
      <c r="B104" s="50"/>
    </row>
    <row r="105" spans="1:4" x14ac:dyDescent="0.3">
      <c r="B105" s="50"/>
    </row>
    <row r="106" spans="1:4" x14ac:dyDescent="0.3">
      <c r="B106" s="50"/>
    </row>
    <row r="107" spans="1:4" x14ac:dyDescent="0.3">
      <c r="B107" s="50"/>
    </row>
    <row r="108" spans="1:4" x14ac:dyDescent="0.3">
      <c r="B108" s="50"/>
    </row>
    <row r="109" spans="1:4" x14ac:dyDescent="0.3">
      <c r="B109" s="50"/>
    </row>
    <row r="110" spans="1:4" x14ac:dyDescent="0.3">
      <c r="B110" s="50"/>
    </row>
    <row r="111" spans="1:4" x14ac:dyDescent="0.3">
      <c r="B111" s="50"/>
    </row>
    <row r="112" spans="1:4" x14ac:dyDescent="0.3">
      <c r="B112" s="50"/>
    </row>
    <row r="113" spans="2:2" x14ac:dyDescent="0.3">
      <c r="B113" s="50"/>
    </row>
    <row r="114" spans="2:2" x14ac:dyDescent="0.3">
      <c r="B114" s="50"/>
    </row>
    <row r="115" spans="2:2" x14ac:dyDescent="0.3">
      <c r="B115" s="50"/>
    </row>
    <row r="116" spans="2:2" x14ac:dyDescent="0.3">
      <c r="B116" s="50"/>
    </row>
    <row r="117" spans="2:2" x14ac:dyDescent="0.3">
      <c r="B117" s="50"/>
    </row>
    <row r="118" spans="2:2" x14ac:dyDescent="0.3">
      <c r="B118" s="50"/>
    </row>
    <row r="119" spans="2:2" x14ac:dyDescent="0.3">
      <c r="B119" s="50"/>
    </row>
    <row r="120" spans="2:2" x14ac:dyDescent="0.3">
      <c r="B120" s="50"/>
    </row>
    <row r="121" spans="2:2" x14ac:dyDescent="0.3">
      <c r="B121" s="50"/>
    </row>
    <row r="122" spans="2:2" x14ac:dyDescent="0.3">
      <c r="B122" s="50"/>
    </row>
    <row r="123" spans="2:2" x14ac:dyDescent="0.3">
      <c r="B123" s="5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M148"/>
  <sheetViews>
    <sheetView zoomScale="80" zoomScaleNormal="80" workbookViewId="0">
      <selection activeCell="C59" sqref="C59"/>
    </sheetView>
  </sheetViews>
  <sheetFormatPr baseColWidth="10" defaultColWidth="9.109375" defaultRowHeight="13.8" x14ac:dyDescent="0.3"/>
  <cols>
    <col min="1" max="1" width="9.33203125" style="78" customWidth="1"/>
    <col min="2" max="2" width="14.88671875" style="78" customWidth="1"/>
    <col min="3" max="3" width="58.109375" style="107" customWidth="1"/>
    <col min="4" max="4" width="14.6640625" style="108" customWidth="1"/>
    <col min="5" max="5" width="17.88671875" style="78" customWidth="1"/>
    <col min="6" max="6" width="15.5546875" style="78" customWidth="1"/>
    <col min="7" max="7" width="15.33203125" style="78" bestFit="1" customWidth="1"/>
    <col min="8" max="8" width="15" style="73" bestFit="1" customWidth="1"/>
    <col min="9" max="9" width="11" style="74" bestFit="1" customWidth="1"/>
    <col min="10" max="10" width="22.5546875" style="109" customWidth="1"/>
    <col min="11" max="11" width="15.44140625" style="108" bestFit="1" customWidth="1"/>
    <col min="12" max="12" width="16.109375" style="77" customWidth="1"/>
    <col min="13" max="13" width="20.5546875" style="77" customWidth="1"/>
    <col min="14" max="15" width="9.109375" style="78"/>
    <col min="16" max="16" width="9.44140625" style="78" bestFit="1" customWidth="1"/>
    <col min="17" max="17" width="9.109375" style="78"/>
    <col min="18" max="18" width="10.109375" style="78" bestFit="1" customWidth="1"/>
    <col min="19" max="16384" width="9.109375" style="78"/>
  </cols>
  <sheetData>
    <row r="1" spans="1:13" ht="12.75" customHeight="1" x14ac:dyDescent="0.3">
      <c r="A1" s="69"/>
      <c r="B1" s="2"/>
      <c r="C1" s="70"/>
      <c r="D1" s="70"/>
      <c r="E1" s="71"/>
      <c r="F1" s="72"/>
      <c r="G1" s="72"/>
      <c r="J1" s="75"/>
      <c r="K1" s="76"/>
    </row>
    <row r="2" spans="1:13" ht="12.75" customHeight="1" x14ac:dyDescent="0.3">
      <c r="A2" s="79"/>
      <c r="B2" s="2"/>
      <c r="C2" s="70"/>
      <c r="D2" s="70"/>
      <c r="E2" s="80"/>
      <c r="F2" s="80"/>
      <c r="G2" s="81"/>
      <c r="H2" s="82"/>
      <c r="J2" s="83"/>
      <c r="K2" s="84"/>
    </row>
    <row r="3" spans="1:13" ht="12.75" customHeight="1" x14ac:dyDescent="0.3">
      <c r="A3" s="69"/>
      <c r="B3" s="2"/>
      <c r="C3" s="70"/>
      <c r="D3" s="70"/>
      <c r="E3" s="80"/>
      <c r="F3" s="80"/>
      <c r="G3" s="85"/>
      <c r="H3" s="86"/>
      <c r="I3" s="87"/>
      <c r="J3" s="75"/>
      <c r="K3" s="88"/>
    </row>
    <row r="4" spans="1:13" ht="12.75" customHeight="1" x14ac:dyDescent="0.3">
      <c r="A4" s="69"/>
      <c r="B4" s="2"/>
      <c r="C4" s="70"/>
      <c r="D4" s="70"/>
      <c r="E4" s="80"/>
      <c r="F4" s="80"/>
      <c r="G4" s="85"/>
      <c r="H4" s="82"/>
      <c r="I4" s="89"/>
      <c r="J4" s="75"/>
      <c r="K4" s="84"/>
    </row>
    <row r="5" spans="1:13" ht="12.75" customHeight="1" x14ac:dyDescent="0.3">
      <c r="A5" s="69"/>
      <c r="B5" s="2"/>
      <c r="C5" s="90"/>
      <c r="D5" s="90"/>
      <c r="E5" s="80"/>
      <c r="F5" s="91"/>
      <c r="G5" s="85"/>
      <c r="H5" s="86"/>
      <c r="I5" s="87"/>
      <c r="J5" s="75"/>
      <c r="K5" s="88"/>
    </row>
    <row r="6" spans="1:13" ht="12.75" customHeight="1" x14ac:dyDescent="0.3">
      <c r="A6" s="69"/>
      <c r="B6" s="2"/>
      <c r="C6" s="92"/>
      <c r="D6" s="92"/>
      <c r="E6" s="92"/>
      <c r="F6" s="91"/>
      <c r="G6" s="81"/>
      <c r="H6" s="82"/>
      <c r="I6" s="89"/>
      <c r="J6" s="75"/>
      <c r="K6" s="84"/>
    </row>
    <row r="7" spans="1:13" ht="12.75" customHeight="1" x14ac:dyDescent="0.3">
      <c r="A7" s="2"/>
      <c r="B7" s="2"/>
      <c r="C7" s="93"/>
      <c r="D7" s="93"/>
      <c r="E7" s="2"/>
      <c r="F7" s="2"/>
      <c r="G7" s="2"/>
      <c r="H7" s="94"/>
      <c r="I7" s="95"/>
      <c r="J7" s="75"/>
      <c r="K7" s="96"/>
      <c r="L7" s="97"/>
      <c r="M7" s="97"/>
    </row>
    <row r="8" spans="1:13" ht="12.75" customHeight="1" x14ac:dyDescent="0.3">
      <c r="A8" s="2"/>
      <c r="B8" s="79"/>
      <c r="C8" s="90"/>
      <c r="D8" s="90"/>
      <c r="E8" s="91"/>
      <c r="F8" s="91"/>
      <c r="G8" s="85"/>
      <c r="H8" s="86"/>
      <c r="J8" s="75"/>
      <c r="K8" s="88"/>
    </row>
    <row r="9" spans="1:13" ht="23.25" customHeight="1" x14ac:dyDescent="0.3">
      <c r="A9" s="98" t="s">
        <v>0</v>
      </c>
      <c r="B9" s="98" t="s">
        <v>7</v>
      </c>
      <c r="C9" s="99" t="s">
        <v>8</v>
      </c>
      <c r="D9" s="100" t="s">
        <v>34</v>
      </c>
      <c r="E9" s="101" t="s">
        <v>35</v>
      </c>
      <c r="F9" s="101" t="s">
        <v>36</v>
      </c>
      <c r="G9" s="102" t="s">
        <v>38</v>
      </c>
      <c r="H9" s="103" t="s">
        <v>37</v>
      </c>
      <c r="I9" s="104" t="s">
        <v>9</v>
      </c>
      <c r="J9" s="105"/>
      <c r="K9" s="106" t="s">
        <v>27</v>
      </c>
      <c r="L9" s="103" t="s">
        <v>6</v>
      </c>
      <c r="M9" s="103" t="s">
        <v>10</v>
      </c>
    </row>
    <row r="10" spans="1:13" x14ac:dyDescent="0.3">
      <c r="A10" s="78">
        <v>0</v>
      </c>
      <c r="B10" s="78">
        <v>0</v>
      </c>
      <c r="C10" s="114" t="s">
        <v>40</v>
      </c>
      <c r="D10" s="108" t="s">
        <v>92</v>
      </c>
      <c r="E10" s="113">
        <v>40518</v>
      </c>
      <c r="F10" s="113">
        <v>40616</v>
      </c>
      <c r="H10" s="73">
        <v>87.6</v>
      </c>
      <c r="I10" s="74">
        <f t="shared" ref="I10:I41" si="0">IF((H10=0),0.0000001%,H10/ $H$10)</f>
        <v>1</v>
      </c>
      <c r="K10" s="108">
        <v>0</v>
      </c>
      <c r="M10" s="77">
        <v>16076.8</v>
      </c>
    </row>
    <row r="11" spans="1:13" x14ac:dyDescent="0.3">
      <c r="A11" s="78">
        <v>1</v>
      </c>
      <c r="B11" s="78">
        <v>1</v>
      </c>
      <c r="C11" s="115" t="s">
        <v>41</v>
      </c>
      <c r="D11" s="108" t="s">
        <v>92</v>
      </c>
      <c r="E11" s="113">
        <v>40518</v>
      </c>
      <c r="F11" s="113">
        <v>40616</v>
      </c>
      <c r="H11" s="73">
        <v>87.6</v>
      </c>
      <c r="I11" s="74">
        <f t="shared" si="0"/>
        <v>1</v>
      </c>
      <c r="K11" s="108">
        <v>0</v>
      </c>
      <c r="M11" s="77">
        <v>16076.8</v>
      </c>
    </row>
    <row r="12" spans="1:13" x14ac:dyDescent="0.3">
      <c r="A12" s="78">
        <v>2</v>
      </c>
      <c r="B12" s="78">
        <v>2</v>
      </c>
      <c r="C12" s="116" t="s">
        <v>42</v>
      </c>
      <c r="D12" s="108">
        <v>17</v>
      </c>
      <c r="E12" s="113">
        <v>40518</v>
      </c>
      <c r="F12" s="113">
        <v>40542</v>
      </c>
      <c r="H12" s="73">
        <v>17</v>
      </c>
      <c r="I12" s="74">
        <f t="shared" si="0"/>
        <v>0.19406392694063929</v>
      </c>
      <c r="K12" s="108">
        <v>0</v>
      </c>
      <c r="M12" s="77">
        <v>840</v>
      </c>
    </row>
    <row r="13" spans="1:13" x14ac:dyDescent="0.3">
      <c r="A13" s="78">
        <v>3</v>
      </c>
      <c r="B13" s="78">
        <v>3</v>
      </c>
      <c r="C13" s="117" t="s">
        <v>43</v>
      </c>
      <c r="D13" s="108">
        <v>2</v>
      </c>
      <c r="E13" s="113">
        <v>40518</v>
      </c>
      <c r="F13" s="113">
        <v>40519</v>
      </c>
      <c r="H13" s="73">
        <v>2</v>
      </c>
      <c r="I13" s="74">
        <f t="shared" si="0"/>
        <v>2.2831050228310504E-2</v>
      </c>
      <c r="K13" s="108">
        <v>100</v>
      </c>
      <c r="M13" s="77">
        <v>0</v>
      </c>
    </row>
    <row r="14" spans="1:13" x14ac:dyDescent="0.3">
      <c r="A14" s="78">
        <v>4</v>
      </c>
      <c r="B14" s="78">
        <v>3</v>
      </c>
      <c r="C14" s="117" t="s">
        <v>44</v>
      </c>
      <c r="D14" s="108">
        <v>2</v>
      </c>
      <c r="E14" s="113">
        <v>40521</v>
      </c>
      <c r="F14" s="113">
        <v>40522</v>
      </c>
      <c r="H14" s="73">
        <v>2</v>
      </c>
      <c r="I14" s="74">
        <f t="shared" si="0"/>
        <v>2.2831050228310504E-2</v>
      </c>
      <c r="K14" s="108">
        <v>100</v>
      </c>
      <c r="M14" s="77">
        <v>112</v>
      </c>
    </row>
    <row r="15" spans="1:13" x14ac:dyDescent="0.3">
      <c r="A15" s="78">
        <v>5</v>
      </c>
      <c r="B15" s="78">
        <v>3</v>
      </c>
      <c r="C15" s="117" t="s">
        <v>45</v>
      </c>
      <c r="D15" s="108">
        <v>1</v>
      </c>
      <c r="E15" s="113">
        <v>40525</v>
      </c>
      <c r="F15" s="113">
        <v>40525</v>
      </c>
      <c r="H15" s="73">
        <v>1</v>
      </c>
      <c r="I15" s="74">
        <f t="shared" si="0"/>
        <v>1.1415525114155252E-2</v>
      </c>
      <c r="K15" s="108">
        <v>100</v>
      </c>
      <c r="M15" s="77">
        <v>56</v>
      </c>
    </row>
    <row r="16" spans="1:13" x14ac:dyDescent="0.3">
      <c r="A16" s="78">
        <v>6</v>
      </c>
      <c r="B16" s="78">
        <v>3</v>
      </c>
      <c r="C16" s="117" t="s">
        <v>46</v>
      </c>
      <c r="D16" s="108">
        <v>1</v>
      </c>
      <c r="E16" s="113">
        <v>40526</v>
      </c>
      <c r="F16" s="113">
        <v>40526</v>
      </c>
      <c r="H16" s="73">
        <v>1</v>
      </c>
      <c r="I16" s="74">
        <f t="shared" si="0"/>
        <v>1.1415525114155252E-2</v>
      </c>
      <c r="K16" s="108">
        <v>100</v>
      </c>
      <c r="M16" s="77">
        <v>56</v>
      </c>
    </row>
    <row r="17" spans="1:13" x14ac:dyDescent="0.3">
      <c r="A17" s="78">
        <v>7</v>
      </c>
      <c r="B17" s="78">
        <v>3</v>
      </c>
      <c r="C17" s="117" t="s">
        <v>47</v>
      </c>
      <c r="D17" s="108">
        <v>10</v>
      </c>
      <c r="E17" s="113">
        <v>40527</v>
      </c>
      <c r="F17" s="113">
        <v>40541</v>
      </c>
      <c r="H17" s="73">
        <v>10</v>
      </c>
      <c r="I17" s="74">
        <f t="shared" si="0"/>
        <v>0.11415525114155252</v>
      </c>
      <c r="K17" s="108">
        <v>100</v>
      </c>
      <c r="M17" s="77">
        <v>560</v>
      </c>
    </row>
    <row r="18" spans="1:13" x14ac:dyDescent="0.3">
      <c r="A18" s="78">
        <v>8</v>
      </c>
      <c r="B18" s="78">
        <v>3</v>
      </c>
      <c r="C18" s="117" t="s">
        <v>48</v>
      </c>
      <c r="D18" s="108">
        <v>1</v>
      </c>
      <c r="E18" s="113">
        <v>40542</v>
      </c>
      <c r="F18" s="113">
        <v>40542</v>
      </c>
      <c r="H18" s="73">
        <v>1</v>
      </c>
      <c r="I18" s="74">
        <f t="shared" si="0"/>
        <v>1.1415525114155252E-2</v>
      </c>
      <c r="K18" s="108">
        <v>100</v>
      </c>
      <c r="M18" s="77">
        <v>56</v>
      </c>
    </row>
    <row r="19" spans="1:13" x14ac:dyDescent="0.3">
      <c r="A19" s="78">
        <v>9</v>
      </c>
      <c r="B19" s="78">
        <v>3</v>
      </c>
      <c r="C19" s="117" t="s">
        <v>49</v>
      </c>
      <c r="D19" s="108">
        <v>0</v>
      </c>
      <c r="E19" s="113">
        <v>40542</v>
      </c>
      <c r="F19" s="113">
        <v>40542</v>
      </c>
      <c r="H19" s="73">
        <v>0</v>
      </c>
      <c r="I19" s="74">
        <f t="shared" si="0"/>
        <v>9.9999999999999986E-10</v>
      </c>
      <c r="K19" s="108">
        <v>100</v>
      </c>
      <c r="M19" s="77">
        <v>0</v>
      </c>
    </row>
    <row r="20" spans="1:13" x14ac:dyDescent="0.3">
      <c r="A20" s="78">
        <v>10</v>
      </c>
      <c r="B20" s="78">
        <v>2</v>
      </c>
      <c r="C20" s="116" t="s">
        <v>50</v>
      </c>
      <c r="D20" s="108">
        <v>4</v>
      </c>
      <c r="E20" s="113">
        <v>40543</v>
      </c>
      <c r="F20" s="113">
        <v>40548</v>
      </c>
      <c r="H20" s="73">
        <v>4</v>
      </c>
      <c r="I20" s="74">
        <f t="shared" si="0"/>
        <v>4.5662100456621009E-2</v>
      </c>
      <c r="K20" s="108">
        <v>0</v>
      </c>
      <c r="M20" s="77">
        <v>256</v>
      </c>
    </row>
    <row r="21" spans="1:13" x14ac:dyDescent="0.3">
      <c r="A21" s="78">
        <v>11</v>
      </c>
      <c r="B21" s="78">
        <v>3</v>
      </c>
      <c r="C21" s="117" t="s">
        <v>51</v>
      </c>
      <c r="D21" s="108">
        <v>2</v>
      </c>
      <c r="E21" s="113">
        <v>40543</v>
      </c>
      <c r="F21" s="113">
        <v>40546</v>
      </c>
      <c r="H21" s="73">
        <v>2</v>
      </c>
      <c r="I21" s="74">
        <f t="shared" si="0"/>
        <v>2.2831050228310504E-2</v>
      </c>
      <c r="K21" s="108">
        <v>100</v>
      </c>
      <c r="M21" s="77">
        <v>128</v>
      </c>
    </row>
    <row r="22" spans="1:13" x14ac:dyDescent="0.3">
      <c r="A22" s="78">
        <v>12</v>
      </c>
      <c r="B22" s="78">
        <v>3</v>
      </c>
      <c r="C22" s="117" t="s">
        <v>52</v>
      </c>
      <c r="D22" s="108">
        <v>1</v>
      </c>
      <c r="E22" s="113">
        <v>40547</v>
      </c>
      <c r="F22" s="113">
        <v>40547</v>
      </c>
      <c r="H22" s="73">
        <v>1</v>
      </c>
      <c r="I22" s="74">
        <f t="shared" si="0"/>
        <v>1.1415525114155252E-2</v>
      </c>
      <c r="K22" s="108">
        <v>100</v>
      </c>
      <c r="M22" s="77">
        <v>64</v>
      </c>
    </row>
    <row r="23" spans="1:13" x14ac:dyDescent="0.3">
      <c r="A23" s="78">
        <v>13</v>
      </c>
      <c r="B23" s="78">
        <v>3</v>
      </c>
      <c r="C23" s="117" t="s">
        <v>53</v>
      </c>
      <c r="D23" s="108">
        <v>1</v>
      </c>
      <c r="E23" s="113">
        <v>40548</v>
      </c>
      <c r="F23" s="113">
        <v>40548</v>
      </c>
      <c r="H23" s="73">
        <v>1</v>
      </c>
      <c r="I23" s="74">
        <f t="shared" si="0"/>
        <v>1.1415525114155252E-2</v>
      </c>
      <c r="K23" s="108">
        <v>100</v>
      </c>
      <c r="M23" s="77">
        <v>64</v>
      </c>
    </row>
    <row r="24" spans="1:13" x14ac:dyDescent="0.3">
      <c r="A24" s="78">
        <v>14</v>
      </c>
      <c r="B24" s="78">
        <v>3</v>
      </c>
      <c r="C24" s="117" t="s">
        <v>54</v>
      </c>
      <c r="D24" s="108">
        <v>0</v>
      </c>
      <c r="E24" s="113">
        <v>40548</v>
      </c>
      <c r="F24" s="113">
        <v>40548</v>
      </c>
      <c r="H24" s="73">
        <v>0</v>
      </c>
      <c r="I24" s="74">
        <f t="shared" si="0"/>
        <v>9.9999999999999986E-10</v>
      </c>
      <c r="K24" s="108">
        <v>100</v>
      </c>
      <c r="M24" s="77">
        <v>0</v>
      </c>
    </row>
    <row r="25" spans="1:13" x14ac:dyDescent="0.3">
      <c r="A25" s="78">
        <v>15</v>
      </c>
      <c r="B25" s="78">
        <v>2</v>
      </c>
      <c r="C25" s="116" t="s">
        <v>55</v>
      </c>
      <c r="D25" s="108">
        <v>5</v>
      </c>
      <c r="E25" s="113">
        <v>40549</v>
      </c>
      <c r="F25" s="113">
        <v>40555</v>
      </c>
      <c r="H25" s="73">
        <v>5</v>
      </c>
      <c r="I25" s="74">
        <f t="shared" si="0"/>
        <v>5.7077625570776259E-2</v>
      </c>
      <c r="K25" s="108">
        <v>0</v>
      </c>
      <c r="M25" s="77">
        <v>536</v>
      </c>
    </row>
    <row r="26" spans="1:13" x14ac:dyDescent="0.3">
      <c r="A26" s="78">
        <v>16</v>
      </c>
      <c r="B26" s="78">
        <v>3</v>
      </c>
      <c r="C26" s="117" t="s">
        <v>56</v>
      </c>
      <c r="D26" s="108">
        <v>4</v>
      </c>
      <c r="E26" s="113">
        <v>40549</v>
      </c>
      <c r="F26" s="113">
        <v>40554</v>
      </c>
      <c r="H26" s="73">
        <v>4</v>
      </c>
      <c r="I26" s="74">
        <f t="shared" si="0"/>
        <v>4.5662100456621009E-2</v>
      </c>
      <c r="K26" s="108">
        <v>100</v>
      </c>
      <c r="M26" s="77">
        <v>480</v>
      </c>
    </row>
    <row r="27" spans="1:13" x14ac:dyDescent="0.3">
      <c r="A27" s="78">
        <v>17</v>
      </c>
      <c r="B27" s="78">
        <v>3</v>
      </c>
      <c r="C27" s="117" t="s">
        <v>57</v>
      </c>
      <c r="D27" s="108">
        <v>1</v>
      </c>
      <c r="E27" s="113">
        <v>40555</v>
      </c>
      <c r="F27" s="113">
        <v>40555</v>
      </c>
      <c r="H27" s="73">
        <v>1</v>
      </c>
      <c r="I27" s="74">
        <f t="shared" si="0"/>
        <v>1.1415525114155252E-2</v>
      </c>
      <c r="K27" s="108">
        <v>100</v>
      </c>
      <c r="M27" s="77">
        <v>56</v>
      </c>
    </row>
    <row r="28" spans="1:13" x14ac:dyDescent="0.3">
      <c r="A28" s="78">
        <v>18</v>
      </c>
      <c r="B28" s="78">
        <v>2</v>
      </c>
      <c r="C28" s="116" t="s">
        <v>58</v>
      </c>
      <c r="D28" s="108">
        <v>3</v>
      </c>
      <c r="E28" s="113">
        <v>40556</v>
      </c>
      <c r="F28" s="113">
        <v>40560</v>
      </c>
      <c r="H28" s="73">
        <v>3</v>
      </c>
      <c r="I28" s="74">
        <f t="shared" si="0"/>
        <v>3.4246575342465758E-2</v>
      </c>
      <c r="K28" s="108">
        <v>0</v>
      </c>
      <c r="M28" s="77">
        <v>176</v>
      </c>
    </row>
    <row r="29" spans="1:13" x14ac:dyDescent="0.3">
      <c r="A29" s="78">
        <v>19</v>
      </c>
      <c r="B29" s="78">
        <v>3</v>
      </c>
      <c r="C29" s="117" t="s">
        <v>59</v>
      </c>
      <c r="D29" s="108">
        <v>1</v>
      </c>
      <c r="E29" s="113">
        <v>40556</v>
      </c>
      <c r="F29" s="113">
        <v>40556</v>
      </c>
      <c r="H29" s="73">
        <v>1</v>
      </c>
      <c r="I29" s="74">
        <f t="shared" si="0"/>
        <v>1.1415525114155252E-2</v>
      </c>
      <c r="K29" s="108">
        <v>100</v>
      </c>
      <c r="M29" s="77">
        <v>56</v>
      </c>
    </row>
    <row r="30" spans="1:13" x14ac:dyDescent="0.3">
      <c r="A30" s="78">
        <v>20</v>
      </c>
      <c r="B30" s="78">
        <v>3</v>
      </c>
      <c r="C30" s="117" t="s">
        <v>60</v>
      </c>
      <c r="D30" s="108">
        <v>1</v>
      </c>
      <c r="E30" s="113">
        <v>40557</v>
      </c>
      <c r="F30" s="113">
        <v>40557</v>
      </c>
      <c r="H30" s="73">
        <v>1</v>
      </c>
      <c r="I30" s="74">
        <f t="shared" si="0"/>
        <v>1.1415525114155252E-2</v>
      </c>
      <c r="K30" s="108">
        <v>100</v>
      </c>
      <c r="M30" s="77">
        <v>64</v>
      </c>
    </row>
    <row r="31" spans="1:13" x14ac:dyDescent="0.3">
      <c r="A31" s="78">
        <v>21</v>
      </c>
      <c r="B31" s="78">
        <v>3</v>
      </c>
      <c r="C31" s="117" t="s">
        <v>61</v>
      </c>
      <c r="D31" s="108">
        <v>1</v>
      </c>
      <c r="E31" s="113">
        <v>40560</v>
      </c>
      <c r="F31" s="113">
        <v>40560</v>
      </c>
      <c r="H31" s="73">
        <v>1</v>
      </c>
      <c r="I31" s="74">
        <f t="shared" si="0"/>
        <v>1.1415525114155252E-2</v>
      </c>
      <c r="K31" s="108">
        <v>100</v>
      </c>
      <c r="M31" s="77">
        <v>56</v>
      </c>
    </row>
    <row r="32" spans="1:13" x14ac:dyDescent="0.3">
      <c r="A32" s="78">
        <v>22</v>
      </c>
      <c r="B32" s="78">
        <v>3</v>
      </c>
      <c r="C32" s="117" t="s">
        <v>62</v>
      </c>
      <c r="D32" s="108">
        <v>0</v>
      </c>
      <c r="E32" s="113">
        <v>40560</v>
      </c>
      <c r="F32" s="113">
        <v>40560</v>
      </c>
      <c r="H32" s="73">
        <v>0</v>
      </c>
      <c r="I32" s="74">
        <f t="shared" si="0"/>
        <v>9.9999999999999986E-10</v>
      </c>
      <c r="K32" s="108">
        <v>100</v>
      </c>
      <c r="M32" s="77">
        <v>0</v>
      </c>
    </row>
    <row r="33" spans="1:13" x14ac:dyDescent="0.3">
      <c r="A33" s="78">
        <v>23</v>
      </c>
      <c r="B33" s="78">
        <v>2</v>
      </c>
      <c r="C33" s="116" t="s">
        <v>63</v>
      </c>
      <c r="D33" s="108">
        <v>22</v>
      </c>
      <c r="E33" s="113">
        <v>40549</v>
      </c>
      <c r="F33" s="113">
        <v>40578</v>
      </c>
      <c r="H33" s="73">
        <v>32.6</v>
      </c>
      <c r="I33" s="74">
        <f t="shared" si="0"/>
        <v>0.37214611872146125</v>
      </c>
      <c r="K33" s="108">
        <v>0</v>
      </c>
      <c r="M33" s="77">
        <v>7484.8</v>
      </c>
    </row>
    <row r="34" spans="1:13" x14ac:dyDescent="0.3">
      <c r="A34" s="78">
        <v>24</v>
      </c>
      <c r="B34" s="78">
        <v>3</v>
      </c>
      <c r="C34" s="117" t="s">
        <v>64</v>
      </c>
      <c r="D34" s="108">
        <v>1</v>
      </c>
      <c r="E34" s="113">
        <v>40549</v>
      </c>
      <c r="F34" s="113">
        <v>40549</v>
      </c>
      <c r="H34" s="73">
        <v>1</v>
      </c>
      <c r="I34" s="74">
        <f t="shared" si="0"/>
        <v>1.1415525114155252E-2</v>
      </c>
      <c r="K34" s="108">
        <v>100</v>
      </c>
      <c r="M34" s="77">
        <v>64</v>
      </c>
    </row>
    <row r="35" spans="1:13" x14ac:dyDescent="0.3">
      <c r="A35" s="78">
        <v>25</v>
      </c>
      <c r="B35" s="78">
        <v>3</v>
      </c>
      <c r="C35" s="117" t="s">
        <v>65</v>
      </c>
      <c r="D35" s="108">
        <v>2</v>
      </c>
      <c r="E35" s="113">
        <v>40550</v>
      </c>
      <c r="F35" s="113">
        <v>40553</v>
      </c>
      <c r="H35" s="73">
        <v>2</v>
      </c>
      <c r="I35" s="74">
        <f t="shared" si="0"/>
        <v>2.2831050228310504E-2</v>
      </c>
      <c r="K35" s="108">
        <v>100</v>
      </c>
      <c r="M35" s="77">
        <v>448</v>
      </c>
    </row>
    <row r="36" spans="1:13" x14ac:dyDescent="0.3">
      <c r="A36" s="78">
        <v>26</v>
      </c>
      <c r="B36" s="78">
        <v>3</v>
      </c>
      <c r="C36" s="117" t="s">
        <v>66</v>
      </c>
      <c r="D36" s="108">
        <v>1</v>
      </c>
      <c r="E36" s="113">
        <v>40554</v>
      </c>
      <c r="F36" s="113">
        <v>40554</v>
      </c>
      <c r="H36" s="73">
        <v>1</v>
      </c>
      <c r="I36" s="74">
        <f t="shared" si="0"/>
        <v>1.1415525114155252E-2</v>
      </c>
      <c r="K36" s="108">
        <v>100</v>
      </c>
      <c r="M36" s="77">
        <v>112</v>
      </c>
    </row>
    <row r="37" spans="1:13" x14ac:dyDescent="0.3">
      <c r="A37" s="78">
        <v>27</v>
      </c>
      <c r="B37" s="78">
        <v>3</v>
      </c>
      <c r="C37" s="117" t="s">
        <v>67</v>
      </c>
      <c r="D37" s="108">
        <v>3</v>
      </c>
      <c r="E37" s="113">
        <v>40555</v>
      </c>
      <c r="F37" s="113">
        <v>40557</v>
      </c>
      <c r="H37" s="73">
        <v>3</v>
      </c>
      <c r="I37" s="74">
        <f t="shared" si="0"/>
        <v>3.4246575342465758E-2</v>
      </c>
      <c r="K37" s="108">
        <v>100</v>
      </c>
      <c r="M37" s="77">
        <v>672</v>
      </c>
    </row>
    <row r="38" spans="1:13" x14ac:dyDescent="0.3">
      <c r="A38" s="78">
        <v>28</v>
      </c>
      <c r="B38" s="78">
        <v>3</v>
      </c>
      <c r="C38" s="117" t="s">
        <v>68</v>
      </c>
      <c r="D38" s="108">
        <v>5</v>
      </c>
      <c r="E38" s="113">
        <v>40560</v>
      </c>
      <c r="F38" s="113">
        <v>40564</v>
      </c>
      <c r="H38" s="73">
        <v>5</v>
      </c>
      <c r="I38" s="74">
        <f t="shared" si="0"/>
        <v>5.7077625570776259E-2</v>
      </c>
      <c r="K38" s="108">
        <v>100</v>
      </c>
      <c r="M38" s="77">
        <v>1120</v>
      </c>
    </row>
    <row r="39" spans="1:13" x14ac:dyDescent="0.3">
      <c r="A39" s="78">
        <v>29</v>
      </c>
      <c r="B39" s="78">
        <v>3</v>
      </c>
      <c r="C39" s="117" t="s">
        <v>69</v>
      </c>
      <c r="D39" s="108">
        <v>7</v>
      </c>
      <c r="E39" s="113">
        <v>40567</v>
      </c>
      <c r="F39" s="113">
        <v>40575</v>
      </c>
      <c r="H39" s="73">
        <v>7</v>
      </c>
      <c r="I39" s="74">
        <f t="shared" si="0"/>
        <v>7.9908675799086767E-2</v>
      </c>
      <c r="K39" s="108">
        <v>100</v>
      </c>
      <c r="M39" s="77">
        <v>1568</v>
      </c>
    </row>
    <row r="40" spans="1:13" x14ac:dyDescent="0.3">
      <c r="A40" s="78">
        <v>30</v>
      </c>
      <c r="B40" s="78">
        <v>3</v>
      </c>
      <c r="C40" s="117" t="s">
        <v>70</v>
      </c>
      <c r="D40" s="108">
        <v>3</v>
      </c>
      <c r="E40" s="113">
        <v>40567</v>
      </c>
      <c r="F40" s="113">
        <v>40569</v>
      </c>
      <c r="H40" s="73">
        <v>3</v>
      </c>
      <c r="I40" s="74">
        <f t="shared" si="0"/>
        <v>3.4246575342465758E-2</v>
      </c>
      <c r="K40" s="108">
        <v>0</v>
      </c>
      <c r="M40" s="77">
        <v>560</v>
      </c>
    </row>
    <row r="41" spans="1:13" x14ac:dyDescent="0.3">
      <c r="A41" s="78">
        <v>31</v>
      </c>
      <c r="B41" s="78">
        <v>4</v>
      </c>
      <c r="C41" s="118" t="s">
        <v>71</v>
      </c>
      <c r="D41" s="108">
        <v>1</v>
      </c>
      <c r="E41" s="113">
        <v>40567</v>
      </c>
      <c r="F41" s="113">
        <v>40567</v>
      </c>
      <c r="H41" s="73">
        <v>1</v>
      </c>
      <c r="I41" s="74">
        <f t="shared" si="0"/>
        <v>1.1415525114155252E-2</v>
      </c>
      <c r="K41" s="108">
        <v>100</v>
      </c>
      <c r="M41" s="77">
        <v>224</v>
      </c>
    </row>
    <row r="42" spans="1:13" x14ac:dyDescent="0.3">
      <c r="A42" s="78">
        <v>32</v>
      </c>
      <c r="B42" s="78">
        <v>4</v>
      </c>
      <c r="C42" s="118" t="s">
        <v>72</v>
      </c>
      <c r="D42" s="108">
        <v>1</v>
      </c>
      <c r="E42" s="113">
        <v>40568</v>
      </c>
      <c r="F42" s="113">
        <v>40568</v>
      </c>
      <c r="H42" s="73">
        <v>1</v>
      </c>
      <c r="I42" s="74">
        <f t="shared" ref="I42:I73" si="1">IF((H42=0),0.0000001%,H42/ $H$10)</f>
        <v>1.1415525114155252E-2</v>
      </c>
      <c r="K42" s="108">
        <v>100</v>
      </c>
      <c r="M42" s="77">
        <v>112</v>
      </c>
    </row>
    <row r="43" spans="1:13" x14ac:dyDescent="0.3">
      <c r="A43" s="78">
        <v>33</v>
      </c>
      <c r="B43" s="78">
        <v>4</v>
      </c>
      <c r="C43" s="118" t="s">
        <v>73</v>
      </c>
      <c r="D43" s="108">
        <v>1</v>
      </c>
      <c r="E43" s="113">
        <v>40569</v>
      </c>
      <c r="F43" s="113">
        <v>40569</v>
      </c>
      <c r="H43" s="73">
        <v>1</v>
      </c>
      <c r="I43" s="74">
        <f t="shared" si="1"/>
        <v>1.1415525114155252E-2</v>
      </c>
      <c r="K43" s="108">
        <v>100</v>
      </c>
      <c r="M43" s="77">
        <v>224</v>
      </c>
    </row>
    <row r="44" spans="1:13" x14ac:dyDescent="0.3">
      <c r="A44" s="78">
        <v>34</v>
      </c>
      <c r="B44" s="78">
        <v>3</v>
      </c>
      <c r="C44" s="117" t="s">
        <v>74</v>
      </c>
      <c r="D44" s="108">
        <v>7</v>
      </c>
      <c r="E44" s="113">
        <v>40570</v>
      </c>
      <c r="F44" s="113">
        <v>40578</v>
      </c>
      <c r="H44" s="73">
        <v>10.6</v>
      </c>
      <c r="I44" s="74">
        <f t="shared" si="1"/>
        <v>0.12100456621004567</v>
      </c>
      <c r="K44" s="108">
        <v>0</v>
      </c>
      <c r="M44" s="77">
        <v>2940.8</v>
      </c>
    </row>
    <row r="45" spans="1:13" x14ac:dyDescent="0.3">
      <c r="A45" s="78">
        <v>35</v>
      </c>
      <c r="B45" s="78">
        <v>4</v>
      </c>
      <c r="C45" s="118" t="s">
        <v>75</v>
      </c>
      <c r="D45" s="108">
        <v>3</v>
      </c>
      <c r="E45" s="113">
        <v>40570</v>
      </c>
      <c r="F45" s="113">
        <v>40574</v>
      </c>
      <c r="H45" s="73">
        <v>3</v>
      </c>
      <c r="I45" s="74">
        <f t="shared" si="1"/>
        <v>3.4246575342465758E-2</v>
      </c>
      <c r="K45" s="108">
        <v>100</v>
      </c>
      <c r="M45" s="77">
        <v>864</v>
      </c>
    </row>
    <row r="46" spans="1:13" x14ac:dyDescent="0.3">
      <c r="A46" s="78">
        <v>36</v>
      </c>
      <c r="B46" s="78">
        <v>4</v>
      </c>
      <c r="C46" s="118" t="s">
        <v>76</v>
      </c>
      <c r="D46" s="108">
        <v>4</v>
      </c>
      <c r="E46" s="113">
        <v>40575</v>
      </c>
      <c r="F46" s="113">
        <v>40578</v>
      </c>
      <c r="H46" s="73">
        <v>4</v>
      </c>
      <c r="I46" s="74">
        <f t="shared" si="1"/>
        <v>4.5662100456621009E-2</v>
      </c>
      <c r="K46" s="108">
        <v>100</v>
      </c>
      <c r="M46" s="77">
        <v>1152</v>
      </c>
    </row>
    <row r="47" spans="1:13" x14ac:dyDescent="0.3">
      <c r="A47" s="78">
        <v>37</v>
      </c>
      <c r="B47" s="78">
        <v>4</v>
      </c>
      <c r="C47" s="118" t="s">
        <v>77</v>
      </c>
      <c r="D47" s="108" t="s">
        <v>93</v>
      </c>
      <c r="E47" s="113">
        <v>40575</v>
      </c>
      <c r="F47" s="113">
        <v>40578</v>
      </c>
      <c r="H47" s="73">
        <v>3.6</v>
      </c>
      <c r="I47" s="74">
        <f t="shared" si="1"/>
        <v>4.1095890410958909E-2</v>
      </c>
      <c r="K47" s="108">
        <v>0</v>
      </c>
      <c r="M47" s="77">
        <v>924.8</v>
      </c>
    </row>
    <row r="48" spans="1:13" x14ac:dyDescent="0.3">
      <c r="A48" s="78">
        <v>38</v>
      </c>
      <c r="B48" s="78">
        <v>5</v>
      </c>
      <c r="C48" s="119" t="s">
        <v>78</v>
      </c>
      <c r="D48" s="108" t="s">
        <v>89</v>
      </c>
      <c r="E48" s="113">
        <v>40575</v>
      </c>
      <c r="F48" s="113">
        <v>40576</v>
      </c>
      <c r="H48" s="73" t="s">
        <v>89</v>
      </c>
      <c r="I48" s="74">
        <f t="shared" si="1"/>
        <v>1.8264840182648404E-2</v>
      </c>
      <c r="K48" s="108">
        <v>100</v>
      </c>
      <c r="M48" s="77">
        <v>460.8</v>
      </c>
    </row>
    <row r="49" spans="1:13" x14ac:dyDescent="0.3">
      <c r="A49" s="78">
        <v>39</v>
      </c>
      <c r="B49" s="78">
        <v>5</v>
      </c>
      <c r="C49" s="119" t="s">
        <v>79</v>
      </c>
      <c r="D49" s="108">
        <v>1</v>
      </c>
      <c r="E49" s="113">
        <v>40576</v>
      </c>
      <c r="F49" s="113">
        <v>40577</v>
      </c>
      <c r="H49" s="73">
        <v>1</v>
      </c>
      <c r="I49" s="74">
        <f t="shared" si="1"/>
        <v>1.1415525114155252E-2</v>
      </c>
      <c r="K49" s="108">
        <v>100</v>
      </c>
      <c r="M49" s="77">
        <v>176</v>
      </c>
    </row>
    <row r="50" spans="1:13" x14ac:dyDescent="0.3">
      <c r="A50" s="78">
        <v>40</v>
      </c>
      <c r="B50" s="78">
        <v>5</v>
      </c>
      <c r="C50" s="119" t="s">
        <v>73</v>
      </c>
      <c r="D50" s="108">
        <v>1</v>
      </c>
      <c r="E50" s="113">
        <v>40577</v>
      </c>
      <c r="F50" s="113">
        <v>40578</v>
      </c>
      <c r="H50" s="73">
        <v>1</v>
      </c>
      <c r="I50" s="74">
        <f t="shared" si="1"/>
        <v>1.1415525114155252E-2</v>
      </c>
      <c r="K50" s="108">
        <v>100</v>
      </c>
      <c r="M50" s="77">
        <v>288</v>
      </c>
    </row>
    <row r="51" spans="1:13" x14ac:dyDescent="0.3">
      <c r="A51" s="78">
        <v>41</v>
      </c>
      <c r="B51" s="78">
        <v>3</v>
      </c>
      <c r="C51" s="117" t="s">
        <v>80</v>
      </c>
      <c r="D51" s="108">
        <v>0</v>
      </c>
      <c r="E51" s="113">
        <v>40578</v>
      </c>
      <c r="F51" s="113">
        <v>40578</v>
      </c>
      <c r="H51" s="73">
        <v>0</v>
      </c>
      <c r="I51" s="74">
        <f t="shared" si="1"/>
        <v>9.9999999999999986E-10</v>
      </c>
      <c r="K51" s="108">
        <v>100</v>
      </c>
      <c r="M51" s="77">
        <v>0</v>
      </c>
    </row>
    <row r="52" spans="1:13" x14ac:dyDescent="0.3">
      <c r="A52" s="78">
        <v>42</v>
      </c>
      <c r="B52" s="78">
        <v>2</v>
      </c>
      <c r="C52" s="116" t="s">
        <v>81</v>
      </c>
      <c r="D52" s="108">
        <v>26</v>
      </c>
      <c r="E52" s="113">
        <v>40578</v>
      </c>
      <c r="F52" s="113">
        <v>40616</v>
      </c>
      <c r="H52" s="73">
        <v>26</v>
      </c>
      <c r="I52" s="74">
        <f t="shared" si="1"/>
        <v>0.29680365296803657</v>
      </c>
      <c r="K52" s="108">
        <v>0</v>
      </c>
      <c r="M52" s="77">
        <v>6784</v>
      </c>
    </row>
    <row r="53" spans="1:13" x14ac:dyDescent="0.3">
      <c r="A53" s="78">
        <v>43</v>
      </c>
      <c r="B53" s="78">
        <v>3</v>
      </c>
      <c r="C53" s="117" t="s">
        <v>82</v>
      </c>
      <c r="D53" s="108">
        <v>10</v>
      </c>
      <c r="E53" s="113">
        <v>40578</v>
      </c>
      <c r="F53" s="113">
        <v>40592</v>
      </c>
      <c r="H53" s="73">
        <v>10</v>
      </c>
      <c r="I53" s="74">
        <f t="shared" si="1"/>
        <v>0.11415525114155252</v>
      </c>
      <c r="K53" s="108">
        <v>100</v>
      </c>
      <c r="M53" s="77">
        <v>2880</v>
      </c>
    </row>
    <row r="54" spans="1:13" x14ac:dyDescent="0.3">
      <c r="A54" s="78">
        <v>44</v>
      </c>
      <c r="B54" s="78">
        <v>3</v>
      </c>
      <c r="C54" s="117" t="s">
        <v>83</v>
      </c>
      <c r="D54" s="108">
        <v>4</v>
      </c>
      <c r="E54" s="113">
        <v>40592</v>
      </c>
      <c r="F54" s="113">
        <v>40598</v>
      </c>
      <c r="H54" s="73">
        <v>4</v>
      </c>
      <c r="I54" s="74">
        <f t="shared" si="1"/>
        <v>4.5662100456621009E-2</v>
      </c>
      <c r="K54" s="108">
        <v>100</v>
      </c>
      <c r="M54" s="77">
        <v>1312</v>
      </c>
    </row>
    <row r="55" spans="1:13" x14ac:dyDescent="0.3">
      <c r="A55" s="78">
        <v>45</v>
      </c>
      <c r="B55" s="78">
        <v>3</v>
      </c>
      <c r="C55" s="117" t="s">
        <v>84</v>
      </c>
      <c r="D55" s="108">
        <v>5</v>
      </c>
      <c r="E55" s="113">
        <v>40598</v>
      </c>
      <c r="F55" s="113">
        <v>40605</v>
      </c>
      <c r="H55" s="73">
        <v>5</v>
      </c>
      <c r="I55" s="74">
        <f t="shared" si="1"/>
        <v>5.7077625570776259E-2</v>
      </c>
      <c r="K55" s="108">
        <v>100</v>
      </c>
      <c r="M55" s="77">
        <v>1080</v>
      </c>
    </row>
    <row r="56" spans="1:13" x14ac:dyDescent="0.3">
      <c r="A56" s="78">
        <v>46</v>
      </c>
      <c r="B56" s="78">
        <v>3</v>
      </c>
      <c r="C56" s="117" t="s">
        <v>85</v>
      </c>
      <c r="D56" s="108">
        <v>2</v>
      </c>
      <c r="E56" s="113">
        <v>40605</v>
      </c>
      <c r="F56" s="113">
        <v>40609</v>
      </c>
      <c r="H56" s="73">
        <v>2</v>
      </c>
      <c r="I56" s="74">
        <f t="shared" si="1"/>
        <v>2.2831050228310504E-2</v>
      </c>
      <c r="K56" s="108">
        <v>100</v>
      </c>
      <c r="M56" s="77">
        <v>432</v>
      </c>
    </row>
    <row r="57" spans="1:13" x14ac:dyDescent="0.3">
      <c r="A57" s="78">
        <v>47</v>
      </c>
      <c r="B57" s="78">
        <v>3</v>
      </c>
      <c r="C57" s="117" t="s">
        <v>86</v>
      </c>
      <c r="D57" s="108">
        <v>5</v>
      </c>
      <c r="E57" s="113">
        <v>40609</v>
      </c>
      <c r="F57" s="113">
        <v>40616</v>
      </c>
      <c r="H57" s="73">
        <v>5</v>
      </c>
      <c r="I57" s="74">
        <f t="shared" si="1"/>
        <v>5.7077625570776259E-2</v>
      </c>
      <c r="K57" s="108">
        <v>100</v>
      </c>
      <c r="M57" s="77">
        <v>1080</v>
      </c>
    </row>
    <row r="58" spans="1:13" x14ac:dyDescent="0.3">
      <c r="A58" s="78">
        <v>48</v>
      </c>
      <c r="B58" s="78">
        <v>3</v>
      </c>
      <c r="C58" s="117" t="s">
        <v>87</v>
      </c>
      <c r="D58" s="108">
        <v>0</v>
      </c>
      <c r="E58" s="113">
        <v>40616</v>
      </c>
      <c r="F58" s="113">
        <v>40616</v>
      </c>
      <c r="H58" s="73">
        <v>0</v>
      </c>
      <c r="I58" s="74">
        <f t="shared" si="1"/>
        <v>9.9999999999999986E-10</v>
      </c>
      <c r="K58" s="108">
        <v>100</v>
      </c>
      <c r="M58" s="77">
        <v>0</v>
      </c>
    </row>
    <row r="59" spans="1:13" x14ac:dyDescent="0.3">
      <c r="A59" s="78">
        <v>49</v>
      </c>
      <c r="B59" s="78">
        <v>2</v>
      </c>
      <c r="C59" s="116" t="s">
        <v>88</v>
      </c>
      <c r="D59" s="108">
        <v>0</v>
      </c>
      <c r="E59" s="113">
        <v>40616</v>
      </c>
      <c r="F59" s="113">
        <v>40616</v>
      </c>
      <c r="H59" s="73">
        <v>0</v>
      </c>
      <c r="I59" s="74">
        <f t="shared" si="1"/>
        <v>9.9999999999999986E-10</v>
      </c>
      <c r="K59" s="108">
        <v>100</v>
      </c>
      <c r="M59" s="77">
        <v>0</v>
      </c>
    </row>
    <row r="60" spans="1:13" x14ac:dyDescent="0.3">
      <c r="C60" s="117"/>
      <c r="E60" s="113"/>
      <c r="F60" s="113"/>
    </row>
    <row r="61" spans="1:13" x14ac:dyDescent="0.3">
      <c r="C61" s="118"/>
      <c r="E61" s="113"/>
      <c r="F61" s="113"/>
    </row>
    <row r="62" spans="1:13" x14ac:dyDescent="0.3">
      <c r="C62" s="119"/>
      <c r="E62" s="113"/>
      <c r="F62" s="113"/>
    </row>
    <row r="63" spans="1:13" x14ac:dyDescent="0.3">
      <c r="C63" s="118"/>
      <c r="E63" s="113"/>
      <c r="F63" s="113"/>
    </row>
    <row r="64" spans="1:13" x14ac:dyDescent="0.3">
      <c r="C64" s="119"/>
      <c r="E64" s="113"/>
      <c r="F64" s="113"/>
    </row>
    <row r="65" spans="3:6" x14ac:dyDescent="0.3">
      <c r="C65" s="119"/>
      <c r="E65" s="113"/>
      <c r="F65" s="113"/>
    </row>
    <row r="66" spans="3:6" x14ac:dyDescent="0.3">
      <c r="C66" s="119"/>
      <c r="E66" s="113"/>
      <c r="F66" s="113"/>
    </row>
    <row r="67" spans="3:6" x14ac:dyDescent="0.3">
      <c r="C67" s="119"/>
      <c r="E67" s="113"/>
      <c r="F67" s="113"/>
    </row>
    <row r="68" spans="3:6" x14ac:dyDescent="0.3">
      <c r="C68" s="118"/>
      <c r="E68" s="113"/>
      <c r="F68" s="113"/>
    </row>
    <row r="69" spans="3:6" x14ac:dyDescent="0.3">
      <c r="C69" s="119"/>
      <c r="E69" s="113"/>
      <c r="F69" s="113"/>
    </row>
    <row r="70" spans="3:6" x14ac:dyDescent="0.3">
      <c r="C70" s="119"/>
      <c r="E70" s="113"/>
      <c r="F70" s="113"/>
    </row>
    <row r="71" spans="3:6" x14ac:dyDescent="0.3">
      <c r="C71" s="117"/>
      <c r="E71" s="113"/>
      <c r="F71" s="113"/>
    </row>
    <row r="72" spans="3:6" x14ac:dyDescent="0.3">
      <c r="C72" s="118"/>
      <c r="E72" s="113"/>
      <c r="F72" s="113"/>
    </row>
    <row r="73" spans="3:6" x14ac:dyDescent="0.3">
      <c r="C73" s="118"/>
      <c r="E73" s="113"/>
      <c r="F73" s="113"/>
    </row>
    <row r="74" spans="3:6" x14ac:dyDescent="0.3">
      <c r="C74" s="118"/>
      <c r="E74" s="113"/>
      <c r="F74" s="113"/>
    </row>
    <row r="75" spans="3:6" x14ac:dyDescent="0.3">
      <c r="C75" s="118"/>
      <c r="E75" s="113"/>
      <c r="F75" s="113"/>
    </row>
    <row r="76" spans="3:6" x14ac:dyDescent="0.3">
      <c r="C76" s="114"/>
      <c r="E76" s="113"/>
      <c r="F76" s="113"/>
    </row>
    <row r="77" spans="3:6" x14ac:dyDescent="0.3">
      <c r="C77" s="119"/>
      <c r="E77" s="113"/>
      <c r="F77" s="113"/>
    </row>
    <row r="78" spans="3:6" x14ac:dyDescent="0.3">
      <c r="C78" s="119"/>
      <c r="E78" s="113"/>
      <c r="F78" s="113"/>
    </row>
    <row r="79" spans="3:6" x14ac:dyDescent="0.3">
      <c r="C79" s="118"/>
      <c r="E79" s="113"/>
      <c r="F79" s="113"/>
    </row>
    <row r="80" spans="3:6" x14ac:dyDescent="0.3">
      <c r="C80" s="119"/>
      <c r="E80" s="113"/>
      <c r="F80" s="113"/>
    </row>
    <row r="81" spans="3:6" x14ac:dyDescent="0.3">
      <c r="C81" s="119"/>
      <c r="E81" s="113"/>
      <c r="F81" s="113"/>
    </row>
    <row r="82" spans="3:6" x14ac:dyDescent="0.3">
      <c r="C82" s="118"/>
      <c r="E82" s="113"/>
      <c r="F82" s="113"/>
    </row>
    <row r="83" spans="3:6" x14ac:dyDescent="0.3">
      <c r="C83" s="119"/>
      <c r="E83" s="113"/>
      <c r="F83" s="113"/>
    </row>
    <row r="84" spans="3:6" x14ac:dyDescent="0.3">
      <c r="C84" s="119"/>
      <c r="E84" s="113"/>
      <c r="F84" s="113"/>
    </row>
    <row r="85" spans="3:6" x14ac:dyDescent="0.3">
      <c r="C85" s="119"/>
      <c r="E85" s="113"/>
      <c r="F85" s="113"/>
    </row>
    <row r="86" spans="3:6" x14ac:dyDescent="0.3">
      <c r="C86" s="119"/>
      <c r="E86" s="113"/>
      <c r="F86" s="113"/>
    </row>
    <row r="87" spans="3:6" x14ac:dyDescent="0.3">
      <c r="C87" s="117"/>
      <c r="E87" s="113"/>
      <c r="F87" s="113"/>
    </row>
    <row r="88" spans="3:6" x14ac:dyDescent="0.3">
      <c r="C88" s="118"/>
      <c r="E88" s="113"/>
      <c r="F88" s="113"/>
    </row>
    <row r="89" spans="3:6" x14ac:dyDescent="0.3">
      <c r="C89" s="119"/>
      <c r="E89" s="113"/>
      <c r="F89" s="113"/>
    </row>
    <row r="90" spans="3:6" x14ac:dyDescent="0.3">
      <c r="C90" s="119"/>
      <c r="E90" s="113"/>
      <c r="F90" s="113"/>
    </row>
    <row r="91" spans="3:6" x14ac:dyDescent="0.3">
      <c r="C91" s="119"/>
      <c r="E91" s="113"/>
      <c r="F91" s="113"/>
    </row>
    <row r="92" spans="3:6" x14ac:dyDescent="0.3">
      <c r="C92" s="119"/>
      <c r="E92" s="113"/>
      <c r="F92" s="113"/>
    </row>
    <row r="93" spans="3:6" x14ac:dyDescent="0.3">
      <c r="C93" s="119"/>
      <c r="E93" s="113"/>
      <c r="F93" s="113"/>
    </row>
    <row r="94" spans="3:6" x14ac:dyDescent="0.3">
      <c r="C94" s="119"/>
      <c r="E94" s="113"/>
      <c r="F94" s="113"/>
    </row>
    <row r="95" spans="3:6" x14ac:dyDescent="0.3">
      <c r="C95" s="118"/>
      <c r="E95" s="113"/>
      <c r="F95" s="113"/>
    </row>
    <row r="96" spans="3:6" x14ac:dyDescent="0.3">
      <c r="C96" s="119"/>
      <c r="E96" s="113"/>
      <c r="F96" s="113"/>
    </row>
    <row r="97" spans="3:6" x14ac:dyDescent="0.3">
      <c r="C97" s="119"/>
      <c r="E97" s="113"/>
      <c r="F97" s="113"/>
    </row>
    <row r="98" spans="3:6" x14ac:dyDescent="0.3">
      <c r="C98" s="119"/>
      <c r="E98" s="113"/>
      <c r="F98" s="113"/>
    </row>
    <row r="99" spans="3:6" x14ac:dyDescent="0.3">
      <c r="C99" s="119"/>
      <c r="E99" s="113"/>
      <c r="F99" s="113"/>
    </row>
    <row r="100" spans="3:6" x14ac:dyDescent="0.3">
      <c r="C100" s="119"/>
      <c r="E100" s="113"/>
      <c r="F100" s="113"/>
    </row>
    <row r="101" spans="3:6" x14ac:dyDescent="0.3">
      <c r="C101" s="118"/>
      <c r="E101" s="113"/>
      <c r="F101" s="113"/>
    </row>
    <row r="102" spans="3:6" x14ac:dyDescent="0.3">
      <c r="C102" s="119"/>
      <c r="E102" s="113"/>
      <c r="F102" s="113"/>
    </row>
    <row r="103" spans="3:6" x14ac:dyDescent="0.3">
      <c r="C103" s="119"/>
      <c r="E103" s="113"/>
      <c r="F103" s="113"/>
    </row>
    <row r="104" spans="3:6" x14ac:dyDescent="0.3">
      <c r="C104" s="119"/>
      <c r="E104" s="113"/>
      <c r="F104" s="113"/>
    </row>
    <row r="105" spans="3:6" x14ac:dyDescent="0.3">
      <c r="C105" s="119"/>
      <c r="E105" s="113"/>
      <c r="F105" s="113"/>
    </row>
    <row r="106" spans="3:6" x14ac:dyDescent="0.3">
      <c r="C106" s="119"/>
      <c r="E106" s="113"/>
      <c r="F106" s="113"/>
    </row>
    <row r="107" spans="3:6" x14ac:dyDescent="0.3">
      <c r="C107" s="119"/>
      <c r="E107" s="113"/>
      <c r="F107" s="113"/>
    </row>
    <row r="108" spans="3:6" x14ac:dyDescent="0.3">
      <c r="C108" s="117"/>
      <c r="E108" s="113"/>
      <c r="F108" s="113"/>
    </row>
    <row r="109" spans="3:6" x14ac:dyDescent="0.3">
      <c r="C109" s="118"/>
      <c r="E109" s="113"/>
      <c r="F109" s="113"/>
    </row>
    <row r="110" spans="3:6" x14ac:dyDescent="0.3">
      <c r="C110" s="118"/>
      <c r="E110" s="113"/>
      <c r="F110" s="113"/>
    </row>
    <row r="111" spans="3:6" x14ac:dyDescent="0.3">
      <c r="C111" s="118"/>
      <c r="E111" s="113"/>
      <c r="F111" s="113"/>
    </row>
    <row r="112" spans="3:6" x14ac:dyDescent="0.3">
      <c r="C112" s="118"/>
      <c r="E112" s="113"/>
      <c r="F112" s="113"/>
    </row>
    <row r="113" spans="3:6" x14ac:dyDescent="0.3">
      <c r="C113" s="118"/>
      <c r="E113" s="113"/>
      <c r="F113" s="113"/>
    </row>
    <row r="114" spans="3:6" x14ac:dyDescent="0.3">
      <c r="C114" s="116"/>
      <c r="E114" s="113"/>
      <c r="F114" s="113"/>
    </row>
    <row r="115" spans="3:6" x14ac:dyDescent="0.3">
      <c r="C115" s="117"/>
      <c r="E115" s="113"/>
      <c r="F115" s="113"/>
    </row>
    <row r="116" spans="3:6" x14ac:dyDescent="0.3">
      <c r="C116" s="118"/>
      <c r="E116" s="113"/>
      <c r="F116" s="113"/>
    </row>
    <row r="117" spans="3:6" x14ac:dyDescent="0.3">
      <c r="C117" s="118"/>
      <c r="E117" s="113"/>
      <c r="F117" s="113"/>
    </row>
    <row r="118" spans="3:6" x14ac:dyDescent="0.3">
      <c r="C118" s="118"/>
      <c r="E118" s="113"/>
      <c r="F118" s="113"/>
    </row>
    <row r="119" spans="3:6" x14ac:dyDescent="0.3">
      <c r="C119" s="118"/>
      <c r="E119" s="113"/>
      <c r="F119" s="113"/>
    </row>
    <row r="120" spans="3:6" x14ac:dyDescent="0.3">
      <c r="C120" s="118"/>
      <c r="E120" s="113"/>
      <c r="F120" s="113"/>
    </row>
    <row r="121" spans="3:6" x14ac:dyDescent="0.3">
      <c r="C121" s="118"/>
      <c r="E121" s="113"/>
      <c r="F121" s="113"/>
    </row>
    <row r="122" spans="3:6" x14ac:dyDescent="0.3">
      <c r="C122" s="118"/>
      <c r="E122" s="113"/>
      <c r="F122" s="113"/>
    </row>
    <row r="123" spans="3:6" x14ac:dyDescent="0.3">
      <c r="C123" s="117"/>
      <c r="E123" s="113"/>
      <c r="F123" s="113"/>
    </row>
    <row r="124" spans="3:6" x14ac:dyDescent="0.3">
      <c r="C124" s="118"/>
      <c r="E124" s="113"/>
      <c r="F124" s="113"/>
    </row>
    <row r="125" spans="3:6" x14ac:dyDescent="0.3">
      <c r="C125" s="118"/>
      <c r="E125" s="113"/>
      <c r="F125" s="113"/>
    </row>
    <row r="126" spans="3:6" x14ac:dyDescent="0.3">
      <c r="C126" s="118"/>
      <c r="E126" s="113"/>
      <c r="F126" s="113"/>
    </row>
    <row r="127" spans="3:6" x14ac:dyDescent="0.3">
      <c r="C127" s="118"/>
      <c r="E127" s="113"/>
      <c r="F127" s="113"/>
    </row>
    <row r="128" spans="3:6" x14ac:dyDescent="0.3">
      <c r="C128" s="118"/>
      <c r="E128" s="113"/>
      <c r="F128" s="113"/>
    </row>
    <row r="129" spans="3:6" x14ac:dyDescent="0.3">
      <c r="C129" s="118"/>
      <c r="E129" s="113"/>
      <c r="F129" s="113"/>
    </row>
    <row r="130" spans="3:6" x14ac:dyDescent="0.3">
      <c r="C130" s="116"/>
      <c r="E130" s="113"/>
      <c r="F130" s="113"/>
    </row>
    <row r="131" spans="3:6" x14ac:dyDescent="0.3">
      <c r="C131" s="117"/>
      <c r="E131" s="113"/>
      <c r="F131" s="113"/>
    </row>
    <row r="132" spans="3:6" x14ac:dyDescent="0.3">
      <c r="C132" s="117"/>
      <c r="E132" s="113"/>
      <c r="F132" s="113"/>
    </row>
    <row r="133" spans="3:6" x14ac:dyDescent="0.3">
      <c r="C133" s="117"/>
      <c r="E133" s="113"/>
      <c r="F133" s="113"/>
    </row>
    <row r="134" spans="3:6" x14ac:dyDescent="0.3">
      <c r="C134" s="116"/>
      <c r="E134" s="113"/>
      <c r="F134" s="113"/>
    </row>
    <row r="135" spans="3:6" x14ac:dyDescent="0.3">
      <c r="C135" s="117"/>
      <c r="E135" s="113"/>
      <c r="F135" s="113"/>
    </row>
    <row r="136" spans="3:6" x14ac:dyDescent="0.3">
      <c r="C136" s="117"/>
      <c r="E136" s="113"/>
      <c r="F136" s="113"/>
    </row>
    <row r="137" spans="3:6" x14ac:dyDescent="0.3">
      <c r="C137" s="117"/>
      <c r="E137" s="113"/>
      <c r="F137" s="113"/>
    </row>
    <row r="138" spans="3:6" x14ac:dyDescent="0.3">
      <c r="C138" s="117"/>
      <c r="E138" s="113"/>
      <c r="F138" s="113"/>
    </row>
    <row r="139" spans="3:6" x14ac:dyDescent="0.3">
      <c r="C139" s="116"/>
      <c r="E139" s="113"/>
      <c r="F139" s="113"/>
    </row>
    <row r="140" spans="3:6" x14ac:dyDescent="0.3">
      <c r="C140" s="117"/>
      <c r="E140" s="113"/>
      <c r="F140" s="113"/>
    </row>
    <row r="141" spans="3:6" x14ac:dyDescent="0.3">
      <c r="C141" s="117"/>
      <c r="E141" s="113"/>
      <c r="F141" s="113"/>
    </row>
    <row r="142" spans="3:6" x14ac:dyDescent="0.3">
      <c r="C142" s="116"/>
      <c r="E142" s="113"/>
      <c r="F142" s="113"/>
    </row>
    <row r="143" spans="3:6" x14ac:dyDescent="0.3">
      <c r="C143" s="117"/>
      <c r="E143" s="113"/>
      <c r="F143" s="113"/>
    </row>
    <row r="144" spans="3:6" x14ac:dyDescent="0.3">
      <c r="C144" s="117"/>
      <c r="E144" s="113"/>
      <c r="F144" s="113"/>
    </row>
    <row r="145" spans="3:6" x14ac:dyDescent="0.3">
      <c r="C145" s="117"/>
      <c r="E145" s="113"/>
      <c r="F145" s="113"/>
    </row>
    <row r="146" spans="3:6" x14ac:dyDescent="0.3">
      <c r="C146" s="117"/>
      <c r="E146" s="113"/>
      <c r="F146" s="113"/>
    </row>
    <row r="147" spans="3:6" x14ac:dyDescent="0.3">
      <c r="C147" s="115"/>
      <c r="E147" s="113"/>
      <c r="F147" s="113"/>
    </row>
    <row r="148" spans="3:6" x14ac:dyDescent="0.3">
      <c r="C148" s="114"/>
    </row>
  </sheetData>
  <sheetProtection formatCells="0" formatColumns="0" formatRows="0" insertColumns="0" insertRows="0" insertHyperlinks="0" deleteColumns="0" deleteRows="0" sort="0" autoFilter="0" pivotTables="0"/>
  <autoFilter ref="A9:N10" xr:uid="{00000000-0009-0000-0000-000001000000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"/>
  <dimension ref="B2:LH544"/>
  <sheetViews>
    <sheetView showGridLines="0" tabSelected="1" zoomScaleNormal="100" workbookViewId="0"/>
  </sheetViews>
  <sheetFormatPr baseColWidth="10" defaultColWidth="11.33203125" defaultRowHeight="13.8" x14ac:dyDescent="0.3"/>
  <cols>
    <col min="1" max="1" width="9.109375" style="1" customWidth="1"/>
    <col min="2" max="2" width="20.5546875" style="1" customWidth="1"/>
    <col min="3" max="3" width="13.44140625" style="1" customWidth="1"/>
    <col min="4" max="4" width="13.6640625" style="1" customWidth="1"/>
    <col min="5" max="10" width="11" style="1" bestFit="1" customWidth="1"/>
    <col min="11" max="11" width="16.33203125" style="1" bestFit="1" customWidth="1"/>
    <col min="12" max="12" width="12.6640625" style="1" bestFit="1" customWidth="1"/>
    <col min="13" max="13" width="11" style="1" bestFit="1" customWidth="1"/>
    <col min="14" max="14" width="13.88671875" style="1" bestFit="1" customWidth="1"/>
    <col min="15" max="22" width="11" style="1" bestFit="1" customWidth="1"/>
    <col min="23" max="16384" width="11.33203125" style="1"/>
  </cols>
  <sheetData>
    <row r="2" spans="4:16" x14ac:dyDescent="0.3">
      <c r="E2" s="1" t="str">
        <f>CONCATENATE("Curva 'S' ",DATOS!C10)</f>
        <v>Curva 'S' Construccion Edificio</v>
      </c>
    </row>
    <row r="3" spans="4:16" x14ac:dyDescent="0.3">
      <c r="M3" s="243" t="e" vm="1">
        <v>#VALUE!</v>
      </c>
      <c r="N3" s="243"/>
      <c r="O3" s="243"/>
      <c r="P3" s="243"/>
    </row>
    <row r="4" spans="4:16" ht="15.75" customHeight="1" x14ac:dyDescent="0.3">
      <c r="D4" s="34" t="str">
        <f>CONCATENATE(B47," ",TEXT(D47," 0,00%"),CHAR(10),CHAR(10),B48," ",TEXT(D48," 0,00%"),CHAR(10),CHAR(10),B49," ",TEXT(D49," 0,00%"))</f>
        <v>% Programado  0,00%
% Ejecutado  0,00%
% Desviación  0,00%</v>
      </c>
      <c r="M4" s="243"/>
      <c r="N4" s="243"/>
      <c r="O4" s="243"/>
      <c r="P4" s="243"/>
    </row>
    <row r="5" spans="4:16" x14ac:dyDescent="0.3">
      <c r="M5" s="243"/>
      <c r="N5" s="243"/>
      <c r="O5" s="243"/>
      <c r="P5" s="243"/>
    </row>
    <row r="6" spans="4:16" x14ac:dyDescent="0.3">
      <c r="M6" s="243"/>
      <c r="N6" s="243"/>
      <c r="O6" s="243"/>
      <c r="P6" s="243"/>
    </row>
    <row r="8" spans="4:16" ht="14.4" thickBot="1" x14ac:dyDescent="0.35"/>
    <row r="9" spans="4:16" ht="15" thickTop="1" thickBot="1" x14ac:dyDescent="0.35">
      <c r="N9" s="248" t="s">
        <v>25</v>
      </c>
      <c r="O9" s="249"/>
    </row>
    <row r="10" spans="4:16" ht="14.4" thickBot="1" x14ac:dyDescent="0.35">
      <c r="N10" s="250"/>
      <c r="O10" s="251"/>
    </row>
    <row r="11" spans="4:16" ht="14.4" thickBot="1" x14ac:dyDescent="0.35">
      <c r="N11" s="252" t="s">
        <v>26</v>
      </c>
      <c r="O11" s="254">
        <v>1</v>
      </c>
    </row>
    <row r="12" spans="4:16" ht="14.4" thickBot="1" x14ac:dyDescent="0.35">
      <c r="N12" s="253"/>
      <c r="O12" s="255"/>
    </row>
    <row r="13" spans="4:16" ht="14.4" thickTop="1" x14ac:dyDescent="0.3"/>
    <row r="21" spans="2:8" s="35" customFormat="1" x14ac:dyDescent="0.3"/>
    <row r="22" spans="2:8" s="35" customFormat="1" x14ac:dyDescent="0.3"/>
    <row r="23" spans="2:8" s="35" customFormat="1" x14ac:dyDescent="0.3"/>
    <row r="24" spans="2:8" s="35" customFormat="1" x14ac:dyDescent="0.3"/>
    <row r="25" spans="2:8" s="35" customFormat="1" x14ac:dyDescent="0.3"/>
    <row r="26" spans="2:8" s="35" customFormat="1" x14ac:dyDescent="0.3">
      <c r="D26" s="1"/>
      <c r="E26" s="1"/>
      <c r="F26" s="1"/>
      <c r="G26" s="1"/>
      <c r="H26" s="1"/>
    </row>
    <row r="27" spans="2:8" s="35" customFormat="1" x14ac:dyDescent="0.3">
      <c r="D27" s="1"/>
      <c r="E27" s="1"/>
      <c r="F27" s="1"/>
      <c r="G27" s="1"/>
      <c r="H27" s="1"/>
    </row>
    <row r="29" spans="2:8" ht="14.4" thickBot="1" x14ac:dyDescent="0.35"/>
    <row r="30" spans="2:8" x14ac:dyDescent="0.3">
      <c r="B30" s="244" t="s">
        <v>12</v>
      </c>
      <c r="C30" s="245"/>
    </row>
    <row r="31" spans="2:8" ht="14.4" thickBot="1" x14ac:dyDescent="0.35">
      <c r="B31" s="246"/>
      <c r="C31" s="247"/>
    </row>
    <row r="32" spans="2:8" x14ac:dyDescent="0.3">
      <c r="B32" s="36" t="s">
        <v>14</v>
      </c>
      <c r="C32" s="37">
        <v>1</v>
      </c>
      <c r="D32" s="38" t="str">
        <f>IF(B32="SI",C32,"")</f>
        <v/>
      </c>
      <c r="E32" s="39" t="str">
        <f>IFERROR(D32-MAX($D31:D$32),"")</f>
        <v/>
      </c>
    </row>
    <row r="33" spans="2:320" x14ac:dyDescent="0.3">
      <c r="B33" s="40" t="s">
        <v>14</v>
      </c>
      <c r="C33" s="41">
        <v>2</v>
      </c>
      <c r="D33" s="42" t="str">
        <f t="shared" ref="D33:D38" si="0">IF(B33="SI",C33,"")</f>
        <v/>
      </c>
      <c r="E33" s="43" t="str">
        <f>IFERROR(D33-MAX($D$32:D32),"")</f>
        <v/>
      </c>
    </row>
    <row r="34" spans="2:320" x14ac:dyDescent="0.3">
      <c r="B34" s="40" t="s">
        <v>14</v>
      </c>
      <c r="C34" s="41">
        <v>3</v>
      </c>
      <c r="D34" s="42" t="str">
        <f t="shared" si="0"/>
        <v/>
      </c>
      <c r="E34" s="43" t="str">
        <f>IFERROR(D34-MAX($D$32:D33),"")</f>
        <v/>
      </c>
    </row>
    <row r="35" spans="2:320" x14ac:dyDescent="0.3">
      <c r="B35" s="40" t="s">
        <v>14</v>
      </c>
      <c r="C35" s="41">
        <v>4</v>
      </c>
      <c r="D35" s="42" t="str">
        <f t="shared" si="0"/>
        <v/>
      </c>
      <c r="E35" s="43" t="str">
        <f>IFERROR(D35-MAX($D$32:D34),"")</f>
        <v/>
      </c>
    </row>
    <row r="36" spans="2:320" x14ac:dyDescent="0.3">
      <c r="B36" s="40" t="s">
        <v>14</v>
      </c>
      <c r="C36" s="41">
        <v>5</v>
      </c>
      <c r="D36" s="42" t="str">
        <f t="shared" si="0"/>
        <v/>
      </c>
      <c r="E36" s="43" t="str">
        <f>IFERROR(D36-MAX($D$32:D35),"")</f>
        <v/>
      </c>
    </row>
    <row r="37" spans="2:320" x14ac:dyDescent="0.3">
      <c r="B37" s="40" t="s">
        <v>13</v>
      </c>
      <c r="C37" s="41">
        <v>6</v>
      </c>
      <c r="D37" s="42">
        <f t="shared" si="0"/>
        <v>6</v>
      </c>
      <c r="E37" s="43">
        <f>IFERROR(D37-MAX($D$32:D36),"")</f>
        <v>6</v>
      </c>
    </row>
    <row r="38" spans="2:320" ht="14.4" thickBot="1" x14ac:dyDescent="0.35">
      <c r="B38" s="44" t="s">
        <v>14</v>
      </c>
      <c r="C38" s="45">
        <v>7</v>
      </c>
      <c r="D38" s="46" t="str">
        <f t="shared" si="0"/>
        <v/>
      </c>
      <c r="E38" s="47" t="str">
        <f>IFERROR(D38-MAX($D$32:D37),"")</f>
        <v/>
      </c>
    </row>
    <row r="39" spans="2:320" ht="14.4" thickBot="1" x14ac:dyDescent="0.35">
      <c r="C39" s="1" t="str">
        <f>CONCATENATE(E32&amp;E33&amp;E34&amp;E35&amp;E36&amp;E37&amp;E38)</f>
        <v>6</v>
      </c>
    </row>
    <row r="40" spans="2:320" ht="15" customHeight="1" thickTop="1" x14ac:dyDescent="0.3">
      <c r="B40" s="48" t="s">
        <v>15</v>
      </c>
      <c r="C40" s="49">
        <f>COUNTIF(B32:B38,"SI")</f>
        <v>1</v>
      </c>
      <c r="H40" s="50"/>
    </row>
    <row r="41" spans="2:320" ht="15" customHeight="1" x14ac:dyDescent="0.3">
      <c r="B41" s="51" t="s">
        <v>16</v>
      </c>
      <c r="C41" s="52">
        <f>IF(B32="si",COUNTIFS(EJECUTADO!3:5,2),0)+
IF(B33="si",COUNTIFS(EJECUTADO!3:5,3),0)+
IF(B34="si",COUNTIFS(EJECUTADO!3:5,4),0)+
IF(B35="si",COUNTIFS(EJECUTADO!3:5,5),0)+
IF(B36="si",COUNTIFS(EJECUTADO!3:5,6),0)+
IF(B37="si",COUNTIFS(EJECUTADO!3:5,7),0)+
IF(B38="si",COUNTIFS(EJECUTADO!3:5,1),0)</f>
        <v>19</v>
      </c>
      <c r="H41" s="50"/>
    </row>
    <row r="42" spans="2:320" ht="15" customHeight="1" thickBot="1" x14ac:dyDescent="0.35">
      <c r="B42" s="53" t="s">
        <v>17</v>
      </c>
      <c r="C42" s="54">
        <f>VLOOKUP("SI",B32:C38,2,0)</f>
        <v>6</v>
      </c>
    </row>
    <row r="43" spans="2:320" ht="14.4" thickTop="1" x14ac:dyDescent="0.3"/>
    <row r="44" spans="2:320" ht="14.4" thickBot="1" x14ac:dyDescent="0.35">
      <c r="C44" s="55"/>
      <c r="D44" s="56" t="s">
        <v>18</v>
      </c>
      <c r="E44" s="57">
        <v>1</v>
      </c>
      <c r="F44" s="57">
        <f t="shared" ref="F44:BQ44" si="1">IFERROR(IF(E44+1&lt;=$C$41,E44+1,""),"")</f>
        <v>2</v>
      </c>
      <c r="G44" s="57">
        <f t="shared" si="1"/>
        <v>3</v>
      </c>
      <c r="H44" s="57">
        <f t="shared" si="1"/>
        <v>4</v>
      </c>
      <c r="I44" s="57">
        <f t="shared" si="1"/>
        <v>5</v>
      </c>
      <c r="J44" s="57">
        <f t="shared" si="1"/>
        <v>6</v>
      </c>
      <c r="K44" s="57">
        <f t="shared" si="1"/>
        <v>7</v>
      </c>
      <c r="L44" s="57">
        <f t="shared" si="1"/>
        <v>8</v>
      </c>
      <c r="M44" s="57">
        <f t="shared" si="1"/>
        <v>9</v>
      </c>
      <c r="N44" s="57">
        <f t="shared" si="1"/>
        <v>10</v>
      </c>
      <c r="O44" s="57">
        <f t="shared" si="1"/>
        <v>11</v>
      </c>
      <c r="P44" s="57">
        <f t="shared" si="1"/>
        <v>12</v>
      </c>
      <c r="Q44" s="57">
        <f t="shared" si="1"/>
        <v>13</v>
      </c>
      <c r="R44" s="57">
        <f t="shared" si="1"/>
        <v>14</v>
      </c>
      <c r="S44" s="57">
        <f t="shared" si="1"/>
        <v>15</v>
      </c>
      <c r="T44" s="57">
        <f t="shared" si="1"/>
        <v>16</v>
      </c>
      <c r="U44" s="57">
        <f t="shared" si="1"/>
        <v>17</v>
      </c>
      <c r="V44" s="57">
        <f t="shared" si="1"/>
        <v>18</v>
      </c>
      <c r="W44" s="57">
        <f t="shared" si="1"/>
        <v>19</v>
      </c>
      <c r="X44" s="57" t="str">
        <f t="shared" si="1"/>
        <v/>
      </c>
      <c r="Y44" s="57" t="str">
        <f t="shared" si="1"/>
        <v/>
      </c>
      <c r="Z44" s="57" t="str">
        <f t="shared" si="1"/>
        <v/>
      </c>
      <c r="AA44" s="57" t="str">
        <f t="shared" si="1"/>
        <v/>
      </c>
      <c r="AB44" s="57" t="str">
        <f t="shared" si="1"/>
        <v/>
      </c>
      <c r="AC44" s="57" t="str">
        <f t="shared" si="1"/>
        <v/>
      </c>
      <c r="AD44" s="57" t="str">
        <f t="shared" si="1"/>
        <v/>
      </c>
      <c r="AE44" s="57" t="str">
        <f t="shared" si="1"/>
        <v/>
      </c>
      <c r="AF44" s="57" t="str">
        <f t="shared" si="1"/>
        <v/>
      </c>
      <c r="AG44" s="57" t="str">
        <f t="shared" si="1"/>
        <v/>
      </c>
      <c r="AH44" s="57" t="str">
        <f t="shared" si="1"/>
        <v/>
      </c>
      <c r="AI44" s="57" t="str">
        <f t="shared" si="1"/>
        <v/>
      </c>
      <c r="AJ44" s="57" t="str">
        <f t="shared" si="1"/>
        <v/>
      </c>
      <c r="AK44" s="57" t="str">
        <f t="shared" si="1"/>
        <v/>
      </c>
      <c r="AL44" s="57" t="str">
        <f t="shared" si="1"/>
        <v/>
      </c>
      <c r="AM44" s="57" t="str">
        <f t="shared" si="1"/>
        <v/>
      </c>
      <c r="AN44" s="57" t="str">
        <f t="shared" si="1"/>
        <v/>
      </c>
      <c r="AO44" s="57" t="str">
        <f t="shared" si="1"/>
        <v/>
      </c>
      <c r="AP44" s="57" t="str">
        <f t="shared" si="1"/>
        <v/>
      </c>
      <c r="AQ44" s="57" t="str">
        <f t="shared" si="1"/>
        <v/>
      </c>
      <c r="AR44" s="57" t="str">
        <f t="shared" si="1"/>
        <v/>
      </c>
      <c r="AS44" s="57" t="str">
        <f t="shared" si="1"/>
        <v/>
      </c>
      <c r="AT44" s="57" t="str">
        <f t="shared" si="1"/>
        <v/>
      </c>
      <c r="AU44" s="57" t="str">
        <f t="shared" si="1"/>
        <v/>
      </c>
      <c r="AV44" s="57" t="str">
        <f t="shared" si="1"/>
        <v/>
      </c>
      <c r="AW44" s="57" t="str">
        <f t="shared" si="1"/>
        <v/>
      </c>
      <c r="AX44" s="57" t="str">
        <f t="shared" si="1"/>
        <v/>
      </c>
      <c r="AY44" s="57" t="str">
        <f t="shared" si="1"/>
        <v/>
      </c>
      <c r="AZ44" s="57" t="str">
        <f t="shared" si="1"/>
        <v/>
      </c>
      <c r="BA44" s="57" t="str">
        <f t="shared" si="1"/>
        <v/>
      </c>
      <c r="BB44" s="57" t="str">
        <f t="shared" si="1"/>
        <v/>
      </c>
      <c r="BC44" s="57" t="str">
        <f t="shared" si="1"/>
        <v/>
      </c>
      <c r="BD44" s="57" t="str">
        <f t="shared" si="1"/>
        <v/>
      </c>
      <c r="BE44" s="57" t="str">
        <f t="shared" si="1"/>
        <v/>
      </c>
      <c r="BF44" s="57" t="str">
        <f t="shared" si="1"/>
        <v/>
      </c>
      <c r="BG44" s="57" t="str">
        <f t="shared" si="1"/>
        <v/>
      </c>
      <c r="BH44" s="57" t="str">
        <f t="shared" si="1"/>
        <v/>
      </c>
      <c r="BI44" s="57" t="str">
        <f t="shared" si="1"/>
        <v/>
      </c>
      <c r="BJ44" s="57" t="str">
        <f t="shared" si="1"/>
        <v/>
      </c>
      <c r="BK44" s="57" t="str">
        <f t="shared" si="1"/>
        <v/>
      </c>
      <c r="BL44" s="57" t="str">
        <f t="shared" si="1"/>
        <v/>
      </c>
      <c r="BM44" s="57" t="str">
        <f t="shared" si="1"/>
        <v/>
      </c>
      <c r="BN44" s="57" t="str">
        <f t="shared" si="1"/>
        <v/>
      </c>
      <c r="BO44" s="57" t="str">
        <f t="shared" si="1"/>
        <v/>
      </c>
      <c r="BP44" s="57" t="str">
        <f t="shared" si="1"/>
        <v/>
      </c>
      <c r="BQ44" s="57" t="str">
        <f t="shared" si="1"/>
        <v/>
      </c>
      <c r="BR44" s="57" t="str">
        <f t="shared" ref="BR44" si="2">IFERROR(IF(BQ44+1&lt;=$C$41,BQ44+1,""),"")</f>
        <v/>
      </c>
      <c r="BS44" s="57" t="str">
        <f>IFERROR(IF(BR44+1&lt;=$C$41,BR44+1,""),"")</f>
        <v/>
      </c>
      <c r="BT44" s="57" t="str">
        <f t="shared" ref="BT44:EE44" si="3">IFERROR(IF(BS44+1&lt;=$C$41,BS44+1,""),"")</f>
        <v/>
      </c>
      <c r="BU44" s="57" t="str">
        <f t="shared" si="3"/>
        <v/>
      </c>
      <c r="BV44" s="57" t="str">
        <f t="shared" si="3"/>
        <v/>
      </c>
      <c r="BW44" s="57" t="str">
        <f t="shared" si="3"/>
        <v/>
      </c>
      <c r="BX44" s="57" t="str">
        <f t="shared" si="3"/>
        <v/>
      </c>
      <c r="BY44" s="57" t="str">
        <f t="shared" si="3"/>
        <v/>
      </c>
      <c r="BZ44" s="57" t="str">
        <f t="shared" si="3"/>
        <v/>
      </c>
      <c r="CA44" s="57" t="str">
        <f t="shared" si="3"/>
        <v/>
      </c>
      <c r="CB44" s="57" t="str">
        <f t="shared" si="3"/>
        <v/>
      </c>
      <c r="CC44" s="57" t="str">
        <f t="shared" si="3"/>
        <v/>
      </c>
      <c r="CD44" s="57" t="str">
        <f t="shared" si="3"/>
        <v/>
      </c>
      <c r="CE44" s="57" t="str">
        <f t="shared" si="3"/>
        <v/>
      </c>
      <c r="CF44" s="57" t="str">
        <f t="shared" si="3"/>
        <v/>
      </c>
      <c r="CG44" s="57" t="str">
        <f t="shared" si="3"/>
        <v/>
      </c>
      <c r="CH44" s="57" t="str">
        <f t="shared" si="3"/>
        <v/>
      </c>
      <c r="CI44" s="57" t="str">
        <f t="shared" si="3"/>
        <v/>
      </c>
      <c r="CJ44" s="57" t="str">
        <f t="shared" si="3"/>
        <v/>
      </c>
      <c r="CK44" s="57" t="str">
        <f t="shared" si="3"/>
        <v/>
      </c>
      <c r="CL44" s="57" t="str">
        <f t="shared" si="3"/>
        <v/>
      </c>
      <c r="CM44" s="57" t="str">
        <f t="shared" si="3"/>
        <v/>
      </c>
      <c r="CN44" s="57" t="str">
        <f t="shared" si="3"/>
        <v/>
      </c>
      <c r="CO44" s="57" t="str">
        <f t="shared" si="3"/>
        <v/>
      </c>
      <c r="CP44" s="57" t="str">
        <f t="shared" si="3"/>
        <v/>
      </c>
      <c r="CQ44" s="57" t="str">
        <f t="shared" si="3"/>
        <v/>
      </c>
      <c r="CR44" s="57" t="str">
        <f t="shared" si="3"/>
        <v/>
      </c>
      <c r="CS44" s="57" t="str">
        <f t="shared" si="3"/>
        <v/>
      </c>
      <c r="CT44" s="57" t="str">
        <f t="shared" si="3"/>
        <v/>
      </c>
      <c r="CU44" s="57" t="str">
        <f t="shared" si="3"/>
        <v/>
      </c>
      <c r="CV44" s="57" t="str">
        <f t="shared" si="3"/>
        <v/>
      </c>
      <c r="CW44" s="57" t="str">
        <f t="shared" si="3"/>
        <v/>
      </c>
      <c r="CX44" s="57" t="str">
        <f t="shared" si="3"/>
        <v/>
      </c>
      <c r="CY44" s="57" t="str">
        <f t="shared" si="3"/>
        <v/>
      </c>
      <c r="CZ44" s="57" t="str">
        <f t="shared" si="3"/>
        <v/>
      </c>
      <c r="DA44" s="57" t="str">
        <f t="shared" si="3"/>
        <v/>
      </c>
      <c r="DB44" s="57" t="str">
        <f t="shared" si="3"/>
        <v/>
      </c>
      <c r="DC44" s="57" t="str">
        <f t="shared" si="3"/>
        <v/>
      </c>
      <c r="DD44" s="57" t="str">
        <f t="shared" si="3"/>
        <v/>
      </c>
      <c r="DE44" s="57" t="str">
        <f t="shared" si="3"/>
        <v/>
      </c>
      <c r="DF44" s="57" t="str">
        <f t="shared" si="3"/>
        <v/>
      </c>
      <c r="DG44" s="57" t="str">
        <f t="shared" si="3"/>
        <v/>
      </c>
      <c r="DH44" s="57" t="str">
        <f t="shared" si="3"/>
        <v/>
      </c>
      <c r="DI44" s="57" t="str">
        <f t="shared" si="3"/>
        <v/>
      </c>
      <c r="DJ44" s="57" t="str">
        <f t="shared" si="3"/>
        <v/>
      </c>
      <c r="DK44" s="57" t="str">
        <f t="shared" si="3"/>
        <v/>
      </c>
      <c r="DL44" s="57" t="str">
        <f t="shared" si="3"/>
        <v/>
      </c>
      <c r="DM44" s="57" t="str">
        <f t="shared" si="3"/>
        <v/>
      </c>
      <c r="DN44" s="57" t="str">
        <f t="shared" si="3"/>
        <v/>
      </c>
      <c r="DO44" s="57" t="str">
        <f t="shared" si="3"/>
        <v/>
      </c>
      <c r="DP44" s="57" t="str">
        <f t="shared" si="3"/>
        <v/>
      </c>
      <c r="DQ44" s="57" t="str">
        <f t="shared" si="3"/>
        <v/>
      </c>
      <c r="DR44" s="57" t="str">
        <f t="shared" si="3"/>
        <v/>
      </c>
      <c r="DS44" s="57" t="str">
        <f t="shared" si="3"/>
        <v/>
      </c>
      <c r="DT44" s="57" t="str">
        <f t="shared" si="3"/>
        <v/>
      </c>
      <c r="DU44" s="57" t="str">
        <f t="shared" si="3"/>
        <v/>
      </c>
      <c r="DV44" s="57" t="str">
        <f t="shared" si="3"/>
        <v/>
      </c>
      <c r="DW44" s="57" t="str">
        <f t="shared" si="3"/>
        <v/>
      </c>
      <c r="DX44" s="57" t="str">
        <f t="shared" si="3"/>
        <v/>
      </c>
      <c r="DY44" s="57" t="str">
        <f t="shared" si="3"/>
        <v/>
      </c>
      <c r="DZ44" s="57" t="str">
        <f t="shared" si="3"/>
        <v/>
      </c>
      <c r="EA44" s="57" t="str">
        <f t="shared" si="3"/>
        <v/>
      </c>
      <c r="EB44" s="57" t="str">
        <f t="shared" si="3"/>
        <v/>
      </c>
      <c r="EC44" s="57" t="str">
        <f t="shared" si="3"/>
        <v/>
      </c>
      <c r="ED44" s="57" t="str">
        <f t="shared" si="3"/>
        <v/>
      </c>
      <c r="EE44" s="57" t="str">
        <f t="shared" si="3"/>
        <v/>
      </c>
      <c r="EF44" s="57" t="str">
        <f t="shared" ref="EF44:GQ44" si="4">IFERROR(IF(EE44+1&lt;=$C$41,EE44+1,""),"")</f>
        <v/>
      </c>
      <c r="EG44" s="57" t="str">
        <f t="shared" si="4"/>
        <v/>
      </c>
      <c r="EH44" s="57" t="str">
        <f t="shared" si="4"/>
        <v/>
      </c>
      <c r="EI44" s="57" t="str">
        <f t="shared" si="4"/>
        <v/>
      </c>
      <c r="EJ44" s="57" t="str">
        <f t="shared" si="4"/>
        <v/>
      </c>
      <c r="EK44" s="57" t="str">
        <f t="shared" si="4"/>
        <v/>
      </c>
      <c r="EL44" s="57" t="str">
        <f t="shared" si="4"/>
        <v/>
      </c>
      <c r="EM44" s="57" t="str">
        <f t="shared" si="4"/>
        <v/>
      </c>
      <c r="EN44" s="57" t="str">
        <f t="shared" si="4"/>
        <v/>
      </c>
      <c r="EO44" s="57" t="str">
        <f t="shared" si="4"/>
        <v/>
      </c>
      <c r="EP44" s="57" t="str">
        <f t="shared" si="4"/>
        <v/>
      </c>
      <c r="EQ44" s="57" t="str">
        <f t="shared" si="4"/>
        <v/>
      </c>
      <c r="ER44" s="57" t="str">
        <f t="shared" si="4"/>
        <v/>
      </c>
      <c r="ES44" s="57" t="str">
        <f t="shared" si="4"/>
        <v/>
      </c>
      <c r="ET44" s="57" t="str">
        <f t="shared" si="4"/>
        <v/>
      </c>
      <c r="EU44" s="57" t="str">
        <f t="shared" si="4"/>
        <v/>
      </c>
      <c r="EV44" s="57" t="str">
        <f t="shared" si="4"/>
        <v/>
      </c>
      <c r="EW44" s="57" t="str">
        <f t="shared" si="4"/>
        <v/>
      </c>
      <c r="EX44" s="57" t="str">
        <f t="shared" si="4"/>
        <v/>
      </c>
      <c r="EY44" s="57" t="str">
        <f t="shared" si="4"/>
        <v/>
      </c>
      <c r="EZ44" s="57" t="str">
        <f t="shared" si="4"/>
        <v/>
      </c>
      <c r="FA44" s="57" t="str">
        <f t="shared" si="4"/>
        <v/>
      </c>
      <c r="FB44" s="57" t="str">
        <f t="shared" si="4"/>
        <v/>
      </c>
      <c r="FC44" s="57" t="str">
        <f t="shared" si="4"/>
        <v/>
      </c>
      <c r="FD44" s="57" t="str">
        <f t="shared" si="4"/>
        <v/>
      </c>
      <c r="FE44" s="57" t="str">
        <f t="shared" si="4"/>
        <v/>
      </c>
      <c r="FF44" s="57" t="str">
        <f t="shared" si="4"/>
        <v/>
      </c>
      <c r="FG44" s="57" t="str">
        <f t="shared" si="4"/>
        <v/>
      </c>
      <c r="FH44" s="57" t="str">
        <f t="shared" si="4"/>
        <v/>
      </c>
      <c r="FI44" s="57" t="str">
        <f t="shared" si="4"/>
        <v/>
      </c>
      <c r="FJ44" s="57" t="str">
        <f t="shared" si="4"/>
        <v/>
      </c>
      <c r="FK44" s="57" t="str">
        <f t="shared" si="4"/>
        <v/>
      </c>
      <c r="FL44" s="57" t="str">
        <f t="shared" si="4"/>
        <v/>
      </c>
      <c r="FM44" s="57" t="str">
        <f t="shared" si="4"/>
        <v/>
      </c>
      <c r="FN44" s="57" t="str">
        <f t="shared" si="4"/>
        <v/>
      </c>
      <c r="FO44" s="57" t="str">
        <f t="shared" si="4"/>
        <v/>
      </c>
      <c r="FP44" s="57" t="str">
        <f t="shared" si="4"/>
        <v/>
      </c>
      <c r="FQ44" s="57" t="str">
        <f t="shared" si="4"/>
        <v/>
      </c>
      <c r="FR44" s="57" t="str">
        <f t="shared" si="4"/>
        <v/>
      </c>
      <c r="FS44" s="57" t="str">
        <f t="shared" si="4"/>
        <v/>
      </c>
      <c r="FT44" s="57" t="str">
        <f t="shared" si="4"/>
        <v/>
      </c>
      <c r="FU44" s="57" t="str">
        <f t="shared" si="4"/>
        <v/>
      </c>
      <c r="FV44" s="57" t="str">
        <f t="shared" si="4"/>
        <v/>
      </c>
      <c r="FW44" s="57" t="str">
        <f t="shared" si="4"/>
        <v/>
      </c>
      <c r="FX44" s="57" t="str">
        <f t="shared" si="4"/>
        <v/>
      </c>
      <c r="FY44" s="57" t="str">
        <f t="shared" si="4"/>
        <v/>
      </c>
      <c r="FZ44" s="57" t="str">
        <f t="shared" si="4"/>
        <v/>
      </c>
      <c r="GA44" s="57" t="str">
        <f t="shared" si="4"/>
        <v/>
      </c>
      <c r="GB44" s="57" t="str">
        <f t="shared" si="4"/>
        <v/>
      </c>
      <c r="GC44" s="57" t="str">
        <f t="shared" si="4"/>
        <v/>
      </c>
      <c r="GD44" s="57" t="str">
        <f t="shared" si="4"/>
        <v/>
      </c>
      <c r="GE44" s="57" t="str">
        <f t="shared" si="4"/>
        <v/>
      </c>
      <c r="GF44" s="57" t="str">
        <f t="shared" si="4"/>
        <v/>
      </c>
      <c r="GG44" s="57" t="str">
        <f t="shared" si="4"/>
        <v/>
      </c>
      <c r="GH44" s="57" t="str">
        <f t="shared" si="4"/>
        <v/>
      </c>
      <c r="GI44" s="57" t="str">
        <f t="shared" si="4"/>
        <v/>
      </c>
      <c r="GJ44" s="57" t="str">
        <f t="shared" si="4"/>
        <v/>
      </c>
      <c r="GK44" s="57" t="str">
        <f t="shared" si="4"/>
        <v/>
      </c>
      <c r="GL44" s="57" t="str">
        <f t="shared" si="4"/>
        <v/>
      </c>
      <c r="GM44" s="57" t="str">
        <f t="shared" si="4"/>
        <v/>
      </c>
      <c r="GN44" s="57" t="str">
        <f t="shared" si="4"/>
        <v/>
      </c>
      <c r="GO44" s="57" t="str">
        <f t="shared" si="4"/>
        <v/>
      </c>
      <c r="GP44" s="57" t="str">
        <f t="shared" si="4"/>
        <v/>
      </c>
      <c r="GQ44" s="57" t="str">
        <f t="shared" si="4"/>
        <v/>
      </c>
      <c r="GR44" s="57" t="str">
        <f t="shared" ref="GR44:JC44" si="5">IFERROR(IF(GQ44+1&lt;=$C$41,GQ44+1,""),"")</f>
        <v/>
      </c>
      <c r="GS44" s="57" t="str">
        <f t="shared" si="5"/>
        <v/>
      </c>
      <c r="GT44" s="57" t="str">
        <f t="shared" si="5"/>
        <v/>
      </c>
      <c r="GU44" s="57" t="str">
        <f t="shared" si="5"/>
        <v/>
      </c>
      <c r="GV44" s="57" t="str">
        <f t="shared" si="5"/>
        <v/>
      </c>
      <c r="GW44" s="57" t="str">
        <f t="shared" si="5"/>
        <v/>
      </c>
      <c r="GX44" s="57" t="str">
        <f t="shared" si="5"/>
        <v/>
      </c>
      <c r="GY44" s="57" t="str">
        <f t="shared" si="5"/>
        <v/>
      </c>
      <c r="GZ44" s="57" t="str">
        <f t="shared" si="5"/>
        <v/>
      </c>
      <c r="HA44" s="57" t="str">
        <f t="shared" si="5"/>
        <v/>
      </c>
      <c r="HB44" s="57" t="str">
        <f t="shared" si="5"/>
        <v/>
      </c>
      <c r="HC44" s="57" t="str">
        <f t="shared" si="5"/>
        <v/>
      </c>
      <c r="HD44" s="57" t="str">
        <f t="shared" si="5"/>
        <v/>
      </c>
      <c r="HE44" s="57" t="str">
        <f t="shared" si="5"/>
        <v/>
      </c>
      <c r="HF44" s="57" t="str">
        <f t="shared" si="5"/>
        <v/>
      </c>
      <c r="HG44" s="57" t="str">
        <f t="shared" si="5"/>
        <v/>
      </c>
      <c r="HH44" s="57" t="str">
        <f t="shared" si="5"/>
        <v/>
      </c>
      <c r="HI44" s="57" t="str">
        <f t="shared" si="5"/>
        <v/>
      </c>
      <c r="HJ44" s="57" t="str">
        <f t="shared" si="5"/>
        <v/>
      </c>
      <c r="HK44" s="57" t="str">
        <f t="shared" si="5"/>
        <v/>
      </c>
      <c r="HL44" s="57" t="str">
        <f t="shared" si="5"/>
        <v/>
      </c>
      <c r="HM44" s="57" t="str">
        <f t="shared" si="5"/>
        <v/>
      </c>
      <c r="HN44" s="57" t="str">
        <f t="shared" si="5"/>
        <v/>
      </c>
      <c r="HO44" s="57" t="str">
        <f t="shared" si="5"/>
        <v/>
      </c>
      <c r="HP44" s="57" t="str">
        <f t="shared" si="5"/>
        <v/>
      </c>
      <c r="HQ44" s="57" t="str">
        <f t="shared" si="5"/>
        <v/>
      </c>
      <c r="HR44" s="57" t="str">
        <f t="shared" si="5"/>
        <v/>
      </c>
      <c r="HS44" s="57" t="str">
        <f t="shared" si="5"/>
        <v/>
      </c>
      <c r="HT44" s="57" t="str">
        <f t="shared" si="5"/>
        <v/>
      </c>
      <c r="HU44" s="57" t="str">
        <f t="shared" si="5"/>
        <v/>
      </c>
      <c r="HV44" s="57" t="str">
        <f t="shared" si="5"/>
        <v/>
      </c>
      <c r="HW44" s="57" t="str">
        <f t="shared" si="5"/>
        <v/>
      </c>
      <c r="HX44" s="57" t="str">
        <f t="shared" si="5"/>
        <v/>
      </c>
      <c r="HY44" s="57" t="str">
        <f t="shared" si="5"/>
        <v/>
      </c>
      <c r="HZ44" s="57" t="str">
        <f t="shared" si="5"/>
        <v/>
      </c>
      <c r="IA44" s="57" t="str">
        <f t="shared" si="5"/>
        <v/>
      </c>
      <c r="IB44" s="57" t="str">
        <f t="shared" si="5"/>
        <v/>
      </c>
      <c r="IC44" s="57" t="str">
        <f t="shared" si="5"/>
        <v/>
      </c>
      <c r="ID44" s="57" t="str">
        <f t="shared" si="5"/>
        <v/>
      </c>
      <c r="IE44" s="57" t="str">
        <f t="shared" si="5"/>
        <v/>
      </c>
      <c r="IF44" s="57" t="str">
        <f t="shared" si="5"/>
        <v/>
      </c>
      <c r="IG44" s="57" t="str">
        <f t="shared" si="5"/>
        <v/>
      </c>
      <c r="IH44" s="57" t="str">
        <f t="shared" si="5"/>
        <v/>
      </c>
      <c r="II44" s="57" t="str">
        <f t="shared" si="5"/>
        <v/>
      </c>
      <c r="IJ44" s="57" t="str">
        <f t="shared" si="5"/>
        <v/>
      </c>
      <c r="IK44" s="57" t="str">
        <f t="shared" si="5"/>
        <v/>
      </c>
      <c r="IL44" s="57" t="str">
        <f t="shared" si="5"/>
        <v/>
      </c>
      <c r="IM44" s="57" t="str">
        <f t="shared" si="5"/>
        <v/>
      </c>
      <c r="IN44" s="57" t="str">
        <f t="shared" si="5"/>
        <v/>
      </c>
      <c r="IO44" s="57" t="str">
        <f t="shared" si="5"/>
        <v/>
      </c>
      <c r="IP44" s="57" t="str">
        <f t="shared" si="5"/>
        <v/>
      </c>
      <c r="IQ44" s="57" t="str">
        <f t="shared" si="5"/>
        <v/>
      </c>
      <c r="IR44" s="57" t="str">
        <f t="shared" si="5"/>
        <v/>
      </c>
      <c r="IS44" s="57" t="str">
        <f t="shared" si="5"/>
        <v/>
      </c>
      <c r="IT44" s="57" t="str">
        <f t="shared" si="5"/>
        <v/>
      </c>
      <c r="IU44" s="57" t="str">
        <f t="shared" si="5"/>
        <v/>
      </c>
      <c r="IV44" s="57" t="str">
        <f t="shared" si="5"/>
        <v/>
      </c>
      <c r="IW44" s="57" t="str">
        <f t="shared" si="5"/>
        <v/>
      </c>
      <c r="IX44" s="57" t="str">
        <f t="shared" si="5"/>
        <v/>
      </c>
      <c r="IY44" s="57" t="str">
        <f t="shared" si="5"/>
        <v/>
      </c>
      <c r="IZ44" s="57" t="str">
        <f t="shared" si="5"/>
        <v/>
      </c>
      <c r="JA44" s="57" t="str">
        <f t="shared" si="5"/>
        <v/>
      </c>
      <c r="JB44" s="57" t="str">
        <f t="shared" si="5"/>
        <v/>
      </c>
      <c r="JC44" s="57" t="str">
        <f t="shared" si="5"/>
        <v/>
      </c>
      <c r="JD44" s="57" t="str">
        <f t="shared" ref="JD44:LH44" si="6">IFERROR(IF(JC44+1&lt;=$C$41,JC44+1,""),"")</f>
        <v/>
      </c>
      <c r="JE44" s="57" t="str">
        <f t="shared" si="6"/>
        <v/>
      </c>
      <c r="JF44" s="57" t="str">
        <f t="shared" si="6"/>
        <v/>
      </c>
      <c r="JG44" s="57" t="str">
        <f t="shared" si="6"/>
        <v/>
      </c>
      <c r="JH44" s="57" t="str">
        <f t="shared" si="6"/>
        <v/>
      </c>
      <c r="JI44" s="57" t="str">
        <f t="shared" si="6"/>
        <v/>
      </c>
      <c r="JJ44" s="57" t="str">
        <f t="shared" si="6"/>
        <v/>
      </c>
      <c r="JK44" s="57" t="str">
        <f t="shared" si="6"/>
        <v/>
      </c>
      <c r="JL44" s="57" t="str">
        <f t="shared" si="6"/>
        <v/>
      </c>
      <c r="JM44" s="57" t="str">
        <f t="shared" si="6"/>
        <v/>
      </c>
      <c r="JN44" s="57" t="str">
        <f t="shared" si="6"/>
        <v/>
      </c>
      <c r="JO44" s="57" t="str">
        <f t="shared" si="6"/>
        <v/>
      </c>
      <c r="JP44" s="57" t="str">
        <f t="shared" si="6"/>
        <v/>
      </c>
      <c r="JQ44" s="57" t="str">
        <f t="shared" si="6"/>
        <v/>
      </c>
      <c r="JR44" s="57" t="str">
        <f t="shared" si="6"/>
        <v/>
      </c>
      <c r="JS44" s="57" t="str">
        <f t="shared" si="6"/>
        <v/>
      </c>
      <c r="JT44" s="57" t="str">
        <f t="shared" si="6"/>
        <v/>
      </c>
      <c r="JU44" s="57" t="str">
        <f t="shared" si="6"/>
        <v/>
      </c>
      <c r="JV44" s="57" t="str">
        <f t="shared" si="6"/>
        <v/>
      </c>
      <c r="JW44" s="57" t="str">
        <f t="shared" si="6"/>
        <v/>
      </c>
      <c r="JX44" s="57" t="str">
        <f t="shared" si="6"/>
        <v/>
      </c>
      <c r="JY44" s="57" t="str">
        <f t="shared" si="6"/>
        <v/>
      </c>
      <c r="JZ44" s="57" t="str">
        <f t="shared" si="6"/>
        <v/>
      </c>
      <c r="KA44" s="57" t="str">
        <f t="shared" si="6"/>
        <v/>
      </c>
      <c r="KB44" s="57" t="str">
        <f t="shared" si="6"/>
        <v/>
      </c>
      <c r="KC44" s="57" t="str">
        <f t="shared" si="6"/>
        <v/>
      </c>
      <c r="KD44" s="57" t="str">
        <f t="shared" si="6"/>
        <v/>
      </c>
      <c r="KE44" s="57" t="str">
        <f t="shared" si="6"/>
        <v/>
      </c>
      <c r="KF44" s="57" t="str">
        <f t="shared" si="6"/>
        <v/>
      </c>
      <c r="KG44" s="57" t="str">
        <f t="shared" si="6"/>
        <v/>
      </c>
      <c r="KH44" s="57" t="str">
        <f t="shared" si="6"/>
        <v/>
      </c>
      <c r="KI44" s="57" t="str">
        <f t="shared" si="6"/>
        <v/>
      </c>
      <c r="KJ44" s="57" t="str">
        <f t="shared" si="6"/>
        <v/>
      </c>
      <c r="KK44" s="57" t="str">
        <f t="shared" si="6"/>
        <v/>
      </c>
      <c r="KL44" s="57" t="str">
        <f t="shared" si="6"/>
        <v/>
      </c>
      <c r="KM44" s="57" t="str">
        <f t="shared" si="6"/>
        <v/>
      </c>
      <c r="KN44" s="57" t="str">
        <f t="shared" si="6"/>
        <v/>
      </c>
      <c r="KO44" s="57" t="str">
        <f t="shared" si="6"/>
        <v/>
      </c>
      <c r="KP44" s="57" t="str">
        <f t="shared" si="6"/>
        <v/>
      </c>
      <c r="KQ44" s="57" t="str">
        <f t="shared" si="6"/>
        <v/>
      </c>
      <c r="KR44" s="57" t="str">
        <f t="shared" si="6"/>
        <v/>
      </c>
      <c r="KS44" s="57" t="str">
        <f t="shared" si="6"/>
        <v/>
      </c>
      <c r="KT44" s="57" t="str">
        <f t="shared" si="6"/>
        <v/>
      </c>
      <c r="KU44" s="57" t="str">
        <f t="shared" si="6"/>
        <v/>
      </c>
      <c r="KV44" s="57" t="str">
        <f t="shared" si="6"/>
        <v/>
      </c>
      <c r="KW44" s="57" t="str">
        <f t="shared" si="6"/>
        <v/>
      </c>
      <c r="KX44" s="57" t="str">
        <f t="shared" si="6"/>
        <v/>
      </c>
      <c r="KY44" s="57" t="str">
        <f t="shared" si="6"/>
        <v/>
      </c>
      <c r="KZ44" s="57" t="str">
        <f t="shared" si="6"/>
        <v/>
      </c>
      <c r="LA44" s="57" t="str">
        <f t="shared" si="6"/>
        <v/>
      </c>
      <c r="LB44" s="57" t="str">
        <f t="shared" si="6"/>
        <v/>
      </c>
      <c r="LC44" s="57" t="str">
        <f t="shared" si="6"/>
        <v/>
      </c>
      <c r="LD44" s="57" t="str">
        <f t="shared" si="6"/>
        <v/>
      </c>
      <c r="LE44" s="57" t="str">
        <f t="shared" si="6"/>
        <v/>
      </c>
      <c r="LF44" s="57" t="str">
        <f t="shared" si="6"/>
        <v/>
      </c>
      <c r="LG44" s="57" t="str">
        <f t="shared" si="6"/>
        <v/>
      </c>
      <c r="LH44" s="58" t="str">
        <f t="shared" si="6"/>
        <v/>
      </c>
    </row>
    <row r="45" spans="2:320" ht="14.4" thickBot="1" x14ac:dyDescent="0.35">
      <c r="B45" s="59" t="s">
        <v>18</v>
      </c>
      <c r="C45" s="60">
        <f>+O11</f>
        <v>1</v>
      </c>
      <c r="D45" s="56" t="s">
        <v>19</v>
      </c>
      <c r="E45" s="61">
        <f>IFERROR(HLOOKUP($C$42,EJECUTADO!3:5,2,0),"")</f>
        <v>40515</v>
      </c>
      <c r="F45" s="61">
        <f>IFERROR(IFERROR((MID($C$39,F44,1)+E45),HLOOKUP(F44-$C$40,$E$44:E45,2,0)+7),"")</f>
        <v>40522</v>
      </c>
      <c r="G45" s="61">
        <f>IFERROR(IFERROR((MID($C$39,G44,1)+F45),HLOOKUP(G44-$C$40,$E$44:F45,2,0)+7),"")</f>
        <v>40529</v>
      </c>
      <c r="H45" s="61">
        <f>IFERROR(IFERROR((MID($C$39,H44,1)+G45),HLOOKUP(H44-$C$40,$E$44:G45,2,0)+7),"")</f>
        <v>40536</v>
      </c>
      <c r="I45" s="61">
        <f>IFERROR(IFERROR((MID($C$39,I44,1)+H45),HLOOKUP(I44-$C$40,$E$44:H45,2,0)+7),"")</f>
        <v>40543</v>
      </c>
      <c r="J45" s="61">
        <f>IFERROR(IFERROR((MID($C$39,J44,1)+I45),HLOOKUP(J44-$C$40,$E$44:I45,2,0)+7),"")</f>
        <v>40550</v>
      </c>
      <c r="K45" s="61">
        <f>IFERROR(IFERROR((MID($C$39,K44,1)+J45),HLOOKUP(K44-$C$40,$E$44:J45,2,0)+7),"")</f>
        <v>40557</v>
      </c>
      <c r="L45" s="61">
        <f>IFERROR(IFERROR((MID($C$39,L44,1)+K45),HLOOKUP(L44-$C$40,$E$44:K45,2,0)+7),"")</f>
        <v>40564</v>
      </c>
      <c r="M45" s="61">
        <f>IFERROR(IFERROR((MID($C$39,M44,1)+L45),HLOOKUP(M44-$C$40,$E$44:L45,2,0)+7),"")</f>
        <v>40571</v>
      </c>
      <c r="N45" s="61">
        <f>IFERROR(IFERROR((MID($C$39,N44,1)+M45),HLOOKUP(N44-$C$40,$E$44:M45,2,0)+7),"")</f>
        <v>40578</v>
      </c>
      <c r="O45" s="61">
        <f>IFERROR(IFERROR((MID($C$39,O44,1)+N45),HLOOKUP(O44-$C$40,$E$44:N45,2,0)+7),"")</f>
        <v>40585</v>
      </c>
      <c r="P45" s="61">
        <f>IFERROR(IFERROR((MID($C$39,P44,1)+O45),HLOOKUP(P44-$C$40,$E$44:O45,2,0)+7),"")</f>
        <v>40592</v>
      </c>
      <c r="Q45" s="61">
        <f>IFERROR(IFERROR((MID($C$39,Q44,1)+P45),HLOOKUP(Q44-$C$40,$E$44:P45,2,0)+7),"")</f>
        <v>40599</v>
      </c>
      <c r="R45" s="61">
        <f>IFERROR(IFERROR((MID($C$39,R44,1)+Q45),HLOOKUP(R44-$C$40,$E$44:Q45,2,0)+7),"")</f>
        <v>40606</v>
      </c>
      <c r="S45" s="61">
        <f>IFERROR(IFERROR((MID($C$39,S44,1)+R45),HLOOKUP(S44-$C$40,$E$44:R45,2,0)+7),"")</f>
        <v>40613</v>
      </c>
      <c r="T45" s="61">
        <f>IFERROR(IFERROR((MID($C$39,T44,1)+S45),HLOOKUP(T44-$C$40,$E$44:S45,2,0)+7),"")</f>
        <v>40620</v>
      </c>
      <c r="U45" s="61">
        <f>IFERROR(IFERROR((MID($C$39,U44,1)+T45),HLOOKUP(U44-$C$40,$E$44:T45,2,0)+7),"")</f>
        <v>40627</v>
      </c>
      <c r="V45" s="61">
        <f>IFERROR(IFERROR((MID($C$39,V44,1)+U45),HLOOKUP(V44-$C$40,$E$44:U45,2,0)+7),"")</f>
        <v>40634</v>
      </c>
      <c r="W45" s="61">
        <f>IFERROR(IFERROR((MID($C$39,W44,1)+V45),HLOOKUP(W44-$C$40,$E$44:V45,2,0)+7),"")</f>
        <v>40641</v>
      </c>
      <c r="X45" s="61" t="str">
        <f>IFERROR(IFERROR((MID($C$39,X44,1)+W45),HLOOKUP(X44-$C$40,$E$44:W45,2,0)+7),"")</f>
        <v/>
      </c>
      <c r="Y45" s="61" t="str">
        <f>IFERROR(IFERROR((MID($C$39,Y44,1)+X45),HLOOKUP(Y44-$C$40,$E$44:X45,2,0)+7),"")</f>
        <v/>
      </c>
      <c r="Z45" s="61" t="str">
        <f>IFERROR(IFERROR((MID($C$39,Z44,1)+Y45),HLOOKUP(Z44-$C$40,$E$44:Y45,2,0)+7),"")</f>
        <v/>
      </c>
      <c r="AA45" s="61" t="str">
        <f>IFERROR(IFERROR((MID($C$39,AA44,1)+Z45),HLOOKUP(AA44-$C$40,$E$44:Z45,2,0)+7),"")</f>
        <v/>
      </c>
      <c r="AB45" s="61" t="str">
        <f>IFERROR(IFERROR((MID($C$39,AB44,1)+AA45),HLOOKUP(AB44-$C$40,$E$44:AA45,2,0)+7),"")</f>
        <v/>
      </c>
      <c r="AC45" s="61" t="str">
        <f>IFERROR(IFERROR((MID($C$39,AC44,1)+AB45),HLOOKUP(AC44-$C$40,$E$44:AB45,2,0)+7),"")</f>
        <v/>
      </c>
      <c r="AD45" s="61" t="str">
        <f>IFERROR(IFERROR((MID($C$39,AD44,1)+AC45),HLOOKUP(AD44-$C$40,$E$44:AC45,2,0)+7),"")</f>
        <v/>
      </c>
      <c r="AE45" s="61" t="str">
        <f>IFERROR(IFERROR((MID($C$39,AE44,1)+AD45),HLOOKUP(AE44-$C$40,$E$44:AD45,2,0)+7),"")</f>
        <v/>
      </c>
      <c r="AF45" s="61" t="str">
        <f>IFERROR(IFERROR((MID($C$39,AF44,1)+AE45),HLOOKUP(AF44-$C$40,$E$44:AE45,2,0)+7),"")</f>
        <v/>
      </c>
      <c r="AG45" s="61" t="str">
        <f>IFERROR(IFERROR((MID($C$39,AG44,1)+AF45),HLOOKUP(AG44-$C$40,$E$44:AF45,2,0)+7),"")</f>
        <v/>
      </c>
      <c r="AH45" s="61" t="str">
        <f>IFERROR(IFERROR((MID($C$39,AH44,1)+AG45),HLOOKUP(AH44-$C$40,$E$44:AG45,2,0)+7),"")</f>
        <v/>
      </c>
      <c r="AI45" s="61" t="str">
        <f>IFERROR(IFERROR((MID($C$39,AI44,1)+AH45),HLOOKUP(AI44-$C$40,$E$44:AH45,2,0)+7),"")</f>
        <v/>
      </c>
      <c r="AJ45" s="61" t="str">
        <f>IFERROR(IFERROR((MID($C$39,AJ44,1)+AI45),HLOOKUP(AJ44-$C$40,$E$44:AI45,2,0)+7),"")</f>
        <v/>
      </c>
      <c r="AK45" s="61" t="str">
        <f>IFERROR(IFERROR((MID($C$39,AK44,1)+AJ45),HLOOKUP(AK44-$C$40,$E$44:AJ45,2,0)+7),"")</f>
        <v/>
      </c>
      <c r="AL45" s="61" t="str">
        <f>IFERROR(IFERROR((MID($C$39,AL44,1)+AK45),HLOOKUP(AL44-$C$40,$E$44:AK45,2,0)+7),"")</f>
        <v/>
      </c>
      <c r="AM45" s="61" t="str">
        <f>IFERROR(IFERROR((MID($C$39,AM44,1)+AL45),HLOOKUP(AM44-$C$40,$E$44:AL45,2,0)+7),"")</f>
        <v/>
      </c>
      <c r="AN45" s="61" t="str">
        <f>IFERROR(IFERROR((MID($C$39,AN44,1)+AM45),HLOOKUP(AN44-$C$40,$E$44:AM45,2,0)+7),"")</f>
        <v/>
      </c>
      <c r="AO45" s="61" t="str">
        <f>IFERROR(IFERROR((MID($C$39,AO44,1)+AN45),HLOOKUP(AO44-$C$40,$E$44:AN45,2,0)+7),"")</f>
        <v/>
      </c>
      <c r="AP45" s="61" t="str">
        <f>IFERROR(IFERROR((MID($C$39,AP44,1)+AO45),HLOOKUP(AP44-$C$40,$E$44:AO45,2,0)+7),"")</f>
        <v/>
      </c>
      <c r="AQ45" s="61" t="str">
        <f>IFERROR(IFERROR((MID($C$39,AQ44,1)+AP45),HLOOKUP(AQ44-$C$40,$E$44:AP45,2,0)+7),"")</f>
        <v/>
      </c>
      <c r="AR45" s="61" t="str">
        <f>IFERROR(IFERROR((MID($C$39,AR44,1)+AQ45),HLOOKUP(AR44-$C$40,$E$44:AQ45,2,0)+7),"")</f>
        <v/>
      </c>
      <c r="AS45" s="61" t="str">
        <f>IFERROR(IFERROR((MID($C$39,AS44,1)+AR45),HLOOKUP(AS44-$C$40,$E$44:AR45,2,0)+7),"")</f>
        <v/>
      </c>
      <c r="AT45" s="61" t="str">
        <f>IFERROR(IFERROR((MID($C$39,AT44,1)+AS45),HLOOKUP(AT44-$C$40,$E$44:AS45,2,0)+7),"")</f>
        <v/>
      </c>
      <c r="AU45" s="61" t="str">
        <f>IFERROR(IFERROR((MID($C$39,AU44,1)+AT45),HLOOKUP(AU44-$C$40,$E$44:AT45,2,0)+7),"")</f>
        <v/>
      </c>
      <c r="AV45" s="61" t="str">
        <f>IFERROR(IFERROR((MID($C$39,AV44,1)+AU45),HLOOKUP(AV44-$C$40,$E$44:AU45,2,0)+7),"")</f>
        <v/>
      </c>
      <c r="AW45" s="61" t="str">
        <f>IFERROR(IFERROR((MID($C$39,AW44,1)+AV45),HLOOKUP(AW44-$C$40,$E$44:AV45,2,0)+7),"")</f>
        <v/>
      </c>
      <c r="AX45" s="61" t="str">
        <f>IFERROR(IFERROR((MID($C$39,AX44,1)+AW45),HLOOKUP(AX44-$C$40,$E$44:AW45,2,0)+7),"")</f>
        <v/>
      </c>
      <c r="AY45" s="61" t="str">
        <f>IFERROR(IFERROR((MID($C$39,AY44,1)+AX45),HLOOKUP(AY44-$C$40,$E$44:AX45,2,0)+7),"")</f>
        <v/>
      </c>
      <c r="AZ45" s="61" t="str">
        <f>IFERROR(IFERROR((MID($C$39,AZ44,1)+AY45),HLOOKUP(AZ44-$C$40,$E$44:AY45,2,0)+7),"")</f>
        <v/>
      </c>
      <c r="BA45" s="61" t="str">
        <f>IFERROR(IFERROR((MID($C$39,BA44,1)+AZ45),HLOOKUP(BA44-$C$40,$E$44:AZ45,2,0)+7),"")</f>
        <v/>
      </c>
      <c r="BB45" s="61" t="str">
        <f>IFERROR(IFERROR((MID($C$39,BB44,1)+BA45),HLOOKUP(BB44-$C$40,$E$44:BA45,2,0)+7),"")</f>
        <v/>
      </c>
      <c r="BC45" s="61" t="str">
        <f>IFERROR(IFERROR((MID($C$39,BC44,1)+BB45),HLOOKUP(BC44-$C$40,$E$44:BB45,2,0)+7),"")</f>
        <v/>
      </c>
      <c r="BD45" s="61" t="str">
        <f>IFERROR(IFERROR((MID($C$39,BD44,1)+BC45),HLOOKUP(BD44-$C$40,$E$44:BC45,2,0)+7),"")</f>
        <v/>
      </c>
      <c r="BE45" s="61" t="str">
        <f>IFERROR(IFERROR((MID($C$39,BE44,1)+BD45),HLOOKUP(BE44-$C$40,$E$44:BD45,2,0)+7),"")</f>
        <v/>
      </c>
      <c r="BF45" s="61" t="str">
        <f>IFERROR(IFERROR((MID($C$39,BF44,1)+BE45),HLOOKUP(BF44-$C$40,$E$44:BE45,2,0)+7),"")</f>
        <v/>
      </c>
      <c r="BG45" s="61" t="str">
        <f>IFERROR(IFERROR((MID($C$39,BG44,1)+BF45),HLOOKUP(BG44-$C$40,$E$44:BF45,2,0)+7),"")</f>
        <v/>
      </c>
      <c r="BH45" s="61" t="str">
        <f>IFERROR(IFERROR((MID($C$39,BH44,1)+BG45),HLOOKUP(BH44-$C$40,$E$44:BG45,2,0)+7),"")</f>
        <v/>
      </c>
      <c r="BI45" s="61" t="str">
        <f>IFERROR(IFERROR((MID($C$39,BI44,1)+BH45),HLOOKUP(BI44-$C$40,$E$44:BH45,2,0)+7),"")</f>
        <v/>
      </c>
      <c r="BJ45" s="61" t="str">
        <f>IFERROR(IFERROR((MID($C$39,BJ44,1)+BI45),HLOOKUP(BJ44-$C$40,$E$44:BI45,2,0)+7),"")</f>
        <v/>
      </c>
      <c r="BK45" s="61" t="str">
        <f>IFERROR(IFERROR((MID($C$39,BK44,1)+BJ45),HLOOKUP(BK44-$C$40,$E$44:BJ45,2,0)+7),"")</f>
        <v/>
      </c>
      <c r="BL45" s="61" t="str">
        <f>IFERROR(IFERROR((MID($C$39,BL44,1)+BK45),HLOOKUP(BL44-$C$40,$E$44:BK45,2,0)+7),"")</f>
        <v/>
      </c>
      <c r="BM45" s="61" t="str">
        <f>IFERROR(IFERROR((MID($C$39,BM44,1)+BL45),HLOOKUP(BM44-$C$40,$E$44:BL45,2,0)+7),"")</f>
        <v/>
      </c>
      <c r="BN45" s="61" t="str">
        <f>IFERROR(IFERROR((MID($C$39,BN44,1)+BM45),HLOOKUP(BN44-$C$40,$E$44:BM45,2,0)+7),"")</f>
        <v/>
      </c>
      <c r="BO45" s="61" t="str">
        <f>IFERROR(IFERROR((MID($C$39,BO44,1)+BN45),HLOOKUP(BO44-$C$40,$E$44:BN45,2,0)+7),"")</f>
        <v/>
      </c>
      <c r="BP45" s="61" t="str">
        <f>IFERROR(IFERROR((MID($C$39,BP44,1)+BO45),HLOOKUP(BP44-$C$40,$E$44:BO45,2,0)+7),"")</f>
        <v/>
      </c>
      <c r="BQ45" s="61" t="str">
        <f>IFERROR(IFERROR((MID($C$39,BQ44,1)+BP45),HLOOKUP(BQ44-$C$40,$E$44:BP45,2,0)+7),"")</f>
        <v/>
      </c>
      <c r="BR45" s="61" t="str">
        <f>IFERROR(IFERROR((MID($C$39,BR44,1)+BQ45),HLOOKUP(BR44-$C$40,$E$44:BQ45,2,0)+7),"")</f>
        <v/>
      </c>
      <c r="BS45" s="61" t="str">
        <f>IFERROR(IFERROR((MID($C$39,BS44,1)+BR45),HLOOKUP(BS44-$C$40,$E$44:BR45,2,0)+7),"")</f>
        <v/>
      </c>
      <c r="BT45" s="61" t="str">
        <f>IFERROR(IFERROR((MID($C$39,BT44,1)+BS45),HLOOKUP(BT44-$C$40,$E$44:BS45,2,0)+7),"")</f>
        <v/>
      </c>
      <c r="BU45" s="61" t="str">
        <f>IFERROR(IFERROR((MID($C$39,BU44,1)+BT45),HLOOKUP(BU44-$C$40,$E$44:BT45,2,0)+7),"")</f>
        <v/>
      </c>
      <c r="BV45" s="61" t="str">
        <f>IFERROR(IFERROR((MID($C$39,BV44,1)+BU45),HLOOKUP(BV44-$C$40,$E$44:BU45,2,0)+7),"")</f>
        <v/>
      </c>
      <c r="BW45" s="61" t="str">
        <f>IFERROR(IFERROR((MID($C$39,BW44,1)+BV45),HLOOKUP(BW44-$C$40,$E$44:BV45,2,0)+7),"")</f>
        <v/>
      </c>
      <c r="BX45" s="61" t="str">
        <f>IFERROR(IFERROR((MID($C$39,BX44,1)+BW45),HLOOKUP(BX44-$C$40,$E$44:BW45,2,0)+7),"")</f>
        <v/>
      </c>
      <c r="BY45" s="61" t="str">
        <f>IFERROR(IFERROR((MID($C$39,BY44,1)+BX45),HLOOKUP(BY44-$C$40,$E$44:BX45,2,0)+7),"")</f>
        <v/>
      </c>
      <c r="BZ45" s="61" t="str">
        <f>IFERROR(IFERROR((MID($C$39,BZ44,1)+BY45),HLOOKUP(BZ44-$C$40,$E$44:BY45,2,0)+7),"")</f>
        <v/>
      </c>
      <c r="CA45" s="61" t="str">
        <f>IFERROR(IFERROR((MID($C$39,CA44,1)+BZ45),HLOOKUP(CA44-$C$40,$E$44:BZ45,2,0)+7),"")</f>
        <v/>
      </c>
      <c r="CB45" s="61" t="str">
        <f>IFERROR(IFERROR((MID($C$39,CB44,1)+CA45),HLOOKUP(CB44-$C$40,$E$44:CA45,2,0)+7),"")</f>
        <v/>
      </c>
      <c r="CC45" s="61" t="str">
        <f>IFERROR(IFERROR((MID($C$39,CC44,1)+CB45),HLOOKUP(CC44-$C$40,$E$44:CB45,2,0)+7),"")</f>
        <v/>
      </c>
      <c r="CD45" s="61" t="str">
        <f>IFERROR(IFERROR((MID($C$39,CD44,1)+CC45),HLOOKUP(CD44-$C$40,$E$44:CC45,2,0)+7),"")</f>
        <v/>
      </c>
      <c r="CE45" s="61" t="str">
        <f>IFERROR(IFERROR((MID($C$39,CE44,1)+CD45),HLOOKUP(CE44-$C$40,$E$44:CD45,2,0)+7),"")</f>
        <v/>
      </c>
      <c r="CF45" s="61" t="str">
        <f>IFERROR(IFERROR((MID($C$39,CF44,1)+CE45),HLOOKUP(CF44-$C$40,$E$44:CE45,2,0)+7),"")</f>
        <v/>
      </c>
      <c r="CG45" s="61" t="str">
        <f>IFERROR(IFERROR((MID($C$39,CG44,1)+CF45),HLOOKUP(CG44-$C$40,$E$44:CF45,2,0)+7),"")</f>
        <v/>
      </c>
      <c r="CH45" s="61" t="str">
        <f>IFERROR(IFERROR((MID($C$39,CH44,1)+CG45),HLOOKUP(CH44-$C$40,$E$44:CG45,2,0)+7),"")</f>
        <v/>
      </c>
      <c r="CI45" s="61" t="str">
        <f>IFERROR(IFERROR((MID($C$39,CI44,1)+CH45),HLOOKUP(CI44-$C$40,$E$44:CH45,2,0)+7),"")</f>
        <v/>
      </c>
      <c r="CJ45" s="61" t="str">
        <f>IFERROR(IFERROR((MID($C$39,CJ44,1)+CI45),HLOOKUP(CJ44-$C$40,$E$44:CI45,2,0)+7),"")</f>
        <v/>
      </c>
      <c r="CK45" s="61" t="str">
        <f>IFERROR(IFERROR((MID($C$39,CK44,1)+CJ45),HLOOKUP(CK44-$C$40,$E$44:CJ45,2,0)+7),"")</f>
        <v/>
      </c>
      <c r="CL45" s="61" t="str">
        <f>IFERROR(IFERROR((MID($C$39,CL44,1)+CK45),HLOOKUP(CL44-$C$40,$E$44:CK45,2,0)+7),"")</f>
        <v/>
      </c>
      <c r="CM45" s="61" t="str">
        <f>IFERROR(IFERROR((MID($C$39,CM44,1)+CL45),HLOOKUP(CM44-$C$40,$E$44:CL45,2,0)+7),"")</f>
        <v/>
      </c>
      <c r="CN45" s="61" t="str">
        <f>IFERROR(IFERROR((MID($C$39,CN44,1)+CM45),HLOOKUP(CN44-$C$40,$E$44:CM45,2,0)+7),"")</f>
        <v/>
      </c>
      <c r="CO45" s="61" t="str">
        <f>IFERROR(IFERROR((MID($C$39,CO44,1)+CN45),HLOOKUP(CO44-$C$40,$E$44:CN45,2,0)+7),"")</f>
        <v/>
      </c>
      <c r="CP45" s="61" t="str">
        <f>IFERROR(IFERROR((MID($C$39,CP44,1)+CO45),HLOOKUP(CP44-$C$40,$E$44:CO45,2,0)+7),"")</f>
        <v/>
      </c>
      <c r="CQ45" s="61" t="str">
        <f>IFERROR(IFERROR((MID($C$39,CQ44,1)+CP45),HLOOKUP(CQ44-$C$40,$E$44:CP45,2,0)+7),"")</f>
        <v/>
      </c>
      <c r="CR45" s="61" t="str">
        <f>IFERROR(IFERROR((MID($C$39,CR44,1)+CQ45),HLOOKUP(CR44-$C$40,$E$44:CQ45,2,0)+7),"")</f>
        <v/>
      </c>
      <c r="CS45" s="61" t="str">
        <f>IFERROR(IFERROR((MID($C$39,CS44,1)+CR45),HLOOKUP(CS44-$C$40,$E$44:CR45,2,0)+7),"")</f>
        <v/>
      </c>
      <c r="CT45" s="61" t="str">
        <f>IFERROR(IFERROR((MID($C$39,CT44,1)+CS45),HLOOKUP(CT44-$C$40,$E$44:CS45,2,0)+7),"")</f>
        <v/>
      </c>
      <c r="CU45" s="61" t="str">
        <f>IFERROR(IFERROR((MID($C$39,CU44,1)+CT45),HLOOKUP(CU44-$C$40,$E$44:CT45,2,0)+7),"")</f>
        <v/>
      </c>
      <c r="CV45" s="61" t="str">
        <f>IFERROR(IFERROR((MID($C$39,CV44,1)+CU45),HLOOKUP(CV44-$C$40,$E$44:CU45,2,0)+7),"")</f>
        <v/>
      </c>
      <c r="CW45" s="61" t="str">
        <f>IFERROR(IFERROR((MID($C$39,CW44,1)+CV45),HLOOKUP(CW44-$C$40,$E$44:CV45,2,0)+7),"")</f>
        <v/>
      </c>
      <c r="CX45" s="61" t="str">
        <f>IFERROR(IFERROR((MID($C$39,CX44,1)+CW45),HLOOKUP(CX44-$C$40,$E$44:CW45,2,0)+7),"")</f>
        <v/>
      </c>
      <c r="CY45" s="61" t="str">
        <f>IFERROR(IFERROR((MID($C$39,CY44,1)+CX45),HLOOKUP(CY44-$C$40,$E$44:CX45,2,0)+7),"")</f>
        <v/>
      </c>
      <c r="CZ45" s="61" t="str">
        <f>IFERROR(IFERROR((MID($C$39,CZ44,1)+CY45),HLOOKUP(CZ44-$C$40,$E$44:CY45,2,0)+7),"")</f>
        <v/>
      </c>
      <c r="DA45" s="61" t="str">
        <f>IFERROR(IFERROR((MID($C$39,DA44,1)+CZ45),HLOOKUP(DA44-$C$40,$E$44:CZ45,2,0)+7),"")</f>
        <v/>
      </c>
      <c r="DB45" s="61" t="str">
        <f>IFERROR(IFERROR((MID($C$39,DB44,1)+DA45),HLOOKUP(DB44-$C$40,$E$44:DA45,2,0)+7),"")</f>
        <v/>
      </c>
      <c r="DC45" s="61" t="str">
        <f>IFERROR(IFERROR((MID($C$39,DC44,1)+DB45),HLOOKUP(DC44-$C$40,$E$44:DB45,2,0)+7),"")</f>
        <v/>
      </c>
      <c r="DD45" s="61" t="str">
        <f>IFERROR(IFERROR((MID($C$39,DD44,1)+DC45),HLOOKUP(DD44-$C$40,$E$44:DC45,2,0)+7),"")</f>
        <v/>
      </c>
      <c r="DE45" s="61" t="str">
        <f>IFERROR(IFERROR((MID($C$39,DE44,1)+DD45),HLOOKUP(DE44-$C$40,$E$44:DD45,2,0)+7),"")</f>
        <v/>
      </c>
      <c r="DF45" s="61" t="str">
        <f>IFERROR(IFERROR((MID($C$39,DF44,1)+DE45),HLOOKUP(DF44-$C$40,$E$44:DE45,2,0)+7),"")</f>
        <v/>
      </c>
      <c r="DG45" s="61" t="str">
        <f>IFERROR(IFERROR((MID($C$39,DG44,1)+DF45),HLOOKUP(DG44-$C$40,$E$44:DF45,2,0)+7),"")</f>
        <v/>
      </c>
      <c r="DH45" s="61" t="str">
        <f>IFERROR(IFERROR((MID($C$39,DH44,1)+DG45),HLOOKUP(DH44-$C$40,$E$44:DG45,2,0)+7),"")</f>
        <v/>
      </c>
      <c r="DI45" s="61" t="str">
        <f>IFERROR(IFERROR((MID($C$39,DI44,1)+DH45),HLOOKUP(DI44-$C$40,$E$44:DH45,2,0)+7),"")</f>
        <v/>
      </c>
      <c r="DJ45" s="61" t="str">
        <f>IFERROR(IFERROR((MID($C$39,DJ44,1)+DI45),HLOOKUP(DJ44-$C$40,$E$44:DI45,2,0)+7),"")</f>
        <v/>
      </c>
      <c r="DK45" s="61" t="str">
        <f>IFERROR(IFERROR((MID($C$39,DK44,1)+DJ45),HLOOKUP(DK44-$C$40,$E$44:DJ45,2,0)+7),"")</f>
        <v/>
      </c>
      <c r="DL45" s="61" t="str">
        <f>IFERROR(IFERROR((MID($C$39,DL44,1)+DK45),HLOOKUP(DL44-$C$40,$E$44:DK45,2,0)+7),"")</f>
        <v/>
      </c>
      <c r="DM45" s="61" t="str">
        <f>IFERROR(IFERROR((MID($C$39,DM44,1)+DL45),HLOOKUP(DM44-$C$40,$E$44:DL45,2,0)+7),"")</f>
        <v/>
      </c>
      <c r="DN45" s="61" t="str">
        <f>IFERROR(IFERROR((MID($C$39,DN44,1)+DM45),HLOOKUP(DN44-$C$40,$E$44:DM45,2,0)+7),"")</f>
        <v/>
      </c>
      <c r="DO45" s="61" t="str">
        <f>IFERROR(IFERROR((MID($C$39,DO44,1)+DN45),HLOOKUP(DO44-$C$40,$E$44:DN45,2,0)+7),"")</f>
        <v/>
      </c>
      <c r="DP45" s="61" t="str">
        <f>IFERROR(IFERROR((MID($C$39,DP44,1)+DO45),HLOOKUP(DP44-$C$40,$E$44:DO45,2,0)+7),"")</f>
        <v/>
      </c>
      <c r="DQ45" s="61" t="str">
        <f>IFERROR(IFERROR((MID($C$39,DQ44,1)+DP45),HLOOKUP(DQ44-$C$40,$E$44:DP45,2,0)+7),"")</f>
        <v/>
      </c>
      <c r="DR45" s="61" t="str">
        <f>IFERROR(IFERROR((MID($C$39,DR44,1)+DQ45),HLOOKUP(DR44-$C$40,$E$44:DQ45,2,0)+7),"")</f>
        <v/>
      </c>
      <c r="DS45" s="61" t="str">
        <f>IFERROR(IFERROR((MID($C$39,DS44,1)+DR45),HLOOKUP(DS44-$C$40,$E$44:DR45,2,0)+7),"")</f>
        <v/>
      </c>
      <c r="DT45" s="61" t="str">
        <f>IFERROR(IFERROR((MID($C$39,DT44,1)+DS45),HLOOKUP(DT44-$C$40,$E$44:DS45,2,0)+7),"")</f>
        <v/>
      </c>
      <c r="DU45" s="61" t="str">
        <f>IFERROR(IFERROR((MID($C$39,DU44,1)+DT45),HLOOKUP(DU44-$C$40,$E$44:DT45,2,0)+7),"")</f>
        <v/>
      </c>
      <c r="DV45" s="61" t="str">
        <f>IFERROR(IFERROR((MID($C$39,DV44,1)+DU45),HLOOKUP(DV44-$C$40,$E$44:DU45,2,0)+7),"")</f>
        <v/>
      </c>
      <c r="DW45" s="61" t="str">
        <f>IFERROR(IFERROR((MID($C$39,DW44,1)+DV45),HLOOKUP(DW44-$C$40,$E$44:DV45,2,0)+7),"")</f>
        <v/>
      </c>
      <c r="DX45" s="61" t="str">
        <f>IFERROR(IFERROR((MID($C$39,DX44,1)+DW45),HLOOKUP(DX44-$C$40,$E$44:DW45,2,0)+7),"")</f>
        <v/>
      </c>
      <c r="DY45" s="61" t="str">
        <f>IFERROR(IFERROR((MID($C$39,DY44,1)+DX45),HLOOKUP(DY44-$C$40,$E$44:DX45,2,0)+7),"")</f>
        <v/>
      </c>
      <c r="DZ45" s="61" t="str">
        <f>IFERROR(IFERROR((MID($C$39,DZ44,1)+DY45),HLOOKUP(DZ44-$C$40,$E$44:DY45,2,0)+7),"")</f>
        <v/>
      </c>
      <c r="EA45" s="61" t="str">
        <f>IFERROR(IFERROR((MID($C$39,EA44,1)+DZ45),HLOOKUP(EA44-$C$40,$E$44:DZ45,2,0)+7),"")</f>
        <v/>
      </c>
      <c r="EB45" s="61" t="str">
        <f>IFERROR(IFERROR((MID($C$39,EB44,1)+EA45),HLOOKUP(EB44-$C$40,$E$44:EA45,2,0)+7),"")</f>
        <v/>
      </c>
      <c r="EC45" s="61" t="str">
        <f>IFERROR(IFERROR((MID($C$39,EC44,1)+EB45),HLOOKUP(EC44-$C$40,$E$44:EB45,2,0)+7),"")</f>
        <v/>
      </c>
      <c r="ED45" s="61" t="str">
        <f>IFERROR(IFERROR((MID($C$39,ED44,1)+EC45),HLOOKUP(ED44-$C$40,$E$44:EC45,2,0)+7),"")</f>
        <v/>
      </c>
      <c r="EE45" s="61" t="str">
        <f>IFERROR(IFERROR((MID($C$39,EE44,1)+ED45),HLOOKUP(EE44-$C$40,$E$44:ED45,2,0)+7),"")</f>
        <v/>
      </c>
      <c r="EF45" s="61" t="str">
        <f>IFERROR(IFERROR((MID($C$39,EF44,1)+EE45),HLOOKUP(EF44-$C$40,$E$44:EE45,2,0)+7),"")</f>
        <v/>
      </c>
      <c r="EG45" s="61" t="str">
        <f>IFERROR(IFERROR((MID($C$39,EG44,1)+EF45),HLOOKUP(EG44-$C$40,$E$44:EF45,2,0)+7),"")</f>
        <v/>
      </c>
      <c r="EH45" s="61" t="str">
        <f>IFERROR(IFERROR((MID($C$39,EH44,1)+EG45),HLOOKUP(EH44-$C$40,$E$44:EG45,2,0)+7),"")</f>
        <v/>
      </c>
      <c r="EI45" s="61" t="str">
        <f>IFERROR(IFERROR((MID($C$39,EI44,1)+EH45),HLOOKUP(EI44-$C$40,$E$44:EH45,2,0)+7),"")</f>
        <v/>
      </c>
      <c r="EJ45" s="61" t="str">
        <f>IFERROR(IFERROR((MID($C$39,EJ44,1)+EI45),HLOOKUP(EJ44-$C$40,$E$44:EI45,2,0)+7),"")</f>
        <v/>
      </c>
      <c r="EK45" s="61" t="str">
        <f>IFERROR(IFERROR((MID($C$39,EK44,1)+EJ45),HLOOKUP(EK44-$C$40,$E$44:EJ45,2,0)+7),"")</f>
        <v/>
      </c>
      <c r="EL45" s="61" t="str">
        <f>IFERROR(IFERROR((MID($C$39,EL44,1)+EK45),HLOOKUP(EL44-$C$40,$E$44:EK45,2,0)+7),"")</f>
        <v/>
      </c>
      <c r="EM45" s="61" t="str">
        <f>IFERROR(IFERROR((MID($C$39,EM44,1)+EL45),HLOOKUP(EM44-$C$40,$E$44:EL45,2,0)+7),"")</f>
        <v/>
      </c>
      <c r="EN45" s="61" t="str">
        <f>IFERROR(IFERROR((MID($C$39,EN44,1)+EM45),HLOOKUP(EN44-$C$40,$E$44:EM45,2,0)+7),"")</f>
        <v/>
      </c>
      <c r="EO45" s="61" t="str">
        <f>IFERROR(IFERROR((MID($C$39,EO44,1)+EN45),HLOOKUP(EO44-$C$40,$E$44:EN45,2,0)+7),"")</f>
        <v/>
      </c>
      <c r="EP45" s="61" t="str">
        <f>IFERROR(IFERROR((MID($C$39,EP44,1)+EO45),HLOOKUP(EP44-$C$40,$E$44:EO45,2,0)+7),"")</f>
        <v/>
      </c>
      <c r="EQ45" s="61" t="str">
        <f>IFERROR(IFERROR((MID($C$39,EQ44,1)+EP45),HLOOKUP(EQ44-$C$40,$E$44:EP45,2,0)+7),"")</f>
        <v/>
      </c>
      <c r="ER45" s="61" t="str">
        <f>IFERROR(IFERROR((MID($C$39,ER44,1)+EQ45),HLOOKUP(ER44-$C$40,$E$44:EQ45,2,0)+7),"")</f>
        <v/>
      </c>
      <c r="ES45" s="61" t="str">
        <f>IFERROR(IFERROR((MID($C$39,ES44,1)+ER45),HLOOKUP(ES44-$C$40,$E$44:ER45,2,0)+7),"")</f>
        <v/>
      </c>
      <c r="ET45" s="61" t="str">
        <f>IFERROR(IFERROR((MID($C$39,ET44,1)+ES45),HLOOKUP(ET44-$C$40,$E$44:ES45,2,0)+7),"")</f>
        <v/>
      </c>
      <c r="EU45" s="61" t="str">
        <f>IFERROR(IFERROR((MID($C$39,EU44,1)+ET45),HLOOKUP(EU44-$C$40,$E$44:ET45,2,0)+7),"")</f>
        <v/>
      </c>
      <c r="EV45" s="61" t="str">
        <f>IFERROR(IFERROR((MID($C$39,EV44,1)+EU45),HLOOKUP(EV44-$C$40,$E$44:EU45,2,0)+7),"")</f>
        <v/>
      </c>
      <c r="EW45" s="61" t="str">
        <f>IFERROR(IFERROR((MID($C$39,EW44,1)+EV45),HLOOKUP(EW44-$C$40,$E$44:EV45,2,0)+7),"")</f>
        <v/>
      </c>
      <c r="EX45" s="61" t="str">
        <f>IFERROR(IFERROR((MID($C$39,EX44,1)+EW45),HLOOKUP(EX44-$C$40,$E$44:EW45,2,0)+7),"")</f>
        <v/>
      </c>
      <c r="EY45" s="61" t="str">
        <f>IFERROR(IFERROR((MID($C$39,EY44,1)+EX45),HLOOKUP(EY44-$C$40,$E$44:EX45,2,0)+7),"")</f>
        <v/>
      </c>
      <c r="EZ45" s="61" t="str">
        <f>IFERROR(IFERROR((MID($C$39,EZ44,1)+EY45),HLOOKUP(EZ44-$C$40,$E$44:EY45,2,0)+7),"")</f>
        <v/>
      </c>
      <c r="FA45" s="61" t="str">
        <f>IFERROR(IFERROR((MID($C$39,FA44,1)+EZ45),HLOOKUP(FA44-$C$40,$E$44:EZ45,2,0)+7),"")</f>
        <v/>
      </c>
      <c r="FB45" s="61" t="str">
        <f>IFERROR(IFERROR((MID($C$39,FB44,1)+FA45),HLOOKUP(FB44-$C$40,$E$44:FA45,2,0)+7),"")</f>
        <v/>
      </c>
      <c r="FC45" s="61" t="str">
        <f>IFERROR(IFERROR((MID($C$39,FC44,1)+FB45),HLOOKUP(FC44-$C$40,$E$44:FB45,2,0)+7),"")</f>
        <v/>
      </c>
      <c r="FD45" s="61" t="str">
        <f>IFERROR(IFERROR((MID($C$39,FD44,1)+FC45),HLOOKUP(FD44-$C$40,$E$44:FC45,2,0)+7),"")</f>
        <v/>
      </c>
      <c r="FE45" s="61" t="str">
        <f>IFERROR(IFERROR((MID($C$39,FE44,1)+FD45),HLOOKUP(FE44-$C$40,$E$44:FD45,2,0)+7),"")</f>
        <v/>
      </c>
      <c r="FF45" s="61" t="str">
        <f>IFERROR(IFERROR((MID($C$39,FF44,1)+FE45),HLOOKUP(FF44-$C$40,$E$44:FE45,2,0)+7),"")</f>
        <v/>
      </c>
      <c r="FG45" s="61" t="str">
        <f>IFERROR(IFERROR((MID($C$39,FG44,1)+FF45),HLOOKUP(FG44-$C$40,$E$44:FF45,2,0)+7),"")</f>
        <v/>
      </c>
      <c r="FH45" s="61" t="str">
        <f>IFERROR(IFERROR((MID($C$39,FH44,1)+FG45),HLOOKUP(FH44-$C$40,$E$44:FG45,2,0)+7),"")</f>
        <v/>
      </c>
      <c r="FI45" s="61" t="str">
        <f>IFERROR(IFERROR((MID($C$39,FI44,1)+FH45),HLOOKUP(FI44-$C$40,$E$44:FH45,2,0)+7),"")</f>
        <v/>
      </c>
      <c r="FJ45" s="61" t="str">
        <f>IFERROR(IFERROR((MID($C$39,FJ44,1)+FI45),HLOOKUP(FJ44-$C$40,$E$44:FI45,2,0)+7),"")</f>
        <v/>
      </c>
      <c r="FK45" s="61" t="str">
        <f>IFERROR(IFERROR((MID($C$39,FK44,1)+FJ45),HLOOKUP(FK44-$C$40,$E$44:FJ45,2,0)+7),"")</f>
        <v/>
      </c>
      <c r="FL45" s="61" t="str">
        <f>IFERROR(IFERROR((MID($C$39,FL44,1)+FK45),HLOOKUP(FL44-$C$40,$E$44:FK45,2,0)+7),"")</f>
        <v/>
      </c>
      <c r="FM45" s="61" t="str">
        <f>IFERROR(IFERROR((MID($C$39,FM44,1)+FL45),HLOOKUP(FM44-$C$40,$E$44:FL45,2,0)+7),"")</f>
        <v/>
      </c>
      <c r="FN45" s="61" t="str">
        <f>IFERROR(IFERROR((MID($C$39,FN44,1)+FM45),HLOOKUP(FN44-$C$40,$E$44:FM45,2,0)+7),"")</f>
        <v/>
      </c>
      <c r="FO45" s="61" t="str">
        <f>IFERROR(IFERROR((MID($C$39,FO44,1)+FN45),HLOOKUP(FO44-$C$40,$E$44:FN45,2,0)+7),"")</f>
        <v/>
      </c>
      <c r="FP45" s="61" t="str">
        <f>IFERROR(IFERROR((MID($C$39,FP44,1)+FO45),HLOOKUP(FP44-$C$40,$E$44:FO45,2,0)+7),"")</f>
        <v/>
      </c>
      <c r="FQ45" s="61" t="str">
        <f>IFERROR(IFERROR((MID($C$39,FQ44,1)+FP45),HLOOKUP(FQ44-$C$40,$E$44:FP45,2,0)+7),"")</f>
        <v/>
      </c>
      <c r="FR45" s="61" t="str">
        <f>IFERROR(IFERROR((MID($C$39,FR44,1)+FQ45),HLOOKUP(FR44-$C$40,$E$44:FQ45,2,0)+7),"")</f>
        <v/>
      </c>
      <c r="FS45" s="61" t="str">
        <f>IFERROR(IFERROR((MID($C$39,FS44,1)+FR45),HLOOKUP(FS44-$C$40,$E$44:FR45,2,0)+7),"")</f>
        <v/>
      </c>
      <c r="FT45" s="61" t="str">
        <f>IFERROR(IFERROR((MID($C$39,FT44,1)+FS45),HLOOKUP(FT44-$C$40,$E$44:FS45,2,0)+7),"")</f>
        <v/>
      </c>
      <c r="FU45" s="61" t="str">
        <f>IFERROR(IFERROR((MID($C$39,FU44,1)+FT45),HLOOKUP(FU44-$C$40,$E$44:FT45,2,0)+7),"")</f>
        <v/>
      </c>
      <c r="FV45" s="61" t="str">
        <f>IFERROR(IFERROR((MID($C$39,FV44,1)+FU45),HLOOKUP(FV44-$C$40,$E$44:FU45,2,0)+7),"")</f>
        <v/>
      </c>
      <c r="FW45" s="61" t="str">
        <f>IFERROR(IFERROR((MID($C$39,FW44,1)+FV45),HLOOKUP(FW44-$C$40,$E$44:FV45,2,0)+7),"")</f>
        <v/>
      </c>
      <c r="FX45" s="61" t="str">
        <f>IFERROR(IFERROR((MID($C$39,FX44,1)+FW45),HLOOKUP(FX44-$C$40,$E$44:FW45,2,0)+7),"")</f>
        <v/>
      </c>
      <c r="FY45" s="61" t="str">
        <f>IFERROR(IFERROR((MID($C$39,FY44,1)+FX45),HLOOKUP(FY44-$C$40,$E$44:FX45,2,0)+7),"")</f>
        <v/>
      </c>
      <c r="FZ45" s="61" t="str">
        <f>IFERROR(IFERROR((MID($C$39,FZ44,1)+FY45),HLOOKUP(FZ44-$C$40,$E$44:FY45,2,0)+7),"")</f>
        <v/>
      </c>
      <c r="GA45" s="61" t="str">
        <f>IFERROR(IFERROR((MID($C$39,GA44,1)+FZ45),HLOOKUP(GA44-$C$40,$E$44:FZ45,2,0)+7),"")</f>
        <v/>
      </c>
      <c r="GB45" s="61" t="str">
        <f>IFERROR(IFERROR((MID($C$39,GB44,1)+GA45),HLOOKUP(GB44-$C$40,$E$44:GA45,2,0)+7),"")</f>
        <v/>
      </c>
      <c r="GC45" s="61" t="str">
        <f>IFERROR(IFERROR((MID($C$39,GC44,1)+GB45),HLOOKUP(GC44-$C$40,$E$44:GB45,2,0)+7),"")</f>
        <v/>
      </c>
      <c r="GD45" s="61" t="str">
        <f>IFERROR(IFERROR((MID($C$39,GD44,1)+GC45),HLOOKUP(GD44-$C$40,$E$44:GC45,2,0)+7),"")</f>
        <v/>
      </c>
      <c r="GE45" s="61" t="str">
        <f>IFERROR(IFERROR((MID($C$39,GE44,1)+GD45),HLOOKUP(GE44-$C$40,$E$44:GD45,2,0)+7),"")</f>
        <v/>
      </c>
      <c r="GF45" s="61" t="str">
        <f>IFERROR(IFERROR((MID($C$39,GF44,1)+GE45),HLOOKUP(GF44-$C$40,$E$44:GE45,2,0)+7),"")</f>
        <v/>
      </c>
      <c r="GG45" s="61" t="str">
        <f>IFERROR(IFERROR((MID($C$39,GG44,1)+GF45),HLOOKUP(GG44-$C$40,$E$44:GF45,2,0)+7),"")</f>
        <v/>
      </c>
      <c r="GH45" s="61" t="str">
        <f>IFERROR(IFERROR((MID($C$39,GH44,1)+GG45),HLOOKUP(GH44-$C$40,$E$44:GG45,2,0)+7),"")</f>
        <v/>
      </c>
      <c r="GI45" s="61" t="str">
        <f>IFERROR(IFERROR((MID($C$39,GI44,1)+GH45),HLOOKUP(GI44-$C$40,$E$44:GH45,2,0)+7),"")</f>
        <v/>
      </c>
      <c r="GJ45" s="61" t="str">
        <f>IFERROR(IFERROR((MID($C$39,GJ44,1)+GI45),HLOOKUP(GJ44-$C$40,$E$44:GI45,2,0)+7),"")</f>
        <v/>
      </c>
      <c r="GK45" s="61" t="str">
        <f>IFERROR(IFERROR((MID($C$39,GK44,1)+GJ45),HLOOKUP(GK44-$C$40,$E$44:GJ45,2,0)+7),"")</f>
        <v/>
      </c>
      <c r="GL45" s="61" t="str">
        <f>IFERROR(IFERROR((MID($C$39,GL44,1)+GK45),HLOOKUP(GL44-$C$40,$E$44:GK45,2,0)+7),"")</f>
        <v/>
      </c>
      <c r="GM45" s="61" t="str">
        <f>IFERROR(IFERROR((MID($C$39,GM44,1)+GL45),HLOOKUP(GM44-$C$40,$E$44:GL45,2,0)+7),"")</f>
        <v/>
      </c>
      <c r="GN45" s="61" t="str">
        <f>IFERROR(IFERROR((MID($C$39,GN44,1)+GM45),HLOOKUP(GN44-$C$40,$E$44:GM45,2,0)+7),"")</f>
        <v/>
      </c>
      <c r="GO45" s="61" t="str">
        <f>IFERROR(IFERROR((MID($C$39,GO44,1)+GN45),HLOOKUP(GO44-$C$40,$E$44:GN45,2,0)+7),"")</f>
        <v/>
      </c>
      <c r="GP45" s="61" t="str">
        <f>IFERROR(IFERROR((MID($C$39,GP44,1)+GO45),HLOOKUP(GP44-$C$40,$E$44:GO45,2,0)+7),"")</f>
        <v/>
      </c>
      <c r="GQ45" s="61" t="str">
        <f>IFERROR(IFERROR((MID($C$39,GQ44,1)+GP45),HLOOKUP(GQ44-$C$40,$E$44:GP45,2,0)+7),"")</f>
        <v/>
      </c>
      <c r="GR45" s="61" t="str">
        <f>IFERROR(IFERROR((MID($C$39,GR44,1)+GQ45),HLOOKUP(GR44-$C$40,$E$44:GQ45,2,0)+7),"")</f>
        <v/>
      </c>
      <c r="GS45" s="61" t="str">
        <f>IFERROR(IFERROR((MID($C$39,GS44,1)+GR45),HLOOKUP(GS44-$C$40,$E$44:GR45,2,0)+7),"")</f>
        <v/>
      </c>
      <c r="GT45" s="61" t="str">
        <f>IFERROR(IFERROR((MID($C$39,GT44,1)+GS45),HLOOKUP(GT44-$C$40,$E$44:GS45,2,0)+7),"")</f>
        <v/>
      </c>
      <c r="GU45" s="61" t="str">
        <f>IFERROR(IFERROR((MID($C$39,GU44,1)+GT45),HLOOKUP(GU44-$C$40,$E$44:GT45,2,0)+7),"")</f>
        <v/>
      </c>
      <c r="GV45" s="61" t="str">
        <f>IFERROR(IFERROR((MID($C$39,GV44,1)+GU45),HLOOKUP(GV44-$C$40,$E$44:GU45,2,0)+7),"")</f>
        <v/>
      </c>
      <c r="GW45" s="61" t="str">
        <f>IFERROR(IFERROR((MID($C$39,GW44,1)+GV45),HLOOKUP(GW44-$C$40,$E$44:GV45,2,0)+7),"")</f>
        <v/>
      </c>
      <c r="GX45" s="61" t="str">
        <f>IFERROR(IFERROR((MID($C$39,GX44,1)+GW45),HLOOKUP(GX44-$C$40,$E$44:GW45,2,0)+7),"")</f>
        <v/>
      </c>
      <c r="GY45" s="61" t="str">
        <f>IFERROR(IFERROR((MID($C$39,GY44,1)+GX45),HLOOKUP(GY44-$C$40,$E$44:GX45,2,0)+7),"")</f>
        <v/>
      </c>
      <c r="GZ45" s="61" t="str">
        <f>IFERROR(IFERROR((MID($C$39,GZ44,1)+GY45),HLOOKUP(GZ44-$C$40,$E$44:GY45,2,0)+7),"")</f>
        <v/>
      </c>
      <c r="HA45" s="61" t="str">
        <f>IFERROR(IFERROR((MID($C$39,HA44,1)+GZ45),HLOOKUP(HA44-$C$40,$E$44:GZ45,2,0)+7),"")</f>
        <v/>
      </c>
      <c r="HB45" s="61" t="str">
        <f>IFERROR(IFERROR((MID($C$39,HB44,1)+HA45),HLOOKUP(HB44-$C$40,$E$44:HA45,2,0)+7),"")</f>
        <v/>
      </c>
      <c r="HC45" s="61" t="str">
        <f>IFERROR(IFERROR((MID($C$39,HC44,1)+HB45),HLOOKUP(HC44-$C$40,$E$44:HB45,2,0)+7),"")</f>
        <v/>
      </c>
      <c r="HD45" s="61" t="str">
        <f>IFERROR(IFERROR((MID($C$39,HD44,1)+HC45),HLOOKUP(HD44-$C$40,$E$44:HC45,2,0)+7),"")</f>
        <v/>
      </c>
      <c r="HE45" s="61" t="str">
        <f>IFERROR(IFERROR((MID($C$39,HE44,1)+HD45),HLOOKUP(HE44-$C$40,$E$44:HD45,2,0)+7),"")</f>
        <v/>
      </c>
      <c r="HF45" s="61" t="str">
        <f>IFERROR(IFERROR((MID($C$39,HF44,1)+HE45),HLOOKUP(HF44-$C$40,$E$44:HE45,2,0)+7),"")</f>
        <v/>
      </c>
      <c r="HG45" s="61" t="str">
        <f>IFERROR(IFERROR((MID($C$39,HG44,1)+HF45),HLOOKUP(HG44-$C$40,$E$44:HF45,2,0)+7),"")</f>
        <v/>
      </c>
      <c r="HH45" s="61" t="str">
        <f>IFERROR(IFERROR((MID($C$39,HH44,1)+HG45),HLOOKUP(HH44-$C$40,$E$44:HG45,2,0)+7),"")</f>
        <v/>
      </c>
      <c r="HI45" s="61" t="str">
        <f>IFERROR(IFERROR((MID($C$39,HI44,1)+HH45),HLOOKUP(HI44-$C$40,$E$44:HH45,2,0)+7),"")</f>
        <v/>
      </c>
      <c r="HJ45" s="61" t="str">
        <f>IFERROR(IFERROR((MID($C$39,HJ44,1)+HI45),HLOOKUP(HJ44-$C$40,$E$44:HI45,2,0)+7),"")</f>
        <v/>
      </c>
      <c r="HK45" s="61" t="str">
        <f>IFERROR(IFERROR((MID($C$39,HK44,1)+HJ45),HLOOKUP(HK44-$C$40,$E$44:HJ45,2,0)+7),"")</f>
        <v/>
      </c>
      <c r="HL45" s="61" t="str">
        <f>IFERROR(IFERROR((MID($C$39,HL44,1)+HK45),HLOOKUP(HL44-$C$40,$E$44:HK45,2,0)+7),"")</f>
        <v/>
      </c>
      <c r="HM45" s="61" t="str">
        <f>IFERROR(IFERROR((MID($C$39,HM44,1)+HL45),HLOOKUP(HM44-$C$40,$E$44:HL45,2,0)+7),"")</f>
        <v/>
      </c>
      <c r="HN45" s="61" t="str">
        <f>IFERROR(IFERROR((MID($C$39,HN44,1)+HM45),HLOOKUP(HN44-$C$40,$E$44:HM45,2,0)+7),"")</f>
        <v/>
      </c>
      <c r="HO45" s="61" t="str">
        <f>IFERROR(IFERROR((MID($C$39,HO44,1)+HN45),HLOOKUP(HO44-$C$40,$E$44:HN45,2,0)+7),"")</f>
        <v/>
      </c>
      <c r="HP45" s="61" t="str">
        <f>IFERROR(IFERROR((MID($C$39,HP44,1)+HO45),HLOOKUP(HP44-$C$40,$E$44:HO45,2,0)+7),"")</f>
        <v/>
      </c>
      <c r="HQ45" s="61" t="str">
        <f>IFERROR(IFERROR((MID($C$39,HQ44,1)+HP45),HLOOKUP(HQ44-$C$40,$E$44:HP45,2,0)+7),"")</f>
        <v/>
      </c>
      <c r="HR45" s="61" t="str">
        <f>IFERROR(IFERROR((MID($C$39,HR44,1)+HQ45),HLOOKUP(HR44-$C$40,$E$44:HQ45,2,0)+7),"")</f>
        <v/>
      </c>
      <c r="HS45" s="61" t="str">
        <f>IFERROR(IFERROR((MID($C$39,HS44,1)+HR45),HLOOKUP(HS44-$C$40,$E$44:HR45,2,0)+7),"")</f>
        <v/>
      </c>
      <c r="HT45" s="61" t="str">
        <f>IFERROR(IFERROR((MID($C$39,HT44,1)+HS45),HLOOKUP(HT44-$C$40,$E$44:HS45,2,0)+7),"")</f>
        <v/>
      </c>
      <c r="HU45" s="61" t="str">
        <f>IFERROR(IFERROR((MID($C$39,HU44,1)+HT45),HLOOKUP(HU44-$C$40,$E$44:HT45,2,0)+7),"")</f>
        <v/>
      </c>
      <c r="HV45" s="61" t="str">
        <f>IFERROR(IFERROR((MID($C$39,HV44,1)+HU45),HLOOKUP(HV44-$C$40,$E$44:HU45,2,0)+7),"")</f>
        <v/>
      </c>
      <c r="HW45" s="61" t="str">
        <f>IFERROR(IFERROR((MID($C$39,HW44,1)+HV45),HLOOKUP(HW44-$C$40,$E$44:HV45,2,0)+7),"")</f>
        <v/>
      </c>
      <c r="HX45" s="61" t="str">
        <f>IFERROR(IFERROR((MID($C$39,HX44,1)+HW45),HLOOKUP(HX44-$C$40,$E$44:HW45,2,0)+7),"")</f>
        <v/>
      </c>
      <c r="HY45" s="61" t="str">
        <f>IFERROR(IFERROR((MID($C$39,HY44,1)+HX45),HLOOKUP(HY44-$C$40,$E$44:HX45,2,0)+7),"")</f>
        <v/>
      </c>
      <c r="HZ45" s="61" t="str">
        <f>IFERROR(IFERROR((MID($C$39,HZ44,1)+HY45),HLOOKUP(HZ44-$C$40,$E$44:HY45,2,0)+7),"")</f>
        <v/>
      </c>
      <c r="IA45" s="61" t="str">
        <f>IFERROR(IFERROR((MID($C$39,IA44,1)+HZ45),HLOOKUP(IA44-$C$40,$E$44:HZ45,2,0)+7),"")</f>
        <v/>
      </c>
      <c r="IB45" s="61" t="str">
        <f>IFERROR(IFERROR((MID($C$39,IB44,1)+IA45),HLOOKUP(IB44-$C$40,$E$44:IA45,2,0)+7),"")</f>
        <v/>
      </c>
      <c r="IC45" s="61" t="str">
        <f>IFERROR(IFERROR((MID($C$39,IC44,1)+IB45),HLOOKUP(IC44-$C$40,$E$44:IB45,2,0)+7),"")</f>
        <v/>
      </c>
      <c r="ID45" s="61" t="str">
        <f>IFERROR(IFERROR((MID($C$39,ID44,1)+IC45),HLOOKUP(ID44-$C$40,$E$44:IC45,2,0)+7),"")</f>
        <v/>
      </c>
      <c r="IE45" s="61" t="str">
        <f>IFERROR(IFERROR((MID($C$39,IE44,1)+ID45),HLOOKUP(IE44-$C$40,$E$44:ID45,2,0)+7),"")</f>
        <v/>
      </c>
      <c r="IF45" s="61" t="str">
        <f>IFERROR(IFERROR((MID($C$39,IF44,1)+IE45),HLOOKUP(IF44-$C$40,$E$44:IE45,2,0)+7),"")</f>
        <v/>
      </c>
      <c r="IG45" s="61" t="str">
        <f>IFERROR(IFERROR((MID($C$39,IG44,1)+IF45),HLOOKUP(IG44-$C$40,$E$44:IF45,2,0)+7),"")</f>
        <v/>
      </c>
      <c r="IH45" s="61" t="str">
        <f>IFERROR(IFERROR((MID($C$39,IH44,1)+IG45),HLOOKUP(IH44-$C$40,$E$44:IG45,2,0)+7),"")</f>
        <v/>
      </c>
      <c r="II45" s="61" t="str">
        <f>IFERROR(IFERROR((MID($C$39,II44,1)+IH45),HLOOKUP(II44-$C$40,$E$44:IH45,2,0)+7),"")</f>
        <v/>
      </c>
      <c r="IJ45" s="61" t="str">
        <f>IFERROR(IFERROR((MID($C$39,IJ44,1)+II45),HLOOKUP(IJ44-$C$40,$E$44:II45,2,0)+7),"")</f>
        <v/>
      </c>
      <c r="IK45" s="61" t="str">
        <f>IFERROR(IFERROR((MID($C$39,IK44,1)+IJ45),HLOOKUP(IK44-$C$40,$E$44:IJ45,2,0)+7),"")</f>
        <v/>
      </c>
      <c r="IL45" s="61" t="str">
        <f>IFERROR(IFERROR((MID($C$39,IL44,1)+IK45),HLOOKUP(IL44-$C$40,$E$44:IK45,2,0)+7),"")</f>
        <v/>
      </c>
      <c r="IM45" s="61" t="str">
        <f>IFERROR(IFERROR((MID($C$39,IM44,1)+IL45),HLOOKUP(IM44-$C$40,$E$44:IL45,2,0)+7),"")</f>
        <v/>
      </c>
      <c r="IN45" s="61" t="str">
        <f>IFERROR(IFERROR((MID($C$39,IN44,1)+IM45),HLOOKUP(IN44-$C$40,$E$44:IM45,2,0)+7),"")</f>
        <v/>
      </c>
      <c r="IO45" s="61" t="str">
        <f>IFERROR(IFERROR((MID($C$39,IO44,1)+IN45),HLOOKUP(IO44-$C$40,$E$44:IN45,2,0)+7),"")</f>
        <v/>
      </c>
      <c r="IP45" s="61" t="str">
        <f>IFERROR(IFERROR((MID($C$39,IP44,1)+IO45),HLOOKUP(IP44-$C$40,$E$44:IO45,2,0)+7),"")</f>
        <v/>
      </c>
      <c r="IQ45" s="61" t="str">
        <f>IFERROR(IFERROR((MID($C$39,IQ44,1)+IP45),HLOOKUP(IQ44-$C$40,$E$44:IP45,2,0)+7),"")</f>
        <v/>
      </c>
      <c r="IR45" s="61" t="str">
        <f>IFERROR(IFERROR((MID($C$39,IR44,1)+IQ45),HLOOKUP(IR44-$C$40,$E$44:IQ45,2,0)+7),"")</f>
        <v/>
      </c>
      <c r="IS45" s="61" t="str">
        <f>IFERROR(IFERROR((MID($C$39,IS44,1)+IR45),HLOOKUP(IS44-$C$40,$E$44:IR45,2,0)+7),"")</f>
        <v/>
      </c>
      <c r="IT45" s="61" t="str">
        <f>IFERROR(IFERROR((MID($C$39,IT44,1)+IS45),HLOOKUP(IT44-$C$40,$E$44:IS45,2,0)+7),"")</f>
        <v/>
      </c>
      <c r="IU45" s="61" t="str">
        <f>IFERROR(IFERROR((MID($C$39,IU44,1)+IT45),HLOOKUP(IU44-$C$40,$E$44:IT45,2,0)+7),"")</f>
        <v/>
      </c>
      <c r="IV45" s="61" t="str">
        <f>IFERROR(IFERROR((MID($C$39,IV44,1)+IU45),HLOOKUP(IV44-$C$40,$E$44:IU45,2,0)+7),"")</f>
        <v/>
      </c>
      <c r="IW45" s="61" t="str">
        <f>IFERROR(IFERROR((MID($C$39,IW44,1)+IV45),HLOOKUP(IW44-$C$40,$E$44:IV45,2,0)+7),"")</f>
        <v/>
      </c>
      <c r="IX45" s="61" t="str">
        <f>IFERROR(IFERROR((MID($C$39,IX44,1)+IW45),HLOOKUP(IX44-$C$40,$E$44:IW45,2,0)+7),"")</f>
        <v/>
      </c>
      <c r="IY45" s="61" t="str">
        <f>IFERROR(IFERROR((MID($C$39,IY44,1)+IX45),HLOOKUP(IY44-$C$40,$E$44:IX45,2,0)+7),"")</f>
        <v/>
      </c>
      <c r="IZ45" s="61" t="str">
        <f>IFERROR(IFERROR((MID($C$39,IZ44,1)+IY45),HLOOKUP(IZ44-$C$40,$E$44:IY45,2,0)+7),"")</f>
        <v/>
      </c>
      <c r="JA45" s="61" t="str">
        <f>IFERROR(IFERROR((MID($C$39,JA44,1)+IZ45),HLOOKUP(JA44-$C$40,$E$44:IZ45,2,0)+7),"")</f>
        <v/>
      </c>
      <c r="JB45" s="61" t="str">
        <f>IFERROR(IFERROR((MID($C$39,JB44,1)+JA45),HLOOKUP(JB44-$C$40,$E$44:JA45,2,0)+7),"")</f>
        <v/>
      </c>
      <c r="JC45" s="61" t="str">
        <f>IFERROR(IFERROR((MID($C$39,JC44,1)+JB45),HLOOKUP(JC44-$C$40,$E$44:JB45,2,0)+7),"")</f>
        <v/>
      </c>
      <c r="JD45" s="61" t="str">
        <f>IFERROR(IFERROR((MID($C$39,JD44,1)+JC45),HLOOKUP(JD44-$C$40,$E$44:JC45,2,0)+7),"")</f>
        <v/>
      </c>
      <c r="JE45" s="61" t="str">
        <f>IFERROR(IFERROR((MID($C$39,JE44,1)+JD45),HLOOKUP(JE44-$C$40,$E$44:JD45,2,0)+7),"")</f>
        <v/>
      </c>
      <c r="JF45" s="61" t="str">
        <f>IFERROR(IFERROR((MID($C$39,JF44,1)+JE45),HLOOKUP(JF44-$C$40,$E$44:JE45,2,0)+7),"")</f>
        <v/>
      </c>
      <c r="JG45" s="61" t="str">
        <f>IFERROR(IFERROR((MID($C$39,JG44,1)+JF45),HLOOKUP(JG44-$C$40,$E$44:JF45,2,0)+7),"")</f>
        <v/>
      </c>
      <c r="JH45" s="61" t="str">
        <f>IFERROR(IFERROR((MID($C$39,JH44,1)+JG45),HLOOKUP(JH44-$C$40,$E$44:JG45,2,0)+7),"")</f>
        <v/>
      </c>
      <c r="JI45" s="61" t="str">
        <f>IFERROR(IFERROR((MID($C$39,JI44,1)+JH45),HLOOKUP(JI44-$C$40,$E$44:JH45,2,0)+7),"")</f>
        <v/>
      </c>
      <c r="JJ45" s="61" t="str">
        <f>IFERROR(IFERROR((MID($C$39,JJ44,1)+JI45),HLOOKUP(JJ44-$C$40,$E$44:JI45,2,0)+7),"")</f>
        <v/>
      </c>
      <c r="JK45" s="61" t="str">
        <f>IFERROR(IFERROR((MID($C$39,JK44,1)+JJ45),HLOOKUP(JK44-$C$40,$E$44:JJ45,2,0)+7),"")</f>
        <v/>
      </c>
      <c r="JL45" s="61" t="str">
        <f>IFERROR(IFERROR((MID($C$39,JL44,1)+JK45),HLOOKUP(JL44-$C$40,$E$44:JK45,2,0)+7),"")</f>
        <v/>
      </c>
      <c r="JM45" s="61" t="str">
        <f>IFERROR(IFERROR((MID($C$39,JM44,1)+JL45),HLOOKUP(JM44-$C$40,$E$44:JL45,2,0)+7),"")</f>
        <v/>
      </c>
      <c r="JN45" s="61" t="str">
        <f>IFERROR(IFERROR((MID($C$39,JN44,1)+JM45),HLOOKUP(JN44-$C$40,$E$44:JM45,2,0)+7),"")</f>
        <v/>
      </c>
      <c r="JO45" s="61" t="str">
        <f>IFERROR(IFERROR((MID($C$39,JO44,1)+JN45),HLOOKUP(JO44-$C$40,$E$44:JN45,2,0)+7),"")</f>
        <v/>
      </c>
      <c r="JP45" s="61" t="str">
        <f>IFERROR(IFERROR((MID($C$39,JP44,1)+JO45),HLOOKUP(JP44-$C$40,$E$44:JO45,2,0)+7),"")</f>
        <v/>
      </c>
      <c r="JQ45" s="61" t="str">
        <f>IFERROR(IFERROR((MID($C$39,JQ44,1)+JP45),HLOOKUP(JQ44-$C$40,$E$44:JP45,2,0)+7),"")</f>
        <v/>
      </c>
      <c r="JR45" s="61" t="str">
        <f>IFERROR(IFERROR((MID($C$39,JR44,1)+JQ45),HLOOKUP(JR44-$C$40,$E$44:JQ45,2,0)+7),"")</f>
        <v/>
      </c>
      <c r="JS45" s="61" t="str">
        <f>IFERROR(IFERROR((MID($C$39,JS44,1)+JR45),HLOOKUP(JS44-$C$40,$E$44:JR45,2,0)+7),"")</f>
        <v/>
      </c>
      <c r="JT45" s="61" t="str">
        <f>IFERROR(IFERROR((MID($C$39,JT44,1)+JS45),HLOOKUP(JT44-$C$40,$E$44:JS45,2,0)+7),"")</f>
        <v/>
      </c>
      <c r="JU45" s="61" t="str">
        <f>IFERROR(IFERROR((MID($C$39,JU44,1)+JT45),HLOOKUP(JU44-$C$40,$E$44:JT45,2,0)+7),"")</f>
        <v/>
      </c>
      <c r="JV45" s="61" t="str">
        <f>IFERROR(IFERROR((MID($C$39,JV44,1)+JU45),HLOOKUP(JV44-$C$40,$E$44:JU45,2,0)+7),"")</f>
        <v/>
      </c>
      <c r="JW45" s="61" t="str">
        <f>IFERROR(IFERROR((MID($C$39,JW44,1)+JV45),HLOOKUP(JW44-$C$40,$E$44:JV45,2,0)+7),"")</f>
        <v/>
      </c>
      <c r="JX45" s="61" t="str">
        <f>IFERROR(IFERROR((MID($C$39,JX44,1)+JW45),HLOOKUP(JX44-$C$40,$E$44:JW45,2,0)+7),"")</f>
        <v/>
      </c>
      <c r="JY45" s="61" t="str">
        <f>IFERROR(IFERROR((MID($C$39,JY44,1)+JX45),HLOOKUP(JY44-$C$40,$E$44:JX45,2,0)+7),"")</f>
        <v/>
      </c>
      <c r="JZ45" s="61" t="str">
        <f>IFERROR(IFERROR((MID($C$39,JZ44,1)+JY45),HLOOKUP(JZ44-$C$40,$E$44:JY45,2,0)+7),"")</f>
        <v/>
      </c>
      <c r="KA45" s="61" t="str">
        <f>IFERROR(IFERROR((MID($C$39,KA44,1)+JZ45),HLOOKUP(KA44-$C$40,$E$44:JZ45,2,0)+7),"")</f>
        <v/>
      </c>
      <c r="KB45" s="61" t="str">
        <f>IFERROR(IFERROR((MID($C$39,KB44,1)+KA45),HLOOKUP(KB44-$C$40,$E$44:KA45,2,0)+7),"")</f>
        <v/>
      </c>
      <c r="KC45" s="61" t="str">
        <f>IFERROR(IFERROR((MID($C$39,KC44,1)+KB45),HLOOKUP(KC44-$C$40,$E$44:KB45,2,0)+7),"")</f>
        <v/>
      </c>
      <c r="KD45" s="61" t="str">
        <f>IFERROR(IFERROR((MID($C$39,KD44,1)+KC45),HLOOKUP(KD44-$C$40,$E$44:KC45,2,0)+7),"")</f>
        <v/>
      </c>
      <c r="KE45" s="61" t="str">
        <f>IFERROR(IFERROR((MID($C$39,KE44,1)+KD45),HLOOKUP(KE44-$C$40,$E$44:KD45,2,0)+7),"")</f>
        <v/>
      </c>
      <c r="KF45" s="61" t="str">
        <f>IFERROR(IFERROR((MID($C$39,KF44,1)+KE45),HLOOKUP(KF44-$C$40,$E$44:KE45,2,0)+7),"")</f>
        <v/>
      </c>
      <c r="KG45" s="61" t="str">
        <f>IFERROR(IFERROR((MID($C$39,KG44,1)+KF45),HLOOKUP(KG44-$C$40,$E$44:KF45,2,0)+7),"")</f>
        <v/>
      </c>
      <c r="KH45" s="61" t="str">
        <f>IFERROR(IFERROR((MID($C$39,KH44,1)+KG45),HLOOKUP(KH44-$C$40,$E$44:KG45,2,0)+7),"")</f>
        <v/>
      </c>
      <c r="KI45" s="61" t="str">
        <f>IFERROR(IFERROR((MID($C$39,KI44,1)+KH45),HLOOKUP(KI44-$C$40,$E$44:KH45,2,0)+7),"")</f>
        <v/>
      </c>
      <c r="KJ45" s="61" t="str">
        <f>IFERROR(IFERROR((MID($C$39,KJ44,1)+KI45),HLOOKUP(KJ44-$C$40,$E$44:KI45,2,0)+7),"")</f>
        <v/>
      </c>
      <c r="KK45" s="61" t="str">
        <f>IFERROR(IFERROR((MID($C$39,KK44,1)+KJ45),HLOOKUP(KK44-$C$40,$E$44:KJ45,2,0)+7),"")</f>
        <v/>
      </c>
      <c r="KL45" s="61" t="str">
        <f>IFERROR(IFERROR((MID($C$39,KL44,1)+KK45),HLOOKUP(KL44-$C$40,$E$44:KK45,2,0)+7),"")</f>
        <v/>
      </c>
      <c r="KM45" s="61" t="str">
        <f>IFERROR(IFERROR((MID($C$39,KM44,1)+KL45),HLOOKUP(KM44-$C$40,$E$44:KL45,2,0)+7),"")</f>
        <v/>
      </c>
      <c r="KN45" s="61" t="str">
        <f>IFERROR(IFERROR((MID($C$39,KN44,1)+KM45),HLOOKUP(KN44-$C$40,$E$44:KM45,2,0)+7),"")</f>
        <v/>
      </c>
      <c r="KO45" s="61" t="str">
        <f>IFERROR(IFERROR((MID($C$39,KO44,1)+KN45),HLOOKUP(KO44-$C$40,$E$44:KN45,2,0)+7),"")</f>
        <v/>
      </c>
      <c r="KP45" s="61" t="str">
        <f>IFERROR(IFERROR((MID($C$39,KP44,1)+KO45),HLOOKUP(KP44-$C$40,$E$44:KO45,2,0)+7),"")</f>
        <v/>
      </c>
      <c r="KQ45" s="61" t="str">
        <f>IFERROR(IFERROR((MID($C$39,KQ44,1)+KP45),HLOOKUP(KQ44-$C$40,$E$44:KP45,2,0)+7),"")</f>
        <v/>
      </c>
      <c r="KR45" s="61" t="str">
        <f>IFERROR(IFERROR((MID($C$39,KR44,1)+KQ45),HLOOKUP(KR44-$C$40,$E$44:KQ45,2,0)+7),"")</f>
        <v/>
      </c>
      <c r="KS45" s="61" t="str">
        <f>IFERROR(IFERROR((MID($C$39,KS44,1)+KR45),HLOOKUP(KS44-$C$40,$E$44:KR45,2,0)+7),"")</f>
        <v/>
      </c>
      <c r="KT45" s="61" t="str">
        <f>IFERROR(IFERROR((MID($C$39,KT44,1)+KS45),HLOOKUP(KT44-$C$40,$E$44:KS45,2,0)+7),"")</f>
        <v/>
      </c>
      <c r="KU45" s="61" t="str">
        <f>IFERROR(IFERROR((MID($C$39,KU44,1)+KT45),HLOOKUP(KU44-$C$40,$E$44:KT45,2,0)+7),"")</f>
        <v/>
      </c>
      <c r="KV45" s="61" t="str">
        <f>IFERROR(IFERROR((MID($C$39,KV44,1)+KU45),HLOOKUP(KV44-$C$40,$E$44:KU45,2,0)+7),"")</f>
        <v/>
      </c>
      <c r="KW45" s="61" t="str">
        <f>IFERROR(IFERROR((MID($C$39,KW44,1)+KV45),HLOOKUP(KW44-$C$40,$E$44:KV45,2,0)+7),"")</f>
        <v/>
      </c>
      <c r="KX45" s="61" t="str">
        <f>IFERROR(IFERROR((MID($C$39,KX44,1)+KW45),HLOOKUP(KX44-$C$40,$E$44:KW45,2,0)+7),"")</f>
        <v/>
      </c>
      <c r="KY45" s="61" t="str">
        <f>IFERROR(IFERROR((MID($C$39,KY44,1)+KX45),HLOOKUP(KY44-$C$40,$E$44:KX45,2,0)+7),"")</f>
        <v/>
      </c>
      <c r="KZ45" s="61" t="str">
        <f>IFERROR(IFERROR((MID($C$39,KZ44,1)+KY45),HLOOKUP(KZ44-$C$40,$E$44:KY45,2,0)+7),"")</f>
        <v/>
      </c>
      <c r="LA45" s="61" t="str">
        <f>IFERROR(IFERROR((MID($C$39,LA44,1)+KZ45),HLOOKUP(LA44-$C$40,$E$44:KZ45,2,0)+7),"")</f>
        <v/>
      </c>
      <c r="LB45" s="61" t="str">
        <f>IFERROR(IFERROR((MID($C$39,LB44,1)+LA45),HLOOKUP(LB44-$C$40,$E$44:LA45,2,0)+7),"")</f>
        <v/>
      </c>
      <c r="LC45" s="61" t="str">
        <f>IFERROR(IFERROR((MID($C$39,LC44,1)+LB45),HLOOKUP(LC44-$C$40,$E$44:LB45,2,0)+7),"")</f>
        <v/>
      </c>
      <c r="LD45" s="61" t="str">
        <f>IFERROR(IFERROR((MID($C$39,LD44,1)+LC45),HLOOKUP(LD44-$C$40,$E$44:LC45,2,0)+7),"")</f>
        <v/>
      </c>
      <c r="LE45" s="61" t="str">
        <f>IFERROR(IFERROR((MID($C$39,LE44,1)+LD45),HLOOKUP(LE44-$C$40,$E$44:LD45,2,0)+7),"")</f>
        <v/>
      </c>
      <c r="LF45" s="61" t="str">
        <f>IFERROR(IFERROR((MID($C$39,LF44,1)+LE45),HLOOKUP(LF44-$C$40,$E$44:LE45,2,0)+7),"")</f>
        <v/>
      </c>
      <c r="LG45" s="61" t="str">
        <f>IFERROR(IFERROR((MID($C$39,LG44,1)+LF45),HLOOKUP(LG44-$C$40,$E$44:LF45,2,0)+7),"")</f>
        <v/>
      </c>
      <c r="LH45" s="61" t="str">
        <f>IFERROR(IFERROR((MID($C$39,LH44,1)+LG45),HLOOKUP(LH44-$C$40,$E$44:LG45,2,0)+7),"")</f>
        <v/>
      </c>
    </row>
    <row r="46" spans="2:320" ht="14.4" thickBot="1" x14ac:dyDescent="0.35">
      <c r="B46" s="256" t="s">
        <v>28</v>
      </c>
      <c r="C46" s="257"/>
      <c r="F46" s="3"/>
    </row>
    <row r="47" spans="2:320" x14ac:dyDescent="0.3">
      <c r="B47" s="258" t="s">
        <v>20</v>
      </c>
      <c r="C47" s="259"/>
      <c r="D47" s="62">
        <f>HLOOKUP($C$45,$E$44:LH47,4,0)</f>
        <v>0</v>
      </c>
      <c r="E47" s="63">
        <f>IFERROR(HLOOKUP(E$45,PROGRAMADO!4:6,3,0),"")</f>
        <v>0</v>
      </c>
      <c r="F47" s="64">
        <f>IFERROR(HLOOKUP(F$45,PROGRAMADO!4:6,3,0),"")</f>
        <v>4.5662100456621009E-2</v>
      </c>
      <c r="G47" s="64">
        <f>IFERROR(HLOOKUP(G$45,PROGRAMADO!4:6,3,0),"")</f>
        <v>0.10273972602739727</v>
      </c>
      <c r="H47" s="64">
        <f>IFERROR(HLOOKUP(H$45,PROGRAMADO!4:6,3,0),"")</f>
        <v>0.15981735159817351</v>
      </c>
      <c r="I47" s="64">
        <f>IFERROR(HLOOKUP(I$45,PROGRAMADO!4:6,3,0),"")</f>
        <v>0.20547945205479454</v>
      </c>
      <c r="J47" s="64">
        <f>IFERROR(HLOOKUP(J$45,PROGRAMADO!4:6,3,0),"")</f>
        <v>0.28538812785388129</v>
      </c>
      <c r="K47" s="64">
        <f>IFERROR(HLOOKUP(K$45,PROGRAMADO!4:6,3,0),"")</f>
        <v>0.3995433789954338</v>
      </c>
      <c r="L47" s="64">
        <f>IFERROR(HLOOKUP(L$45,PROGRAMADO!4:6,3,0),"")</f>
        <v>0.46803652968036535</v>
      </c>
      <c r="M47" s="64">
        <f>IFERROR(HLOOKUP(M$45,PROGRAMADO!4:6,3,0),"")</f>
        <v>0.58219178082191791</v>
      </c>
      <c r="N47" s="64">
        <f>IFERROR(HLOOKUP(N$45,PROGRAMADO!4:6,3,0),"")</f>
        <v>0.71461187214611899</v>
      </c>
      <c r="O47" s="64">
        <f>IFERROR(HLOOKUP(O$45,PROGRAMADO!4:6,3,0),"")</f>
        <v>0.7716894977168951</v>
      </c>
      <c r="P47" s="64">
        <f>IFERROR(HLOOKUP(P$45,PROGRAMADO!4:6,3,0),"")</f>
        <v>0.82876712328767121</v>
      </c>
      <c r="Q47" s="64">
        <f>IFERROR(HLOOKUP(Q$45,PROGRAMADO!4:6,3,0),"")</f>
        <v>0.88584474885844755</v>
      </c>
      <c r="R47" s="64">
        <f>IFERROR(HLOOKUP(R$45,PROGRAMADO!4:6,3,0),"")</f>
        <v>0.94292237442922389</v>
      </c>
      <c r="S47" s="64">
        <f>IFERROR(HLOOKUP(S$45,PROGRAMADO!4:6,3,0),"")</f>
        <v>1.0000000000000002</v>
      </c>
      <c r="T47" s="64">
        <f>IFERROR(HLOOKUP(T$45,PROGRAMADO!4:6,3,0),"")</f>
        <v>1</v>
      </c>
      <c r="U47" s="64">
        <f>IFERROR(HLOOKUP(U$45,PROGRAMADO!4:6,3,0),"")</f>
        <v>1</v>
      </c>
      <c r="V47" s="64">
        <f>IFERROR(HLOOKUP(V$45,PROGRAMADO!4:6,3,0),"")</f>
        <v>1</v>
      </c>
      <c r="W47" s="64">
        <f>IFERROR(HLOOKUP(W$45,PROGRAMADO!4:6,3,0),"")</f>
        <v>1</v>
      </c>
      <c r="X47" s="64" t="str">
        <f>IFERROR(HLOOKUP(X$45,PROGRAMADO!4:6,3,0),"")</f>
        <v/>
      </c>
      <c r="Y47" s="64" t="str">
        <f>IFERROR(HLOOKUP(Y$45,PROGRAMADO!4:6,3,0),"")</f>
        <v/>
      </c>
      <c r="Z47" s="64" t="str">
        <f>IFERROR(HLOOKUP(Z$45,PROGRAMADO!4:6,3,0),"")</f>
        <v/>
      </c>
      <c r="AA47" s="64" t="str">
        <f>IFERROR(HLOOKUP(AA$45,PROGRAMADO!4:6,3,0),"")</f>
        <v/>
      </c>
      <c r="AB47" s="64" t="str">
        <f>IFERROR(HLOOKUP(AB$45,PROGRAMADO!4:6,3,0),"")</f>
        <v/>
      </c>
      <c r="AC47" s="64" t="str">
        <f>IFERROR(HLOOKUP(AC$45,PROGRAMADO!4:6,3,0),"")</f>
        <v/>
      </c>
      <c r="AD47" s="64" t="str">
        <f>IFERROR(HLOOKUP(AD$45,PROGRAMADO!4:6,3,0),"")</f>
        <v/>
      </c>
      <c r="AE47" s="64" t="str">
        <f>IFERROR(HLOOKUP(AE$45,PROGRAMADO!4:6,3,0),"")</f>
        <v/>
      </c>
      <c r="AF47" s="64" t="str">
        <f>IFERROR(HLOOKUP(AF$45,PROGRAMADO!4:6,3,0),"")</f>
        <v/>
      </c>
      <c r="AG47" s="64" t="str">
        <f>IFERROR(HLOOKUP(AG$45,PROGRAMADO!4:6,3,0),"")</f>
        <v/>
      </c>
      <c r="AH47" s="64" t="str">
        <f>IFERROR(HLOOKUP(AH$45,PROGRAMADO!4:6,3,0),"")</f>
        <v/>
      </c>
      <c r="AI47" s="64" t="str">
        <f>IFERROR(HLOOKUP(AI$45,PROGRAMADO!4:6,3,0),"")</f>
        <v/>
      </c>
      <c r="AJ47" s="64" t="str">
        <f>IFERROR(HLOOKUP(AJ$45,PROGRAMADO!4:6,3,0),"")</f>
        <v/>
      </c>
      <c r="AK47" s="64" t="str">
        <f>IFERROR(HLOOKUP(AK$45,PROGRAMADO!4:6,3,0),"")</f>
        <v/>
      </c>
      <c r="AL47" s="64" t="str">
        <f>IFERROR(HLOOKUP(AL$45,PROGRAMADO!4:6,3,0),"")</f>
        <v/>
      </c>
      <c r="AM47" s="64" t="str">
        <f>IFERROR(HLOOKUP(AM$45,PROGRAMADO!4:6,3,0),"")</f>
        <v/>
      </c>
      <c r="AN47" s="64" t="str">
        <f>IFERROR(HLOOKUP(AN$45,PROGRAMADO!4:6,3,0),"")</f>
        <v/>
      </c>
      <c r="AO47" s="64" t="str">
        <f>IFERROR(HLOOKUP(AO$45,PROGRAMADO!4:6,3,0),"")</f>
        <v/>
      </c>
      <c r="AP47" s="64" t="str">
        <f>IFERROR(HLOOKUP(AP$45,PROGRAMADO!4:6,3,0),"")</f>
        <v/>
      </c>
      <c r="AQ47" s="64" t="str">
        <f>IFERROR(HLOOKUP(AQ$45,PROGRAMADO!4:6,3,0),"")</f>
        <v/>
      </c>
      <c r="AR47" s="64" t="str">
        <f>IFERROR(HLOOKUP(AR$45,PROGRAMADO!4:6,3,0),"")</f>
        <v/>
      </c>
      <c r="AS47" s="64" t="str">
        <f>IFERROR(HLOOKUP(AS$45,PROGRAMADO!4:6,3,0),"")</f>
        <v/>
      </c>
      <c r="AT47" s="64" t="str">
        <f>IFERROR(HLOOKUP(AT$45,PROGRAMADO!4:6,3,0),"")</f>
        <v/>
      </c>
      <c r="AU47" s="64" t="str">
        <f>IFERROR(HLOOKUP(AU$45,PROGRAMADO!4:6,3,0),"")</f>
        <v/>
      </c>
      <c r="AV47" s="64" t="str">
        <f>IFERROR(HLOOKUP(AV$45,PROGRAMADO!4:6,3,0),"")</f>
        <v/>
      </c>
      <c r="AW47" s="64" t="str">
        <f>IFERROR(HLOOKUP(AW$45,PROGRAMADO!4:6,3,0),"")</f>
        <v/>
      </c>
      <c r="AX47" s="64" t="str">
        <f>IFERROR(HLOOKUP(AX$45,PROGRAMADO!4:6,3,0),"")</f>
        <v/>
      </c>
      <c r="AY47" s="64" t="str">
        <f>IFERROR(HLOOKUP(AY$45,PROGRAMADO!4:6,3,0),"")</f>
        <v/>
      </c>
      <c r="AZ47" s="64" t="str">
        <f>IFERROR(HLOOKUP(AZ$45,PROGRAMADO!4:6,3,0),"")</f>
        <v/>
      </c>
      <c r="BA47" s="64" t="str">
        <f>IFERROR(HLOOKUP(BA$45,PROGRAMADO!4:6,3,0),"")</f>
        <v/>
      </c>
      <c r="BB47" s="64" t="str">
        <f>IFERROR(HLOOKUP(BB$45,PROGRAMADO!4:6,3,0),"")</f>
        <v/>
      </c>
      <c r="BC47" s="64" t="str">
        <f>IFERROR(HLOOKUP(BC$45,PROGRAMADO!4:6,3,0),"")</f>
        <v/>
      </c>
      <c r="BD47" s="64" t="str">
        <f>IFERROR(HLOOKUP(BD$45,PROGRAMADO!4:6,3,0),"")</f>
        <v/>
      </c>
      <c r="BE47" s="64" t="str">
        <f>IFERROR(HLOOKUP(BE$45,PROGRAMADO!4:6,3,0),"")</f>
        <v/>
      </c>
      <c r="BF47" s="64" t="str">
        <f>IFERROR(HLOOKUP(BF$45,PROGRAMADO!4:6,3,0),"")</f>
        <v/>
      </c>
      <c r="BG47" s="64" t="str">
        <f>IFERROR(HLOOKUP(BG$45,PROGRAMADO!4:6,3,0),"")</f>
        <v/>
      </c>
      <c r="BH47" s="64" t="str">
        <f>IFERROR(HLOOKUP(BH$45,PROGRAMADO!4:6,3,0),"")</f>
        <v/>
      </c>
      <c r="BI47" s="64" t="str">
        <f>IFERROR(HLOOKUP(BI$45,PROGRAMADO!4:6,3,0),"")</f>
        <v/>
      </c>
      <c r="BJ47" s="64" t="str">
        <f>IFERROR(HLOOKUP(BJ$45,PROGRAMADO!4:6,3,0),"")</f>
        <v/>
      </c>
      <c r="BK47" s="64" t="str">
        <f>IFERROR(HLOOKUP(BK$45,PROGRAMADO!4:6,3,0),"")</f>
        <v/>
      </c>
      <c r="BL47" s="64" t="str">
        <f>IFERROR(HLOOKUP(BL$45,PROGRAMADO!4:6,3,0),"")</f>
        <v/>
      </c>
      <c r="BM47" s="64" t="str">
        <f>IFERROR(HLOOKUP(BM$45,PROGRAMADO!4:6,3,0),"")</f>
        <v/>
      </c>
      <c r="BN47" s="64" t="str">
        <f>IFERROR(HLOOKUP(BN$45,PROGRAMADO!4:6,3,0),"")</f>
        <v/>
      </c>
      <c r="BO47" s="64" t="str">
        <f>IFERROR(HLOOKUP(BO$45,PROGRAMADO!4:6,3,0),"")</f>
        <v/>
      </c>
      <c r="BP47" s="64" t="str">
        <f>IFERROR(HLOOKUP(BP$45,PROGRAMADO!4:6,3,0),"")</f>
        <v/>
      </c>
      <c r="BQ47" s="64" t="str">
        <f>IFERROR(HLOOKUP(BQ$45,PROGRAMADO!4:6,3,0),"")</f>
        <v/>
      </c>
      <c r="BR47" s="64" t="str">
        <f>IFERROR(HLOOKUP(BR$45,PROGRAMADO!4:6,3,0),"")</f>
        <v/>
      </c>
      <c r="BS47" s="64" t="str">
        <f>IFERROR(HLOOKUP(BS$45,PROGRAMADO!4:6,3,0),"")</f>
        <v/>
      </c>
      <c r="BT47" s="64" t="str">
        <f>IFERROR(HLOOKUP(BT$45,PROGRAMADO!4:6,3,0),"")</f>
        <v/>
      </c>
      <c r="BU47" s="64" t="str">
        <f>IFERROR(HLOOKUP(BU$45,PROGRAMADO!4:6,3,0),"")</f>
        <v/>
      </c>
      <c r="BV47" s="64" t="str">
        <f>IFERROR(HLOOKUP(BV$45,PROGRAMADO!4:6,3,0),"")</f>
        <v/>
      </c>
      <c r="BW47" s="64" t="str">
        <f>IFERROR(HLOOKUP(BW$45,PROGRAMADO!4:6,3,0),"")</f>
        <v/>
      </c>
      <c r="BX47" s="64" t="str">
        <f>IFERROR(HLOOKUP(BX$45,PROGRAMADO!4:6,3,0),"")</f>
        <v/>
      </c>
      <c r="BY47" s="64" t="str">
        <f>IFERROR(HLOOKUP(BY$45,PROGRAMADO!4:6,3,0),"")</f>
        <v/>
      </c>
      <c r="BZ47" s="64" t="str">
        <f>IFERROR(HLOOKUP(BZ$45,PROGRAMADO!4:6,3,0),"")</f>
        <v/>
      </c>
      <c r="CA47" s="64" t="str">
        <f>IFERROR(HLOOKUP(CA$45,PROGRAMADO!4:6,3,0),"")</f>
        <v/>
      </c>
      <c r="CB47" s="64" t="str">
        <f>IFERROR(HLOOKUP(CB$45,PROGRAMADO!4:6,3,0),"")</f>
        <v/>
      </c>
      <c r="CC47" s="64" t="str">
        <f>IFERROR(HLOOKUP(CC$45,PROGRAMADO!4:6,3,0),"")</f>
        <v/>
      </c>
      <c r="CD47" s="64" t="str">
        <f>IFERROR(HLOOKUP(CD$45,PROGRAMADO!4:6,3,0),"")</f>
        <v/>
      </c>
      <c r="CE47" s="64" t="str">
        <f>IFERROR(HLOOKUP(CE$45,PROGRAMADO!4:6,3,0),"")</f>
        <v/>
      </c>
      <c r="CF47" s="64" t="str">
        <f>IFERROR(HLOOKUP(CF$45,PROGRAMADO!4:6,3,0),"")</f>
        <v/>
      </c>
      <c r="CG47" s="64" t="str">
        <f>IFERROR(HLOOKUP(CG$45,PROGRAMADO!4:6,3,0),"")</f>
        <v/>
      </c>
      <c r="CH47" s="64" t="str">
        <f>IFERROR(HLOOKUP(CH$45,PROGRAMADO!4:6,3,0),"")</f>
        <v/>
      </c>
      <c r="CI47" s="64" t="str">
        <f>IFERROR(HLOOKUP(CI$45,PROGRAMADO!4:6,3,0),"")</f>
        <v/>
      </c>
      <c r="CJ47" s="64" t="str">
        <f>IFERROR(HLOOKUP(CJ$45,PROGRAMADO!4:6,3,0),"")</f>
        <v/>
      </c>
      <c r="CK47" s="64" t="str">
        <f>IFERROR(HLOOKUP(CK$45,PROGRAMADO!4:6,3,0),"")</f>
        <v/>
      </c>
      <c r="CL47" s="64" t="str">
        <f>IFERROR(HLOOKUP(CL$45,PROGRAMADO!4:6,3,0),"")</f>
        <v/>
      </c>
      <c r="CM47" s="64" t="str">
        <f>IFERROR(HLOOKUP(CM$45,PROGRAMADO!4:6,3,0),"")</f>
        <v/>
      </c>
      <c r="CN47" s="64" t="str">
        <f>IFERROR(HLOOKUP(CN$45,PROGRAMADO!4:6,3,0),"")</f>
        <v/>
      </c>
      <c r="CO47" s="64" t="str">
        <f>IFERROR(HLOOKUP(CO$45,PROGRAMADO!4:6,3,0),"")</f>
        <v/>
      </c>
      <c r="CP47" s="64" t="str">
        <f>IFERROR(HLOOKUP(CP$45,PROGRAMADO!4:6,3,0),"")</f>
        <v/>
      </c>
      <c r="CQ47" s="64" t="str">
        <f>IFERROR(HLOOKUP(CQ$45,PROGRAMADO!4:6,3,0),"")</f>
        <v/>
      </c>
      <c r="CR47" s="64" t="str">
        <f>IFERROR(HLOOKUP(CR$45,PROGRAMADO!4:6,3,0),"")</f>
        <v/>
      </c>
      <c r="CS47" s="64" t="str">
        <f>IFERROR(HLOOKUP(CS$45,PROGRAMADO!4:6,3,0),"")</f>
        <v/>
      </c>
      <c r="CT47" s="64" t="str">
        <f>IFERROR(HLOOKUP(CT$45,PROGRAMADO!4:6,3,0),"")</f>
        <v/>
      </c>
      <c r="CU47" s="64" t="str">
        <f>IFERROR(HLOOKUP(CU$45,PROGRAMADO!4:6,3,0),"")</f>
        <v/>
      </c>
      <c r="CV47" s="64" t="str">
        <f>IFERROR(HLOOKUP(CV$45,PROGRAMADO!4:6,3,0),"")</f>
        <v/>
      </c>
      <c r="CW47" s="64" t="str">
        <f>IFERROR(HLOOKUP(CW$45,PROGRAMADO!4:6,3,0),"")</f>
        <v/>
      </c>
      <c r="CX47" s="64" t="str">
        <f>IFERROR(HLOOKUP(CX$45,PROGRAMADO!4:6,3,0),"")</f>
        <v/>
      </c>
      <c r="CY47" s="64" t="str">
        <f>IFERROR(HLOOKUP(CY$45,PROGRAMADO!4:6,3,0),"")</f>
        <v/>
      </c>
      <c r="CZ47" s="64" t="str">
        <f>IFERROR(HLOOKUP(CZ$45,PROGRAMADO!4:6,3,0),"")</f>
        <v/>
      </c>
      <c r="DA47" s="64" t="str">
        <f>IFERROR(HLOOKUP(DA$45,PROGRAMADO!4:6,3,0),"")</f>
        <v/>
      </c>
      <c r="DB47" s="64" t="str">
        <f>IFERROR(HLOOKUP(DB$45,PROGRAMADO!4:6,3,0),"")</f>
        <v/>
      </c>
      <c r="DC47" s="64" t="str">
        <f>IFERROR(HLOOKUP(DC$45,PROGRAMADO!4:6,3,0),"")</f>
        <v/>
      </c>
      <c r="DD47" s="64" t="str">
        <f>IFERROR(HLOOKUP(DD$45,PROGRAMADO!4:6,3,0),"")</f>
        <v/>
      </c>
      <c r="DE47" s="64" t="str">
        <f>IFERROR(HLOOKUP(DE$45,PROGRAMADO!4:6,3,0),"")</f>
        <v/>
      </c>
      <c r="DF47" s="64" t="str">
        <f>IFERROR(HLOOKUP(DF$45,PROGRAMADO!4:6,3,0),"")</f>
        <v/>
      </c>
      <c r="DG47" s="64" t="str">
        <f>IFERROR(HLOOKUP(DG$45,PROGRAMADO!4:6,3,0),"")</f>
        <v/>
      </c>
      <c r="DH47" s="64" t="str">
        <f>IFERROR(HLOOKUP(DH$45,PROGRAMADO!4:6,3,0),"")</f>
        <v/>
      </c>
      <c r="DI47" s="64" t="str">
        <f>IFERROR(HLOOKUP(DI$45,PROGRAMADO!4:6,3,0),"")</f>
        <v/>
      </c>
      <c r="DJ47" s="64" t="str">
        <f>IFERROR(HLOOKUP(DJ$45,PROGRAMADO!4:6,3,0),"")</f>
        <v/>
      </c>
      <c r="DK47" s="64" t="str">
        <f>IFERROR(HLOOKUP(DK$45,PROGRAMADO!4:6,3,0),"")</f>
        <v/>
      </c>
      <c r="DL47" s="64" t="str">
        <f>IFERROR(HLOOKUP(DL$45,PROGRAMADO!4:6,3,0),"")</f>
        <v/>
      </c>
      <c r="DM47" s="64" t="str">
        <f>IFERROR(HLOOKUP(DM$45,PROGRAMADO!4:6,3,0),"")</f>
        <v/>
      </c>
      <c r="DN47" s="64" t="str">
        <f>IFERROR(HLOOKUP(DN$45,PROGRAMADO!4:6,3,0),"")</f>
        <v/>
      </c>
      <c r="DO47" s="64" t="str">
        <f>IFERROR(HLOOKUP(DO$45,PROGRAMADO!4:6,3,0),"")</f>
        <v/>
      </c>
      <c r="DP47" s="64" t="str">
        <f>IFERROR(HLOOKUP(DP$45,PROGRAMADO!4:6,3,0),"")</f>
        <v/>
      </c>
      <c r="DQ47" s="64" t="str">
        <f>IFERROR(HLOOKUP(DQ$45,PROGRAMADO!4:6,3,0),"")</f>
        <v/>
      </c>
      <c r="DR47" s="64" t="str">
        <f>IFERROR(HLOOKUP(DR$45,PROGRAMADO!4:6,3,0),"")</f>
        <v/>
      </c>
      <c r="DS47" s="64" t="str">
        <f>IFERROR(HLOOKUP(DS$45,PROGRAMADO!4:6,3,0),"")</f>
        <v/>
      </c>
      <c r="DT47" s="64" t="str">
        <f>IFERROR(HLOOKUP(DT$45,PROGRAMADO!4:6,3,0),"")</f>
        <v/>
      </c>
      <c r="DU47" s="64" t="str">
        <f>IFERROR(HLOOKUP(DU$45,PROGRAMADO!4:6,3,0),"")</f>
        <v/>
      </c>
      <c r="DV47" s="64" t="str">
        <f>IFERROR(HLOOKUP(DV$45,PROGRAMADO!4:6,3,0),"")</f>
        <v/>
      </c>
      <c r="DW47" s="64" t="str">
        <f>IFERROR(HLOOKUP(DW$45,PROGRAMADO!4:6,3,0),"")</f>
        <v/>
      </c>
      <c r="DX47" s="64" t="str">
        <f>IFERROR(HLOOKUP(DX$45,PROGRAMADO!4:6,3,0),"")</f>
        <v/>
      </c>
      <c r="DY47" s="64" t="str">
        <f>IFERROR(HLOOKUP(DY$45,PROGRAMADO!4:6,3,0),"")</f>
        <v/>
      </c>
      <c r="DZ47" s="64" t="str">
        <f>IFERROR(HLOOKUP(DZ$45,PROGRAMADO!4:6,3,0),"")</f>
        <v/>
      </c>
      <c r="EA47" s="64" t="str">
        <f>IFERROR(HLOOKUP(EA$45,PROGRAMADO!4:6,3,0),"")</f>
        <v/>
      </c>
      <c r="EB47" s="64" t="str">
        <f>IFERROR(HLOOKUP(EB$45,PROGRAMADO!4:6,3,0),"")</f>
        <v/>
      </c>
      <c r="EC47" s="64" t="str">
        <f>IFERROR(HLOOKUP(EC$45,PROGRAMADO!4:6,3,0),"")</f>
        <v/>
      </c>
      <c r="ED47" s="64" t="str">
        <f>IFERROR(HLOOKUP(ED$45,PROGRAMADO!4:6,3,0),"")</f>
        <v/>
      </c>
      <c r="EE47" s="64" t="str">
        <f>IFERROR(HLOOKUP(EE$45,PROGRAMADO!4:6,3,0),"")</f>
        <v/>
      </c>
      <c r="EF47" s="64" t="str">
        <f>IFERROR(HLOOKUP(EF$45,PROGRAMADO!4:6,3,0),"")</f>
        <v/>
      </c>
      <c r="EG47" s="64" t="str">
        <f>IFERROR(HLOOKUP(EG$45,PROGRAMADO!4:6,3,0),"")</f>
        <v/>
      </c>
      <c r="EH47" s="64" t="str">
        <f>IFERROR(HLOOKUP(EH$45,PROGRAMADO!4:6,3,0),"")</f>
        <v/>
      </c>
      <c r="EI47" s="64" t="str">
        <f>IFERROR(HLOOKUP(EI$45,PROGRAMADO!4:6,3,0),"")</f>
        <v/>
      </c>
      <c r="EJ47" s="64" t="str">
        <f>IFERROR(HLOOKUP(EJ$45,PROGRAMADO!4:6,3,0),"")</f>
        <v/>
      </c>
      <c r="EK47" s="64" t="str">
        <f>IFERROR(HLOOKUP(EK$45,PROGRAMADO!4:6,3,0),"")</f>
        <v/>
      </c>
      <c r="EL47" s="64" t="str">
        <f>IFERROR(HLOOKUP(EL$45,PROGRAMADO!4:6,3,0),"")</f>
        <v/>
      </c>
      <c r="EM47" s="64" t="str">
        <f>IFERROR(HLOOKUP(EM$45,PROGRAMADO!4:6,3,0),"")</f>
        <v/>
      </c>
      <c r="EN47" s="64" t="str">
        <f>IFERROR(HLOOKUP(EN$45,PROGRAMADO!4:6,3,0),"")</f>
        <v/>
      </c>
      <c r="EO47" s="64" t="str">
        <f>IFERROR(HLOOKUP(EO$45,PROGRAMADO!4:6,3,0),"")</f>
        <v/>
      </c>
      <c r="EP47" s="64" t="str">
        <f>IFERROR(HLOOKUP(EP$45,PROGRAMADO!4:6,3,0),"")</f>
        <v/>
      </c>
      <c r="EQ47" s="64" t="str">
        <f>IFERROR(HLOOKUP(EQ$45,PROGRAMADO!4:6,3,0),"")</f>
        <v/>
      </c>
      <c r="ER47" s="64" t="str">
        <f>IFERROR(HLOOKUP(ER$45,PROGRAMADO!4:6,3,0),"")</f>
        <v/>
      </c>
      <c r="ES47" s="64" t="str">
        <f>IFERROR(HLOOKUP(ES$45,PROGRAMADO!4:6,3,0),"")</f>
        <v/>
      </c>
      <c r="ET47" s="64" t="str">
        <f>IFERROR(HLOOKUP(ET$45,PROGRAMADO!4:6,3,0),"")</f>
        <v/>
      </c>
      <c r="EU47" s="64" t="str">
        <f>IFERROR(HLOOKUP(EU$45,PROGRAMADO!4:6,3,0),"")</f>
        <v/>
      </c>
      <c r="EV47" s="64" t="str">
        <f>IFERROR(HLOOKUP(EV$45,PROGRAMADO!4:6,3,0),"")</f>
        <v/>
      </c>
      <c r="EW47" s="64" t="str">
        <f>IFERROR(HLOOKUP(EW$45,PROGRAMADO!4:6,3,0),"")</f>
        <v/>
      </c>
      <c r="EX47" s="64" t="str">
        <f>IFERROR(HLOOKUP(EX$45,PROGRAMADO!4:6,3,0),"")</f>
        <v/>
      </c>
      <c r="EY47" s="64" t="str">
        <f>IFERROR(HLOOKUP(EY$45,PROGRAMADO!4:6,3,0),"")</f>
        <v/>
      </c>
      <c r="EZ47" s="64" t="str">
        <f>IFERROR(HLOOKUP(EZ$45,PROGRAMADO!4:6,3,0),"")</f>
        <v/>
      </c>
      <c r="FA47" s="64" t="str">
        <f>IFERROR(HLOOKUP(FA$45,PROGRAMADO!4:6,3,0),"")</f>
        <v/>
      </c>
      <c r="FB47" s="64" t="str">
        <f>IFERROR(HLOOKUP(FB$45,PROGRAMADO!4:6,3,0),"")</f>
        <v/>
      </c>
      <c r="FC47" s="64" t="str">
        <f>IFERROR(HLOOKUP(FC$45,PROGRAMADO!4:6,3,0),"")</f>
        <v/>
      </c>
      <c r="FD47" s="64" t="str">
        <f>IFERROR(HLOOKUP(FD$45,PROGRAMADO!4:6,3,0),"")</f>
        <v/>
      </c>
      <c r="FE47" s="64" t="str">
        <f>IFERROR(HLOOKUP(FE$45,PROGRAMADO!4:6,3,0),"")</f>
        <v/>
      </c>
      <c r="FF47" s="64" t="str">
        <f>IFERROR(HLOOKUP(FF$45,PROGRAMADO!4:6,3,0),"")</f>
        <v/>
      </c>
      <c r="FG47" s="64" t="str">
        <f>IFERROR(HLOOKUP(FG$45,PROGRAMADO!4:6,3,0),"")</f>
        <v/>
      </c>
      <c r="FH47" s="64" t="str">
        <f>IFERROR(HLOOKUP(FH$45,PROGRAMADO!4:6,3,0),"")</f>
        <v/>
      </c>
      <c r="FI47" s="64" t="str">
        <f>IFERROR(HLOOKUP(FI$45,PROGRAMADO!4:6,3,0),"")</f>
        <v/>
      </c>
      <c r="FJ47" s="64" t="str">
        <f>IFERROR(HLOOKUP(FJ$45,PROGRAMADO!4:6,3,0),"")</f>
        <v/>
      </c>
      <c r="FK47" s="64" t="str">
        <f>IFERROR(HLOOKUP(FK$45,PROGRAMADO!4:6,3,0),"")</f>
        <v/>
      </c>
      <c r="FL47" s="64" t="str">
        <f>IFERROR(HLOOKUP(FL$45,PROGRAMADO!4:6,3,0),"")</f>
        <v/>
      </c>
      <c r="FM47" s="64" t="str">
        <f>IFERROR(HLOOKUP(FM$45,PROGRAMADO!4:6,3,0),"")</f>
        <v/>
      </c>
      <c r="FN47" s="64" t="str">
        <f>IFERROR(HLOOKUP(FN$45,PROGRAMADO!4:6,3,0),"")</f>
        <v/>
      </c>
      <c r="FO47" s="64" t="str">
        <f>IFERROR(HLOOKUP(FO$45,PROGRAMADO!4:6,3,0),"")</f>
        <v/>
      </c>
      <c r="FP47" s="64" t="str">
        <f>IFERROR(HLOOKUP(FP$45,PROGRAMADO!4:6,3,0),"")</f>
        <v/>
      </c>
      <c r="FQ47" s="64" t="str">
        <f>IFERROR(HLOOKUP(FQ$45,PROGRAMADO!4:6,3,0),"")</f>
        <v/>
      </c>
      <c r="FR47" s="64" t="str">
        <f>IFERROR(HLOOKUP(FR$45,PROGRAMADO!4:6,3,0),"")</f>
        <v/>
      </c>
      <c r="FS47" s="64" t="str">
        <f>IFERROR(HLOOKUP(FS$45,PROGRAMADO!4:6,3,0),"")</f>
        <v/>
      </c>
      <c r="FT47" s="64" t="str">
        <f>IFERROR(HLOOKUP(FT$45,PROGRAMADO!4:6,3,0),"")</f>
        <v/>
      </c>
      <c r="FU47" s="64" t="str">
        <f>IFERROR(HLOOKUP(FU$45,PROGRAMADO!4:6,3,0),"")</f>
        <v/>
      </c>
      <c r="FV47" s="64" t="str">
        <f>IFERROR(HLOOKUP(FV$45,PROGRAMADO!4:6,3,0),"")</f>
        <v/>
      </c>
      <c r="FW47" s="64" t="str">
        <f>IFERROR(HLOOKUP(FW$45,PROGRAMADO!4:6,3,0),"")</f>
        <v/>
      </c>
      <c r="FX47" s="64" t="str">
        <f>IFERROR(HLOOKUP(FX$45,PROGRAMADO!4:6,3,0),"")</f>
        <v/>
      </c>
      <c r="FY47" s="64" t="str">
        <f>IFERROR(HLOOKUP(FY$45,PROGRAMADO!4:6,3,0),"")</f>
        <v/>
      </c>
      <c r="FZ47" s="64" t="str">
        <f>IFERROR(HLOOKUP(FZ$45,PROGRAMADO!4:6,3,0),"")</f>
        <v/>
      </c>
      <c r="GA47" s="64" t="str">
        <f>IFERROR(HLOOKUP(GA$45,PROGRAMADO!4:6,3,0),"")</f>
        <v/>
      </c>
      <c r="GB47" s="64" t="str">
        <f>IFERROR(HLOOKUP(GB$45,PROGRAMADO!4:6,3,0),"")</f>
        <v/>
      </c>
      <c r="GC47" s="64" t="str">
        <f>IFERROR(HLOOKUP(GC$45,PROGRAMADO!4:6,3,0),"")</f>
        <v/>
      </c>
      <c r="GD47" s="64" t="str">
        <f>IFERROR(HLOOKUP(GD$45,PROGRAMADO!4:6,3,0),"")</f>
        <v/>
      </c>
      <c r="GE47" s="64" t="str">
        <f>IFERROR(HLOOKUP(GE$45,PROGRAMADO!4:6,3,0),"")</f>
        <v/>
      </c>
      <c r="GF47" s="64" t="str">
        <f>IFERROR(HLOOKUP(GF$45,PROGRAMADO!4:6,3,0),"")</f>
        <v/>
      </c>
      <c r="GG47" s="64" t="str">
        <f>IFERROR(HLOOKUP(GG$45,PROGRAMADO!4:6,3,0),"")</f>
        <v/>
      </c>
      <c r="GH47" s="64" t="str">
        <f>IFERROR(HLOOKUP(GH$45,PROGRAMADO!4:6,3,0),"")</f>
        <v/>
      </c>
      <c r="GI47" s="64" t="str">
        <f>IFERROR(HLOOKUP(GI$45,PROGRAMADO!4:6,3,0),"")</f>
        <v/>
      </c>
      <c r="GJ47" s="64" t="str">
        <f>IFERROR(HLOOKUP(GJ$45,PROGRAMADO!4:6,3,0),"")</f>
        <v/>
      </c>
      <c r="GK47" s="64" t="str">
        <f>IFERROR(HLOOKUP(GK$45,PROGRAMADO!4:6,3,0),"")</f>
        <v/>
      </c>
      <c r="GL47" s="64" t="str">
        <f>IFERROR(HLOOKUP(GL$45,PROGRAMADO!4:6,3,0),"")</f>
        <v/>
      </c>
      <c r="GM47" s="64" t="str">
        <f>IFERROR(HLOOKUP(GM$45,PROGRAMADO!4:6,3,0),"")</f>
        <v/>
      </c>
      <c r="GN47" s="64" t="str">
        <f>IFERROR(HLOOKUP(GN$45,PROGRAMADO!4:6,3,0),"")</f>
        <v/>
      </c>
      <c r="GO47" s="64" t="str">
        <f>IFERROR(HLOOKUP(GO$45,PROGRAMADO!4:6,3,0),"")</f>
        <v/>
      </c>
      <c r="GP47" s="64" t="str">
        <f>IFERROR(HLOOKUP(GP$45,PROGRAMADO!4:6,3,0),"")</f>
        <v/>
      </c>
      <c r="GQ47" s="64" t="str">
        <f>IFERROR(HLOOKUP(GQ$45,PROGRAMADO!4:6,3,0),"")</f>
        <v/>
      </c>
      <c r="GR47" s="64" t="str">
        <f>IFERROR(HLOOKUP(GR$45,PROGRAMADO!4:6,3,0),"")</f>
        <v/>
      </c>
      <c r="GS47" s="64" t="str">
        <f>IFERROR(HLOOKUP(GS$45,PROGRAMADO!4:6,3,0),"")</f>
        <v/>
      </c>
      <c r="GT47" s="64" t="str">
        <f>IFERROR(HLOOKUP(GT$45,PROGRAMADO!4:6,3,0),"")</f>
        <v/>
      </c>
      <c r="GU47" s="64" t="str">
        <f>IFERROR(HLOOKUP(GU$45,PROGRAMADO!4:6,3,0),"")</f>
        <v/>
      </c>
      <c r="GV47" s="64" t="str">
        <f>IFERROR(HLOOKUP(GV$45,PROGRAMADO!4:6,3,0),"")</f>
        <v/>
      </c>
      <c r="GW47" s="64" t="str">
        <f>IFERROR(HLOOKUP(GW$45,PROGRAMADO!4:6,3,0),"")</f>
        <v/>
      </c>
      <c r="GX47" s="64" t="str">
        <f>IFERROR(HLOOKUP(GX$45,PROGRAMADO!4:6,3,0),"")</f>
        <v/>
      </c>
      <c r="GY47" s="64" t="str">
        <f>IFERROR(HLOOKUP(GY$45,PROGRAMADO!4:6,3,0),"")</f>
        <v/>
      </c>
      <c r="GZ47" s="64" t="str">
        <f>IFERROR(HLOOKUP(GZ$45,PROGRAMADO!4:6,3,0),"")</f>
        <v/>
      </c>
      <c r="HA47" s="64" t="str">
        <f>IFERROR(HLOOKUP(HA$45,PROGRAMADO!4:6,3,0),"")</f>
        <v/>
      </c>
      <c r="HB47" s="64" t="str">
        <f>IFERROR(HLOOKUP(HB$45,PROGRAMADO!4:6,3,0),"")</f>
        <v/>
      </c>
      <c r="HC47" s="64" t="str">
        <f>IFERROR(HLOOKUP(HC$45,PROGRAMADO!4:6,3,0),"")</f>
        <v/>
      </c>
      <c r="HD47" s="64" t="str">
        <f>IFERROR(HLOOKUP(HD$45,PROGRAMADO!4:6,3,0),"")</f>
        <v/>
      </c>
      <c r="HE47" s="64" t="str">
        <f>IFERROR(HLOOKUP(HE$45,PROGRAMADO!4:6,3,0),"")</f>
        <v/>
      </c>
      <c r="HF47" s="64" t="str">
        <f>IFERROR(HLOOKUP(HF$45,PROGRAMADO!4:6,3,0),"")</f>
        <v/>
      </c>
      <c r="HG47" s="64" t="str">
        <f>IFERROR(HLOOKUP(HG$45,PROGRAMADO!4:6,3,0),"")</f>
        <v/>
      </c>
      <c r="HH47" s="64" t="str">
        <f>IFERROR(HLOOKUP(HH$45,PROGRAMADO!4:6,3,0),"")</f>
        <v/>
      </c>
      <c r="HI47" s="64" t="str">
        <f>IFERROR(HLOOKUP(HI$45,PROGRAMADO!4:6,3,0),"")</f>
        <v/>
      </c>
      <c r="HJ47" s="64" t="str">
        <f>IFERROR(HLOOKUP(HJ$45,PROGRAMADO!4:6,3,0),"")</f>
        <v/>
      </c>
      <c r="HK47" s="64" t="str">
        <f>IFERROR(HLOOKUP(HK$45,PROGRAMADO!4:6,3,0),"")</f>
        <v/>
      </c>
      <c r="HL47" s="64" t="str">
        <f>IFERROR(HLOOKUP(HL$45,PROGRAMADO!4:6,3,0),"")</f>
        <v/>
      </c>
      <c r="HM47" s="64" t="str">
        <f>IFERROR(HLOOKUP(HM$45,PROGRAMADO!4:6,3,0),"")</f>
        <v/>
      </c>
      <c r="HN47" s="64" t="str">
        <f>IFERROR(HLOOKUP(HN$45,PROGRAMADO!4:6,3,0),"")</f>
        <v/>
      </c>
      <c r="HO47" s="64" t="str">
        <f>IFERROR(HLOOKUP(HO$45,PROGRAMADO!4:6,3,0),"")</f>
        <v/>
      </c>
      <c r="HP47" s="64" t="str">
        <f>IFERROR(HLOOKUP(HP$45,PROGRAMADO!4:6,3,0),"")</f>
        <v/>
      </c>
      <c r="HQ47" s="64" t="str">
        <f>IFERROR(HLOOKUP(HQ$45,PROGRAMADO!4:6,3,0),"")</f>
        <v/>
      </c>
      <c r="HR47" s="64" t="str">
        <f>IFERROR(HLOOKUP(HR$45,PROGRAMADO!4:6,3,0),"")</f>
        <v/>
      </c>
      <c r="HS47" s="64" t="str">
        <f>IFERROR(HLOOKUP(HS$45,PROGRAMADO!4:6,3,0),"")</f>
        <v/>
      </c>
      <c r="HT47" s="64" t="str">
        <f>IFERROR(HLOOKUP(HT$45,PROGRAMADO!4:6,3,0),"")</f>
        <v/>
      </c>
      <c r="HU47" s="64" t="str">
        <f>IFERROR(HLOOKUP(HU$45,PROGRAMADO!4:6,3,0),"")</f>
        <v/>
      </c>
      <c r="HV47" s="64" t="str">
        <f>IFERROR(HLOOKUP(HV$45,PROGRAMADO!4:6,3,0),"")</f>
        <v/>
      </c>
      <c r="HW47" s="64" t="str">
        <f>IFERROR(HLOOKUP(HW$45,PROGRAMADO!4:6,3,0),"")</f>
        <v/>
      </c>
      <c r="HX47" s="64" t="str">
        <f>IFERROR(HLOOKUP(HX$45,PROGRAMADO!4:6,3,0),"")</f>
        <v/>
      </c>
      <c r="HY47" s="64" t="str">
        <f>IFERROR(HLOOKUP(HY$45,PROGRAMADO!4:6,3,0),"")</f>
        <v/>
      </c>
      <c r="HZ47" s="64" t="str">
        <f>IFERROR(HLOOKUP(HZ$45,PROGRAMADO!4:6,3,0),"")</f>
        <v/>
      </c>
      <c r="IA47" s="64" t="str">
        <f>IFERROR(HLOOKUP(IA$45,PROGRAMADO!4:6,3,0),"")</f>
        <v/>
      </c>
      <c r="IB47" s="64" t="str">
        <f>IFERROR(HLOOKUP(IB$45,PROGRAMADO!4:6,3,0),"")</f>
        <v/>
      </c>
      <c r="IC47" s="64" t="str">
        <f>IFERROR(HLOOKUP(IC$45,PROGRAMADO!4:6,3,0),"")</f>
        <v/>
      </c>
      <c r="ID47" s="64" t="str">
        <f>IFERROR(HLOOKUP(ID$45,PROGRAMADO!4:6,3,0),"")</f>
        <v/>
      </c>
      <c r="IE47" s="64" t="str">
        <f>IFERROR(HLOOKUP(IE$45,PROGRAMADO!4:6,3,0),"")</f>
        <v/>
      </c>
      <c r="IF47" s="64" t="str">
        <f>IFERROR(HLOOKUP(IF$45,PROGRAMADO!4:6,3,0),"")</f>
        <v/>
      </c>
      <c r="IG47" s="64" t="str">
        <f>IFERROR(HLOOKUP(IG$45,PROGRAMADO!4:6,3,0),"")</f>
        <v/>
      </c>
      <c r="IH47" s="64" t="str">
        <f>IFERROR(HLOOKUP(IH$45,PROGRAMADO!4:6,3,0),"")</f>
        <v/>
      </c>
      <c r="II47" s="64" t="str">
        <f>IFERROR(HLOOKUP(II$45,PROGRAMADO!4:6,3,0),"")</f>
        <v/>
      </c>
      <c r="IJ47" s="64" t="str">
        <f>IFERROR(HLOOKUP(IJ$45,PROGRAMADO!4:6,3,0),"")</f>
        <v/>
      </c>
      <c r="IK47" s="64" t="str">
        <f>IFERROR(HLOOKUP(IK$45,PROGRAMADO!4:6,3,0),"")</f>
        <v/>
      </c>
      <c r="IL47" s="64" t="str">
        <f>IFERROR(HLOOKUP(IL$45,PROGRAMADO!4:6,3,0),"")</f>
        <v/>
      </c>
      <c r="IM47" s="64" t="str">
        <f>IFERROR(HLOOKUP(IM$45,PROGRAMADO!4:6,3,0),"")</f>
        <v/>
      </c>
      <c r="IN47" s="64" t="str">
        <f>IFERROR(HLOOKUP(IN$45,PROGRAMADO!4:6,3,0),"")</f>
        <v/>
      </c>
      <c r="IO47" s="64" t="str">
        <f>IFERROR(HLOOKUP(IO$45,PROGRAMADO!4:6,3,0),"")</f>
        <v/>
      </c>
      <c r="IP47" s="64" t="str">
        <f>IFERROR(HLOOKUP(IP$45,PROGRAMADO!4:6,3,0),"")</f>
        <v/>
      </c>
      <c r="IQ47" s="64" t="str">
        <f>IFERROR(HLOOKUP(IQ$45,PROGRAMADO!4:6,3,0),"")</f>
        <v/>
      </c>
      <c r="IR47" s="64" t="str">
        <f>IFERROR(HLOOKUP(IR$45,PROGRAMADO!4:6,3,0),"")</f>
        <v/>
      </c>
      <c r="IS47" s="64" t="str">
        <f>IFERROR(HLOOKUP(IS$45,PROGRAMADO!4:6,3,0),"")</f>
        <v/>
      </c>
      <c r="IT47" s="64" t="str">
        <f>IFERROR(HLOOKUP(IT$45,PROGRAMADO!4:6,3,0),"")</f>
        <v/>
      </c>
      <c r="IU47" s="64" t="str">
        <f>IFERROR(HLOOKUP(IU$45,PROGRAMADO!4:6,3,0),"")</f>
        <v/>
      </c>
      <c r="IV47" s="64" t="str">
        <f>IFERROR(HLOOKUP(IV$45,PROGRAMADO!4:6,3,0),"")</f>
        <v/>
      </c>
      <c r="IW47" s="64" t="str">
        <f>IFERROR(HLOOKUP(IW$45,PROGRAMADO!4:6,3,0),"")</f>
        <v/>
      </c>
      <c r="IX47" s="64" t="str">
        <f>IFERROR(HLOOKUP(IX$45,PROGRAMADO!4:6,3,0),"")</f>
        <v/>
      </c>
      <c r="IY47" s="64" t="str">
        <f>IFERROR(HLOOKUP(IY$45,PROGRAMADO!4:6,3,0),"")</f>
        <v/>
      </c>
      <c r="IZ47" s="64" t="str">
        <f>IFERROR(HLOOKUP(IZ$45,PROGRAMADO!4:6,3,0),"")</f>
        <v/>
      </c>
      <c r="JA47" s="64" t="str">
        <f>IFERROR(HLOOKUP(JA$45,PROGRAMADO!4:6,3,0),"")</f>
        <v/>
      </c>
      <c r="JB47" s="64" t="str">
        <f>IFERROR(HLOOKUP(JB$45,PROGRAMADO!4:6,3,0),"")</f>
        <v/>
      </c>
      <c r="JC47" s="64" t="str">
        <f>IFERROR(HLOOKUP(JC$45,PROGRAMADO!4:6,3,0),"")</f>
        <v/>
      </c>
      <c r="JD47" s="64" t="str">
        <f>IFERROR(HLOOKUP(JD$45,PROGRAMADO!4:6,3,0),"")</f>
        <v/>
      </c>
      <c r="JE47" s="64" t="str">
        <f>IFERROR(HLOOKUP(JE$45,PROGRAMADO!4:6,3,0),"")</f>
        <v/>
      </c>
      <c r="JF47" s="64" t="str">
        <f>IFERROR(HLOOKUP(JF$45,PROGRAMADO!4:6,3,0),"")</f>
        <v/>
      </c>
      <c r="JG47" s="64" t="str">
        <f>IFERROR(HLOOKUP(JG$45,PROGRAMADO!4:6,3,0),"")</f>
        <v/>
      </c>
      <c r="JH47" s="64" t="str">
        <f>IFERROR(HLOOKUP(JH$45,PROGRAMADO!4:6,3,0),"")</f>
        <v/>
      </c>
      <c r="JI47" s="64" t="str">
        <f>IFERROR(HLOOKUP(JI$45,PROGRAMADO!4:6,3,0),"")</f>
        <v/>
      </c>
      <c r="JJ47" s="64" t="str">
        <f>IFERROR(HLOOKUP(JJ$45,PROGRAMADO!4:6,3,0),"")</f>
        <v/>
      </c>
      <c r="JK47" s="64" t="str">
        <f>IFERROR(HLOOKUP(JK$45,PROGRAMADO!4:6,3,0),"")</f>
        <v/>
      </c>
      <c r="JL47" s="64" t="str">
        <f>IFERROR(HLOOKUP(JL$45,PROGRAMADO!4:6,3,0),"")</f>
        <v/>
      </c>
      <c r="JM47" s="64" t="str">
        <f>IFERROR(HLOOKUP(JM$45,PROGRAMADO!4:6,3,0),"")</f>
        <v/>
      </c>
      <c r="JN47" s="64" t="str">
        <f>IFERROR(HLOOKUP(JN$45,PROGRAMADO!4:6,3,0),"")</f>
        <v/>
      </c>
      <c r="JO47" s="64" t="str">
        <f>IFERROR(HLOOKUP(JO$45,PROGRAMADO!4:6,3,0),"")</f>
        <v/>
      </c>
      <c r="JP47" s="64" t="str">
        <f>IFERROR(HLOOKUP(JP$45,PROGRAMADO!4:6,3,0),"")</f>
        <v/>
      </c>
      <c r="JQ47" s="64" t="str">
        <f>IFERROR(HLOOKUP(JQ$45,PROGRAMADO!4:6,3,0),"")</f>
        <v/>
      </c>
      <c r="JR47" s="64" t="str">
        <f>IFERROR(HLOOKUP(JR$45,PROGRAMADO!4:6,3,0),"")</f>
        <v/>
      </c>
      <c r="JS47" s="64" t="str">
        <f>IFERROR(HLOOKUP(JS$45,PROGRAMADO!4:6,3,0),"")</f>
        <v/>
      </c>
      <c r="JT47" s="64" t="str">
        <f>IFERROR(HLOOKUP(JT$45,PROGRAMADO!4:6,3,0),"")</f>
        <v/>
      </c>
      <c r="JU47" s="64" t="str">
        <f>IFERROR(HLOOKUP(JU$45,PROGRAMADO!4:6,3,0),"")</f>
        <v/>
      </c>
      <c r="JV47" s="64" t="str">
        <f>IFERROR(HLOOKUP(JV$45,PROGRAMADO!4:6,3,0),"")</f>
        <v/>
      </c>
      <c r="JW47" s="64" t="str">
        <f>IFERROR(HLOOKUP(JW$45,PROGRAMADO!4:6,3,0),"")</f>
        <v/>
      </c>
      <c r="JX47" s="64" t="str">
        <f>IFERROR(HLOOKUP(JX$45,PROGRAMADO!4:6,3,0),"")</f>
        <v/>
      </c>
      <c r="JY47" s="64" t="str">
        <f>IFERROR(HLOOKUP(JY$45,PROGRAMADO!4:6,3,0),"")</f>
        <v/>
      </c>
      <c r="JZ47" s="64" t="str">
        <f>IFERROR(HLOOKUP(JZ$45,PROGRAMADO!4:6,3,0),"")</f>
        <v/>
      </c>
      <c r="KA47" s="64" t="str">
        <f>IFERROR(HLOOKUP(KA$45,PROGRAMADO!4:6,3,0),"")</f>
        <v/>
      </c>
      <c r="KB47" s="64" t="str">
        <f>IFERROR(HLOOKUP(KB$45,PROGRAMADO!4:6,3,0),"")</f>
        <v/>
      </c>
      <c r="KC47" s="64" t="str">
        <f>IFERROR(HLOOKUP(KC$45,PROGRAMADO!4:6,3,0),"")</f>
        <v/>
      </c>
      <c r="KD47" s="64" t="str">
        <f>IFERROR(HLOOKUP(KD$45,PROGRAMADO!4:6,3,0),"")</f>
        <v/>
      </c>
      <c r="KE47" s="64" t="str">
        <f>IFERROR(HLOOKUP(KE$45,PROGRAMADO!4:6,3,0),"")</f>
        <v/>
      </c>
      <c r="KF47" s="64" t="str">
        <f>IFERROR(HLOOKUP(KF$45,PROGRAMADO!4:6,3,0),"")</f>
        <v/>
      </c>
      <c r="KG47" s="64" t="str">
        <f>IFERROR(HLOOKUP(KG$45,PROGRAMADO!4:6,3,0),"")</f>
        <v/>
      </c>
      <c r="KH47" s="64" t="str">
        <f>IFERROR(HLOOKUP(KH$45,PROGRAMADO!4:6,3,0),"")</f>
        <v/>
      </c>
      <c r="KI47" s="64" t="str">
        <f>IFERROR(HLOOKUP(KI$45,PROGRAMADO!4:6,3,0),"")</f>
        <v/>
      </c>
      <c r="KJ47" s="64" t="str">
        <f>IFERROR(HLOOKUP(KJ$45,PROGRAMADO!4:6,3,0),"")</f>
        <v/>
      </c>
      <c r="KK47" s="64" t="str">
        <f>IFERROR(HLOOKUP(KK$45,PROGRAMADO!4:6,3,0),"")</f>
        <v/>
      </c>
      <c r="KL47" s="64" t="str">
        <f>IFERROR(HLOOKUP(KL$45,PROGRAMADO!4:6,3,0),"")</f>
        <v/>
      </c>
      <c r="KM47" s="64" t="str">
        <f>IFERROR(HLOOKUP(KM$45,PROGRAMADO!4:6,3,0),"")</f>
        <v/>
      </c>
      <c r="KN47" s="64" t="str">
        <f>IFERROR(HLOOKUP(KN$45,PROGRAMADO!4:6,3,0),"")</f>
        <v/>
      </c>
      <c r="KO47" s="64" t="str">
        <f>IFERROR(HLOOKUP(KO$45,PROGRAMADO!4:6,3,0),"")</f>
        <v/>
      </c>
      <c r="KP47" s="64" t="str">
        <f>IFERROR(HLOOKUP(KP$45,PROGRAMADO!4:6,3,0),"")</f>
        <v/>
      </c>
      <c r="KQ47" s="64" t="str">
        <f>IFERROR(HLOOKUP(KQ$45,PROGRAMADO!4:6,3,0),"")</f>
        <v/>
      </c>
      <c r="KR47" s="64" t="str">
        <f>IFERROR(HLOOKUP(KR$45,PROGRAMADO!4:6,3,0),"")</f>
        <v/>
      </c>
      <c r="KS47" s="64" t="str">
        <f>IFERROR(HLOOKUP(KS$45,PROGRAMADO!4:6,3,0),"")</f>
        <v/>
      </c>
      <c r="KT47" s="64" t="str">
        <f>IFERROR(HLOOKUP(KT$45,PROGRAMADO!4:6,3,0),"")</f>
        <v/>
      </c>
      <c r="KU47" s="64" t="str">
        <f>IFERROR(HLOOKUP(KU$45,PROGRAMADO!4:6,3,0),"")</f>
        <v/>
      </c>
      <c r="KV47" s="64" t="str">
        <f>IFERROR(HLOOKUP(KV$45,PROGRAMADO!4:6,3,0),"")</f>
        <v/>
      </c>
      <c r="KW47" s="64" t="str">
        <f>IFERROR(HLOOKUP(KW$45,PROGRAMADO!4:6,3,0),"")</f>
        <v/>
      </c>
      <c r="KX47" s="64" t="str">
        <f>IFERROR(HLOOKUP(KX$45,PROGRAMADO!4:6,3,0),"")</f>
        <v/>
      </c>
      <c r="KY47" s="64" t="str">
        <f>IFERROR(HLOOKUP(KY$45,PROGRAMADO!4:6,3,0),"")</f>
        <v/>
      </c>
      <c r="KZ47" s="64" t="str">
        <f>IFERROR(HLOOKUP(KZ$45,PROGRAMADO!4:6,3,0),"")</f>
        <v/>
      </c>
      <c r="LA47" s="64" t="str">
        <f>IFERROR(HLOOKUP(LA$45,PROGRAMADO!4:6,3,0),"")</f>
        <v/>
      </c>
      <c r="LB47" s="64" t="str">
        <f>IFERROR(HLOOKUP(LB$45,PROGRAMADO!4:6,3,0),"")</f>
        <v/>
      </c>
      <c r="LC47" s="64" t="str">
        <f>IFERROR(HLOOKUP(LC$45,PROGRAMADO!4:6,3,0),"")</f>
        <v/>
      </c>
      <c r="LD47" s="64" t="str">
        <f>IFERROR(HLOOKUP(LD$45,PROGRAMADO!4:6,3,0),"")</f>
        <v/>
      </c>
      <c r="LE47" s="64" t="str">
        <f>IFERROR(HLOOKUP(LE$45,PROGRAMADO!4:6,3,0),"")</f>
        <v/>
      </c>
      <c r="LF47" s="64" t="str">
        <f>IFERROR(HLOOKUP(LF$45,PROGRAMADO!4:6,3,0),"")</f>
        <v/>
      </c>
      <c r="LG47" s="64" t="str">
        <f>IFERROR(HLOOKUP(LG$45,PROGRAMADO!4:6,3,0),"")</f>
        <v/>
      </c>
      <c r="LH47" s="64" t="str">
        <f>IFERROR(HLOOKUP(LH$45,PROGRAMADO!4:6,3,0),"")</f>
        <v/>
      </c>
    </row>
    <row r="48" spans="2:320" x14ac:dyDescent="0.3">
      <c r="B48" s="262" t="s">
        <v>21</v>
      </c>
      <c r="C48" s="263"/>
      <c r="D48" s="65">
        <f>HLOOKUP($C$45,$E$44:LH48,5,0)</f>
        <v>0</v>
      </c>
      <c r="E48" s="63">
        <f>IFERROR(IF(E44&lt;=$C$45,HLOOKUP(E$45,EJECUTADO!4:6,3,0),0),0)</f>
        <v>0</v>
      </c>
      <c r="F48" s="64" t="str">
        <f>IFERROR(IF(F44&lt;=$C$45,HLOOKUP(F$45,EJECUTADO!4:6,3,0),""),"")</f>
        <v/>
      </c>
      <c r="G48" s="64" t="str">
        <f>IFERROR(IF(G44&lt;=$C$45,HLOOKUP(G$45,EJECUTADO!4:6,3,0),""),"")</f>
        <v/>
      </c>
      <c r="H48" s="64" t="str">
        <f>IFERROR(IF(H44&lt;=$C$45,HLOOKUP(H$45,EJECUTADO!4:6,3,0),""),"")</f>
        <v/>
      </c>
      <c r="I48" s="64" t="str">
        <f>IFERROR(IF(I44&lt;=$C$45,HLOOKUP(I$45,EJECUTADO!4:6,3,0),""),"")</f>
        <v/>
      </c>
      <c r="J48" s="64" t="str">
        <f>IFERROR(IF(J44&lt;=$C$45,HLOOKUP(J$45,EJECUTADO!4:6,3,0),""),"")</f>
        <v/>
      </c>
      <c r="K48" s="64" t="str">
        <f>IFERROR(IF(K44&lt;=$C$45,HLOOKUP(K$45,EJECUTADO!4:6,3,0),""),"")</f>
        <v/>
      </c>
      <c r="L48" s="64" t="str">
        <f>IFERROR(IF(L44&lt;=$C$45,HLOOKUP(L$45,EJECUTADO!4:6,3,0),""),"")</f>
        <v/>
      </c>
      <c r="M48" s="64" t="str">
        <f>IFERROR(IF(M44&lt;=$C$45,HLOOKUP(M$45,EJECUTADO!4:6,3,0),""),"")</f>
        <v/>
      </c>
      <c r="N48" s="64" t="str">
        <f>IFERROR(IF(N44&lt;=$C$45,HLOOKUP(N$45,EJECUTADO!4:6,3,0),""),"")</f>
        <v/>
      </c>
      <c r="O48" s="64" t="str">
        <f>IFERROR(IF(O44&lt;=$C$45,HLOOKUP(O$45,EJECUTADO!4:6,3,0),""),"")</f>
        <v/>
      </c>
      <c r="P48" s="64" t="str">
        <f>IFERROR(IF(P44&lt;=$C$45,HLOOKUP(P$45,EJECUTADO!4:6,3,0),""),"")</f>
        <v/>
      </c>
      <c r="Q48" s="64" t="str">
        <f>IFERROR(IF(Q44&lt;=$C$45,HLOOKUP(Q$45,EJECUTADO!4:6,3,0),""),"")</f>
        <v/>
      </c>
      <c r="R48" s="64" t="str">
        <f>IFERROR(IF(R44&lt;=$C$45,HLOOKUP(R$45,EJECUTADO!4:6,3,0),""),"")</f>
        <v/>
      </c>
      <c r="S48" s="64" t="str">
        <f>IFERROR(IF(S44&lt;=$C$45,HLOOKUP(S$45,EJECUTADO!4:6,3,0),""),"")</f>
        <v/>
      </c>
      <c r="T48" s="64" t="str">
        <f>IFERROR(IF(T44&lt;=$C$45,HLOOKUP(T$45,EJECUTADO!4:6,3,0),""),"")</f>
        <v/>
      </c>
      <c r="U48" s="64" t="str">
        <f>IFERROR(IF(U44&lt;=$C$45,HLOOKUP(U$45,EJECUTADO!4:6,3,0),""),"")</f>
        <v/>
      </c>
      <c r="V48" s="64" t="str">
        <f>IFERROR(IF(V44&lt;=$C$45,HLOOKUP(V$45,EJECUTADO!4:6,3,0),""),"")</f>
        <v/>
      </c>
      <c r="W48" s="64" t="str">
        <f>IFERROR(IF(W44&lt;=$C$45,HLOOKUP(W$45,EJECUTADO!4:6,3,0),""),"")</f>
        <v/>
      </c>
      <c r="X48" s="64" t="str">
        <f>IFERROR(IF(X44&lt;=$C$45,HLOOKUP(X$45,EJECUTADO!4:6,3,0),""),"")</f>
        <v/>
      </c>
      <c r="Y48" s="64" t="str">
        <f>IFERROR(IF(Y44&lt;=$C$45,HLOOKUP(Y$45,EJECUTADO!4:6,3,0),""),"")</f>
        <v/>
      </c>
      <c r="Z48" s="64" t="str">
        <f>IFERROR(IF(Z44&lt;=$C$45,HLOOKUP(Z$45,EJECUTADO!4:6,3,0),""),"")</f>
        <v/>
      </c>
      <c r="AA48" s="64" t="str">
        <f>IFERROR(IF(AA44&lt;=$C$45,HLOOKUP(AA$45,EJECUTADO!4:6,3,0),""),"")</f>
        <v/>
      </c>
      <c r="AB48" s="64" t="str">
        <f>IFERROR(IF(AB44&lt;=$C$45,HLOOKUP(AB$45,EJECUTADO!4:6,3,0),""),"")</f>
        <v/>
      </c>
      <c r="AC48" s="64" t="str">
        <f>IFERROR(IF(AC44&lt;=$C$45,HLOOKUP(AC$45,EJECUTADO!4:6,3,0),""),"")</f>
        <v/>
      </c>
      <c r="AD48" s="64" t="str">
        <f>IFERROR(IF(AD44&lt;=$C$45,HLOOKUP(AD$45,EJECUTADO!4:6,3,0),""),"")</f>
        <v/>
      </c>
      <c r="AE48" s="64" t="str">
        <f>IFERROR(IF(AE44&lt;=$C$45,HLOOKUP(AE$45,EJECUTADO!4:6,3,0),""),"")</f>
        <v/>
      </c>
      <c r="AF48" s="64" t="str">
        <f>IFERROR(IF(AF44&lt;=$C$45,HLOOKUP(AF$45,EJECUTADO!4:6,3,0),""),"")</f>
        <v/>
      </c>
      <c r="AG48" s="64" t="str">
        <f>IFERROR(IF(AG44&lt;=$C$45,HLOOKUP(AG$45,EJECUTADO!4:6,3,0),""),"")</f>
        <v/>
      </c>
      <c r="AH48" s="64" t="str">
        <f>IFERROR(IF(AH44&lt;=$C$45,HLOOKUP(AH$45,EJECUTADO!4:6,3,0),""),"")</f>
        <v/>
      </c>
      <c r="AI48" s="64" t="str">
        <f>IFERROR(IF(AI44&lt;=$C$45,HLOOKUP(AI$45,EJECUTADO!4:6,3,0),""),"")</f>
        <v/>
      </c>
      <c r="AJ48" s="64" t="str">
        <f>IFERROR(IF(AJ44&lt;=$C$45,HLOOKUP(AJ$45,EJECUTADO!4:6,3,0),""),"")</f>
        <v/>
      </c>
      <c r="AK48" s="64" t="str">
        <f>IFERROR(IF(AK44&lt;=$C$45,HLOOKUP(AK$45,EJECUTADO!4:6,3,0),""),"")</f>
        <v/>
      </c>
      <c r="AL48" s="64" t="str">
        <f>IFERROR(IF(AL44&lt;=$C$45,HLOOKUP(AL$45,EJECUTADO!4:6,3,0),""),"")</f>
        <v/>
      </c>
      <c r="AM48" s="64" t="str">
        <f>IFERROR(IF(AM44&lt;=$C$45,HLOOKUP(AM$45,EJECUTADO!4:6,3,0),""),"")</f>
        <v/>
      </c>
      <c r="AN48" s="64" t="str">
        <f>IFERROR(IF(AN44&lt;=$C$45,HLOOKUP(AN$45,EJECUTADO!4:6,3,0),""),"")</f>
        <v/>
      </c>
      <c r="AO48" s="64" t="str">
        <f>IFERROR(IF(AO44&lt;=$C$45,HLOOKUP(AO$45,EJECUTADO!4:6,3,0),""),"")</f>
        <v/>
      </c>
      <c r="AP48" s="64" t="str">
        <f>IFERROR(IF(AP44&lt;=$C$45,HLOOKUP(AP$45,EJECUTADO!4:6,3,0),""),"")</f>
        <v/>
      </c>
      <c r="AQ48" s="64" t="str">
        <f>IFERROR(IF(AQ44&lt;=$C$45,HLOOKUP(AQ$45,EJECUTADO!4:6,3,0),""),"")</f>
        <v/>
      </c>
      <c r="AR48" s="64" t="str">
        <f>IFERROR(IF(AR44&lt;=$C$45,HLOOKUP(AR$45,EJECUTADO!4:6,3,0),""),"")</f>
        <v/>
      </c>
      <c r="AS48" s="64" t="str">
        <f>IFERROR(IF(AS44&lt;=$C$45,HLOOKUP(AS$45,EJECUTADO!4:6,3,0),""),"")</f>
        <v/>
      </c>
      <c r="AT48" s="64" t="str">
        <f>IFERROR(IF(AT44&lt;=$C$45,HLOOKUP(AT$45,EJECUTADO!4:6,3,0),""),"")</f>
        <v/>
      </c>
      <c r="AU48" s="64" t="str">
        <f>IFERROR(IF(AU44&lt;=$C$45,HLOOKUP(AU$45,EJECUTADO!4:6,3,0),""),"")</f>
        <v/>
      </c>
      <c r="AV48" s="64" t="str">
        <f>IFERROR(IF(AV44&lt;=$C$45,HLOOKUP(AV$45,EJECUTADO!4:6,3,0),""),"")</f>
        <v/>
      </c>
      <c r="AW48" s="64" t="str">
        <f>IFERROR(IF(AW44&lt;=$C$45,HLOOKUP(AW$45,EJECUTADO!4:6,3,0),""),"")</f>
        <v/>
      </c>
      <c r="AX48" s="64" t="str">
        <f>IFERROR(IF(AX44&lt;=$C$45,HLOOKUP(AX$45,EJECUTADO!4:6,3,0),""),"")</f>
        <v/>
      </c>
      <c r="AY48" s="64" t="str">
        <f>IFERROR(IF(AY44&lt;=$C$45,HLOOKUP(AY$45,EJECUTADO!4:6,3,0),""),"")</f>
        <v/>
      </c>
      <c r="AZ48" s="64" t="str">
        <f>IFERROR(IF(AZ44&lt;=$C$45,HLOOKUP(AZ$45,EJECUTADO!4:6,3,0),""),"")</f>
        <v/>
      </c>
      <c r="BA48" s="64" t="str">
        <f>IFERROR(IF(BA44&lt;=$C$45,HLOOKUP(BA$45,EJECUTADO!4:6,3,0),""),"")</f>
        <v/>
      </c>
      <c r="BB48" s="64" t="str">
        <f>IFERROR(IF(BB44&lt;=$C$45,HLOOKUP(BB$45,EJECUTADO!4:6,3,0),""),"")</f>
        <v/>
      </c>
      <c r="BC48" s="64" t="str">
        <f>IFERROR(IF(BC44&lt;=$C$45,HLOOKUP(BC$45,EJECUTADO!4:6,3,0),""),"")</f>
        <v/>
      </c>
      <c r="BD48" s="64" t="str">
        <f>IFERROR(IF(BD44&lt;=$C$45,HLOOKUP(BD$45,EJECUTADO!4:6,3,0),""),"")</f>
        <v/>
      </c>
      <c r="BE48" s="64" t="str">
        <f>IFERROR(IF(BE44&lt;=$C$45,HLOOKUP(BE$45,EJECUTADO!4:6,3,0),""),"")</f>
        <v/>
      </c>
      <c r="BF48" s="64" t="str">
        <f>IFERROR(IF(BF44&lt;=$C$45,HLOOKUP(BF$45,EJECUTADO!4:6,3,0),""),"")</f>
        <v/>
      </c>
      <c r="BG48" s="64" t="str">
        <f>IFERROR(IF(BG44&lt;=$C$45,HLOOKUP(BG$45,EJECUTADO!4:6,3,0),""),"")</f>
        <v/>
      </c>
      <c r="BH48" s="64" t="str">
        <f>IFERROR(IF(BH44&lt;=$C$45,HLOOKUP(BH$45,EJECUTADO!4:6,3,0),""),"")</f>
        <v/>
      </c>
      <c r="BI48" s="64" t="str">
        <f>IFERROR(IF(BI44&lt;=$C$45,HLOOKUP(BI$45,EJECUTADO!4:6,3,0),""),"")</f>
        <v/>
      </c>
      <c r="BJ48" s="64" t="str">
        <f>IFERROR(IF(BJ44&lt;=$C$45,HLOOKUP(BJ$45,EJECUTADO!4:6,3,0),""),"")</f>
        <v/>
      </c>
      <c r="BK48" s="64" t="str">
        <f>IFERROR(IF(BK44&lt;=$C$45,HLOOKUP(BK$45,EJECUTADO!4:6,3,0),""),"")</f>
        <v/>
      </c>
      <c r="BL48" s="64" t="str">
        <f>IFERROR(IF(BL44&lt;=$C$45,HLOOKUP(BL$45,EJECUTADO!4:6,3,0),""),"")</f>
        <v/>
      </c>
      <c r="BM48" s="64" t="str">
        <f>IFERROR(IF(BM44&lt;=$C$45,HLOOKUP(BM$45,EJECUTADO!4:6,3,0),""),"")</f>
        <v/>
      </c>
      <c r="BN48" s="64" t="str">
        <f>IFERROR(IF(BN44&lt;=$C$45,HLOOKUP(BN$45,EJECUTADO!4:6,3,0),""),"")</f>
        <v/>
      </c>
      <c r="BO48" s="64" t="str">
        <f>IFERROR(IF(BO44&lt;=$C$45,HLOOKUP(BO$45,EJECUTADO!4:6,3,0),""),"")</f>
        <v/>
      </c>
      <c r="BP48" s="64" t="str">
        <f>IFERROR(IF(BP44&lt;=$C$45,HLOOKUP(BP$45,EJECUTADO!4:6,3,0),""),"")</f>
        <v/>
      </c>
      <c r="BQ48" s="64" t="str">
        <f>IFERROR(IF(BQ44&lt;=$C$45,HLOOKUP(BQ$45,EJECUTADO!4:6,3,0),""),"")</f>
        <v/>
      </c>
      <c r="BR48" s="64" t="str">
        <f>IFERROR(IF(BR44&lt;=$C$45,HLOOKUP(BR$45,EJECUTADO!4:6,3,0),""),"")</f>
        <v/>
      </c>
      <c r="BS48" s="64" t="str">
        <f>IFERROR(IF(BS44&lt;=$C$45,HLOOKUP(BS$45,EJECUTADO!4:6,3,0),""),"")</f>
        <v/>
      </c>
      <c r="BT48" s="64" t="str">
        <f>IFERROR(IF(BT44&lt;=$C$45,HLOOKUP(BT$45,EJECUTADO!4:6,3,0),""),"")</f>
        <v/>
      </c>
      <c r="BU48" s="64" t="str">
        <f>IFERROR(IF(BU44&lt;=$C$45,HLOOKUP(BU$45,EJECUTADO!4:6,3,0),""),"")</f>
        <v/>
      </c>
      <c r="BV48" s="64" t="str">
        <f>IFERROR(IF(BV44&lt;=$C$45,HLOOKUP(BV$45,EJECUTADO!4:6,3,0),""),"")</f>
        <v/>
      </c>
      <c r="BW48" s="64" t="str">
        <f>IFERROR(IF(BW44&lt;=$C$45,HLOOKUP(BW$45,EJECUTADO!4:6,3,0),""),"")</f>
        <v/>
      </c>
      <c r="BX48" s="64" t="str">
        <f>IFERROR(IF(BX44&lt;=$C$45,HLOOKUP(BX$45,EJECUTADO!4:6,3,0),""),"")</f>
        <v/>
      </c>
      <c r="BY48" s="64" t="str">
        <f>IFERROR(IF(BY44&lt;=$C$45,HLOOKUP(BY$45,EJECUTADO!4:6,3,0),""),"")</f>
        <v/>
      </c>
      <c r="BZ48" s="64" t="str">
        <f>IFERROR(IF(BZ44&lt;=$C$45,HLOOKUP(BZ$45,EJECUTADO!4:6,3,0),""),"")</f>
        <v/>
      </c>
      <c r="CA48" s="64" t="str">
        <f>IFERROR(IF(CA44&lt;=$C$45,HLOOKUP(CA$45,EJECUTADO!4:6,3,0),""),"")</f>
        <v/>
      </c>
      <c r="CB48" s="64" t="str">
        <f>IFERROR(IF(CB44&lt;=$C$45,HLOOKUP(CB$45,EJECUTADO!4:6,3,0),""),"")</f>
        <v/>
      </c>
      <c r="CC48" s="64" t="str">
        <f>IFERROR(IF(CC44&lt;=$C$45,HLOOKUP(CC$45,EJECUTADO!4:6,3,0),""),"")</f>
        <v/>
      </c>
      <c r="CD48" s="64" t="str">
        <f>IFERROR(IF(CD44&lt;=$C$45,HLOOKUP(CD$45,EJECUTADO!4:6,3,0),""),"")</f>
        <v/>
      </c>
      <c r="CE48" s="64" t="str">
        <f>IFERROR(IF(CE44&lt;=$C$45,HLOOKUP(CE$45,EJECUTADO!4:6,3,0),""),"")</f>
        <v/>
      </c>
      <c r="CF48" s="64" t="str">
        <f>IFERROR(IF(CF44&lt;=$C$45,HLOOKUP(CF$45,EJECUTADO!4:6,3,0),""),"")</f>
        <v/>
      </c>
      <c r="CG48" s="64" t="str">
        <f>IFERROR(IF(CG44&lt;=$C$45,HLOOKUP(CG$45,EJECUTADO!4:6,3,0),""),"")</f>
        <v/>
      </c>
      <c r="CH48" s="64" t="str">
        <f>IFERROR(IF(CH44&lt;=$C$45,HLOOKUP(CH$45,EJECUTADO!4:6,3,0),""),"")</f>
        <v/>
      </c>
      <c r="CI48" s="64" t="str">
        <f>IFERROR(IF(CI44&lt;=$C$45,HLOOKUP(CI$45,EJECUTADO!4:6,3,0),""),"")</f>
        <v/>
      </c>
      <c r="CJ48" s="64" t="str">
        <f>IFERROR(IF(CJ44&lt;=$C$45,HLOOKUP(CJ$45,EJECUTADO!4:6,3,0),""),"")</f>
        <v/>
      </c>
      <c r="CK48" s="64" t="str">
        <f>IFERROR(IF(CK44&lt;=$C$45,HLOOKUP(CK$45,EJECUTADO!4:6,3,0),""),"")</f>
        <v/>
      </c>
      <c r="CL48" s="64" t="str">
        <f>IFERROR(IF(CL44&lt;=$C$45,HLOOKUP(CL$45,EJECUTADO!4:6,3,0),""),"")</f>
        <v/>
      </c>
      <c r="CM48" s="64" t="str">
        <f>IFERROR(IF(CM44&lt;=$C$45,HLOOKUP(CM$45,EJECUTADO!4:6,3,0),""),"")</f>
        <v/>
      </c>
      <c r="CN48" s="64" t="str">
        <f>IFERROR(IF(CN44&lt;=$C$45,HLOOKUP(CN$45,EJECUTADO!4:6,3,0),""),"")</f>
        <v/>
      </c>
      <c r="CO48" s="64" t="str">
        <f>IFERROR(IF(CO44&lt;=$C$45,HLOOKUP(CO$45,EJECUTADO!4:6,3,0),""),"")</f>
        <v/>
      </c>
      <c r="CP48" s="64" t="str">
        <f>IFERROR(IF(CP44&lt;=$C$45,HLOOKUP(CP$45,EJECUTADO!4:6,3,0),""),"")</f>
        <v/>
      </c>
      <c r="CQ48" s="64" t="str">
        <f>IFERROR(IF(CQ44&lt;=$C$45,HLOOKUP(CQ$45,EJECUTADO!4:6,3,0),""),"")</f>
        <v/>
      </c>
      <c r="CR48" s="64" t="str">
        <f>IFERROR(IF(CR44&lt;=$C$45,HLOOKUP(CR$45,EJECUTADO!4:6,3,0),""),"")</f>
        <v/>
      </c>
      <c r="CS48" s="64" t="str">
        <f>IFERROR(IF(CS44&lt;=$C$45,HLOOKUP(CS$45,EJECUTADO!4:6,3,0),""),"")</f>
        <v/>
      </c>
      <c r="CT48" s="64" t="str">
        <f>IFERROR(IF(CT44&lt;=$C$45,HLOOKUP(CT$45,EJECUTADO!4:6,3,0),""),"")</f>
        <v/>
      </c>
      <c r="CU48" s="64" t="str">
        <f>IFERROR(IF(CU44&lt;=$C$45,HLOOKUP(CU$45,EJECUTADO!4:6,3,0),""),"")</f>
        <v/>
      </c>
      <c r="CV48" s="64" t="str">
        <f>IFERROR(IF(CV44&lt;=$C$45,HLOOKUP(CV$45,EJECUTADO!4:6,3,0),""),"")</f>
        <v/>
      </c>
      <c r="CW48" s="64" t="str">
        <f>IFERROR(IF(CW44&lt;=$C$45,HLOOKUP(CW$45,EJECUTADO!4:6,3,0),""),"")</f>
        <v/>
      </c>
      <c r="CX48" s="64" t="str">
        <f>IFERROR(IF(CX44&lt;=$C$45,HLOOKUP(CX$45,EJECUTADO!4:6,3,0),""),"")</f>
        <v/>
      </c>
      <c r="CY48" s="64" t="str">
        <f>IFERROR(IF(CY44&lt;=$C$45,HLOOKUP(CY$45,EJECUTADO!4:6,3,0),""),"")</f>
        <v/>
      </c>
      <c r="CZ48" s="64" t="str">
        <f>IFERROR(IF(CZ44&lt;=$C$45,HLOOKUP(CZ$45,EJECUTADO!4:6,3,0),""),"")</f>
        <v/>
      </c>
      <c r="DA48" s="64" t="str">
        <f>IFERROR(IF(DA44&lt;=$C$45,HLOOKUP(DA$45,EJECUTADO!4:6,3,0),""),"")</f>
        <v/>
      </c>
      <c r="DB48" s="64" t="str">
        <f>IFERROR(IF(DB44&lt;=$C$45,HLOOKUP(DB$45,EJECUTADO!4:6,3,0),""),"")</f>
        <v/>
      </c>
      <c r="DC48" s="64" t="str">
        <f>IFERROR(IF(DC44&lt;=$C$45,HLOOKUP(DC$45,EJECUTADO!4:6,3,0),""),"")</f>
        <v/>
      </c>
      <c r="DD48" s="64" t="str">
        <f>IFERROR(IF(DD44&lt;=$C$45,HLOOKUP(DD$45,EJECUTADO!4:6,3,0),""),"")</f>
        <v/>
      </c>
      <c r="DE48" s="64" t="str">
        <f>IFERROR(IF(DE44&lt;=$C$45,HLOOKUP(DE$45,EJECUTADO!4:6,3,0),""),"")</f>
        <v/>
      </c>
      <c r="DF48" s="64" t="str">
        <f>IFERROR(IF(DF44&lt;=$C$45,HLOOKUP(DF$45,EJECUTADO!4:6,3,0),""),"")</f>
        <v/>
      </c>
      <c r="DG48" s="64" t="str">
        <f>IFERROR(IF(DG44&lt;=$C$45,HLOOKUP(DG$45,EJECUTADO!4:6,3,0),""),"")</f>
        <v/>
      </c>
      <c r="DH48" s="64" t="str">
        <f>IFERROR(IF(DH44&lt;=$C$45,HLOOKUP(DH$45,EJECUTADO!4:6,3,0),""),"")</f>
        <v/>
      </c>
      <c r="DI48" s="64" t="str">
        <f>IFERROR(IF(DI44&lt;=$C$45,HLOOKUP(DI$45,EJECUTADO!4:6,3,0),""),"")</f>
        <v/>
      </c>
      <c r="DJ48" s="64" t="str">
        <f>IFERROR(IF(DJ44&lt;=$C$45,HLOOKUP(DJ$45,EJECUTADO!4:6,3,0),""),"")</f>
        <v/>
      </c>
      <c r="DK48" s="64" t="str">
        <f>IFERROR(IF(DK44&lt;=$C$45,HLOOKUP(DK$45,EJECUTADO!4:6,3,0),""),"")</f>
        <v/>
      </c>
      <c r="DL48" s="64" t="str">
        <f>IFERROR(IF(DL44&lt;=$C$45,HLOOKUP(DL$45,EJECUTADO!4:6,3,0),""),"")</f>
        <v/>
      </c>
      <c r="DM48" s="64" t="str">
        <f>IFERROR(IF(DM44&lt;=$C$45,HLOOKUP(DM$45,EJECUTADO!4:6,3,0),""),"")</f>
        <v/>
      </c>
      <c r="DN48" s="64" t="str">
        <f>IFERROR(IF(DN44&lt;=$C$45,HLOOKUP(DN$45,EJECUTADO!4:6,3,0),""),"")</f>
        <v/>
      </c>
      <c r="DO48" s="64" t="str">
        <f>IFERROR(IF(DO44&lt;=$C$45,HLOOKUP(DO$45,EJECUTADO!4:6,3,0),""),"")</f>
        <v/>
      </c>
      <c r="DP48" s="64" t="str">
        <f>IFERROR(IF(DP44&lt;=$C$45,HLOOKUP(DP$45,EJECUTADO!4:6,3,0),""),"")</f>
        <v/>
      </c>
      <c r="DQ48" s="64" t="str">
        <f>IFERROR(IF(DQ44&lt;=$C$45,HLOOKUP(DQ$45,EJECUTADO!4:6,3,0),""),"")</f>
        <v/>
      </c>
      <c r="DR48" s="64" t="str">
        <f>IFERROR(IF(DR44&lt;=$C$45,HLOOKUP(DR$45,EJECUTADO!4:6,3,0),""),"")</f>
        <v/>
      </c>
      <c r="DS48" s="64" t="str">
        <f>IFERROR(IF(DS44&lt;=$C$45,HLOOKUP(DS$45,EJECUTADO!4:6,3,0),""),"")</f>
        <v/>
      </c>
      <c r="DT48" s="64" t="str">
        <f>IFERROR(IF(DT44&lt;=$C$45,HLOOKUP(DT$45,EJECUTADO!4:6,3,0),""),"")</f>
        <v/>
      </c>
      <c r="DU48" s="64" t="str">
        <f>IFERROR(IF(DU44&lt;=$C$45,HLOOKUP(DU$45,EJECUTADO!4:6,3,0),""),"")</f>
        <v/>
      </c>
      <c r="DV48" s="64" t="str">
        <f>IFERROR(IF(DV44&lt;=$C$45,HLOOKUP(DV$45,EJECUTADO!4:6,3,0),""),"")</f>
        <v/>
      </c>
      <c r="DW48" s="64" t="str">
        <f>IFERROR(IF(DW44&lt;=$C$45,HLOOKUP(DW$45,EJECUTADO!4:6,3,0),""),"")</f>
        <v/>
      </c>
      <c r="DX48" s="64" t="str">
        <f>IFERROR(IF(DX44&lt;=$C$45,HLOOKUP(DX$45,EJECUTADO!4:6,3,0),""),"")</f>
        <v/>
      </c>
      <c r="DY48" s="64" t="str">
        <f>IFERROR(IF(DY44&lt;=$C$45,HLOOKUP(DY$45,EJECUTADO!4:6,3,0),""),"")</f>
        <v/>
      </c>
      <c r="DZ48" s="64" t="str">
        <f>IFERROR(IF(DZ44&lt;=$C$45,HLOOKUP(DZ$45,EJECUTADO!4:6,3,0),""),"")</f>
        <v/>
      </c>
      <c r="EA48" s="64" t="str">
        <f>IFERROR(IF(EA44&lt;=$C$45,HLOOKUP(EA$45,EJECUTADO!4:6,3,0),""),"")</f>
        <v/>
      </c>
      <c r="EB48" s="64" t="str">
        <f>IFERROR(IF(EB44&lt;=$C$45,HLOOKUP(EB$45,EJECUTADO!4:6,3,0),""),"")</f>
        <v/>
      </c>
      <c r="EC48" s="64" t="str">
        <f>IFERROR(IF(EC44&lt;=$C$45,HLOOKUP(EC$45,EJECUTADO!4:6,3,0),""),"")</f>
        <v/>
      </c>
      <c r="ED48" s="64" t="str">
        <f>IFERROR(IF(ED44&lt;=$C$45,HLOOKUP(ED$45,EJECUTADO!4:6,3,0),""),"")</f>
        <v/>
      </c>
      <c r="EE48" s="64" t="str">
        <f>IFERROR(IF(EE44&lt;=$C$45,HLOOKUP(EE$45,EJECUTADO!4:6,3,0),""),"")</f>
        <v/>
      </c>
      <c r="EF48" s="64" t="str">
        <f>IFERROR(IF(EF44&lt;=$C$45,HLOOKUP(EF$45,EJECUTADO!4:6,3,0),""),"")</f>
        <v/>
      </c>
      <c r="EG48" s="64" t="str">
        <f>IFERROR(IF(EG44&lt;=$C$45,HLOOKUP(EG$45,EJECUTADO!4:6,3,0),""),"")</f>
        <v/>
      </c>
      <c r="EH48" s="64" t="str">
        <f>IFERROR(IF(EH44&lt;=$C$45,HLOOKUP(EH$45,EJECUTADO!4:6,3,0),""),"")</f>
        <v/>
      </c>
      <c r="EI48" s="64" t="str">
        <f>IFERROR(IF(EI44&lt;=$C$45,HLOOKUP(EI$45,EJECUTADO!4:6,3,0),""),"")</f>
        <v/>
      </c>
      <c r="EJ48" s="64" t="str">
        <f>IFERROR(IF(EJ44&lt;=$C$45,HLOOKUP(EJ$45,EJECUTADO!4:6,3,0),""),"")</f>
        <v/>
      </c>
      <c r="EK48" s="64" t="str">
        <f>IFERROR(IF(EK44&lt;=$C$45,HLOOKUP(EK$45,EJECUTADO!4:6,3,0),""),"")</f>
        <v/>
      </c>
      <c r="EL48" s="64" t="str">
        <f>IFERROR(IF(EL44&lt;=$C$45,HLOOKUP(EL$45,EJECUTADO!4:6,3,0),""),"")</f>
        <v/>
      </c>
      <c r="EM48" s="64" t="str">
        <f>IFERROR(IF(EM44&lt;=$C$45,HLOOKUP(EM$45,EJECUTADO!4:6,3,0),""),"")</f>
        <v/>
      </c>
      <c r="EN48" s="64" t="str">
        <f>IFERROR(IF(EN44&lt;=$C$45,HLOOKUP(EN$45,EJECUTADO!4:6,3,0),""),"")</f>
        <v/>
      </c>
      <c r="EO48" s="64" t="str">
        <f>IFERROR(IF(EO44&lt;=$C$45,HLOOKUP(EO$45,EJECUTADO!4:6,3,0),""),"")</f>
        <v/>
      </c>
      <c r="EP48" s="64" t="str">
        <f>IFERROR(IF(EP44&lt;=$C$45,HLOOKUP(EP$45,EJECUTADO!4:6,3,0),""),"")</f>
        <v/>
      </c>
      <c r="EQ48" s="64" t="str">
        <f>IFERROR(IF(EQ44&lt;=$C$45,HLOOKUP(EQ$45,EJECUTADO!4:6,3,0),""),"")</f>
        <v/>
      </c>
      <c r="ER48" s="64" t="str">
        <f>IFERROR(IF(ER44&lt;=$C$45,HLOOKUP(ER$45,EJECUTADO!4:6,3,0),""),"")</f>
        <v/>
      </c>
      <c r="ES48" s="64" t="str">
        <f>IFERROR(IF(ES44&lt;=$C$45,HLOOKUP(ES$45,EJECUTADO!4:6,3,0),""),"")</f>
        <v/>
      </c>
      <c r="ET48" s="64" t="str">
        <f>IFERROR(IF(ET44&lt;=$C$45,HLOOKUP(ET$45,EJECUTADO!4:6,3,0),""),"")</f>
        <v/>
      </c>
      <c r="EU48" s="64" t="str">
        <f>IFERROR(IF(EU44&lt;=$C$45,HLOOKUP(EU$45,EJECUTADO!4:6,3,0),""),"")</f>
        <v/>
      </c>
      <c r="EV48" s="64" t="str">
        <f>IFERROR(IF(EV44&lt;=$C$45,HLOOKUP(EV$45,EJECUTADO!4:6,3,0),""),"")</f>
        <v/>
      </c>
      <c r="EW48" s="64" t="str">
        <f>IFERROR(IF(EW44&lt;=$C$45,HLOOKUP(EW$45,EJECUTADO!4:6,3,0),""),"")</f>
        <v/>
      </c>
      <c r="EX48" s="64" t="str">
        <f>IFERROR(IF(EX44&lt;=$C$45,HLOOKUP(EX$45,EJECUTADO!4:6,3,0),""),"")</f>
        <v/>
      </c>
      <c r="EY48" s="64" t="str">
        <f>IFERROR(IF(EY44&lt;=$C$45,HLOOKUP(EY$45,EJECUTADO!4:6,3,0),""),"")</f>
        <v/>
      </c>
      <c r="EZ48" s="64" t="str">
        <f>IFERROR(IF(EZ44&lt;=$C$45,HLOOKUP(EZ$45,EJECUTADO!4:6,3,0),""),"")</f>
        <v/>
      </c>
      <c r="FA48" s="64" t="str">
        <f>IFERROR(IF(FA44&lt;=$C$45,HLOOKUP(FA$45,EJECUTADO!4:6,3,0),""),"")</f>
        <v/>
      </c>
      <c r="FB48" s="64" t="str">
        <f>IFERROR(IF(FB44&lt;=$C$45,HLOOKUP(FB$45,EJECUTADO!4:6,3,0),""),"")</f>
        <v/>
      </c>
      <c r="FC48" s="64" t="str">
        <f>IFERROR(IF(FC44&lt;=$C$45,HLOOKUP(FC$45,EJECUTADO!4:6,3,0),""),"")</f>
        <v/>
      </c>
      <c r="FD48" s="64" t="str">
        <f>IFERROR(IF(FD44&lt;=$C$45,HLOOKUP(FD$45,EJECUTADO!4:6,3,0),""),"")</f>
        <v/>
      </c>
      <c r="FE48" s="64" t="str">
        <f>IFERROR(IF(FE44&lt;=$C$45,HLOOKUP(FE$45,EJECUTADO!4:6,3,0),""),"")</f>
        <v/>
      </c>
      <c r="FF48" s="64" t="str">
        <f>IFERROR(IF(FF44&lt;=$C$45,HLOOKUP(FF$45,EJECUTADO!4:6,3,0),""),"")</f>
        <v/>
      </c>
      <c r="FG48" s="64" t="str">
        <f>IFERROR(IF(FG44&lt;=$C$45,HLOOKUP(FG$45,EJECUTADO!4:6,3,0),""),"")</f>
        <v/>
      </c>
      <c r="FH48" s="64" t="str">
        <f>IFERROR(IF(FH44&lt;=$C$45,HLOOKUP(FH$45,EJECUTADO!4:6,3,0),""),"")</f>
        <v/>
      </c>
      <c r="FI48" s="64" t="str">
        <f>IFERROR(IF(FI44&lt;=$C$45,HLOOKUP(FI$45,EJECUTADO!4:6,3,0),""),"")</f>
        <v/>
      </c>
      <c r="FJ48" s="64" t="str">
        <f>IFERROR(IF(FJ44&lt;=$C$45,HLOOKUP(FJ$45,EJECUTADO!4:6,3,0),""),"")</f>
        <v/>
      </c>
      <c r="FK48" s="64" t="str">
        <f>IFERROR(IF(FK44&lt;=$C$45,HLOOKUP(FK$45,EJECUTADO!4:6,3,0),""),"")</f>
        <v/>
      </c>
      <c r="FL48" s="64" t="str">
        <f>IFERROR(IF(FL44&lt;=$C$45,HLOOKUP(FL$45,EJECUTADO!4:6,3,0),""),"")</f>
        <v/>
      </c>
      <c r="FM48" s="64" t="str">
        <f>IFERROR(IF(FM44&lt;=$C$45,HLOOKUP(FM$45,EJECUTADO!4:6,3,0),""),"")</f>
        <v/>
      </c>
      <c r="FN48" s="64" t="str">
        <f>IFERROR(IF(FN44&lt;=$C$45,HLOOKUP(FN$45,EJECUTADO!4:6,3,0),""),"")</f>
        <v/>
      </c>
      <c r="FO48" s="64" t="str">
        <f>IFERROR(IF(FO44&lt;=$C$45,HLOOKUP(FO$45,EJECUTADO!4:6,3,0),""),"")</f>
        <v/>
      </c>
      <c r="FP48" s="64" t="str">
        <f>IFERROR(IF(FP44&lt;=$C$45,HLOOKUP(FP$45,EJECUTADO!4:6,3,0),""),"")</f>
        <v/>
      </c>
      <c r="FQ48" s="64" t="str">
        <f>IFERROR(IF(FQ44&lt;=$C$45,HLOOKUP(FQ$45,EJECUTADO!4:6,3,0),""),"")</f>
        <v/>
      </c>
      <c r="FR48" s="64" t="str">
        <f>IFERROR(IF(FR44&lt;=$C$45,HLOOKUP(FR$45,EJECUTADO!4:6,3,0),""),"")</f>
        <v/>
      </c>
      <c r="FS48" s="64" t="str">
        <f>IFERROR(IF(FS44&lt;=$C$45,HLOOKUP(FS$45,EJECUTADO!4:6,3,0),""),"")</f>
        <v/>
      </c>
      <c r="FT48" s="64" t="str">
        <f>IFERROR(IF(FT44&lt;=$C$45,HLOOKUP(FT$45,EJECUTADO!4:6,3,0),""),"")</f>
        <v/>
      </c>
      <c r="FU48" s="64" t="str">
        <f>IFERROR(IF(FU44&lt;=$C$45,HLOOKUP(FU$45,EJECUTADO!4:6,3,0),""),"")</f>
        <v/>
      </c>
      <c r="FV48" s="64" t="str">
        <f>IFERROR(IF(FV44&lt;=$C$45,HLOOKUP(FV$45,EJECUTADO!4:6,3,0),""),"")</f>
        <v/>
      </c>
      <c r="FW48" s="64" t="str">
        <f>IFERROR(IF(FW44&lt;=$C$45,HLOOKUP(FW$45,EJECUTADO!4:6,3,0),""),"")</f>
        <v/>
      </c>
      <c r="FX48" s="64" t="str">
        <f>IFERROR(IF(FX44&lt;=$C$45,HLOOKUP(FX$45,EJECUTADO!4:6,3,0),""),"")</f>
        <v/>
      </c>
      <c r="FY48" s="64" t="str">
        <f>IFERROR(IF(FY44&lt;=$C$45,HLOOKUP(FY$45,EJECUTADO!4:6,3,0),""),"")</f>
        <v/>
      </c>
      <c r="FZ48" s="64" t="str">
        <f>IFERROR(IF(FZ44&lt;=$C$45,HLOOKUP(FZ$45,EJECUTADO!4:6,3,0),""),"")</f>
        <v/>
      </c>
      <c r="GA48" s="64" t="str">
        <f>IFERROR(IF(GA44&lt;=$C$45,HLOOKUP(GA$45,EJECUTADO!4:6,3,0),""),"")</f>
        <v/>
      </c>
      <c r="GB48" s="64" t="str">
        <f>IFERROR(IF(GB44&lt;=$C$45,HLOOKUP(GB$45,EJECUTADO!4:6,3,0),""),"")</f>
        <v/>
      </c>
      <c r="GC48" s="64" t="str">
        <f>IFERROR(IF(GC44&lt;=$C$45,HLOOKUP(GC$45,EJECUTADO!4:6,3,0),""),"")</f>
        <v/>
      </c>
      <c r="GD48" s="64" t="str">
        <f>IFERROR(IF(GD44&lt;=$C$45,HLOOKUP(GD$45,EJECUTADO!4:6,3,0),""),"")</f>
        <v/>
      </c>
      <c r="GE48" s="64" t="str">
        <f>IFERROR(IF(GE44&lt;=$C$45,HLOOKUP(GE$45,EJECUTADO!4:6,3,0),""),"")</f>
        <v/>
      </c>
      <c r="GF48" s="64" t="str">
        <f>IFERROR(IF(GF44&lt;=$C$45,HLOOKUP(GF$45,EJECUTADO!4:6,3,0),""),"")</f>
        <v/>
      </c>
      <c r="GG48" s="64" t="str">
        <f>IFERROR(IF(GG44&lt;=$C$45,HLOOKUP(GG$45,EJECUTADO!4:6,3,0),""),"")</f>
        <v/>
      </c>
      <c r="GH48" s="64" t="str">
        <f>IFERROR(IF(GH44&lt;=$C$45,HLOOKUP(GH$45,EJECUTADO!4:6,3,0),""),"")</f>
        <v/>
      </c>
      <c r="GI48" s="64" t="str">
        <f>IFERROR(IF(GI44&lt;=$C$45,HLOOKUP(GI$45,EJECUTADO!4:6,3,0),""),"")</f>
        <v/>
      </c>
      <c r="GJ48" s="64" t="str">
        <f>IFERROR(IF(GJ44&lt;=$C$45,HLOOKUP(GJ$45,EJECUTADO!4:6,3,0),""),"")</f>
        <v/>
      </c>
      <c r="GK48" s="64" t="str">
        <f>IFERROR(IF(GK44&lt;=$C$45,HLOOKUP(GK$45,EJECUTADO!4:6,3,0),""),"")</f>
        <v/>
      </c>
      <c r="GL48" s="64" t="str">
        <f>IFERROR(IF(GL44&lt;=$C$45,HLOOKUP(GL$45,EJECUTADO!4:6,3,0),""),"")</f>
        <v/>
      </c>
      <c r="GM48" s="64" t="str">
        <f>IFERROR(IF(GM44&lt;=$C$45,HLOOKUP(GM$45,EJECUTADO!4:6,3,0),""),"")</f>
        <v/>
      </c>
      <c r="GN48" s="64" t="str">
        <f>IFERROR(IF(GN44&lt;=$C$45,HLOOKUP(GN$45,EJECUTADO!4:6,3,0),""),"")</f>
        <v/>
      </c>
      <c r="GO48" s="64" t="str">
        <f>IFERROR(IF(GO44&lt;=$C$45,HLOOKUP(GO$45,EJECUTADO!4:6,3,0),""),"")</f>
        <v/>
      </c>
      <c r="GP48" s="64" t="str">
        <f>IFERROR(IF(GP44&lt;=$C$45,HLOOKUP(GP$45,EJECUTADO!4:6,3,0),""),"")</f>
        <v/>
      </c>
      <c r="GQ48" s="64" t="str">
        <f>IFERROR(IF(GQ44&lt;=$C$45,HLOOKUP(GQ$45,EJECUTADO!4:6,3,0),""),"")</f>
        <v/>
      </c>
      <c r="GR48" s="64" t="str">
        <f>IFERROR(IF(GR44&lt;=$C$45,HLOOKUP(GR$45,EJECUTADO!4:6,3,0),""),"")</f>
        <v/>
      </c>
      <c r="GS48" s="64" t="str">
        <f>IFERROR(IF(GS44&lt;=$C$45,HLOOKUP(GS$45,EJECUTADO!4:6,3,0),""),"")</f>
        <v/>
      </c>
      <c r="GT48" s="64" t="str">
        <f>IFERROR(IF(GT44&lt;=$C$45,HLOOKUP(GT$45,EJECUTADO!4:6,3,0),""),"")</f>
        <v/>
      </c>
      <c r="GU48" s="64" t="str">
        <f>IFERROR(IF(GU44&lt;=$C$45,HLOOKUP(GU$45,EJECUTADO!4:6,3,0),""),"")</f>
        <v/>
      </c>
      <c r="GV48" s="64" t="str">
        <f>IFERROR(IF(GV44&lt;=$C$45,HLOOKUP(GV$45,EJECUTADO!4:6,3,0),""),"")</f>
        <v/>
      </c>
      <c r="GW48" s="64" t="str">
        <f>IFERROR(IF(GW44&lt;=$C$45,HLOOKUP(GW$45,EJECUTADO!4:6,3,0),""),"")</f>
        <v/>
      </c>
      <c r="GX48" s="64" t="str">
        <f>IFERROR(IF(GX44&lt;=$C$45,HLOOKUP(GX$45,EJECUTADO!4:6,3,0),""),"")</f>
        <v/>
      </c>
      <c r="GY48" s="64" t="str">
        <f>IFERROR(IF(GY44&lt;=$C$45,HLOOKUP(GY$45,EJECUTADO!4:6,3,0),""),"")</f>
        <v/>
      </c>
      <c r="GZ48" s="64" t="str">
        <f>IFERROR(IF(GZ44&lt;=$C$45,HLOOKUP(GZ$45,EJECUTADO!4:6,3,0),""),"")</f>
        <v/>
      </c>
      <c r="HA48" s="64" t="str">
        <f>IFERROR(IF(HA44&lt;=$C$45,HLOOKUP(HA$45,EJECUTADO!4:6,3,0),""),"")</f>
        <v/>
      </c>
      <c r="HB48" s="64" t="str">
        <f>IFERROR(IF(HB44&lt;=$C$45,HLOOKUP(HB$45,EJECUTADO!4:6,3,0),""),"")</f>
        <v/>
      </c>
      <c r="HC48" s="64" t="str">
        <f>IFERROR(IF(HC44&lt;=$C$45,HLOOKUP(HC$45,EJECUTADO!4:6,3,0),""),"")</f>
        <v/>
      </c>
      <c r="HD48" s="64" t="str">
        <f>IFERROR(IF(HD44&lt;=$C$45,HLOOKUP(HD$45,EJECUTADO!4:6,3,0),""),"")</f>
        <v/>
      </c>
      <c r="HE48" s="64" t="str">
        <f>IFERROR(IF(HE44&lt;=$C$45,HLOOKUP(HE$45,EJECUTADO!4:6,3,0),""),"")</f>
        <v/>
      </c>
      <c r="HF48" s="64" t="str">
        <f>IFERROR(IF(HF44&lt;=$C$45,HLOOKUP(HF$45,EJECUTADO!4:6,3,0),""),"")</f>
        <v/>
      </c>
      <c r="HG48" s="64" t="str">
        <f>IFERROR(IF(HG44&lt;=$C$45,HLOOKUP(HG$45,EJECUTADO!4:6,3,0),""),"")</f>
        <v/>
      </c>
      <c r="HH48" s="64" t="str">
        <f>IFERROR(IF(HH44&lt;=$C$45,HLOOKUP(HH$45,EJECUTADO!4:6,3,0),""),"")</f>
        <v/>
      </c>
      <c r="HI48" s="64" t="str">
        <f>IFERROR(IF(HI44&lt;=$C$45,HLOOKUP(HI$45,EJECUTADO!4:6,3,0),""),"")</f>
        <v/>
      </c>
      <c r="HJ48" s="64" t="str">
        <f>IFERROR(IF(HJ44&lt;=$C$45,HLOOKUP(HJ$45,EJECUTADO!4:6,3,0),""),"")</f>
        <v/>
      </c>
      <c r="HK48" s="64" t="str">
        <f>IFERROR(IF(HK44&lt;=$C$45,HLOOKUP(HK$45,EJECUTADO!4:6,3,0),""),"")</f>
        <v/>
      </c>
      <c r="HL48" s="64" t="str">
        <f>IFERROR(IF(HL44&lt;=$C$45,HLOOKUP(HL$45,EJECUTADO!4:6,3,0),""),"")</f>
        <v/>
      </c>
      <c r="HM48" s="64" t="str">
        <f>IFERROR(IF(HM44&lt;=$C$45,HLOOKUP(HM$45,EJECUTADO!4:6,3,0),""),"")</f>
        <v/>
      </c>
      <c r="HN48" s="64" t="str">
        <f>IFERROR(IF(HN44&lt;=$C$45,HLOOKUP(HN$45,EJECUTADO!4:6,3,0),""),"")</f>
        <v/>
      </c>
      <c r="HO48" s="64" t="str">
        <f>IFERROR(IF(HO44&lt;=$C$45,HLOOKUP(HO$45,EJECUTADO!4:6,3,0),""),"")</f>
        <v/>
      </c>
      <c r="HP48" s="64" t="str">
        <f>IFERROR(IF(HP44&lt;=$C$45,HLOOKUP(HP$45,EJECUTADO!4:6,3,0),""),"")</f>
        <v/>
      </c>
      <c r="HQ48" s="64" t="str">
        <f>IFERROR(IF(HQ44&lt;=$C$45,HLOOKUP(HQ$45,EJECUTADO!4:6,3,0),""),"")</f>
        <v/>
      </c>
      <c r="HR48" s="64" t="str">
        <f>IFERROR(IF(HR44&lt;=$C$45,HLOOKUP(HR$45,EJECUTADO!4:6,3,0),""),"")</f>
        <v/>
      </c>
      <c r="HS48" s="64" t="str">
        <f>IFERROR(IF(HS44&lt;=$C$45,HLOOKUP(HS$45,EJECUTADO!4:6,3,0),""),"")</f>
        <v/>
      </c>
      <c r="HT48" s="64" t="str">
        <f>IFERROR(IF(HT44&lt;=$C$45,HLOOKUP(HT$45,EJECUTADO!4:6,3,0),""),"")</f>
        <v/>
      </c>
      <c r="HU48" s="64" t="str">
        <f>IFERROR(IF(HU44&lt;=$C$45,HLOOKUP(HU$45,EJECUTADO!4:6,3,0),""),"")</f>
        <v/>
      </c>
      <c r="HV48" s="64" t="str">
        <f>IFERROR(IF(HV44&lt;=$C$45,HLOOKUP(HV$45,EJECUTADO!4:6,3,0),""),"")</f>
        <v/>
      </c>
      <c r="HW48" s="64" t="str">
        <f>IFERROR(IF(HW44&lt;=$C$45,HLOOKUP(HW$45,EJECUTADO!4:6,3,0),""),"")</f>
        <v/>
      </c>
      <c r="HX48" s="64" t="str">
        <f>IFERROR(IF(HX44&lt;=$C$45,HLOOKUP(HX$45,EJECUTADO!4:6,3,0),""),"")</f>
        <v/>
      </c>
      <c r="HY48" s="64" t="str">
        <f>IFERROR(IF(HY44&lt;=$C$45,HLOOKUP(HY$45,EJECUTADO!4:6,3,0),""),"")</f>
        <v/>
      </c>
      <c r="HZ48" s="64" t="str">
        <f>IFERROR(IF(HZ44&lt;=$C$45,HLOOKUP(HZ$45,EJECUTADO!4:6,3,0),""),"")</f>
        <v/>
      </c>
      <c r="IA48" s="64" t="str">
        <f>IFERROR(IF(IA44&lt;=$C$45,HLOOKUP(IA$45,EJECUTADO!4:6,3,0),""),"")</f>
        <v/>
      </c>
      <c r="IB48" s="64" t="str">
        <f>IFERROR(IF(IB44&lt;=$C$45,HLOOKUP(IB$45,EJECUTADO!4:6,3,0),""),"")</f>
        <v/>
      </c>
      <c r="IC48" s="64" t="str">
        <f>IFERROR(IF(IC44&lt;=$C$45,HLOOKUP(IC$45,EJECUTADO!4:6,3,0),""),"")</f>
        <v/>
      </c>
      <c r="ID48" s="64" t="str">
        <f>IFERROR(IF(ID44&lt;=$C$45,HLOOKUP(ID$45,EJECUTADO!4:6,3,0),""),"")</f>
        <v/>
      </c>
      <c r="IE48" s="64" t="str">
        <f>IFERROR(IF(IE44&lt;=$C$45,HLOOKUP(IE$45,EJECUTADO!4:6,3,0),""),"")</f>
        <v/>
      </c>
      <c r="IF48" s="64" t="str">
        <f>IFERROR(IF(IF44&lt;=$C$45,HLOOKUP(IF$45,EJECUTADO!4:6,3,0),""),"")</f>
        <v/>
      </c>
      <c r="IG48" s="64" t="str">
        <f>IFERROR(IF(IG44&lt;=$C$45,HLOOKUP(IG$45,EJECUTADO!4:6,3,0),""),"")</f>
        <v/>
      </c>
      <c r="IH48" s="64" t="str">
        <f>IFERROR(IF(IH44&lt;=$C$45,HLOOKUP(IH$45,EJECUTADO!4:6,3,0),""),"")</f>
        <v/>
      </c>
      <c r="II48" s="64" t="str">
        <f>IFERROR(IF(II44&lt;=$C$45,HLOOKUP(II$45,EJECUTADO!4:6,3,0),""),"")</f>
        <v/>
      </c>
      <c r="IJ48" s="64" t="str">
        <f>IFERROR(IF(IJ44&lt;=$C$45,HLOOKUP(IJ$45,EJECUTADO!4:6,3,0),""),"")</f>
        <v/>
      </c>
      <c r="IK48" s="64" t="str">
        <f>IFERROR(IF(IK44&lt;=$C$45,HLOOKUP(IK$45,EJECUTADO!4:6,3,0),""),"")</f>
        <v/>
      </c>
      <c r="IL48" s="64" t="str">
        <f>IFERROR(IF(IL44&lt;=$C$45,HLOOKUP(IL$45,EJECUTADO!4:6,3,0),""),"")</f>
        <v/>
      </c>
      <c r="IM48" s="64" t="str">
        <f>IFERROR(IF(IM44&lt;=$C$45,HLOOKUP(IM$45,EJECUTADO!4:6,3,0),""),"")</f>
        <v/>
      </c>
      <c r="IN48" s="64" t="str">
        <f>IFERROR(IF(IN44&lt;=$C$45,HLOOKUP(IN$45,EJECUTADO!4:6,3,0),""),"")</f>
        <v/>
      </c>
      <c r="IO48" s="64" t="str">
        <f>IFERROR(IF(IO44&lt;=$C$45,HLOOKUP(IO$45,EJECUTADO!4:6,3,0),""),"")</f>
        <v/>
      </c>
      <c r="IP48" s="64" t="str">
        <f>IFERROR(IF(IP44&lt;=$C$45,HLOOKUP(IP$45,EJECUTADO!4:6,3,0),""),"")</f>
        <v/>
      </c>
      <c r="IQ48" s="64" t="str">
        <f>IFERROR(IF(IQ44&lt;=$C$45,HLOOKUP(IQ$45,EJECUTADO!4:6,3,0),""),"")</f>
        <v/>
      </c>
      <c r="IR48" s="64" t="str">
        <f>IFERROR(IF(IR44&lt;=$C$45,HLOOKUP(IR$45,EJECUTADO!4:6,3,0),""),"")</f>
        <v/>
      </c>
      <c r="IS48" s="64" t="str">
        <f>IFERROR(IF(IS44&lt;=$C$45,HLOOKUP(IS$45,EJECUTADO!4:6,3,0),""),"")</f>
        <v/>
      </c>
      <c r="IT48" s="64" t="str">
        <f>IFERROR(IF(IT44&lt;=$C$45,HLOOKUP(IT$45,EJECUTADO!4:6,3,0),""),"")</f>
        <v/>
      </c>
      <c r="IU48" s="64" t="str">
        <f>IFERROR(IF(IU44&lt;=$C$45,HLOOKUP(IU$45,EJECUTADO!4:6,3,0),""),"")</f>
        <v/>
      </c>
      <c r="IV48" s="64" t="str">
        <f>IFERROR(IF(IV44&lt;=$C$45,HLOOKUP(IV$45,EJECUTADO!4:6,3,0),""),"")</f>
        <v/>
      </c>
      <c r="IW48" s="64" t="str">
        <f>IFERROR(IF(IW44&lt;=$C$45,HLOOKUP(IW$45,EJECUTADO!4:6,3,0),""),"")</f>
        <v/>
      </c>
      <c r="IX48" s="64" t="str">
        <f>IFERROR(IF(IX44&lt;=$C$45,HLOOKUP(IX$45,EJECUTADO!4:6,3,0),""),"")</f>
        <v/>
      </c>
      <c r="IY48" s="64" t="str">
        <f>IFERROR(IF(IY44&lt;=$C$45,HLOOKUP(IY$45,EJECUTADO!4:6,3,0),""),"")</f>
        <v/>
      </c>
      <c r="IZ48" s="64" t="str">
        <f>IFERROR(IF(IZ44&lt;=$C$45,HLOOKUP(IZ$45,EJECUTADO!4:6,3,0),""),"")</f>
        <v/>
      </c>
      <c r="JA48" s="64" t="str">
        <f>IFERROR(IF(JA44&lt;=$C$45,HLOOKUP(JA$45,EJECUTADO!4:6,3,0),""),"")</f>
        <v/>
      </c>
      <c r="JB48" s="64" t="str">
        <f>IFERROR(IF(JB44&lt;=$C$45,HLOOKUP(JB$45,EJECUTADO!4:6,3,0),""),"")</f>
        <v/>
      </c>
      <c r="JC48" s="64" t="str">
        <f>IFERROR(IF(JC44&lt;=$C$45,HLOOKUP(JC$45,EJECUTADO!4:6,3,0),""),"")</f>
        <v/>
      </c>
      <c r="JD48" s="64" t="str">
        <f>IFERROR(IF(JD44&lt;=$C$45,HLOOKUP(JD$45,EJECUTADO!4:6,3,0),""),"")</f>
        <v/>
      </c>
      <c r="JE48" s="64" t="str">
        <f>IFERROR(IF(JE44&lt;=$C$45,HLOOKUP(JE$45,EJECUTADO!4:6,3,0),""),"")</f>
        <v/>
      </c>
      <c r="JF48" s="64" t="str">
        <f>IFERROR(IF(JF44&lt;=$C$45,HLOOKUP(JF$45,EJECUTADO!4:6,3,0),""),"")</f>
        <v/>
      </c>
      <c r="JG48" s="64" t="str">
        <f>IFERROR(IF(JG44&lt;=$C$45,HLOOKUP(JG$45,EJECUTADO!4:6,3,0),""),"")</f>
        <v/>
      </c>
      <c r="JH48" s="64" t="str">
        <f>IFERROR(IF(JH44&lt;=$C$45,HLOOKUP(JH$45,EJECUTADO!4:6,3,0),""),"")</f>
        <v/>
      </c>
      <c r="JI48" s="64" t="str">
        <f>IFERROR(IF(JI44&lt;=$C$45,HLOOKUP(JI$45,EJECUTADO!4:6,3,0),""),"")</f>
        <v/>
      </c>
      <c r="JJ48" s="64" t="str">
        <f>IFERROR(IF(JJ44&lt;=$C$45,HLOOKUP(JJ$45,EJECUTADO!4:6,3,0),""),"")</f>
        <v/>
      </c>
      <c r="JK48" s="64" t="str">
        <f>IFERROR(IF(JK44&lt;=$C$45,HLOOKUP(JK$45,EJECUTADO!4:6,3,0),""),"")</f>
        <v/>
      </c>
      <c r="JL48" s="64" t="str">
        <f>IFERROR(IF(JL44&lt;=$C$45,HLOOKUP(JL$45,EJECUTADO!4:6,3,0),""),"")</f>
        <v/>
      </c>
      <c r="JM48" s="64" t="str">
        <f>IFERROR(IF(JM44&lt;=$C$45,HLOOKUP(JM$45,EJECUTADO!4:6,3,0),""),"")</f>
        <v/>
      </c>
      <c r="JN48" s="64" t="str">
        <f>IFERROR(IF(JN44&lt;=$C$45,HLOOKUP(JN$45,EJECUTADO!4:6,3,0),""),"")</f>
        <v/>
      </c>
      <c r="JO48" s="64" t="str">
        <f>IFERROR(IF(JO44&lt;=$C$45,HLOOKUP(JO$45,EJECUTADO!4:6,3,0),""),"")</f>
        <v/>
      </c>
      <c r="JP48" s="64" t="str">
        <f>IFERROR(IF(JP44&lt;=$C$45,HLOOKUP(JP$45,EJECUTADO!4:6,3,0),""),"")</f>
        <v/>
      </c>
      <c r="JQ48" s="64" t="str">
        <f>IFERROR(IF(JQ44&lt;=$C$45,HLOOKUP(JQ$45,EJECUTADO!4:6,3,0),""),"")</f>
        <v/>
      </c>
      <c r="JR48" s="64" t="str">
        <f>IFERROR(IF(JR44&lt;=$C$45,HLOOKUP(JR$45,EJECUTADO!4:6,3,0),""),"")</f>
        <v/>
      </c>
      <c r="JS48" s="64" t="str">
        <f>IFERROR(IF(JS44&lt;=$C$45,HLOOKUP(JS$45,EJECUTADO!4:6,3,0),""),"")</f>
        <v/>
      </c>
      <c r="JT48" s="64" t="str">
        <f>IFERROR(IF(JT44&lt;=$C$45,HLOOKUP(JT$45,EJECUTADO!4:6,3,0),""),"")</f>
        <v/>
      </c>
      <c r="JU48" s="64" t="str">
        <f>IFERROR(IF(JU44&lt;=$C$45,HLOOKUP(JU$45,EJECUTADO!4:6,3,0),""),"")</f>
        <v/>
      </c>
      <c r="JV48" s="64" t="str">
        <f>IFERROR(IF(JV44&lt;=$C$45,HLOOKUP(JV$45,EJECUTADO!4:6,3,0),""),"")</f>
        <v/>
      </c>
      <c r="JW48" s="64" t="str">
        <f>IFERROR(IF(JW44&lt;=$C$45,HLOOKUP(JW$45,EJECUTADO!4:6,3,0),""),"")</f>
        <v/>
      </c>
      <c r="JX48" s="64" t="str">
        <f>IFERROR(IF(JX44&lt;=$C$45,HLOOKUP(JX$45,EJECUTADO!4:6,3,0),""),"")</f>
        <v/>
      </c>
      <c r="JY48" s="64" t="str">
        <f>IFERROR(IF(JY44&lt;=$C$45,HLOOKUP(JY$45,EJECUTADO!4:6,3,0),""),"")</f>
        <v/>
      </c>
      <c r="JZ48" s="64" t="str">
        <f>IFERROR(IF(JZ44&lt;=$C$45,HLOOKUP(JZ$45,EJECUTADO!4:6,3,0),""),"")</f>
        <v/>
      </c>
      <c r="KA48" s="64" t="str">
        <f>IFERROR(IF(KA44&lt;=$C$45,HLOOKUP(KA$45,EJECUTADO!4:6,3,0),""),"")</f>
        <v/>
      </c>
      <c r="KB48" s="64" t="str">
        <f>IFERROR(IF(KB44&lt;=$C$45,HLOOKUP(KB$45,EJECUTADO!4:6,3,0),""),"")</f>
        <v/>
      </c>
      <c r="KC48" s="64" t="str">
        <f>IFERROR(IF(KC44&lt;=$C$45,HLOOKUP(KC$45,EJECUTADO!4:6,3,0),""),"")</f>
        <v/>
      </c>
      <c r="KD48" s="64" t="str">
        <f>IFERROR(IF(KD44&lt;=$C$45,HLOOKUP(KD$45,EJECUTADO!4:6,3,0),""),"")</f>
        <v/>
      </c>
      <c r="KE48" s="64" t="str">
        <f>IFERROR(IF(KE44&lt;=$C$45,HLOOKUP(KE$45,EJECUTADO!4:6,3,0),""),"")</f>
        <v/>
      </c>
      <c r="KF48" s="64" t="str">
        <f>IFERROR(IF(KF44&lt;=$C$45,HLOOKUP(KF$45,EJECUTADO!4:6,3,0),""),"")</f>
        <v/>
      </c>
      <c r="KG48" s="64" t="str">
        <f>IFERROR(IF(KG44&lt;=$C$45,HLOOKUP(KG$45,EJECUTADO!4:6,3,0),""),"")</f>
        <v/>
      </c>
      <c r="KH48" s="64" t="str">
        <f>IFERROR(IF(KH44&lt;=$C$45,HLOOKUP(KH$45,EJECUTADO!4:6,3,0),""),"")</f>
        <v/>
      </c>
      <c r="KI48" s="64" t="str">
        <f>IFERROR(IF(KI44&lt;=$C$45,HLOOKUP(KI$45,EJECUTADO!4:6,3,0),""),"")</f>
        <v/>
      </c>
      <c r="KJ48" s="64" t="str">
        <f>IFERROR(IF(KJ44&lt;=$C$45,HLOOKUP(KJ$45,EJECUTADO!4:6,3,0),""),"")</f>
        <v/>
      </c>
      <c r="KK48" s="64" t="str">
        <f>IFERROR(IF(KK44&lt;=$C$45,HLOOKUP(KK$45,EJECUTADO!4:6,3,0),""),"")</f>
        <v/>
      </c>
      <c r="KL48" s="64" t="str">
        <f>IFERROR(IF(KL44&lt;=$C$45,HLOOKUP(KL$45,EJECUTADO!4:6,3,0),""),"")</f>
        <v/>
      </c>
      <c r="KM48" s="64" t="str">
        <f>IFERROR(IF(KM44&lt;=$C$45,HLOOKUP(KM$45,EJECUTADO!4:6,3,0),""),"")</f>
        <v/>
      </c>
      <c r="KN48" s="64" t="str">
        <f>IFERROR(IF(KN44&lt;=$C$45,HLOOKUP(KN$45,EJECUTADO!4:6,3,0),""),"")</f>
        <v/>
      </c>
      <c r="KO48" s="64" t="str">
        <f>IFERROR(IF(KO44&lt;=$C$45,HLOOKUP(KO$45,EJECUTADO!4:6,3,0),""),"")</f>
        <v/>
      </c>
      <c r="KP48" s="64" t="str">
        <f>IFERROR(IF(KP44&lt;=$C$45,HLOOKUP(KP$45,EJECUTADO!4:6,3,0),""),"")</f>
        <v/>
      </c>
      <c r="KQ48" s="64" t="str">
        <f>IFERROR(IF(KQ44&lt;=$C$45,HLOOKUP(KQ$45,EJECUTADO!4:6,3,0),""),"")</f>
        <v/>
      </c>
      <c r="KR48" s="64" t="str">
        <f>IFERROR(IF(KR44&lt;=$C$45,HLOOKUP(KR$45,EJECUTADO!4:6,3,0),""),"")</f>
        <v/>
      </c>
      <c r="KS48" s="64" t="str">
        <f>IFERROR(IF(KS44&lt;=$C$45,HLOOKUP(KS$45,EJECUTADO!4:6,3,0),""),"")</f>
        <v/>
      </c>
      <c r="KT48" s="64" t="str">
        <f>IFERROR(IF(KT44&lt;=$C$45,HLOOKUP(KT$45,EJECUTADO!4:6,3,0),""),"")</f>
        <v/>
      </c>
      <c r="KU48" s="64" t="str">
        <f>IFERROR(IF(KU44&lt;=$C$45,HLOOKUP(KU$45,EJECUTADO!4:6,3,0),""),"")</f>
        <v/>
      </c>
      <c r="KV48" s="64" t="str">
        <f>IFERROR(IF(KV44&lt;=$C$45,HLOOKUP(KV$45,EJECUTADO!4:6,3,0),""),"")</f>
        <v/>
      </c>
      <c r="KW48" s="64" t="str">
        <f>IFERROR(IF(KW44&lt;=$C$45,HLOOKUP(KW$45,EJECUTADO!4:6,3,0),""),"")</f>
        <v/>
      </c>
      <c r="KX48" s="64" t="str">
        <f>IFERROR(IF(KX44&lt;=$C$45,HLOOKUP(KX$45,EJECUTADO!4:6,3,0),""),"")</f>
        <v/>
      </c>
      <c r="KY48" s="64" t="str">
        <f>IFERROR(IF(KY44&lt;=$C$45,HLOOKUP(KY$45,EJECUTADO!4:6,3,0),""),"")</f>
        <v/>
      </c>
      <c r="KZ48" s="64" t="str">
        <f>IFERROR(IF(KZ44&lt;=$C$45,HLOOKUP(KZ$45,EJECUTADO!4:6,3,0),""),"")</f>
        <v/>
      </c>
      <c r="LA48" s="64" t="str">
        <f>IFERROR(IF(LA44&lt;=$C$45,HLOOKUP(LA$45,EJECUTADO!4:6,3,0),""),"")</f>
        <v/>
      </c>
      <c r="LB48" s="64" t="str">
        <f>IFERROR(IF(LB44&lt;=$C$45,HLOOKUP(LB$45,EJECUTADO!4:6,3,0),""),"")</f>
        <v/>
      </c>
      <c r="LC48" s="64" t="str">
        <f>IFERROR(IF(LC44&lt;=$C$45,HLOOKUP(LC$45,EJECUTADO!4:6,3,0),""),"")</f>
        <v/>
      </c>
      <c r="LD48" s="64" t="str">
        <f>IFERROR(IF(LD44&lt;=$C$45,HLOOKUP(LD$45,EJECUTADO!4:6,3,0),""),"")</f>
        <v/>
      </c>
      <c r="LE48" s="64" t="str">
        <f>IFERROR(IF(LE44&lt;=$C$45,HLOOKUP(LE$45,EJECUTADO!4:6,3,0),""),"")</f>
        <v/>
      </c>
      <c r="LF48" s="64" t="str">
        <f>IFERROR(IF(LF44&lt;=$C$45,HLOOKUP(LF$45,EJECUTADO!4:6,3,0),""),"")</f>
        <v/>
      </c>
      <c r="LG48" s="64" t="str">
        <f>IFERROR(IF(LG44&lt;=$C$45,HLOOKUP(LG$45,EJECUTADO!4:6,3,0),""),"")</f>
        <v/>
      </c>
      <c r="LH48" s="64" t="str">
        <f>IFERROR(IF(LH44&lt;=$C$45,HLOOKUP(LH$45,EJECUTADO!4:6,3,0),""),"")</f>
        <v/>
      </c>
    </row>
    <row r="49" spans="2:320" ht="14.4" thickBot="1" x14ac:dyDescent="0.35">
      <c r="B49" s="260" t="s">
        <v>22</v>
      </c>
      <c r="C49" s="261"/>
      <c r="D49" s="66">
        <f>IFERROR(D48-D47,0)</f>
        <v>0</v>
      </c>
      <c r="E49" s="63">
        <f>IFERROR(E47-E48,"")</f>
        <v>0</v>
      </c>
      <c r="F49" s="64" t="str">
        <f t="shared" ref="F49" si="7">IFERROR(F47-F48,"")</f>
        <v/>
      </c>
      <c r="G49" s="63" t="str">
        <f t="shared" ref="G49:BR49" si="8">IFERROR(G47-G48,"")</f>
        <v/>
      </c>
      <c r="H49" s="63" t="str">
        <f t="shared" si="8"/>
        <v/>
      </c>
      <c r="I49" s="63" t="str">
        <f t="shared" si="8"/>
        <v/>
      </c>
      <c r="J49" s="63" t="str">
        <f t="shared" si="8"/>
        <v/>
      </c>
      <c r="K49" s="63" t="str">
        <f t="shared" si="8"/>
        <v/>
      </c>
      <c r="L49" s="63" t="str">
        <f t="shared" si="8"/>
        <v/>
      </c>
      <c r="M49" s="63" t="str">
        <f t="shared" si="8"/>
        <v/>
      </c>
      <c r="N49" s="63" t="str">
        <f t="shared" si="8"/>
        <v/>
      </c>
      <c r="O49" s="63" t="str">
        <f t="shared" si="8"/>
        <v/>
      </c>
      <c r="P49" s="63" t="str">
        <f t="shared" si="8"/>
        <v/>
      </c>
      <c r="Q49" s="63" t="str">
        <f t="shared" si="8"/>
        <v/>
      </c>
      <c r="R49" s="63" t="str">
        <f t="shared" si="8"/>
        <v/>
      </c>
      <c r="S49" s="63" t="str">
        <f t="shared" si="8"/>
        <v/>
      </c>
      <c r="T49" s="63" t="str">
        <f t="shared" si="8"/>
        <v/>
      </c>
      <c r="U49" s="63" t="str">
        <f t="shared" si="8"/>
        <v/>
      </c>
      <c r="V49" s="63" t="str">
        <f t="shared" si="8"/>
        <v/>
      </c>
      <c r="W49" s="63" t="str">
        <f t="shared" si="8"/>
        <v/>
      </c>
      <c r="X49" s="63" t="str">
        <f t="shared" si="8"/>
        <v/>
      </c>
      <c r="Y49" s="63" t="str">
        <f t="shared" si="8"/>
        <v/>
      </c>
      <c r="Z49" s="63" t="str">
        <f t="shared" si="8"/>
        <v/>
      </c>
      <c r="AA49" s="63" t="str">
        <f t="shared" si="8"/>
        <v/>
      </c>
      <c r="AB49" s="63" t="str">
        <f t="shared" si="8"/>
        <v/>
      </c>
      <c r="AC49" s="63" t="str">
        <f t="shared" si="8"/>
        <v/>
      </c>
      <c r="AD49" s="63" t="str">
        <f t="shared" si="8"/>
        <v/>
      </c>
      <c r="AE49" s="63" t="str">
        <f t="shared" si="8"/>
        <v/>
      </c>
      <c r="AF49" s="63" t="str">
        <f t="shared" si="8"/>
        <v/>
      </c>
      <c r="AG49" s="63" t="str">
        <f t="shared" si="8"/>
        <v/>
      </c>
      <c r="AH49" s="63" t="str">
        <f t="shared" si="8"/>
        <v/>
      </c>
      <c r="AI49" s="63" t="str">
        <f t="shared" si="8"/>
        <v/>
      </c>
      <c r="AJ49" s="63" t="str">
        <f t="shared" si="8"/>
        <v/>
      </c>
      <c r="AK49" s="63" t="str">
        <f t="shared" si="8"/>
        <v/>
      </c>
      <c r="AL49" s="63" t="str">
        <f t="shared" si="8"/>
        <v/>
      </c>
      <c r="AM49" s="63" t="str">
        <f t="shared" si="8"/>
        <v/>
      </c>
      <c r="AN49" s="63" t="str">
        <f t="shared" si="8"/>
        <v/>
      </c>
      <c r="AO49" s="63" t="str">
        <f t="shared" si="8"/>
        <v/>
      </c>
      <c r="AP49" s="63" t="str">
        <f t="shared" si="8"/>
        <v/>
      </c>
      <c r="AQ49" s="63" t="str">
        <f t="shared" si="8"/>
        <v/>
      </c>
      <c r="AR49" s="63" t="str">
        <f t="shared" si="8"/>
        <v/>
      </c>
      <c r="AS49" s="63" t="str">
        <f t="shared" si="8"/>
        <v/>
      </c>
      <c r="AT49" s="63" t="str">
        <f t="shared" si="8"/>
        <v/>
      </c>
      <c r="AU49" s="63" t="str">
        <f t="shared" si="8"/>
        <v/>
      </c>
      <c r="AV49" s="63" t="str">
        <f t="shared" si="8"/>
        <v/>
      </c>
      <c r="AW49" s="63" t="str">
        <f t="shared" si="8"/>
        <v/>
      </c>
      <c r="AX49" s="63" t="str">
        <f t="shared" si="8"/>
        <v/>
      </c>
      <c r="AY49" s="63" t="str">
        <f t="shared" si="8"/>
        <v/>
      </c>
      <c r="AZ49" s="63" t="str">
        <f t="shared" si="8"/>
        <v/>
      </c>
      <c r="BA49" s="63" t="str">
        <f t="shared" si="8"/>
        <v/>
      </c>
      <c r="BB49" s="63" t="str">
        <f t="shared" si="8"/>
        <v/>
      </c>
      <c r="BC49" s="63" t="str">
        <f t="shared" si="8"/>
        <v/>
      </c>
      <c r="BD49" s="63" t="str">
        <f t="shared" si="8"/>
        <v/>
      </c>
      <c r="BE49" s="63" t="str">
        <f t="shared" si="8"/>
        <v/>
      </c>
      <c r="BF49" s="63" t="str">
        <f t="shared" si="8"/>
        <v/>
      </c>
      <c r="BG49" s="63" t="str">
        <f t="shared" si="8"/>
        <v/>
      </c>
      <c r="BH49" s="63" t="str">
        <f t="shared" si="8"/>
        <v/>
      </c>
      <c r="BI49" s="63" t="str">
        <f t="shared" si="8"/>
        <v/>
      </c>
      <c r="BJ49" s="63" t="str">
        <f t="shared" si="8"/>
        <v/>
      </c>
      <c r="BK49" s="63" t="str">
        <f t="shared" si="8"/>
        <v/>
      </c>
      <c r="BL49" s="63" t="str">
        <f t="shared" si="8"/>
        <v/>
      </c>
      <c r="BM49" s="63" t="str">
        <f t="shared" si="8"/>
        <v/>
      </c>
      <c r="BN49" s="63" t="str">
        <f t="shared" si="8"/>
        <v/>
      </c>
      <c r="BO49" s="63" t="str">
        <f t="shared" si="8"/>
        <v/>
      </c>
      <c r="BP49" s="63" t="str">
        <f t="shared" si="8"/>
        <v/>
      </c>
      <c r="BQ49" s="63" t="str">
        <f t="shared" si="8"/>
        <v/>
      </c>
      <c r="BR49" s="63" t="str">
        <f t="shared" si="8"/>
        <v/>
      </c>
      <c r="BS49" s="63" t="str">
        <f t="shared" ref="BS49:ED49" si="9">IFERROR(BS47-BS48,"")</f>
        <v/>
      </c>
      <c r="BT49" s="63" t="str">
        <f t="shared" si="9"/>
        <v/>
      </c>
      <c r="BU49" s="63" t="str">
        <f t="shared" si="9"/>
        <v/>
      </c>
      <c r="BV49" s="63" t="str">
        <f t="shared" si="9"/>
        <v/>
      </c>
      <c r="BW49" s="63" t="str">
        <f t="shared" si="9"/>
        <v/>
      </c>
      <c r="BX49" s="63" t="str">
        <f t="shared" si="9"/>
        <v/>
      </c>
      <c r="BY49" s="63" t="str">
        <f t="shared" si="9"/>
        <v/>
      </c>
      <c r="BZ49" s="63" t="str">
        <f t="shared" si="9"/>
        <v/>
      </c>
      <c r="CA49" s="63" t="str">
        <f t="shared" si="9"/>
        <v/>
      </c>
      <c r="CB49" s="63" t="str">
        <f t="shared" si="9"/>
        <v/>
      </c>
      <c r="CC49" s="63" t="str">
        <f t="shared" si="9"/>
        <v/>
      </c>
      <c r="CD49" s="63" t="str">
        <f t="shared" si="9"/>
        <v/>
      </c>
      <c r="CE49" s="63" t="str">
        <f t="shared" si="9"/>
        <v/>
      </c>
      <c r="CF49" s="63" t="str">
        <f t="shared" si="9"/>
        <v/>
      </c>
      <c r="CG49" s="63" t="str">
        <f t="shared" si="9"/>
        <v/>
      </c>
      <c r="CH49" s="63" t="str">
        <f t="shared" si="9"/>
        <v/>
      </c>
      <c r="CI49" s="63" t="str">
        <f t="shared" si="9"/>
        <v/>
      </c>
      <c r="CJ49" s="63" t="str">
        <f t="shared" si="9"/>
        <v/>
      </c>
      <c r="CK49" s="63" t="str">
        <f t="shared" si="9"/>
        <v/>
      </c>
      <c r="CL49" s="63" t="str">
        <f t="shared" si="9"/>
        <v/>
      </c>
      <c r="CM49" s="63" t="str">
        <f t="shared" si="9"/>
        <v/>
      </c>
      <c r="CN49" s="63" t="str">
        <f t="shared" si="9"/>
        <v/>
      </c>
      <c r="CO49" s="63" t="str">
        <f t="shared" si="9"/>
        <v/>
      </c>
      <c r="CP49" s="63" t="str">
        <f t="shared" si="9"/>
        <v/>
      </c>
      <c r="CQ49" s="63" t="str">
        <f t="shared" si="9"/>
        <v/>
      </c>
      <c r="CR49" s="63" t="str">
        <f t="shared" si="9"/>
        <v/>
      </c>
      <c r="CS49" s="63" t="str">
        <f t="shared" si="9"/>
        <v/>
      </c>
      <c r="CT49" s="63" t="str">
        <f t="shared" si="9"/>
        <v/>
      </c>
      <c r="CU49" s="63" t="str">
        <f t="shared" si="9"/>
        <v/>
      </c>
      <c r="CV49" s="63" t="str">
        <f t="shared" si="9"/>
        <v/>
      </c>
      <c r="CW49" s="63" t="str">
        <f t="shared" si="9"/>
        <v/>
      </c>
      <c r="CX49" s="63" t="str">
        <f t="shared" si="9"/>
        <v/>
      </c>
      <c r="CY49" s="63" t="str">
        <f t="shared" si="9"/>
        <v/>
      </c>
      <c r="CZ49" s="63" t="str">
        <f t="shared" si="9"/>
        <v/>
      </c>
      <c r="DA49" s="63" t="str">
        <f t="shared" si="9"/>
        <v/>
      </c>
      <c r="DB49" s="63" t="str">
        <f t="shared" si="9"/>
        <v/>
      </c>
      <c r="DC49" s="63" t="str">
        <f t="shared" si="9"/>
        <v/>
      </c>
      <c r="DD49" s="63" t="str">
        <f t="shared" si="9"/>
        <v/>
      </c>
      <c r="DE49" s="63" t="str">
        <f t="shared" si="9"/>
        <v/>
      </c>
      <c r="DF49" s="63" t="str">
        <f t="shared" si="9"/>
        <v/>
      </c>
      <c r="DG49" s="63" t="str">
        <f t="shared" si="9"/>
        <v/>
      </c>
      <c r="DH49" s="63" t="str">
        <f t="shared" si="9"/>
        <v/>
      </c>
      <c r="DI49" s="63" t="str">
        <f t="shared" si="9"/>
        <v/>
      </c>
      <c r="DJ49" s="63" t="str">
        <f t="shared" si="9"/>
        <v/>
      </c>
      <c r="DK49" s="63" t="str">
        <f t="shared" si="9"/>
        <v/>
      </c>
      <c r="DL49" s="63" t="str">
        <f t="shared" si="9"/>
        <v/>
      </c>
      <c r="DM49" s="63" t="str">
        <f t="shared" si="9"/>
        <v/>
      </c>
      <c r="DN49" s="63" t="str">
        <f t="shared" si="9"/>
        <v/>
      </c>
      <c r="DO49" s="63" t="str">
        <f t="shared" si="9"/>
        <v/>
      </c>
      <c r="DP49" s="63" t="str">
        <f t="shared" si="9"/>
        <v/>
      </c>
      <c r="DQ49" s="63" t="str">
        <f t="shared" si="9"/>
        <v/>
      </c>
      <c r="DR49" s="63" t="str">
        <f t="shared" si="9"/>
        <v/>
      </c>
      <c r="DS49" s="63" t="str">
        <f t="shared" si="9"/>
        <v/>
      </c>
      <c r="DT49" s="63" t="str">
        <f t="shared" si="9"/>
        <v/>
      </c>
      <c r="DU49" s="63" t="str">
        <f t="shared" si="9"/>
        <v/>
      </c>
      <c r="DV49" s="63" t="str">
        <f t="shared" si="9"/>
        <v/>
      </c>
      <c r="DW49" s="63" t="str">
        <f t="shared" si="9"/>
        <v/>
      </c>
      <c r="DX49" s="63" t="str">
        <f t="shared" si="9"/>
        <v/>
      </c>
      <c r="DY49" s="63" t="str">
        <f t="shared" si="9"/>
        <v/>
      </c>
      <c r="DZ49" s="63" t="str">
        <f t="shared" si="9"/>
        <v/>
      </c>
      <c r="EA49" s="63" t="str">
        <f t="shared" si="9"/>
        <v/>
      </c>
      <c r="EB49" s="63" t="str">
        <f t="shared" si="9"/>
        <v/>
      </c>
      <c r="EC49" s="63" t="str">
        <f t="shared" si="9"/>
        <v/>
      </c>
      <c r="ED49" s="63" t="str">
        <f t="shared" si="9"/>
        <v/>
      </c>
      <c r="EE49" s="63" t="str">
        <f t="shared" ref="EE49:GP49" si="10">IFERROR(EE47-EE48,"")</f>
        <v/>
      </c>
      <c r="EF49" s="63" t="str">
        <f t="shared" si="10"/>
        <v/>
      </c>
      <c r="EG49" s="63" t="str">
        <f t="shared" si="10"/>
        <v/>
      </c>
      <c r="EH49" s="63" t="str">
        <f t="shared" si="10"/>
        <v/>
      </c>
      <c r="EI49" s="63" t="str">
        <f t="shared" si="10"/>
        <v/>
      </c>
      <c r="EJ49" s="63" t="str">
        <f t="shared" si="10"/>
        <v/>
      </c>
      <c r="EK49" s="63" t="str">
        <f t="shared" si="10"/>
        <v/>
      </c>
      <c r="EL49" s="63" t="str">
        <f t="shared" si="10"/>
        <v/>
      </c>
      <c r="EM49" s="63" t="str">
        <f t="shared" si="10"/>
        <v/>
      </c>
      <c r="EN49" s="63" t="str">
        <f t="shared" si="10"/>
        <v/>
      </c>
      <c r="EO49" s="63" t="str">
        <f t="shared" si="10"/>
        <v/>
      </c>
      <c r="EP49" s="63" t="str">
        <f t="shared" si="10"/>
        <v/>
      </c>
      <c r="EQ49" s="63" t="str">
        <f t="shared" si="10"/>
        <v/>
      </c>
      <c r="ER49" s="63" t="str">
        <f t="shared" si="10"/>
        <v/>
      </c>
      <c r="ES49" s="63" t="str">
        <f t="shared" si="10"/>
        <v/>
      </c>
      <c r="ET49" s="63" t="str">
        <f t="shared" si="10"/>
        <v/>
      </c>
      <c r="EU49" s="63" t="str">
        <f t="shared" si="10"/>
        <v/>
      </c>
      <c r="EV49" s="63" t="str">
        <f t="shared" si="10"/>
        <v/>
      </c>
      <c r="EW49" s="63" t="str">
        <f t="shared" si="10"/>
        <v/>
      </c>
      <c r="EX49" s="63" t="str">
        <f t="shared" si="10"/>
        <v/>
      </c>
      <c r="EY49" s="63" t="str">
        <f t="shared" si="10"/>
        <v/>
      </c>
      <c r="EZ49" s="63" t="str">
        <f t="shared" si="10"/>
        <v/>
      </c>
      <c r="FA49" s="63" t="str">
        <f t="shared" si="10"/>
        <v/>
      </c>
      <c r="FB49" s="63" t="str">
        <f t="shared" si="10"/>
        <v/>
      </c>
      <c r="FC49" s="63" t="str">
        <f t="shared" si="10"/>
        <v/>
      </c>
      <c r="FD49" s="63" t="str">
        <f t="shared" si="10"/>
        <v/>
      </c>
      <c r="FE49" s="63" t="str">
        <f t="shared" si="10"/>
        <v/>
      </c>
      <c r="FF49" s="63" t="str">
        <f t="shared" si="10"/>
        <v/>
      </c>
      <c r="FG49" s="63" t="str">
        <f t="shared" si="10"/>
        <v/>
      </c>
      <c r="FH49" s="63" t="str">
        <f t="shared" si="10"/>
        <v/>
      </c>
      <c r="FI49" s="63" t="str">
        <f t="shared" si="10"/>
        <v/>
      </c>
      <c r="FJ49" s="63" t="str">
        <f t="shared" si="10"/>
        <v/>
      </c>
      <c r="FK49" s="63" t="str">
        <f t="shared" si="10"/>
        <v/>
      </c>
      <c r="FL49" s="63" t="str">
        <f t="shared" si="10"/>
        <v/>
      </c>
      <c r="FM49" s="63" t="str">
        <f t="shared" si="10"/>
        <v/>
      </c>
      <c r="FN49" s="63" t="str">
        <f t="shared" si="10"/>
        <v/>
      </c>
      <c r="FO49" s="63" t="str">
        <f t="shared" si="10"/>
        <v/>
      </c>
      <c r="FP49" s="63" t="str">
        <f t="shared" si="10"/>
        <v/>
      </c>
      <c r="FQ49" s="63" t="str">
        <f t="shared" si="10"/>
        <v/>
      </c>
      <c r="FR49" s="63" t="str">
        <f t="shared" si="10"/>
        <v/>
      </c>
      <c r="FS49" s="63" t="str">
        <f t="shared" si="10"/>
        <v/>
      </c>
      <c r="FT49" s="63" t="str">
        <f t="shared" si="10"/>
        <v/>
      </c>
      <c r="FU49" s="63" t="str">
        <f t="shared" si="10"/>
        <v/>
      </c>
      <c r="FV49" s="63" t="str">
        <f t="shared" si="10"/>
        <v/>
      </c>
      <c r="FW49" s="63" t="str">
        <f t="shared" si="10"/>
        <v/>
      </c>
      <c r="FX49" s="63" t="str">
        <f t="shared" si="10"/>
        <v/>
      </c>
      <c r="FY49" s="63" t="str">
        <f t="shared" si="10"/>
        <v/>
      </c>
      <c r="FZ49" s="63" t="str">
        <f t="shared" si="10"/>
        <v/>
      </c>
      <c r="GA49" s="63" t="str">
        <f t="shared" si="10"/>
        <v/>
      </c>
      <c r="GB49" s="63" t="str">
        <f t="shared" si="10"/>
        <v/>
      </c>
      <c r="GC49" s="63" t="str">
        <f t="shared" si="10"/>
        <v/>
      </c>
      <c r="GD49" s="63" t="str">
        <f t="shared" si="10"/>
        <v/>
      </c>
      <c r="GE49" s="63" t="str">
        <f t="shared" si="10"/>
        <v/>
      </c>
      <c r="GF49" s="63" t="str">
        <f t="shared" si="10"/>
        <v/>
      </c>
      <c r="GG49" s="63" t="str">
        <f t="shared" si="10"/>
        <v/>
      </c>
      <c r="GH49" s="63" t="str">
        <f t="shared" si="10"/>
        <v/>
      </c>
      <c r="GI49" s="63" t="str">
        <f t="shared" si="10"/>
        <v/>
      </c>
      <c r="GJ49" s="63" t="str">
        <f t="shared" si="10"/>
        <v/>
      </c>
      <c r="GK49" s="63" t="str">
        <f t="shared" si="10"/>
        <v/>
      </c>
      <c r="GL49" s="63" t="str">
        <f t="shared" si="10"/>
        <v/>
      </c>
      <c r="GM49" s="63" t="str">
        <f t="shared" si="10"/>
        <v/>
      </c>
      <c r="GN49" s="63" t="str">
        <f t="shared" si="10"/>
        <v/>
      </c>
      <c r="GO49" s="63" t="str">
        <f t="shared" si="10"/>
        <v/>
      </c>
      <c r="GP49" s="63" t="str">
        <f t="shared" si="10"/>
        <v/>
      </c>
      <c r="GQ49" s="63" t="str">
        <f t="shared" ref="GQ49:JB49" si="11">IFERROR(GQ47-GQ48,"")</f>
        <v/>
      </c>
      <c r="GR49" s="63" t="str">
        <f t="shared" si="11"/>
        <v/>
      </c>
      <c r="GS49" s="63" t="str">
        <f t="shared" si="11"/>
        <v/>
      </c>
      <c r="GT49" s="63" t="str">
        <f t="shared" si="11"/>
        <v/>
      </c>
      <c r="GU49" s="63" t="str">
        <f t="shared" si="11"/>
        <v/>
      </c>
      <c r="GV49" s="63" t="str">
        <f t="shared" si="11"/>
        <v/>
      </c>
      <c r="GW49" s="63" t="str">
        <f t="shared" si="11"/>
        <v/>
      </c>
      <c r="GX49" s="63" t="str">
        <f t="shared" si="11"/>
        <v/>
      </c>
      <c r="GY49" s="63" t="str">
        <f t="shared" si="11"/>
        <v/>
      </c>
      <c r="GZ49" s="63" t="str">
        <f t="shared" si="11"/>
        <v/>
      </c>
      <c r="HA49" s="63" t="str">
        <f t="shared" si="11"/>
        <v/>
      </c>
      <c r="HB49" s="63" t="str">
        <f t="shared" si="11"/>
        <v/>
      </c>
      <c r="HC49" s="63" t="str">
        <f t="shared" si="11"/>
        <v/>
      </c>
      <c r="HD49" s="63" t="str">
        <f t="shared" si="11"/>
        <v/>
      </c>
      <c r="HE49" s="63" t="str">
        <f t="shared" si="11"/>
        <v/>
      </c>
      <c r="HF49" s="63" t="str">
        <f t="shared" si="11"/>
        <v/>
      </c>
      <c r="HG49" s="63" t="str">
        <f t="shared" si="11"/>
        <v/>
      </c>
      <c r="HH49" s="63" t="str">
        <f t="shared" si="11"/>
        <v/>
      </c>
      <c r="HI49" s="63" t="str">
        <f t="shared" si="11"/>
        <v/>
      </c>
      <c r="HJ49" s="63" t="str">
        <f t="shared" si="11"/>
        <v/>
      </c>
      <c r="HK49" s="63" t="str">
        <f t="shared" si="11"/>
        <v/>
      </c>
      <c r="HL49" s="63" t="str">
        <f t="shared" si="11"/>
        <v/>
      </c>
      <c r="HM49" s="63" t="str">
        <f t="shared" si="11"/>
        <v/>
      </c>
      <c r="HN49" s="63" t="str">
        <f t="shared" si="11"/>
        <v/>
      </c>
      <c r="HO49" s="63" t="str">
        <f t="shared" si="11"/>
        <v/>
      </c>
      <c r="HP49" s="63" t="str">
        <f t="shared" si="11"/>
        <v/>
      </c>
      <c r="HQ49" s="63" t="str">
        <f t="shared" si="11"/>
        <v/>
      </c>
      <c r="HR49" s="63" t="str">
        <f t="shared" si="11"/>
        <v/>
      </c>
      <c r="HS49" s="63" t="str">
        <f t="shared" si="11"/>
        <v/>
      </c>
      <c r="HT49" s="63" t="str">
        <f t="shared" si="11"/>
        <v/>
      </c>
      <c r="HU49" s="63" t="str">
        <f t="shared" si="11"/>
        <v/>
      </c>
      <c r="HV49" s="63" t="str">
        <f t="shared" si="11"/>
        <v/>
      </c>
      <c r="HW49" s="63" t="str">
        <f t="shared" si="11"/>
        <v/>
      </c>
      <c r="HX49" s="63" t="str">
        <f t="shared" si="11"/>
        <v/>
      </c>
      <c r="HY49" s="63" t="str">
        <f t="shared" si="11"/>
        <v/>
      </c>
      <c r="HZ49" s="63" t="str">
        <f t="shared" si="11"/>
        <v/>
      </c>
      <c r="IA49" s="63" t="str">
        <f t="shared" si="11"/>
        <v/>
      </c>
      <c r="IB49" s="63" t="str">
        <f t="shared" si="11"/>
        <v/>
      </c>
      <c r="IC49" s="63" t="str">
        <f t="shared" si="11"/>
        <v/>
      </c>
      <c r="ID49" s="63" t="str">
        <f t="shared" si="11"/>
        <v/>
      </c>
      <c r="IE49" s="63" t="str">
        <f t="shared" si="11"/>
        <v/>
      </c>
      <c r="IF49" s="63" t="str">
        <f t="shared" si="11"/>
        <v/>
      </c>
      <c r="IG49" s="63" t="str">
        <f t="shared" si="11"/>
        <v/>
      </c>
      <c r="IH49" s="63" t="str">
        <f t="shared" si="11"/>
        <v/>
      </c>
      <c r="II49" s="63" t="str">
        <f t="shared" si="11"/>
        <v/>
      </c>
      <c r="IJ49" s="63" t="str">
        <f t="shared" si="11"/>
        <v/>
      </c>
      <c r="IK49" s="63" t="str">
        <f t="shared" si="11"/>
        <v/>
      </c>
      <c r="IL49" s="63" t="str">
        <f t="shared" si="11"/>
        <v/>
      </c>
      <c r="IM49" s="63" t="str">
        <f t="shared" si="11"/>
        <v/>
      </c>
      <c r="IN49" s="63" t="str">
        <f t="shared" si="11"/>
        <v/>
      </c>
      <c r="IO49" s="63" t="str">
        <f t="shared" si="11"/>
        <v/>
      </c>
      <c r="IP49" s="63" t="str">
        <f t="shared" si="11"/>
        <v/>
      </c>
      <c r="IQ49" s="63" t="str">
        <f t="shared" si="11"/>
        <v/>
      </c>
      <c r="IR49" s="63" t="str">
        <f t="shared" si="11"/>
        <v/>
      </c>
      <c r="IS49" s="63" t="str">
        <f t="shared" si="11"/>
        <v/>
      </c>
      <c r="IT49" s="63" t="str">
        <f t="shared" si="11"/>
        <v/>
      </c>
      <c r="IU49" s="63" t="str">
        <f t="shared" si="11"/>
        <v/>
      </c>
      <c r="IV49" s="63" t="str">
        <f t="shared" si="11"/>
        <v/>
      </c>
      <c r="IW49" s="63" t="str">
        <f t="shared" si="11"/>
        <v/>
      </c>
      <c r="IX49" s="63" t="str">
        <f t="shared" si="11"/>
        <v/>
      </c>
      <c r="IY49" s="63" t="str">
        <f t="shared" si="11"/>
        <v/>
      </c>
      <c r="IZ49" s="63" t="str">
        <f t="shared" si="11"/>
        <v/>
      </c>
      <c r="JA49" s="63" t="str">
        <f t="shared" si="11"/>
        <v/>
      </c>
      <c r="JB49" s="63" t="str">
        <f t="shared" si="11"/>
        <v/>
      </c>
      <c r="JC49" s="63" t="str">
        <f t="shared" ref="JC49:LH49" si="12">IFERROR(JC47-JC48,"")</f>
        <v/>
      </c>
      <c r="JD49" s="63" t="str">
        <f t="shared" si="12"/>
        <v/>
      </c>
      <c r="JE49" s="63" t="str">
        <f t="shared" si="12"/>
        <v/>
      </c>
      <c r="JF49" s="63" t="str">
        <f t="shared" si="12"/>
        <v/>
      </c>
      <c r="JG49" s="63" t="str">
        <f t="shared" si="12"/>
        <v/>
      </c>
      <c r="JH49" s="63" t="str">
        <f t="shared" si="12"/>
        <v/>
      </c>
      <c r="JI49" s="63" t="str">
        <f t="shared" si="12"/>
        <v/>
      </c>
      <c r="JJ49" s="63" t="str">
        <f t="shared" si="12"/>
        <v/>
      </c>
      <c r="JK49" s="63" t="str">
        <f t="shared" si="12"/>
        <v/>
      </c>
      <c r="JL49" s="63" t="str">
        <f t="shared" si="12"/>
        <v/>
      </c>
      <c r="JM49" s="63" t="str">
        <f t="shared" si="12"/>
        <v/>
      </c>
      <c r="JN49" s="63" t="str">
        <f t="shared" si="12"/>
        <v/>
      </c>
      <c r="JO49" s="63" t="str">
        <f t="shared" si="12"/>
        <v/>
      </c>
      <c r="JP49" s="63" t="str">
        <f t="shared" si="12"/>
        <v/>
      </c>
      <c r="JQ49" s="63" t="str">
        <f t="shared" si="12"/>
        <v/>
      </c>
      <c r="JR49" s="63" t="str">
        <f t="shared" si="12"/>
        <v/>
      </c>
      <c r="JS49" s="63" t="str">
        <f t="shared" si="12"/>
        <v/>
      </c>
      <c r="JT49" s="63" t="str">
        <f t="shared" si="12"/>
        <v/>
      </c>
      <c r="JU49" s="63" t="str">
        <f t="shared" si="12"/>
        <v/>
      </c>
      <c r="JV49" s="63" t="str">
        <f t="shared" si="12"/>
        <v/>
      </c>
      <c r="JW49" s="63" t="str">
        <f t="shared" si="12"/>
        <v/>
      </c>
      <c r="JX49" s="63" t="str">
        <f t="shared" si="12"/>
        <v/>
      </c>
      <c r="JY49" s="63" t="str">
        <f t="shared" si="12"/>
        <v/>
      </c>
      <c r="JZ49" s="63" t="str">
        <f t="shared" si="12"/>
        <v/>
      </c>
      <c r="KA49" s="63" t="str">
        <f t="shared" si="12"/>
        <v/>
      </c>
      <c r="KB49" s="63" t="str">
        <f t="shared" si="12"/>
        <v/>
      </c>
      <c r="KC49" s="63" t="str">
        <f t="shared" si="12"/>
        <v/>
      </c>
      <c r="KD49" s="63" t="str">
        <f t="shared" si="12"/>
        <v/>
      </c>
      <c r="KE49" s="63" t="str">
        <f t="shared" si="12"/>
        <v/>
      </c>
      <c r="KF49" s="63" t="str">
        <f t="shared" si="12"/>
        <v/>
      </c>
      <c r="KG49" s="63" t="str">
        <f t="shared" si="12"/>
        <v/>
      </c>
      <c r="KH49" s="63" t="str">
        <f t="shared" si="12"/>
        <v/>
      </c>
      <c r="KI49" s="63" t="str">
        <f t="shared" si="12"/>
        <v/>
      </c>
      <c r="KJ49" s="63" t="str">
        <f t="shared" si="12"/>
        <v/>
      </c>
      <c r="KK49" s="63" t="str">
        <f t="shared" si="12"/>
        <v/>
      </c>
      <c r="KL49" s="63" t="str">
        <f t="shared" si="12"/>
        <v/>
      </c>
      <c r="KM49" s="63" t="str">
        <f t="shared" si="12"/>
        <v/>
      </c>
      <c r="KN49" s="63" t="str">
        <f t="shared" si="12"/>
        <v/>
      </c>
      <c r="KO49" s="63" t="str">
        <f t="shared" si="12"/>
        <v/>
      </c>
      <c r="KP49" s="63" t="str">
        <f t="shared" si="12"/>
        <v/>
      </c>
      <c r="KQ49" s="63" t="str">
        <f t="shared" si="12"/>
        <v/>
      </c>
      <c r="KR49" s="63" t="str">
        <f t="shared" si="12"/>
        <v/>
      </c>
      <c r="KS49" s="63" t="str">
        <f t="shared" si="12"/>
        <v/>
      </c>
      <c r="KT49" s="63" t="str">
        <f t="shared" si="12"/>
        <v/>
      </c>
      <c r="KU49" s="63" t="str">
        <f t="shared" si="12"/>
        <v/>
      </c>
      <c r="KV49" s="63" t="str">
        <f t="shared" si="12"/>
        <v/>
      </c>
      <c r="KW49" s="63" t="str">
        <f t="shared" si="12"/>
        <v/>
      </c>
      <c r="KX49" s="63" t="str">
        <f t="shared" si="12"/>
        <v/>
      </c>
      <c r="KY49" s="63" t="str">
        <f t="shared" si="12"/>
        <v/>
      </c>
      <c r="KZ49" s="63" t="str">
        <f t="shared" si="12"/>
        <v/>
      </c>
      <c r="LA49" s="63" t="str">
        <f t="shared" si="12"/>
        <v/>
      </c>
      <c r="LB49" s="63" t="str">
        <f t="shared" si="12"/>
        <v/>
      </c>
      <c r="LC49" s="63" t="str">
        <f t="shared" si="12"/>
        <v/>
      </c>
      <c r="LD49" s="63" t="str">
        <f t="shared" si="12"/>
        <v/>
      </c>
      <c r="LE49" s="63" t="str">
        <f t="shared" si="12"/>
        <v/>
      </c>
      <c r="LF49" s="63" t="str">
        <f t="shared" si="12"/>
        <v/>
      </c>
      <c r="LG49" s="63" t="str">
        <f t="shared" si="12"/>
        <v/>
      </c>
      <c r="LH49" s="63" t="str">
        <f t="shared" si="12"/>
        <v/>
      </c>
    </row>
    <row r="50" spans="2:320" ht="14.4" thickBot="1" x14ac:dyDescent="0.35">
      <c r="B50" s="256" t="s">
        <v>23</v>
      </c>
      <c r="C50" s="257"/>
    </row>
    <row r="51" spans="2:320" x14ac:dyDescent="0.3">
      <c r="B51" s="258" t="s">
        <v>24</v>
      </c>
      <c r="C51" s="259"/>
      <c r="E51" s="67">
        <f>IF(E44="","",IF(E44&lt;&gt;$C$45,-1%,E47))</f>
        <v>0</v>
      </c>
      <c r="F51" s="67">
        <f t="shared" ref="F51:BQ51" si="13">IF(F44="","",IF(F44&lt;&gt;$C$45,-1%,F47))</f>
        <v>-0.01</v>
      </c>
      <c r="G51" s="67">
        <f t="shared" si="13"/>
        <v>-0.01</v>
      </c>
      <c r="H51" s="67">
        <f t="shared" si="13"/>
        <v>-0.01</v>
      </c>
      <c r="I51" s="67">
        <f t="shared" si="13"/>
        <v>-0.01</v>
      </c>
      <c r="J51" s="67">
        <f t="shared" si="13"/>
        <v>-0.01</v>
      </c>
      <c r="K51" s="67">
        <f t="shared" si="13"/>
        <v>-0.01</v>
      </c>
      <c r="L51" s="67">
        <f t="shared" si="13"/>
        <v>-0.01</v>
      </c>
      <c r="M51" s="67">
        <f t="shared" si="13"/>
        <v>-0.01</v>
      </c>
      <c r="N51" s="67">
        <f t="shared" si="13"/>
        <v>-0.01</v>
      </c>
      <c r="O51" s="67">
        <f t="shared" si="13"/>
        <v>-0.01</v>
      </c>
      <c r="P51" s="67">
        <f t="shared" si="13"/>
        <v>-0.01</v>
      </c>
      <c r="Q51" s="67">
        <f t="shared" si="13"/>
        <v>-0.01</v>
      </c>
      <c r="R51" s="67">
        <f t="shared" si="13"/>
        <v>-0.01</v>
      </c>
      <c r="S51" s="67">
        <f t="shared" si="13"/>
        <v>-0.01</v>
      </c>
      <c r="T51" s="67">
        <f t="shared" si="13"/>
        <v>-0.01</v>
      </c>
      <c r="U51" s="67">
        <f t="shared" si="13"/>
        <v>-0.01</v>
      </c>
      <c r="V51" s="67">
        <f t="shared" si="13"/>
        <v>-0.01</v>
      </c>
      <c r="W51" s="67">
        <f t="shared" si="13"/>
        <v>-0.01</v>
      </c>
      <c r="X51" s="67" t="str">
        <f t="shared" si="13"/>
        <v/>
      </c>
      <c r="Y51" s="67" t="str">
        <f t="shared" si="13"/>
        <v/>
      </c>
      <c r="Z51" s="67" t="str">
        <f t="shared" si="13"/>
        <v/>
      </c>
      <c r="AA51" s="67" t="str">
        <f t="shared" si="13"/>
        <v/>
      </c>
      <c r="AB51" s="67" t="str">
        <f t="shared" si="13"/>
        <v/>
      </c>
      <c r="AC51" s="67" t="str">
        <f t="shared" si="13"/>
        <v/>
      </c>
      <c r="AD51" s="67" t="str">
        <f t="shared" si="13"/>
        <v/>
      </c>
      <c r="AE51" s="67" t="str">
        <f t="shared" si="13"/>
        <v/>
      </c>
      <c r="AF51" s="67" t="str">
        <f t="shared" si="13"/>
        <v/>
      </c>
      <c r="AG51" s="67" t="str">
        <f t="shared" si="13"/>
        <v/>
      </c>
      <c r="AH51" s="67" t="str">
        <f t="shared" si="13"/>
        <v/>
      </c>
      <c r="AI51" s="67" t="str">
        <f t="shared" si="13"/>
        <v/>
      </c>
      <c r="AJ51" s="67" t="str">
        <f t="shared" si="13"/>
        <v/>
      </c>
      <c r="AK51" s="67" t="str">
        <f t="shared" si="13"/>
        <v/>
      </c>
      <c r="AL51" s="67" t="str">
        <f t="shared" si="13"/>
        <v/>
      </c>
      <c r="AM51" s="67" t="str">
        <f t="shared" si="13"/>
        <v/>
      </c>
      <c r="AN51" s="67" t="str">
        <f t="shared" si="13"/>
        <v/>
      </c>
      <c r="AO51" s="67" t="str">
        <f t="shared" si="13"/>
        <v/>
      </c>
      <c r="AP51" s="67" t="str">
        <f t="shared" si="13"/>
        <v/>
      </c>
      <c r="AQ51" s="67" t="str">
        <f t="shared" si="13"/>
        <v/>
      </c>
      <c r="AR51" s="67" t="str">
        <f t="shared" si="13"/>
        <v/>
      </c>
      <c r="AS51" s="67" t="str">
        <f t="shared" si="13"/>
        <v/>
      </c>
      <c r="AT51" s="67" t="str">
        <f t="shared" si="13"/>
        <v/>
      </c>
      <c r="AU51" s="67" t="str">
        <f t="shared" si="13"/>
        <v/>
      </c>
      <c r="AV51" s="67" t="str">
        <f t="shared" si="13"/>
        <v/>
      </c>
      <c r="AW51" s="67" t="str">
        <f t="shared" si="13"/>
        <v/>
      </c>
      <c r="AX51" s="67" t="str">
        <f t="shared" si="13"/>
        <v/>
      </c>
      <c r="AY51" s="67" t="str">
        <f t="shared" si="13"/>
        <v/>
      </c>
      <c r="AZ51" s="67" t="str">
        <f t="shared" si="13"/>
        <v/>
      </c>
      <c r="BA51" s="67" t="str">
        <f t="shared" si="13"/>
        <v/>
      </c>
      <c r="BB51" s="67" t="str">
        <f t="shared" si="13"/>
        <v/>
      </c>
      <c r="BC51" s="67" t="str">
        <f t="shared" si="13"/>
        <v/>
      </c>
      <c r="BD51" s="67" t="str">
        <f t="shared" si="13"/>
        <v/>
      </c>
      <c r="BE51" s="67" t="str">
        <f t="shared" si="13"/>
        <v/>
      </c>
      <c r="BF51" s="67" t="str">
        <f t="shared" si="13"/>
        <v/>
      </c>
      <c r="BG51" s="67" t="str">
        <f t="shared" si="13"/>
        <v/>
      </c>
      <c r="BH51" s="67" t="str">
        <f t="shared" si="13"/>
        <v/>
      </c>
      <c r="BI51" s="67" t="str">
        <f t="shared" si="13"/>
        <v/>
      </c>
      <c r="BJ51" s="67" t="str">
        <f t="shared" si="13"/>
        <v/>
      </c>
      <c r="BK51" s="67" t="str">
        <f t="shared" si="13"/>
        <v/>
      </c>
      <c r="BL51" s="67" t="str">
        <f t="shared" si="13"/>
        <v/>
      </c>
      <c r="BM51" s="67" t="str">
        <f t="shared" si="13"/>
        <v/>
      </c>
      <c r="BN51" s="67" t="str">
        <f t="shared" si="13"/>
        <v/>
      </c>
      <c r="BO51" s="67" t="str">
        <f t="shared" si="13"/>
        <v/>
      </c>
      <c r="BP51" s="67" t="str">
        <f t="shared" si="13"/>
        <v/>
      </c>
      <c r="BQ51" s="67" t="str">
        <f t="shared" si="13"/>
        <v/>
      </c>
      <c r="BR51" s="67" t="str">
        <f t="shared" ref="BR51:EC51" si="14">IF(BR44="","",IF(BR44&lt;&gt;$C$45,-1%,BR47))</f>
        <v/>
      </c>
      <c r="BS51" s="67" t="str">
        <f t="shared" si="14"/>
        <v/>
      </c>
      <c r="BT51" s="67" t="str">
        <f t="shared" si="14"/>
        <v/>
      </c>
      <c r="BU51" s="67" t="str">
        <f t="shared" si="14"/>
        <v/>
      </c>
      <c r="BV51" s="67" t="str">
        <f t="shared" si="14"/>
        <v/>
      </c>
      <c r="BW51" s="67" t="str">
        <f t="shared" si="14"/>
        <v/>
      </c>
      <c r="BX51" s="67" t="str">
        <f t="shared" si="14"/>
        <v/>
      </c>
      <c r="BY51" s="67" t="str">
        <f t="shared" si="14"/>
        <v/>
      </c>
      <c r="BZ51" s="67" t="str">
        <f t="shared" si="14"/>
        <v/>
      </c>
      <c r="CA51" s="67" t="str">
        <f t="shared" si="14"/>
        <v/>
      </c>
      <c r="CB51" s="67" t="str">
        <f t="shared" si="14"/>
        <v/>
      </c>
      <c r="CC51" s="67" t="str">
        <f t="shared" si="14"/>
        <v/>
      </c>
      <c r="CD51" s="67" t="str">
        <f t="shared" si="14"/>
        <v/>
      </c>
      <c r="CE51" s="67" t="str">
        <f t="shared" si="14"/>
        <v/>
      </c>
      <c r="CF51" s="67" t="str">
        <f t="shared" si="14"/>
        <v/>
      </c>
      <c r="CG51" s="67" t="str">
        <f t="shared" si="14"/>
        <v/>
      </c>
      <c r="CH51" s="67" t="str">
        <f t="shared" si="14"/>
        <v/>
      </c>
      <c r="CI51" s="67" t="str">
        <f t="shared" si="14"/>
        <v/>
      </c>
      <c r="CJ51" s="67" t="str">
        <f t="shared" si="14"/>
        <v/>
      </c>
      <c r="CK51" s="67" t="str">
        <f t="shared" si="14"/>
        <v/>
      </c>
      <c r="CL51" s="67" t="str">
        <f t="shared" si="14"/>
        <v/>
      </c>
      <c r="CM51" s="67" t="str">
        <f t="shared" si="14"/>
        <v/>
      </c>
      <c r="CN51" s="67" t="str">
        <f t="shared" si="14"/>
        <v/>
      </c>
      <c r="CO51" s="67" t="str">
        <f t="shared" si="14"/>
        <v/>
      </c>
      <c r="CP51" s="67" t="str">
        <f t="shared" si="14"/>
        <v/>
      </c>
      <c r="CQ51" s="67" t="str">
        <f t="shared" si="14"/>
        <v/>
      </c>
      <c r="CR51" s="67" t="str">
        <f t="shared" si="14"/>
        <v/>
      </c>
      <c r="CS51" s="67" t="str">
        <f t="shared" si="14"/>
        <v/>
      </c>
      <c r="CT51" s="67" t="str">
        <f t="shared" si="14"/>
        <v/>
      </c>
      <c r="CU51" s="67" t="str">
        <f t="shared" si="14"/>
        <v/>
      </c>
      <c r="CV51" s="67" t="str">
        <f t="shared" si="14"/>
        <v/>
      </c>
      <c r="CW51" s="67" t="str">
        <f t="shared" si="14"/>
        <v/>
      </c>
      <c r="CX51" s="67" t="str">
        <f t="shared" si="14"/>
        <v/>
      </c>
      <c r="CY51" s="67" t="str">
        <f t="shared" si="14"/>
        <v/>
      </c>
      <c r="CZ51" s="67" t="str">
        <f t="shared" si="14"/>
        <v/>
      </c>
      <c r="DA51" s="67" t="str">
        <f t="shared" si="14"/>
        <v/>
      </c>
      <c r="DB51" s="67" t="str">
        <f t="shared" si="14"/>
        <v/>
      </c>
      <c r="DC51" s="67" t="str">
        <f t="shared" si="14"/>
        <v/>
      </c>
      <c r="DD51" s="67" t="str">
        <f t="shared" si="14"/>
        <v/>
      </c>
      <c r="DE51" s="67" t="str">
        <f t="shared" si="14"/>
        <v/>
      </c>
      <c r="DF51" s="67" t="str">
        <f t="shared" si="14"/>
        <v/>
      </c>
      <c r="DG51" s="67" t="str">
        <f t="shared" si="14"/>
        <v/>
      </c>
      <c r="DH51" s="67" t="str">
        <f t="shared" si="14"/>
        <v/>
      </c>
      <c r="DI51" s="67" t="str">
        <f t="shared" si="14"/>
        <v/>
      </c>
      <c r="DJ51" s="67" t="str">
        <f t="shared" si="14"/>
        <v/>
      </c>
      <c r="DK51" s="67" t="str">
        <f t="shared" si="14"/>
        <v/>
      </c>
      <c r="DL51" s="67" t="str">
        <f t="shared" si="14"/>
        <v/>
      </c>
      <c r="DM51" s="67" t="str">
        <f t="shared" si="14"/>
        <v/>
      </c>
      <c r="DN51" s="67" t="str">
        <f t="shared" si="14"/>
        <v/>
      </c>
      <c r="DO51" s="67" t="str">
        <f t="shared" si="14"/>
        <v/>
      </c>
      <c r="DP51" s="67" t="str">
        <f t="shared" si="14"/>
        <v/>
      </c>
      <c r="DQ51" s="67" t="str">
        <f t="shared" si="14"/>
        <v/>
      </c>
      <c r="DR51" s="67" t="str">
        <f t="shared" si="14"/>
        <v/>
      </c>
      <c r="DS51" s="67" t="str">
        <f t="shared" si="14"/>
        <v/>
      </c>
      <c r="DT51" s="67" t="str">
        <f t="shared" si="14"/>
        <v/>
      </c>
      <c r="DU51" s="67" t="str">
        <f t="shared" si="14"/>
        <v/>
      </c>
      <c r="DV51" s="67" t="str">
        <f t="shared" si="14"/>
        <v/>
      </c>
      <c r="DW51" s="67" t="str">
        <f t="shared" si="14"/>
        <v/>
      </c>
      <c r="DX51" s="67" t="str">
        <f t="shared" si="14"/>
        <v/>
      </c>
      <c r="DY51" s="67" t="str">
        <f t="shared" si="14"/>
        <v/>
      </c>
      <c r="DZ51" s="67" t="str">
        <f t="shared" si="14"/>
        <v/>
      </c>
      <c r="EA51" s="67" t="str">
        <f t="shared" si="14"/>
        <v/>
      </c>
      <c r="EB51" s="67" t="str">
        <f t="shared" si="14"/>
        <v/>
      </c>
      <c r="EC51" s="67" t="str">
        <f t="shared" si="14"/>
        <v/>
      </c>
      <c r="ED51" s="67" t="str">
        <f t="shared" ref="ED51:GO51" si="15">IF(ED44="","",IF(ED44&lt;&gt;$C$45,-1%,ED47))</f>
        <v/>
      </c>
      <c r="EE51" s="67" t="str">
        <f t="shared" si="15"/>
        <v/>
      </c>
      <c r="EF51" s="67" t="str">
        <f t="shared" si="15"/>
        <v/>
      </c>
      <c r="EG51" s="67" t="str">
        <f t="shared" si="15"/>
        <v/>
      </c>
      <c r="EH51" s="67" t="str">
        <f t="shared" si="15"/>
        <v/>
      </c>
      <c r="EI51" s="67" t="str">
        <f t="shared" si="15"/>
        <v/>
      </c>
      <c r="EJ51" s="67" t="str">
        <f t="shared" si="15"/>
        <v/>
      </c>
      <c r="EK51" s="67" t="str">
        <f t="shared" si="15"/>
        <v/>
      </c>
      <c r="EL51" s="67" t="str">
        <f t="shared" si="15"/>
        <v/>
      </c>
      <c r="EM51" s="67" t="str">
        <f t="shared" si="15"/>
        <v/>
      </c>
      <c r="EN51" s="67" t="str">
        <f t="shared" si="15"/>
        <v/>
      </c>
      <c r="EO51" s="67" t="str">
        <f t="shared" si="15"/>
        <v/>
      </c>
      <c r="EP51" s="67" t="str">
        <f t="shared" si="15"/>
        <v/>
      </c>
      <c r="EQ51" s="67" t="str">
        <f t="shared" si="15"/>
        <v/>
      </c>
      <c r="ER51" s="67" t="str">
        <f t="shared" si="15"/>
        <v/>
      </c>
      <c r="ES51" s="67" t="str">
        <f t="shared" si="15"/>
        <v/>
      </c>
      <c r="ET51" s="67" t="str">
        <f t="shared" si="15"/>
        <v/>
      </c>
      <c r="EU51" s="67" t="str">
        <f t="shared" si="15"/>
        <v/>
      </c>
      <c r="EV51" s="67" t="str">
        <f t="shared" si="15"/>
        <v/>
      </c>
      <c r="EW51" s="67" t="str">
        <f t="shared" si="15"/>
        <v/>
      </c>
      <c r="EX51" s="67" t="str">
        <f t="shared" si="15"/>
        <v/>
      </c>
      <c r="EY51" s="67" t="str">
        <f t="shared" si="15"/>
        <v/>
      </c>
      <c r="EZ51" s="67" t="str">
        <f t="shared" si="15"/>
        <v/>
      </c>
      <c r="FA51" s="67" t="str">
        <f t="shared" si="15"/>
        <v/>
      </c>
      <c r="FB51" s="67" t="str">
        <f t="shared" si="15"/>
        <v/>
      </c>
      <c r="FC51" s="67" t="str">
        <f t="shared" si="15"/>
        <v/>
      </c>
      <c r="FD51" s="67" t="str">
        <f t="shared" si="15"/>
        <v/>
      </c>
      <c r="FE51" s="67" t="str">
        <f t="shared" si="15"/>
        <v/>
      </c>
      <c r="FF51" s="67" t="str">
        <f t="shared" si="15"/>
        <v/>
      </c>
      <c r="FG51" s="67" t="str">
        <f t="shared" si="15"/>
        <v/>
      </c>
      <c r="FH51" s="67" t="str">
        <f t="shared" si="15"/>
        <v/>
      </c>
      <c r="FI51" s="67" t="str">
        <f t="shared" si="15"/>
        <v/>
      </c>
      <c r="FJ51" s="67" t="str">
        <f t="shared" si="15"/>
        <v/>
      </c>
      <c r="FK51" s="67" t="str">
        <f t="shared" si="15"/>
        <v/>
      </c>
      <c r="FL51" s="67" t="str">
        <f t="shared" si="15"/>
        <v/>
      </c>
      <c r="FM51" s="67" t="str">
        <f t="shared" si="15"/>
        <v/>
      </c>
      <c r="FN51" s="67" t="str">
        <f t="shared" si="15"/>
        <v/>
      </c>
      <c r="FO51" s="67" t="str">
        <f t="shared" si="15"/>
        <v/>
      </c>
      <c r="FP51" s="67" t="str">
        <f t="shared" si="15"/>
        <v/>
      </c>
      <c r="FQ51" s="67" t="str">
        <f t="shared" si="15"/>
        <v/>
      </c>
      <c r="FR51" s="67" t="str">
        <f t="shared" si="15"/>
        <v/>
      </c>
      <c r="FS51" s="67" t="str">
        <f t="shared" si="15"/>
        <v/>
      </c>
      <c r="FT51" s="67" t="str">
        <f t="shared" si="15"/>
        <v/>
      </c>
      <c r="FU51" s="67" t="str">
        <f t="shared" si="15"/>
        <v/>
      </c>
      <c r="FV51" s="67" t="str">
        <f t="shared" si="15"/>
        <v/>
      </c>
      <c r="FW51" s="67" t="str">
        <f t="shared" si="15"/>
        <v/>
      </c>
      <c r="FX51" s="67" t="str">
        <f t="shared" si="15"/>
        <v/>
      </c>
      <c r="FY51" s="67" t="str">
        <f t="shared" si="15"/>
        <v/>
      </c>
      <c r="FZ51" s="67" t="str">
        <f t="shared" si="15"/>
        <v/>
      </c>
      <c r="GA51" s="67" t="str">
        <f t="shared" si="15"/>
        <v/>
      </c>
      <c r="GB51" s="67" t="str">
        <f t="shared" si="15"/>
        <v/>
      </c>
      <c r="GC51" s="67" t="str">
        <f t="shared" si="15"/>
        <v/>
      </c>
      <c r="GD51" s="67" t="str">
        <f t="shared" si="15"/>
        <v/>
      </c>
      <c r="GE51" s="67" t="str">
        <f t="shared" si="15"/>
        <v/>
      </c>
      <c r="GF51" s="67" t="str">
        <f t="shared" si="15"/>
        <v/>
      </c>
      <c r="GG51" s="67" t="str">
        <f t="shared" si="15"/>
        <v/>
      </c>
      <c r="GH51" s="67" t="str">
        <f t="shared" si="15"/>
        <v/>
      </c>
      <c r="GI51" s="67" t="str">
        <f t="shared" si="15"/>
        <v/>
      </c>
      <c r="GJ51" s="67" t="str">
        <f t="shared" si="15"/>
        <v/>
      </c>
      <c r="GK51" s="67" t="str">
        <f t="shared" si="15"/>
        <v/>
      </c>
      <c r="GL51" s="67" t="str">
        <f t="shared" si="15"/>
        <v/>
      </c>
      <c r="GM51" s="67" t="str">
        <f t="shared" si="15"/>
        <v/>
      </c>
      <c r="GN51" s="67" t="str">
        <f t="shared" si="15"/>
        <v/>
      </c>
      <c r="GO51" s="67" t="str">
        <f t="shared" si="15"/>
        <v/>
      </c>
      <c r="GP51" s="67" t="str">
        <f t="shared" ref="GP51:JA51" si="16">IF(GP44="","",IF(GP44&lt;&gt;$C$45,-1%,GP47))</f>
        <v/>
      </c>
      <c r="GQ51" s="67" t="str">
        <f t="shared" si="16"/>
        <v/>
      </c>
      <c r="GR51" s="67" t="str">
        <f t="shared" si="16"/>
        <v/>
      </c>
      <c r="GS51" s="67" t="str">
        <f t="shared" si="16"/>
        <v/>
      </c>
      <c r="GT51" s="67" t="str">
        <f t="shared" si="16"/>
        <v/>
      </c>
      <c r="GU51" s="67" t="str">
        <f t="shared" si="16"/>
        <v/>
      </c>
      <c r="GV51" s="67" t="str">
        <f t="shared" si="16"/>
        <v/>
      </c>
      <c r="GW51" s="67" t="str">
        <f t="shared" si="16"/>
        <v/>
      </c>
      <c r="GX51" s="67" t="str">
        <f t="shared" si="16"/>
        <v/>
      </c>
      <c r="GY51" s="67" t="str">
        <f t="shared" si="16"/>
        <v/>
      </c>
      <c r="GZ51" s="67" t="str">
        <f t="shared" si="16"/>
        <v/>
      </c>
      <c r="HA51" s="67" t="str">
        <f t="shared" si="16"/>
        <v/>
      </c>
      <c r="HB51" s="67" t="str">
        <f t="shared" si="16"/>
        <v/>
      </c>
      <c r="HC51" s="67" t="str">
        <f t="shared" si="16"/>
        <v/>
      </c>
      <c r="HD51" s="67" t="str">
        <f t="shared" si="16"/>
        <v/>
      </c>
      <c r="HE51" s="67" t="str">
        <f t="shared" si="16"/>
        <v/>
      </c>
      <c r="HF51" s="67" t="str">
        <f t="shared" si="16"/>
        <v/>
      </c>
      <c r="HG51" s="67" t="str">
        <f t="shared" si="16"/>
        <v/>
      </c>
      <c r="HH51" s="67" t="str">
        <f t="shared" si="16"/>
        <v/>
      </c>
      <c r="HI51" s="67" t="str">
        <f t="shared" si="16"/>
        <v/>
      </c>
      <c r="HJ51" s="67" t="str">
        <f t="shared" si="16"/>
        <v/>
      </c>
      <c r="HK51" s="67" t="str">
        <f t="shared" si="16"/>
        <v/>
      </c>
      <c r="HL51" s="67" t="str">
        <f t="shared" si="16"/>
        <v/>
      </c>
      <c r="HM51" s="67" t="str">
        <f t="shared" si="16"/>
        <v/>
      </c>
      <c r="HN51" s="67" t="str">
        <f t="shared" si="16"/>
        <v/>
      </c>
      <c r="HO51" s="67" t="str">
        <f t="shared" si="16"/>
        <v/>
      </c>
      <c r="HP51" s="67" t="str">
        <f t="shared" si="16"/>
        <v/>
      </c>
      <c r="HQ51" s="67" t="str">
        <f t="shared" si="16"/>
        <v/>
      </c>
      <c r="HR51" s="67" t="str">
        <f t="shared" si="16"/>
        <v/>
      </c>
      <c r="HS51" s="67" t="str">
        <f t="shared" si="16"/>
        <v/>
      </c>
      <c r="HT51" s="67" t="str">
        <f t="shared" si="16"/>
        <v/>
      </c>
      <c r="HU51" s="67" t="str">
        <f t="shared" si="16"/>
        <v/>
      </c>
      <c r="HV51" s="67" t="str">
        <f t="shared" si="16"/>
        <v/>
      </c>
      <c r="HW51" s="67" t="str">
        <f t="shared" si="16"/>
        <v/>
      </c>
      <c r="HX51" s="67" t="str">
        <f t="shared" si="16"/>
        <v/>
      </c>
      <c r="HY51" s="67" t="str">
        <f t="shared" si="16"/>
        <v/>
      </c>
      <c r="HZ51" s="67" t="str">
        <f t="shared" si="16"/>
        <v/>
      </c>
      <c r="IA51" s="67" t="str">
        <f t="shared" si="16"/>
        <v/>
      </c>
      <c r="IB51" s="67" t="str">
        <f t="shared" si="16"/>
        <v/>
      </c>
      <c r="IC51" s="67" t="str">
        <f t="shared" si="16"/>
        <v/>
      </c>
      <c r="ID51" s="67" t="str">
        <f t="shared" si="16"/>
        <v/>
      </c>
      <c r="IE51" s="67" t="str">
        <f t="shared" si="16"/>
        <v/>
      </c>
      <c r="IF51" s="67" t="str">
        <f t="shared" si="16"/>
        <v/>
      </c>
      <c r="IG51" s="67" t="str">
        <f t="shared" si="16"/>
        <v/>
      </c>
      <c r="IH51" s="67" t="str">
        <f t="shared" si="16"/>
        <v/>
      </c>
      <c r="II51" s="67" t="str">
        <f t="shared" si="16"/>
        <v/>
      </c>
      <c r="IJ51" s="67" t="str">
        <f t="shared" si="16"/>
        <v/>
      </c>
      <c r="IK51" s="67" t="str">
        <f t="shared" si="16"/>
        <v/>
      </c>
      <c r="IL51" s="67" t="str">
        <f t="shared" si="16"/>
        <v/>
      </c>
      <c r="IM51" s="67" t="str">
        <f t="shared" si="16"/>
        <v/>
      </c>
      <c r="IN51" s="67" t="str">
        <f t="shared" si="16"/>
        <v/>
      </c>
      <c r="IO51" s="67" t="str">
        <f t="shared" si="16"/>
        <v/>
      </c>
      <c r="IP51" s="67" t="str">
        <f t="shared" si="16"/>
        <v/>
      </c>
      <c r="IQ51" s="67" t="str">
        <f t="shared" si="16"/>
        <v/>
      </c>
      <c r="IR51" s="67" t="str">
        <f t="shared" si="16"/>
        <v/>
      </c>
      <c r="IS51" s="67" t="str">
        <f t="shared" si="16"/>
        <v/>
      </c>
      <c r="IT51" s="67" t="str">
        <f t="shared" si="16"/>
        <v/>
      </c>
      <c r="IU51" s="67" t="str">
        <f t="shared" si="16"/>
        <v/>
      </c>
      <c r="IV51" s="67" t="str">
        <f t="shared" si="16"/>
        <v/>
      </c>
      <c r="IW51" s="67" t="str">
        <f t="shared" si="16"/>
        <v/>
      </c>
      <c r="IX51" s="67" t="str">
        <f t="shared" si="16"/>
        <v/>
      </c>
      <c r="IY51" s="67" t="str">
        <f t="shared" si="16"/>
        <v/>
      </c>
      <c r="IZ51" s="67" t="str">
        <f t="shared" si="16"/>
        <v/>
      </c>
      <c r="JA51" s="67" t="str">
        <f t="shared" si="16"/>
        <v/>
      </c>
      <c r="JB51" s="67" t="str">
        <f t="shared" ref="JB51:LH51" si="17">IF(JB44="","",IF(JB44&lt;&gt;$C$45,-1%,JB47))</f>
        <v/>
      </c>
      <c r="JC51" s="67" t="str">
        <f t="shared" si="17"/>
        <v/>
      </c>
      <c r="JD51" s="67" t="str">
        <f t="shared" si="17"/>
        <v/>
      </c>
      <c r="JE51" s="67" t="str">
        <f t="shared" si="17"/>
        <v/>
      </c>
      <c r="JF51" s="67" t="str">
        <f t="shared" si="17"/>
        <v/>
      </c>
      <c r="JG51" s="67" t="str">
        <f t="shared" si="17"/>
        <v/>
      </c>
      <c r="JH51" s="67" t="str">
        <f t="shared" si="17"/>
        <v/>
      </c>
      <c r="JI51" s="67" t="str">
        <f t="shared" si="17"/>
        <v/>
      </c>
      <c r="JJ51" s="67" t="str">
        <f t="shared" si="17"/>
        <v/>
      </c>
      <c r="JK51" s="67" t="str">
        <f t="shared" si="17"/>
        <v/>
      </c>
      <c r="JL51" s="67" t="str">
        <f t="shared" si="17"/>
        <v/>
      </c>
      <c r="JM51" s="67" t="str">
        <f t="shared" si="17"/>
        <v/>
      </c>
      <c r="JN51" s="67" t="str">
        <f t="shared" si="17"/>
        <v/>
      </c>
      <c r="JO51" s="67" t="str">
        <f t="shared" si="17"/>
        <v/>
      </c>
      <c r="JP51" s="67" t="str">
        <f t="shared" si="17"/>
        <v/>
      </c>
      <c r="JQ51" s="67" t="str">
        <f t="shared" si="17"/>
        <v/>
      </c>
      <c r="JR51" s="67" t="str">
        <f t="shared" si="17"/>
        <v/>
      </c>
      <c r="JS51" s="67" t="str">
        <f t="shared" si="17"/>
        <v/>
      </c>
      <c r="JT51" s="67" t="str">
        <f t="shared" si="17"/>
        <v/>
      </c>
      <c r="JU51" s="67" t="str">
        <f t="shared" si="17"/>
        <v/>
      </c>
      <c r="JV51" s="67" t="str">
        <f t="shared" si="17"/>
        <v/>
      </c>
      <c r="JW51" s="67" t="str">
        <f t="shared" si="17"/>
        <v/>
      </c>
      <c r="JX51" s="67" t="str">
        <f t="shared" si="17"/>
        <v/>
      </c>
      <c r="JY51" s="67" t="str">
        <f t="shared" si="17"/>
        <v/>
      </c>
      <c r="JZ51" s="67" t="str">
        <f t="shared" si="17"/>
        <v/>
      </c>
      <c r="KA51" s="67" t="str">
        <f t="shared" si="17"/>
        <v/>
      </c>
      <c r="KB51" s="67" t="str">
        <f t="shared" si="17"/>
        <v/>
      </c>
      <c r="KC51" s="67" t="str">
        <f t="shared" si="17"/>
        <v/>
      </c>
      <c r="KD51" s="67" t="str">
        <f t="shared" si="17"/>
        <v/>
      </c>
      <c r="KE51" s="67" t="str">
        <f t="shared" si="17"/>
        <v/>
      </c>
      <c r="KF51" s="67" t="str">
        <f t="shared" si="17"/>
        <v/>
      </c>
      <c r="KG51" s="67" t="str">
        <f t="shared" si="17"/>
        <v/>
      </c>
      <c r="KH51" s="67" t="str">
        <f t="shared" si="17"/>
        <v/>
      </c>
      <c r="KI51" s="67" t="str">
        <f t="shared" si="17"/>
        <v/>
      </c>
      <c r="KJ51" s="67" t="str">
        <f t="shared" si="17"/>
        <v/>
      </c>
      <c r="KK51" s="67" t="str">
        <f t="shared" si="17"/>
        <v/>
      </c>
      <c r="KL51" s="67" t="str">
        <f t="shared" si="17"/>
        <v/>
      </c>
      <c r="KM51" s="67" t="str">
        <f t="shared" si="17"/>
        <v/>
      </c>
      <c r="KN51" s="67" t="str">
        <f t="shared" si="17"/>
        <v/>
      </c>
      <c r="KO51" s="67" t="str">
        <f t="shared" si="17"/>
        <v/>
      </c>
      <c r="KP51" s="67" t="str">
        <f t="shared" si="17"/>
        <v/>
      </c>
      <c r="KQ51" s="67" t="str">
        <f t="shared" si="17"/>
        <v/>
      </c>
      <c r="KR51" s="67" t="str">
        <f t="shared" si="17"/>
        <v/>
      </c>
      <c r="KS51" s="67" t="str">
        <f t="shared" si="17"/>
        <v/>
      </c>
      <c r="KT51" s="67" t="str">
        <f t="shared" si="17"/>
        <v/>
      </c>
      <c r="KU51" s="67" t="str">
        <f t="shared" si="17"/>
        <v/>
      </c>
      <c r="KV51" s="67" t="str">
        <f t="shared" si="17"/>
        <v/>
      </c>
      <c r="KW51" s="67" t="str">
        <f t="shared" si="17"/>
        <v/>
      </c>
      <c r="KX51" s="67" t="str">
        <f t="shared" si="17"/>
        <v/>
      </c>
      <c r="KY51" s="67" t="str">
        <f t="shared" si="17"/>
        <v/>
      </c>
      <c r="KZ51" s="67" t="str">
        <f t="shared" si="17"/>
        <v/>
      </c>
      <c r="LA51" s="67" t="str">
        <f t="shared" si="17"/>
        <v/>
      </c>
      <c r="LB51" s="67" t="str">
        <f t="shared" si="17"/>
        <v/>
      </c>
      <c r="LC51" s="67" t="str">
        <f t="shared" si="17"/>
        <v/>
      </c>
      <c r="LD51" s="67" t="str">
        <f t="shared" si="17"/>
        <v/>
      </c>
      <c r="LE51" s="67" t="str">
        <f t="shared" si="17"/>
        <v/>
      </c>
      <c r="LF51" s="67" t="str">
        <f t="shared" si="17"/>
        <v/>
      </c>
      <c r="LG51" s="67" t="str">
        <f t="shared" si="17"/>
        <v/>
      </c>
      <c r="LH51" s="67" t="str">
        <f t="shared" si="17"/>
        <v/>
      </c>
    </row>
    <row r="52" spans="2:320" ht="14.4" thickBot="1" x14ac:dyDescent="0.35">
      <c r="B52" s="260" t="s">
        <v>20</v>
      </c>
      <c r="C52" s="261"/>
      <c r="E52" s="67">
        <f>IF(E44="","",IF(E44&lt;&gt;$C$45,-1%,E48))</f>
        <v>0</v>
      </c>
      <c r="F52" s="67">
        <f t="shared" ref="F52:BQ52" si="18">IF(F44="","",IF(F44&lt;&gt;$C$45,-1%,F48))</f>
        <v>-0.01</v>
      </c>
      <c r="G52" s="67">
        <f t="shared" si="18"/>
        <v>-0.01</v>
      </c>
      <c r="H52" s="67">
        <f t="shared" si="18"/>
        <v>-0.01</v>
      </c>
      <c r="I52" s="67">
        <f t="shared" si="18"/>
        <v>-0.01</v>
      </c>
      <c r="J52" s="67">
        <f t="shared" si="18"/>
        <v>-0.01</v>
      </c>
      <c r="K52" s="67">
        <f t="shared" si="18"/>
        <v>-0.01</v>
      </c>
      <c r="L52" s="67">
        <f t="shared" si="18"/>
        <v>-0.01</v>
      </c>
      <c r="M52" s="67">
        <f t="shared" si="18"/>
        <v>-0.01</v>
      </c>
      <c r="N52" s="67">
        <f t="shared" si="18"/>
        <v>-0.01</v>
      </c>
      <c r="O52" s="67">
        <f t="shared" si="18"/>
        <v>-0.01</v>
      </c>
      <c r="P52" s="67">
        <f t="shared" si="18"/>
        <v>-0.01</v>
      </c>
      <c r="Q52" s="67">
        <f t="shared" si="18"/>
        <v>-0.01</v>
      </c>
      <c r="R52" s="67">
        <f t="shared" si="18"/>
        <v>-0.01</v>
      </c>
      <c r="S52" s="67">
        <f t="shared" si="18"/>
        <v>-0.01</v>
      </c>
      <c r="T52" s="67">
        <f t="shared" si="18"/>
        <v>-0.01</v>
      </c>
      <c r="U52" s="67">
        <f t="shared" si="18"/>
        <v>-0.01</v>
      </c>
      <c r="V52" s="67">
        <f t="shared" si="18"/>
        <v>-0.01</v>
      </c>
      <c r="W52" s="67">
        <f t="shared" si="18"/>
        <v>-0.01</v>
      </c>
      <c r="X52" s="67" t="str">
        <f t="shared" si="18"/>
        <v/>
      </c>
      <c r="Y52" s="67" t="str">
        <f t="shared" si="18"/>
        <v/>
      </c>
      <c r="Z52" s="67" t="str">
        <f t="shared" si="18"/>
        <v/>
      </c>
      <c r="AA52" s="67" t="str">
        <f t="shared" si="18"/>
        <v/>
      </c>
      <c r="AB52" s="67" t="str">
        <f t="shared" si="18"/>
        <v/>
      </c>
      <c r="AC52" s="67" t="str">
        <f t="shared" si="18"/>
        <v/>
      </c>
      <c r="AD52" s="67" t="str">
        <f t="shared" si="18"/>
        <v/>
      </c>
      <c r="AE52" s="67" t="str">
        <f t="shared" si="18"/>
        <v/>
      </c>
      <c r="AF52" s="67" t="str">
        <f t="shared" si="18"/>
        <v/>
      </c>
      <c r="AG52" s="67" t="str">
        <f t="shared" si="18"/>
        <v/>
      </c>
      <c r="AH52" s="67" t="str">
        <f t="shared" si="18"/>
        <v/>
      </c>
      <c r="AI52" s="67" t="str">
        <f t="shared" si="18"/>
        <v/>
      </c>
      <c r="AJ52" s="67" t="str">
        <f t="shared" si="18"/>
        <v/>
      </c>
      <c r="AK52" s="67" t="str">
        <f t="shared" si="18"/>
        <v/>
      </c>
      <c r="AL52" s="67" t="str">
        <f t="shared" si="18"/>
        <v/>
      </c>
      <c r="AM52" s="67" t="str">
        <f t="shared" si="18"/>
        <v/>
      </c>
      <c r="AN52" s="67" t="str">
        <f t="shared" si="18"/>
        <v/>
      </c>
      <c r="AO52" s="67" t="str">
        <f t="shared" si="18"/>
        <v/>
      </c>
      <c r="AP52" s="67" t="str">
        <f t="shared" si="18"/>
        <v/>
      </c>
      <c r="AQ52" s="67" t="str">
        <f t="shared" si="18"/>
        <v/>
      </c>
      <c r="AR52" s="67" t="str">
        <f t="shared" si="18"/>
        <v/>
      </c>
      <c r="AS52" s="67" t="str">
        <f t="shared" si="18"/>
        <v/>
      </c>
      <c r="AT52" s="67" t="str">
        <f t="shared" si="18"/>
        <v/>
      </c>
      <c r="AU52" s="67" t="str">
        <f t="shared" si="18"/>
        <v/>
      </c>
      <c r="AV52" s="67" t="str">
        <f t="shared" si="18"/>
        <v/>
      </c>
      <c r="AW52" s="67" t="str">
        <f t="shared" si="18"/>
        <v/>
      </c>
      <c r="AX52" s="67" t="str">
        <f t="shared" si="18"/>
        <v/>
      </c>
      <c r="AY52" s="67" t="str">
        <f t="shared" si="18"/>
        <v/>
      </c>
      <c r="AZ52" s="67" t="str">
        <f t="shared" si="18"/>
        <v/>
      </c>
      <c r="BA52" s="67" t="str">
        <f t="shared" si="18"/>
        <v/>
      </c>
      <c r="BB52" s="67" t="str">
        <f t="shared" si="18"/>
        <v/>
      </c>
      <c r="BC52" s="67" t="str">
        <f t="shared" si="18"/>
        <v/>
      </c>
      <c r="BD52" s="67" t="str">
        <f t="shared" si="18"/>
        <v/>
      </c>
      <c r="BE52" s="67" t="str">
        <f t="shared" si="18"/>
        <v/>
      </c>
      <c r="BF52" s="67" t="str">
        <f t="shared" si="18"/>
        <v/>
      </c>
      <c r="BG52" s="67" t="str">
        <f t="shared" si="18"/>
        <v/>
      </c>
      <c r="BH52" s="67" t="str">
        <f t="shared" si="18"/>
        <v/>
      </c>
      <c r="BI52" s="67" t="str">
        <f t="shared" si="18"/>
        <v/>
      </c>
      <c r="BJ52" s="67" t="str">
        <f t="shared" si="18"/>
        <v/>
      </c>
      <c r="BK52" s="67" t="str">
        <f t="shared" si="18"/>
        <v/>
      </c>
      <c r="BL52" s="67" t="str">
        <f t="shared" si="18"/>
        <v/>
      </c>
      <c r="BM52" s="67" t="str">
        <f t="shared" si="18"/>
        <v/>
      </c>
      <c r="BN52" s="67" t="str">
        <f t="shared" si="18"/>
        <v/>
      </c>
      <c r="BO52" s="67" t="str">
        <f t="shared" si="18"/>
        <v/>
      </c>
      <c r="BP52" s="67" t="str">
        <f t="shared" si="18"/>
        <v/>
      </c>
      <c r="BQ52" s="67" t="str">
        <f t="shared" si="18"/>
        <v/>
      </c>
      <c r="BR52" s="67" t="str">
        <f t="shared" ref="BR52:EC52" si="19">IF(BR44="","",IF(BR44&lt;&gt;$C$45,-1%,BR48))</f>
        <v/>
      </c>
      <c r="BS52" s="67" t="str">
        <f t="shared" si="19"/>
        <v/>
      </c>
      <c r="BT52" s="67" t="str">
        <f t="shared" si="19"/>
        <v/>
      </c>
      <c r="BU52" s="67" t="str">
        <f t="shared" si="19"/>
        <v/>
      </c>
      <c r="BV52" s="67" t="str">
        <f t="shared" si="19"/>
        <v/>
      </c>
      <c r="BW52" s="67" t="str">
        <f t="shared" si="19"/>
        <v/>
      </c>
      <c r="BX52" s="67" t="str">
        <f t="shared" si="19"/>
        <v/>
      </c>
      <c r="BY52" s="67" t="str">
        <f t="shared" si="19"/>
        <v/>
      </c>
      <c r="BZ52" s="67" t="str">
        <f t="shared" si="19"/>
        <v/>
      </c>
      <c r="CA52" s="67" t="str">
        <f t="shared" si="19"/>
        <v/>
      </c>
      <c r="CB52" s="67" t="str">
        <f t="shared" si="19"/>
        <v/>
      </c>
      <c r="CC52" s="67" t="str">
        <f t="shared" si="19"/>
        <v/>
      </c>
      <c r="CD52" s="67" t="str">
        <f t="shared" si="19"/>
        <v/>
      </c>
      <c r="CE52" s="67" t="str">
        <f t="shared" si="19"/>
        <v/>
      </c>
      <c r="CF52" s="67" t="str">
        <f t="shared" si="19"/>
        <v/>
      </c>
      <c r="CG52" s="67" t="str">
        <f t="shared" si="19"/>
        <v/>
      </c>
      <c r="CH52" s="67" t="str">
        <f t="shared" si="19"/>
        <v/>
      </c>
      <c r="CI52" s="67" t="str">
        <f t="shared" si="19"/>
        <v/>
      </c>
      <c r="CJ52" s="67" t="str">
        <f t="shared" si="19"/>
        <v/>
      </c>
      <c r="CK52" s="67" t="str">
        <f t="shared" si="19"/>
        <v/>
      </c>
      <c r="CL52" s="67" t="str">
        <f t="shared" si="19"/>
        <v/>
      </c>
      <c r="CM52" s="67" t="str">
        <f t="shared" si="19"/>
        <v/>
      </c>
      <c r="CN52" s="67" t="str">
        <f t="shared" si="19"/>
        <v/>
      </c>
      <c r="CO52" s="67" t="str">
        <f t="shared" si="19"/>
        <v/>
      </c>
      <c r="CP52" s="67" t="str">
        <f t="shared" si="19"/>
        <v/>
      </c>
      <c r="CQ52" s="67" t="str">
        <f t="shared" si="19"/>
        <v/>
      </c>
      <c r="CR52" s="67" t="str">
        <f t="shared" si="19"/>
        <v/>
      </c>
      <c r="CS52" s="67" t="str">
        <f t="shared" si="19"/>
        <v/>
      </c>
      <c r="CT52" s="67" t="str">
        <f t="shared" si="19"/>
        <v/>
      </c>
      <c r="CU52" s="67" t="str">
        <f t="shared" si="19"/>
        <v/>
      </c>
      <c r="CV52" s="67" t="str">
        <f t="shared" si="19"/>
        <v/>
      </c>
      <c r="CW52" s="67" t="str">
        <f t="shared" si="19"/>
        <v/>
      </c>
      <c r="CX52" s="67" t="str">
        <f t="shared" si="19"/>
        <v/>
      </c>
      <c r="CY52" s="67" t="str">
        <f t="shared" si="19"/>
        <v/>
      </c>
      <c r="CZ52" s="67" t="str">
        <f t="shared" si="19"/>
        <v/>
      </c>
      <c r="DA52" s="67" t="str">
        <f t="shared" si="19"/>
        <v/>
      </c>
      <c r="DB52" s="67" t="str">
        <f t="shared" si="19"/>
        <v/>
      </c>
      <c r="DC52" s="67" t="str">
        <f t="shared" si="19"/>
        <v/>
      </c>
      <c r="DD52" s="67" t="str">
        <f t="shared" si="19"/>
        <v/>
      </c>
      <c r="DE52" s="67" t="str">
        <f t="shared" si="19"/>
        <v/>
      </c>
      <c r="DF52" s="67" t="str">
        <f t="shared" si="19"/>
        <v/>
      </c>
      <c r="DG52" s="67" t="str">
        <f t="shared" si="19"/>
        <v/>
      </c>
      <c r="DH52" s="67" t="str">
        <f t="shared" si="19"/>
        <v/>
      </c>
      <c r="DI52" s="67" t="str">
        <f t="shared" si="19"/>
        <v/>
      </c>
      <c r="DJ52" s="67" t="str">
        <f t="shared" si="19"/>
        <v/>
      </c>
      <c r="DK52" s="67" t="str">
        <f t="shared" si="19"/>
        <v/>
      </c>
      <c r="DL52" s="67" t="str">
        <f t="shared" si="19"/>
        <v/>
      </c>
      <c r="DM52" s="67" t="str">
        <f t="shared" si="19"/>
        <v/>
      </c>
      <c r="DN52" s="67" t="str">
        <f t="shared" si="19"/>
        <v/>
      </c>
      <c r="DO52" s="67" t="str">
        <f t="shared" si="19"/>
        <v/>
      </c>
      <c r="DP52" s="67" t="str">
        <f t="shared" si="19"/>
        <v/>
      </c>
      <c r="DQ52" s="67" t="str">
        <f t="shared" si="19"/>
        <v/>
      </c>
      <c r="DR52" s="67" t="str">
        <f t="shared" si="19"/>
        <v/>
      </c>
      <c r="DS52" s="67" t="str">
        <f t="shared" si="19"/>
        <v/>
      </c>
      <c r="DT52" s="67" t="str">
        <f t="shared" si="19"/>
        <v/>
      </c>
      <c r="DU52" s="67" t="str">
        <f t="shared" si="19"/>
        <v/>
      </c>
      <c r="DV52" s="67" t="str">
        <f t="shared" si="19"/>
        <v/>
      </c>
      <c r="DW52" s="67" t="str">
        <f t="shared" si="19"/>
        <v/>
      </c>
      <c r="DX52" s="67" t="str">
        <f t="shared" si="19"/>
        <v/>
      </c>
      <c r="DY52" s="67" t="str">
        <f t="shared" si="19"/>
        <v/>
      </c>
      <c r="DZ52" s="67" t="str">
        <f t="shared" si="19"/>
        <v/>
      </c>
      <c r="EA52" s="67" t="str">
        <f t="shared" si="19"/>
        <v/>
      </c>
      <c r="EB52" s="67" t="str">
        <f t="shared" si="19"/>
        <v/>
      </c>
      <c r="EC52" s="67" t="str">
        <f t="shared" si="19"/>
        <v/>
      </c>
      <c r="ED52" s="67" t="str">
        <f t="shared" ref="ED52:GO52" si="20">IF(ED44="","",IF(ED44&lt;&gt;$C$45,-1%,ED48))</f>
        <v/>
      </c>
      <c r="EE52" s="67" t="str">
        <f t="shared" si="20"/>
        <v/>
      </c>
      <c r="EF52" s="67" t="str">
        <f t="shared" si="20"/>
        <v/>
      </c>
      <c r="EG52" s="67" t="str">
        <f t="shared" si="20"/>
        <v/>
      </c>
      <c r="EH52" s="67" t="str">
        <f t="shared" si="20"/>
        <v/>
      </c>
      <c r="EI52" s="67" t="str">
        <f t="shared" si="20"/>
        <v/>
      </c>
      <c r="EJ52" s="67" t="str">
        <f t="shared" si="20"/>
        <v/>
      </c>
      <c r="EK52" s="67" t="str">
        <f t="shared" si="20"/>
        <v/>
      </c>
      <c r="EL52" s="67" t="str">
        <f t="shared" si="20"/>
        <v/>
      </c>
      <c r="EM52" s="67" t="str">
        <f t="shared" si="20"/>
        <v/>
      </c>
      <c r="EN52" s="67" t="str">
        <f t="shared" si="20"/>
        <v/>
      </c>
      <c r="EO52" s="67" t="str">
        <f t="shared" si="20"/>
        <v/>
      </c>
      <c r="EP52" s="67" t="str">
        <f t="shared" si="20"/>
        <v/>
      </c>
      <c r="EQ52" s="67" t="str">
        <f t="shared" si="20"/>
        <v/>
      </c>
      <c r="ER52" s="67" t="str">
        <f t="shared" si="20"/>
        <v/>
      </c>
      <c r="ES52" s="67" t="str">
        <f t="shared" si="20"/>
        <v/>
      </c>
      <c r="ET52" s="67" t="str">
        <f t="shared" si="20"/>
        <v/>
      </c>
      <c r="EU52" s="67" t="str">
        <f t="shared" si="20"/>
        <v/>
      </c>
      <c r="EV52" s="67" t="str">
        <f t="shared" si="20"/>
        <v/>
      </c>
      <c r="EW52" s="67" t="str">
        <f t="shared" si="20"/>
        <v/>
      </c>
      <c r="EX52" s="67" t="str">
        <f t="shared" si="20"/>
        <v/>
      </c>
      <c r="EY52" s="67" t="str">
        <f t="shared" si="20"/>
        <v/>
      </c>
      <c r="EZ52" s="67" t="str">
        <f t="shared" si="20"/>
        <v/>
      </c>
      <c r="FA52" s="67" t="str">
        <f t="shared" si="20"/>
        <v/>
      </c>
      <c r="FB52" s="67" t="str">
        <f t="shared" si="20"/>
        <v/>
      </c>
      <c r="FC52" s="67" t="str">
        <f t="shared" si="20"/>
        <v/>
      </c>
      <c r="FD52" s="67" t="str">
        <f t="shared" si="20"/>
        <v/>
      </c>
      <c r="FE52" s="67" t="str">
        <f t="shared" si="20"/>
        <v/>
      </c>
      <c r="FF52" s="67" t="str">
        <f t="shared" si="20"/>
        <v/>
      </c>
      <c r="FG52" s="67" t="str">
        <f t="shared" si="20"/>
        <v/>
      </c>
      <c r="FH52" s="67" t="str">
        <f t="shared" si="20"/>
        <v/>
      </c>
      <c r="FI52" s="67" t="str">
        <f t="shared" si="20"/>
        <v/>
      </c>
      <c r="FJ52" s="67" t="str">
        <f t="shared" si="20"/>
        <v/>
      </c>
      <c r="FK52" s="67" t="str">
        <f t="shared" si="20"/>
        <v/>
      </c>
      <c r="FL52" s="67" t="str">
        <f t="shared" si="20"/>
        <v/>
      </c>
      <c r="FM52" s="67" t="str">
        <f t="shared" si="20"/>
        <v/>
      </c>
      <c r="FN52" s="67" t="str">
        <f t="shared" si="20"/>
        <v/>
      </c>
      <c r="FO52" s="67" t="str">
        <f t="shared" si="20"/>
        <v/>
      </c>
      <c r="FP52" s="67" t="str">
        <f t="shared" si="20"/>
        <v/>
      </c>
      <c r="FQ52" s="67" t="str">
        <f t="shared" si="20"/>
        <v/>
      </c>
      <c r="FR52" s="67" t="str">
        <f t="shared" si="20"/>
        <v/>
      </c>
      <c r="FS52" s="67" t="str">
        <f t="shared" si="20"/>
        <v/>
      </c>
      <c r="FT52" s="67" t="str">
        <f t="shared" si="20"/>
        <v/>
      </c>
      <c r="FU52" s="67" t="str">
        <f t="shared" si="20"/>
        <v/>
      </c>
      <c r="FV52" s="67" t="str">
        <f t="shared" si="20"/>
        <v/>
      </c>
      <c r="FW52" s="67" t="str">
        <f t="shared" si="20"/>
        <v/>
      </c>
      <c r="FX52" s="67" t="str">
        <f t="shared" si="20"/>
        <v/>
      </c>
      <c r="FY52" s="67" t="str">
        <f t="shared" si="20"/>
        <v/>
      </c>
      <c r="FZ52" s="67" t="str">
        <f t="shared" si="20"/>
        <v/>
      </c>
      <c r="GA52" s="67" t="str">
        <f t="shared" si="20"/>
        <v/>
      </c>
      <c r="GB52" s="67" t="str">
        <f t="shared" si="20"/>
        <v/>
      </c>
      <c r="GC52" s="67" t="str">
        <f t="shared" si="20"/>
        <v/>
      </c>
      <c r="GD52" s="67" t="str">
        <f t="shared" si="20"/>
        <v/>
      </c>
      <c r="GE52" s="67" t="str">
        <f t="shared" si="20"/>
        <v/>
      </c>
      <c r="GF52" s="67" t="str">
        <f t="shared" si="20"/>
        <v/>
      </c>
      <c r="GG52" s="67" t="str">
        <f t="shared" si="20"/>
        <v/>
      </c>
      <c r="GH52" s="67" t="str">
        <f t="shared" si="20"/>
        <v/>
      </c>
      <c r="GI52" s="67" t="str">
        <f t="shared" si="20"/>
        <v/>
      </c>
      <c r="GJ52" s="67" t="str">
        <f t="shared" si="20"/>
        <v/>
      </c>
      <c r="GK52" s="67" t="str">
        <f t="shared" si="20"/>
        <v/>
      </c>
      <c r="GL52" s="67" t="str">
        <f t="shared" si="20"/>
        <v/>
      </c>
      <c r="GM52" s="67" t="str">
        <f t="shared" si="20"/>
        <v/>
      </c>
      <c r="GN52" s="67" t="str">
        <f t="shared" si="20"/>
        <v/>
      </c>
      <c r="GO52" s="67" t="str">
        <f t="shared" si="20"/>
        <v/>
      </c>
      <c r="GP52" s="67" t="str">
        <f t="shared" ref="GP52:JA52" si="21">IF(GP44="","",IF(GP44&lt;&gt;$C$45,-1%,GP48))</f>
        <v/>
      </c>
      <c r="GQ52" s="67" t="str">
        <f t="shared" si="21"/>
        <v/>
      </c>
      <c r="GR52" s="67" t="str">
        <f t="shared" si="21"/>
        <v/>
      </c>
      <c r="GS52" s="67" t="str">
        <f t="shared" si="21"/>
        <v/>
      </c>
      <c r="GT52" s="67" t="str">
        <f t="shared" si="21"/>
        <v/>
      </c>
      <c r="GU52" s="67" t="str">
        <f t="shared" si="21"/>
        <v/>
      </c>
      <c r="GV52" s="67" t="str">
        <f t="shared" si="21"/>
        <v/>
      </c>
      <c r="GW52" s="67" t="str">
        <f t="shared" si="21"/>
        <v/>
      </c>
      <c r="GX52" s="67" t="str">
        <f t="shared" si="21"/>
        <v/>
      </c>
      <c r="GY52" s="67" t="str">
        <f t="shared" si="21"/>
        <v/>
      </c>
      <c r="GZ52" s="67" t="str">
        <f t="shared" si="21"/>
        <v/>
      </c>
      <c r="HA52" s="67" t="str">
        <f t="shared" si="21"/>
        <v/>
      </c>
      <c r="HB52" s="67" t="str">
        <f t="shared" si="21"/>
        <v/>
      </c>
      <c r="HC52" s="67" t="str">
        <f t="shared" si="21"/>
        <v/>
      </c>
      <c r="HD52" s="67" t="str">
        <f t="shared" si="21"/>
        <v/>
      </c>
      <c r="HE52" s="67" t="str">
        <f t="shared" si="21"/>
        <v/>
      </c>
      <c r="HF52" s="67" t="str">
        <f t="shared" si="21"/>
        <v/>
      </c>
      <c r="HG52" s="67" t="str">
        <f t="shared" si="21"/>
        <v/>
      </c>
      <c r="HH52" s="67" t="str">
        <f t="shared" si="21"/>
        <v/>
      </c>
      <c r="HI52" s="67" t="str">
        <f t="shared" si="21"/>
        <v/>
      </c>
      <c r="HJ52" s="67" t="str">
        <f t="shared" si="21"/>
        <v/>
      </c>
      <c r="HK52" s="67" t="str">
        <f t="shared" si="21"/>
        <v/>
      </c>
      <c r="HL52" s="67" t="str">
        <f t="shared" si="21"/>
        <v/>
      </c>
      <c r="HM52" s="67" t="str">
        <f t="shared" si="21"/>
        <v/>
      </c>
      <c r="HN52" s="67" t="str">
        <f t="shared" si="21"/>
        <v/>
      </c>
      <c r="HO52" s="67" t="str">
        <f t="shared" si="21"/>
        <v/>
      </c>
      <c r="HP52" s="67" t="str">
        <f t="shared" si="21"/>
        <v/>
      </c>
      <c r="HQ52" s="67" t="str">
        <f t="shared" si="21"/>
        <v/>
      </c>
      <c r="HR52" s="67" t="str">
        <f t="shared" si="21"/>
        <v/>
      </c>
      <c r="HS52" s="67" t="str">
        <f t="shared" si="21"/>
        <v/>
      </c>
      <c r="HT52" s="67" t="str">
        <f t="shared" si="21"/>
        <v/>
      </c>
      <c r="HU52" s="67" t="str">
        <f t="shared" si="21"/>
        <v/>
      </c>
      <c r="HV52" s="67" t="str">
        <f t="shared" si="21"/>
        <v/>
      </c>
      <c r="HW52" s="67" t="str">
        <f t="shared" si="21"/>
        <v/>
      </c>
      <c r="HX52" s="67" t="str">
        <f t="shared" si="21"/>
        <v/>
      </c>
      <c r="HY52" s="67" t="str">
        <f t="shared" si="21"/>
        <v/>
      </c>
      <c r="HZ52" s="67" t="str">
        <f t="shared" si="21"/>
        <v/>
      </c>
      <c r="IA52" s="67" t="str">
        <f t="shared" si="21"/>
        <v/>
      </c>
      <c r="IB52" s="67" t="str">
        <f t="shared" si="21"/>
        <v/>
      </c>
      <c r="IC52" s="67" t="str">
        <f t="shared" si="21"/>
        <v/>
      </c>
      <c r="ID52" s="67" t="str">
        <f t="shared" si="21"/>
        <v/>
      </c>
      <c r="IE52" s="67" t="str">
        <f t="shared" si="21"/>
        <v/>
      </c>
      <c r="IF52" s="67" t="str">
        <f t="shared" si="21"/>
        <v/>
      </c>
      <c r="IG52" s="67" t="str">
        <f t="shared" si="21"/>
        <v/>
      </c>
      <c r="IH52" s="67" t="str">
        <f t="shared" si="21"/>
        <v/>
      </c>
      <c r="II52" s="67" t="str">
        <f t="shared" si="21"/>
        <v/>
      </c>
      <c r="IJ52" s="67" t="str">
        <f t="shared" si="21"/>
        <v/>
      </c>
      <c r="IK52" s="67" t="str">
        <f t="shared" si="21"/>
        <v/>
      </c>
      <c r="IL52" s="67" t="str">
        <f t="shared" si="21"/>
        <v/>
      </c>
      <c r="IM52" s="67" t="str">
        <f t="shared" si="21"/>
        <v/>
      </c>
      <c r="IN52" s="67" t="str">
        <f t="shared" si="21"/>
        <v/>
      </c>
      <c r="IO52" s="67" t="str">
        <f t="shared" si="21"/>
        <v/>
      </c>
      <c r="IP52" s="67" t="str">
        <f t="shared" si="21"/>
        <v/>
      </c>
      <c r="IQ52" s="67" t="str">
        <f t="shared" si="21"/>
        <v/>
      </c>
      <c r="IR52" s="67" t="str">
        <f t="shared" si="21"/>
        <v/>
      </c>
      <c r="IS52" s="67" t="str">
        <f t="shared" si="21"/>
        <v/>
      </c>
      <c r="IT52" s="67" t="str">
        <f t="shared" si="21"/>
        <v/>
      </c>
      <c r="IU52" s="67" t="str">
        <f t="shared" si="21"/>
        <v/>
      </c>
      <c r="IV52" s="67" t="str">
        <f t="shared" si="21"/>
        <v/>
      </c>
      <c r="IW52" s="67" t="str">
        <f t="shared" si="21"/>
        <v/>
      </c>
      <c r="IX52" s="67" t="str">
        <f t="shared" si="21"/>
        <v/>
      </c>
      <c r="IY52" s="67" t="str">
        <f t="shared" si="21"/>
        <v/>
      </c>
      <c r="IZ52" s="67" t="str">
        <f t="shared" si="21"/>
        <v/>
      </c>
      <c r="JA52" s="67" t="str">
        <f t="shared" si="21"/>
        <v/>
      </c>
      <c r="JB52" s="67" t="str">
        <f t="shared" ref="JB52:LH52" si="22">IF(JB44="","",IF(JB44&lt;&gt;$C$45,-1%,JB48))</f>
        <v/>
      </c>
      <c r="JC52" s="67" t="str">
        <f t="shared" si="22"/>
        <v/>
      </c>
      <c r="JD52" s="67" t="str">
        <f t="shared" si="22"/>
        <v/>
      </c>
      <c r="JE52" s="67" t="str">
        <f t="shared" si="22"/>
        <v/>
      </c>
      <c r="JF52" s="67" t="str">
        <f t="shared" si="22"/>
        <v/>
      </c>
      <c r="JG52" s="67" t="str">
        <f t="shared" si="22"/>
        <v/>
      </c>
      <c r="JH52" s="67" t="str">
        <f t="shared" si="22"/>
        <v/>
      </c>
      <c r="JI52" s="67" t="str">
        <f t="shared" si="22"/>
        <v/>
      </c>
      <c r="JJ52" s="67" t="str">
        <f t="shared" si="22"/>
        <v/>
      </c>
      <c r="JK52" s="67" t="str">
        <f t="shared" si="22"/>
        <v/>
      </c>
      <c r="JL52" s="67" t="str">
        <f t="shared" si="22"/>
        <v/>
      </c>
      <c r="JM52" s="67" t="str">
        <f t="shared" si="22"/>
        <v/>
      </c>
      <c r="JN52" s="67" t="str">
        <f t="shared" si="22"/>
        <v/>
      </c>
      <c r="JO52" s="67" t="str">
        <f t="shared" si="22"/>
        <v/>
      </c>
      <c r="JP52" s="67" t="str">
        <f t="shared" si="22"/>
        <v/>
      </c>
      <c r="JQ52" s="67" t="str">
        <f t="shared" si="22"/>
        <v/>
      </c>
      <c r="JR52" s="67" t="str">
        <f t="shared" si="22"/>
        <v/>
      </c>
      <c r="JS52" s="67" t="str">
        <f t="shared" si="22"/>
        <v/>
      </c>
      <c r="JT52" s="67" t="str">
        <f t="shared" si="22"/>
        <v/>
      </c>
      <c r="JU52" s="67" t="str">
        <f t="shared" si="22"/>
        <v/>
      </c>
      <c r="JV52" s="67" t="str">
        <f t="shared" si="22"/>
        <v/>
      </c>
      <c r="JW52" s="67" t="str">
        <f t="shared" si="22"/>
        <v/>
      </c>
      <c r="JX52" s="67" t="str">
        <f t="shared" si="22"/>
        <v/>
      </c>
      <c r="JY52" s="67" t="str">
        <f t="shared" si="22"/>
        <v/>
      </c>
      <c r="JZ52" s="67" t="str">
        <f t="shared" si="22"/>
        <v/>
      </c>
      <c r="KA52" s="67" t="str">
        <f t="shared" si="22"/>
        <v/>
      </c>
      <c r="KB52" s="67" t="str">
        <f t="shared" si="22"/>
        <v/>
      </c>
      <c r="KC52" s="67" t="str">
        <f t="shared" si="22"/>
        <v/>
      </c>
      <c r="KD52" s="67" t="str">
        <f t="shared" si="22"/>
        <v/>
      </c>
      <c r="KE52" s="67" t="str">
        <f t="shared" si="22"/>
        <v/>
      </c>
      <c r="KF52" s="67" t="str">
        <f t="shared" si="22"/>
        <v/>
      </c>
      <c r="KG52" s="67" t="str">
        <f t="shared" si="22"/>
        <v/>
      </c>
      <c r="KH52" s="67" t="str">
        <f t="shared" si="22"/>
        <v/>
      </c>
      <c r="KI52" s="67" t="str">
        <f t="shared" si="22"/>
        <v/>
      </c>
      <c r="KJ52" s="67" t="str">
        <f t="shared" si="22"/>
        <v/>
      </c>
      <c r="KK52" s="67" t="str">
        <f t="shared" si="22"/>
        <v/>
      </c>
      <c r="KL52" s="67" t="str">
        <f t="shared" si="22"/>
        <v/>
      </c>
      <c r="KM52" s="67" t="str">
        <f t="shared" si="22"/>
        <v/>
      </c>
      <c r="KN52" s="67" t="str">
        <f t="shared" si="22"/>
        <v/>
      </c>
      <c r="KO52" s="67" t="str">
        <f t="shared" si="22"/>
        <v/>
      </c>
      <c r="KP52" s="67" t="str">
        <f t="shared" si="22"/>
        <v/>
      </c>
      <c r="KQ52" s="67" t="str">
        <f t="shared" si="22"/>
        <v/>
      </c>
      <c r="KR52" s="67" t="str">
        <f t="shared" si="22"/>
        <v/>
      </c>
      <c r="KS52" s="67" t="str">
        <f t="shared" si="22"/>
        <v/>
      </c>
      <c r="KT52" s="67" t="str">
        <f t="shared" si="22"/>
        <v/>
      </c>
      <c r="KU52" s="67" t="str">
        <f t="shared" si="22"/>
        <v/>
      </c>
      <c r="KV52" s="67" t="str">
        <f t="shared" si="22"/>
        <v/>
      </c>
      <c r="KW52" s="67" t="str">
        <f t="shared" si="22"/>
        <v/>
      </c>
      <c r="KX52" s="67" t="str">
        <f t="shared" si="22"/>
        <v/>
      </c>
      <c r="KY52" s="67" t="str">
        <f t="shared" si="22"/>
        <v/>
      </c>
      <c r="KZ52" s="67" t="str">
        <f t="shared" si="22"/>
        <v/>
      </c>
      <c r="LA52" s="67" t="str">
        <f t="shared" si="22"/>
        <v/>
      </c>
      <c r="LB52" s="67" t="str">
        <f t="shared" si="22"/>
        <v/>
      </c>
      <c r="LC52" s="67" t="str">
        <f t="shared" si="22"/>
        <v/>
      </c>
      <c r="LD52" s="67" t="str">
        <f t="shared" si="22"/>
        <v/>
      </c>
      <c r="LE52" s="67" t="str">
        <f t="shared" si="22"/>
        <v/>
      </c>
      <c r="LF52" s="67" t="str">
        <f t="shared" si="22"/>
        <v/>
      </c>
      <c r="LG52" s="67" t="str">
        <f t="shared" si="22"/>
        <v/>
      </c>
      <c r="LH52" s="67" t="str">
        <f t="shared" si="22"/>
        <v/>
      </c>
    </row>
    <row r="229" spans="2:2" x14ac:dyDescent="0.3">
      <c r="B229" s="68">
        <v>1</v>
      </c>
    </row>
    <row r="230" spans="2:2" x14ac:dyDescent="0.3">
      <c r="B230" s="68">
        <f>IFERROR(IF(B229+1&lt;=$C$41,B229+1,""),"")</f>
        <v>2</v>
      </c>
    </row>
    <row r="231" spans="2:2" x14ac:dyDescent="0.3">
      <c r="B231" s="68">
        <f t="shared" ref="B231:B293" si="23">IFERROR(IF(B230+1&lt;=$C$41,B230+1,""),"")</f>
        <v>3</v>
      </c>
    </row>
    <row r="232" spans="2:2" x14ac:dyDescent="0.3">
      <c r="B232" s="68">
        <f t="shared" si="23"/>
        <v>4</v>
      </c>
    </row>
    <row r="233" spans="2:2" x14ac:dyDescent="0.3">
      <c r="B233" s="68">
        <f t="shared" si="23"/>
        <v>5</v>
      </c>
    </row>
    <row r="234" spans="2:2" x14ac:dyDescent="0.3">
      <c r="B234" s="68">
        <f t="shared" si="23"/>
        <v>6</v>
      </c>
    </row>
    <row r="235" spans="2:2" x14ac:dyDescent="0.3">
      <c r="B235" s="68">
        <f t="shared" si="23"/>
        <v>7</v>
      </c>
    </row>
    <row r="236" spans="2:2" x14ac:dyDescent="0.3">
      <c r="B236" s="68">
        <f t="shared" si="23"/>
        <v>8</v>
      </c>
    </row>
    <row r="237" spans="2:2" x14ac:dyDescent="0.3">
      <c r="B237" s="68">
        <f t="shared" si="23"/>
        <v>9</v>
      </c>
    </row>
    <row r="238" spans="2:2" x14ac:dyDescent="0.3">
      <c r="B238" s="68">
        <f t="shared" si="23"/>
        <v>10</v>
      </c>
    </row>
    <row r="239" spans="2:2" x14ac:dyDescent="0.3">
      <c r="B239" s="68">
        <f t="shared" si="23"/>
        <v>11</v>
      </c>
    </row>
    <row r="240" spans="2:2" x14ac:dyDescent="0.3">
      <c r="B240" s="68">
        <f t="shared" si="23"/>
        <v>12</v>
      </c>
    </row>
    <row r="241" spans="2:2" x14ac:dyDescent="0.3">
      <c r="B241" s="68">
        <f t="shared" si="23"/>
        <v>13</v>
      </c>
    </row>
    <row r="242" spans="2:2" x14ac:dyDescent="0.3">
      <c r="B242" s="68">
        <f t="shared" si="23"/>
        <v>14</v>
      </c>
    </row>
    <row r="243" spans="2:2" x14ac:dyDescent="0.3">
      <c r="B243" s="68">
        <f t="shared" si="23"/>
        <v>15</v>
      </c>
    </row>
    <row r="244" spans="2:2" x14ac:dyDescent="0.3">
      <c r="B244" s="68">
        <f t="shared" si="23"/>
        <v>16</v>
      </c>
    </row>
    <row r="245" spans="2:2" x14ac:dyDescent="0.3">
      <c r="B245" s="68">
        <f t="shared" si="23"/>
        <v>17</v>
      </c>
    </row>
    <row r="246" spans="2:2" x14ac:dyDescent="0.3">
      <c r="B246" s="68">
        <f t="shared" si="23"/>
        <v>18</v>
      </c>
    </row>
    <row r="247" spans="2:2" x14ac:dyDescent="0.3">
      <c r="B247" s="68">
        <f t="shared" si="23"/>
        <v>19</v>
      </c>
    </row>
    <row r="248" spans="2:2" x14ac:dyDescent="0.3">
      <c r="B248" s="68" t="str">
        <f t="shared" si="23"/>
        <v/>
      </c>
    </row>
    <row r="249" spans="2:2" x14ac:dyDescent="0.3">
      <c r="B249" s="68" t="str">
        <f t="shared" si="23"/>
        <v/>
      </c>
    </row>
    <row r="250" spans="2:2" x14ac:dyDescent="0.3">
      <c r="B250" s="68" t="str">
        <f t="shared" si="23"/>
        <v/>
      </c>
    </row>
    <row r="251" spans="2:2" x14ac:dyDescent="0.3">
      <c r="B251" s="68" t="str">
        <f t="shared" si="23"/>
        <v/>
      </c>
    </row>
    <row r="252" spans="2:2" x14ac:dyDescent="0.3">
      <c r="B252" s="68" t="str">
        <f t="shared" si="23"/>
        <v/>
      </c>
    </row>
    <row r="253" spans="2:2" x14ac:dyDescent="0.3">
      <c r="B253" s="68" t="str">
        <f t="shared" si="23"/>
        <v/>
      </c>
    </row>
    <row r="254" spans="2:2" x14ac:dyDescent="0.3">
      <c r="B254" s="68" t="str">
        <f t="shared" si="23"/>
        <v/>
      </c>
    </row>
    <row r="255" spans="2:2" x14ac:dyDescent="0.3">
      <c r="B255" s="68" t="str">
        <f t="shared" si="23"/>
        <v/>
      </c>
    </row>
    <row r="256" spans="2:2" x14ac:dyDescent="0.3">
      <c r="B256" s="68" t="str">
        <f t="shared" si="23"/>
        <v/>
      </c>
    </row>
    <row r="257" spans="2:2" x14ac:dyDescent="0.3">
      <c r="B257" s="68" t="str">
        <f t="shared" si="23"/>
        <v/>
      </c>
    </row>
    <row r="258" spans="2:2" x14ac:dyDescent="0.3">
      <c r="B258" s="68" t="str">
        <f t="shared" si="23"/>
        <v/>
      </c>
    </row>
    <row r="259" spans="2:2" x14ac:dyDescent="0.3">
      <c r="B259" s="68" t="str">
        <f t="shared" si="23"/>
        <v/>
      </c>
    </row>
    <row r="260" spans="2:2" x14ac:dyDescent="0.3">
      <c r="B260" s="68" t="str">
        <f t="shared" si="23"/>
        <v/>
      </c>
    </row>
    <row r="261" spans="2:2" x14ac:dyDescent="0.3">
      <c r="B261" s="68" t="str">
        <f t="shared" si="23"/>
        <v/>
      </c>
    </row>
    <row r="262" spans="2:2" x14ac:dyDescent="0.3">
      <c r="B262" s="68" t="str">
        <f t="shared" si="23"/>
        <v/>
      </c>
    </row>
    <row r="263" spans="2:2" x14ac:dyDescent="0.3">
      <c r="B263" s="68" t="str">
        <f t="shared" si="23"/>
        <v/>
      </c>
    </row>
    <row r="264" spans="2:2" x14ac:dyDescent="0.3">
      <c r="B264" s="68" t="str">
        <f t="shared" si="23"/>
        <v/>
      </c>
    </row>
    <row r="265" spans="2:2" x14ac:dyDescent="0.3">
      <c r="B265" s="68" t="str">
        <f t="shared" si="23"/>
        <v/>
      </c>
    </row>
    <row r="266" spans="2:2" x14ac:dyDescent="0.3">
      <c r="B266" s="68" t="str">
        <f t="shared" si="23"/>
        <v/>
      </c>
    </row>
    <row r="267" spans="2:2" x14ac:dyDescent="0.3">
      <c r="B267" s="68" t="str">
        <f t="shared" si="23"/>
        <v/>
      </c>
    </row>
    <row r="268" spans="2:2" x14ac:dyDescent="0.3">
      <c r="B268" s="68" t="str">
        <f t="shared" si="23"/>
        <v/>
      </c>
    </row>
    <row r="269" spans="2:2" x14ac:dyDescent="0.3">
      <c r="B269" s="68" t="str">
        <f t="shared" si="23"/>
        <v/>
      </c>
    </row>
    <row r="270" spans="2:2" x14ac:dyDescent="0.3">
      <c r="B270" s="68" t="str">
        <f t="shared" si="23"/>
        <v/>
      </c>
    </row>
    <row r="271" spans="2:2" x14ac:dyDescent="0.3">
      <c r="B271" s="68" t="str">
        <f t="shared" si="23"/>
        <v/>
      </c>
    </row>
    <row r="272" spans="2:2" x14ac:dyDescent="0.3">
      <c r="B272" s="68" t="str">
        <f t="shared" si="23"/>
        <v/>
      </c>
    </row>
    <row r="273" spans="2:2" x14ac:dyDescent="0.3">
      <c r="B273" s="68" t="str">
        <f t="shared" si="23"/>
        <v/>
      </c>
    </row>
    <row r="274" spans="2:2" x14ac:dyDescent="0.3">
      <c r="B274" s="68" t="str">
        <f t="shared" si="23"/>
        <v/>
      </c>
    </row>
    <row r="275" spans="2:2" x14ac:dyDescent="0.3">
      <c r="B275" s="68" t="str">
        <f t="shared" si="23"/>
        <v/>
      </c>
    </row>
    <row r="276" spans="2:2" x14ac:dyDescent="0.3">
      <c r="B276" s="68" t="str">
        <f t="shared" si="23"/>
        <v/>
      </c>
    </row>
    <row r="277" spans="2:2" x14ac:dyDescent="0.3">
      <c r="B277" s="68" t="str">
        <f t="shared" si="23"/>
        <v/>
      </c>
    </row>
    <row r="278" spans="2:2" x14ac:dyDescent="0.3">
      <c r="B278" s="68" t="str">
        <f t="shared" si="23"/>
        <v/>
      </c>
    </row>
    <row r="279" spans="2:2" x14ac:dyDescent="0.3">
      <c r="B279" s="68" t="str">
        <f t="shared" si="23"/>
        <v/>
      </c>
    </row>
    <row r="280" spans="2:2" x14ac:dyDescent="0.3">
      <c r="B280" s="68" t="str">
        <f t="shared" si="23"/>
        <v/>
      </c>
    </row>
    <row r="281" spans="2:2" x14ac:dyDescent="0.3">
      <c r="B281" s="68" t="str">
        <f t="shared" si="23"/>
        <v/>
      </c>
    </row>
    <row r="282" spans="2:2" x14ac:dyDescent="0.3">
      <c r="B282" s="68" t="str">
        <f t="shared" si="23"/>
        <v/>
      </c>
    </row>
    <row r="283" spans="2:2" x14ac:dyDescent="0.3">
      <c r="B283" s="68" t="str">
        <f t="shared" si="23"/>
        <v/>
      </c>
    </row>
    <row r="284" spans="2:2" x14ac:dyDescent="0.3">
      <c r="B284" s="68" t="str">
        <f t="shared" si="23"/>
        <v/>
      </c>
    </row>
    <row r="285" spans="2:2" x14ac:dyDescent="0.3">
      <c r="B285" s="68" t="str">
        <f t="shared" si="23"/>
        <v/>
      </c>
    </row>
    <row r="286" spans="2:2" x14ac:dyDescent="0.3">
      <c r="B286" s="68" t="str">
        <f t="shared" si="23"/>
        <v/>
      </c>
    </row>
    <row r="287" spans="2:2" x14ac:dyDescent="0.3">
      <c r="B287" s="68" t="str">
        <f t="shared" si="23"/>
        <v/>
      </c>
    </row>
    <row r="288" spans="2:2" x14ac:dyDescent="0.3">
      <c r="B288" s="68" t="str">
        <f t="shared" si="23"/>
        <v/>
      </c>
    </row>
    <row r="289" spans="2:2" x14ac:dyDescent="0.3">
      <c r="B289" s="68" t="str">
        <f t="shared" si="23"/>
        <v/>
      </c>
    </row>
    <row r="290" spans="2:2" x14ac:dyDescent="0.3">
      <c r="B290" s="68" t="str">
        <f t="shared" si="23"/>
        <v/>
      </c>
    </row>
    <row r="291" spans="2:2" x14ac:dyDescent="0.3">
      <c r="B291" s="68" t="str">
        <f t="shared" si="23"/>
        <v/>
      </c>
    </row>
    <row r="292" spans="2:2" x14ac:dyDescent="0.3">
      <c r="B292" s="68" t="str">
        <f t="shared" si="23"/>
        <v/>
      </c>
    </row>
    <row r="293" spans="2:2" x14ac:dyDescent="0.3">
      <c r="B293" s="68" t="str">
        <f t="shared" si="23"/>
        <v/>
      </c>
    </row>
    <row r="294" spans="2:2" x14ac:dyDescent="0.3">
      <c r="B294" s="68" t="str">
        <f t="shared" ref="B294:B357" si="24">IFERROR(IF(B293+1&lt;=$C$41,B293+1,""),"")</f>
        <v/>
      </c>
    </row>
    <row r="295" spans="2:2" x14ac:dyDescent="0.3">
      <c r="B295" s="68" t="str">
        <f t="shared" si="24"/>
        <v/>
      </c>
    </row>
    <row r="296" spans="2:2" x14ac:dyDescent="0.3">
      <c r="B296" s="68" t="str">
        <f t="shared" si="24"/>
        <v/>
      </c>
    </row>
    <row r="297" spans="2:2" x14ac:dyDescent="0.3">
      <c r="B297" s="68" t="str">
        <f t="shared" si="24"/>
        <v/>
      </c>
    </row>
    <row r="298" spans="2:2" x14ac:dyDescent="0.3">
      <c r="B298" s="68" t="str">
        <f t="shared" si="24"/>
        <v/>
      </c>
    </row>
    <row r="299" spans="2:2" x14ac:dyDescent="0.3">
      <c r="B299" s="68" t="str">
        <f t="shared" si="24"/>
        <v/>
      </c>
    </row>
    <row r="300" spans="2:2" x14ac:dyDescent="0.3">
      <c r="B300" s="68" t="str">
        <f t="shared" si="24"/>
        <v/>
      </c>
    </row>
    <row r="301" spans="2:2" x14ac:dyDescent="0.3">
      <c r="B301" s="68" t="str">
        <f t="shared" si="24"/>
        <v/>
      </c>
    </row>
    <row r="302" spans="2:2" x14ac:dyDescent="0.3">
      <c r="B302" s="68" t="str">
        <f t="shared" si="24"/>
        <v/>
      </c>
    </row>
    <row r="303" spans="2:2" x14ac:dyDescent="0.3">
      <c r="B303" s="68" t="str">
        <f t="shared" si="24"/>
        <v/>
      </c>
    </row>
    <row r="304" spans="2:2" x14ac:dyDescent="0.3">
      <c r="B304" s="68" t="str">
        <f t="shared" si="24"/>
        <v/>
      </c>
    </row>
    <row r="305" spans="2:2" x14ac:dyDescent="0.3">
      <c r="B305" s="68" t="str">
        <f t="shared" si="24"/>
        <v/>
      </c>
    </row>
    <row r="306" spans="2:2" x14ac:dyDescent="0.3">
      <c r="B306" s="68" t="str">
        <f t="shared" si="24"/>
        <v/>
      </c>
    </row>
    <row r="307" spans="2:2" x14ac:dyDescent="0.3">
      <c r="B307" s="68" t="str">
        <f t="shared" si="24"/>
        <v/>
      </c>
    </row>
    <row r="308" spans="2:2" x14ac:dyDescent="0.3">
      <c r="B308" s="68" t="str">
        <f t="shared" si="24"/>
        <v/>
      </c>
    </row>
    <row r="309" spans="2:2" x14ac:dyDescent="0.3">
      <c r="B309" s="68" t="str">
        <f t="shared" si="24"/>
        <v/>
      </c>
    </row>
    <row r="310" spans="2:2" x14ac:dyDescent="0.3">
      <c r="B310" s="68" t="str">
        <f t="shared" si="24"/>
        <v/>
      </c>
    </row>
    <row r="311" spans="2:2" x14ac:dyDescent="0.3">
      <c r="B311" s="68" t="str">
        <f t="shared" si="24"/>
        <v/>
      </c>
    </row>
    <row r="312" spans="2:2" x14ac:dyDescent="0.3">
      <c r="B312" s="68" t="str">
        <f t="shared" si="24"/>
        <v/>
      </c>
    </row>
    <row r="313" spans="2:2" x14ac:dyDescent="0.3">
      <c r="B313" s="68" t="str">
        <f t="shared" si="24"/>
        <v/>
      </c>
    </row>
    <row r="314" spans="2:2" x14ac:dyDescent="0.3">
      <c r="B314" s="68" t="str">
        <f t="shared" si="24"/>
        <v/>
      </c>
    </row>
    <row r="315" spans="2:2" x14ac:dyDescent="0.3">
      <c r="B315" s="68" t="str">
        <f t="shared" si="24"/>
        <v/>
      </c>
    </row>
    <row r="316" spans="2:2" x14ac:dyDescent="0.3">
      <c r="B316" s="68" t="str">
        <f t="shared" si="24"/>
        <v/>
      </c>
    </row>
    <row r="317" spans="2:2" x14ac:dyDescent="0.3">
      <c r="B317" s="68" t="str">
        <f t="shared" si="24"/>
        <v/>
      </c>
    </row>
    <row r="318" spans="2:2" x14ac:dyDescent="0.3">
      <c r="B318" s="68" t="str">
        <f t="shared" si="24"/>
        <v/>
      </c>
    </row>
    <row r="319" spans="2:2" x14ac:dyDescent="0.3">
      <c r="B319" s="68" t="str">
        <f t="shared" si="24"/>
        <v/>
      </c>
    </row>
    <row r="320" spans="2:2" x14ac:dyDescent="0.3">
      <c r="B320" s="68" t="str">
        <f t="shared" si="24"/>
        <v/>
      </c>
    </row>
    <row r="321" spans="2:2" x14ac:dyDescent="0.3">
      <c r="B321" s="68" t="str">
        <f t="shared" si="24"/>
        <v/>
      </c>
    </row>
    <row r="322" spans="2:2" x14ac:dyDescent="0.3">
      <c r="B322" s="68" t="str">
        <f t="shared" si="24"/>
        <v/>
      </c>
    </row>
    <row r="323" spans="2:2" x14ac:dyDescent="0.3">
      <c r="B323" s="68" t="str">
        <f t="shared" si="24"/>
        <v/>
      </c>
    </row>
    <row r="324" spans="2:2" x14ac:dyDescent="0.3">
      <c r="B324" s="68" t="str">
        <f t="shared" si="24"/>
        <v/>
      </c>
    </row>
    <row r="325" spans="2:2" x14ac:dyDescent="0.3">
      <c r="B325" s="68" t="str">
        <f t="shared" si="24"/>
        <v/>
      </c>
    </row>
    <row r="326" spans="2:2" x14ac:dyDescent="0.3">
      <c r="B326" s="68" t="str">
        <f t="shared" si="24"/>
        <v/>
      </c>
    </row>
    <row r="327" spans="2:2" x14ac:dyDescent="0.3">
      <c r="B327" s="68" t="str">
        <f t="shared" si="24"/>
        <v/>
      </c>
    </row>
    <row r="328" spans="2:2" x14ac:dyDescent="0.3">
      <c r="B328" s="68" t="str">
        <f t="shared" si="24"/>
        <v/>
      </c>
    </row>
    <row r="329" spans="2:2" x14ac:dyDescent="0.3">
      <c r="B329" s="68" t="str">
        <f t="shared" si="24"/>
        <v/>
      </c>
    </row>
    <row r="330" spans="2:2" x14ac:dyDescent="0.3">
      <c r="B330" s="68" t="str">
        <f t="shared" si="24"/>
        <v/>
      </c>
    </row>
    <row r="331" spans="2:2" x14ac:dyDescent="0.3">
      <c r="B331" s="68" t="str">
        <f t="shared" si="24"/>
        <v/>
      </c>
    </row>
    <row r="332" spans="2:2" x14ac:dyDescent="0.3">
      <c r="B332" s="68" t="str">
        <f t="shared" si="24"/>
        <v/>
      </c>
    </row>
    <row r="333" spans="2:2" x14ac:dyDescent="0.3">
      <c r="B333" s="68" t="str">
        <f t="shared" si="24"/>
        <v/>
      </c>
    </row>
    <row r="334" spans="2:2" x14ac:dyDescent="0.3">
      <c r="B334" s="68" t="str">
        <f t="shared" si="24"/>
        <v/>
      </c>
    </row>
    <row r="335" spans="2:2" x14ac:dyDescent="0.3">
      <c r="B335" s="68" t="str">
        <f t="shared" si="24"/>
        <v/>
      </c>
    </row>
    <row r="336" spans="2:2" x14ac:dyDescent="0.3">
      <c r="B336" s="68" t="str">
        <f t="shared" si="24"/>
        <v/>
      </c>
    </row>
    <row r="337" spans="2:2" x14ac:dyDescent="0.3">
      <c r="B337" s="68" t="str">
        <f t="shared" si="24"/>
        <v/>
      </c>
    </row>
    <row r="338" spans="2:2" x14ac:dyDescent="0.3">
      <c r="B338" s="68" t="str">
        <f t="shared" si="24"/>
        <v/>
      </c>
    </row>
    <row r="339" spans="2:2" x14ac:dyDescent="0.3">
      <c r="B339" s="68" t="str">
        <f t="shared" si="24"/>
        <v/>
      </c>
    </row>
    <row r="340" spans="2:2" x14ac:dyDescent="0.3">
      <c r="B340" s="68" t="str">
        <f t="shared" si="24"/>
        <v/>
      </c>
    </row>
    <row r="341" spans="2:2" x14ac:dyDescent="0.3">
      <c r="B341" s="68" t="str">
        <f t="shared" si="24"/>
        <v/>
      </c>
    </row>
    <row r="342" spans="2:2" x14ac:dyDescent="0.3">
      <c r="B342" s="68" t="str">
        <f t="shared" si="24"/>
        <v/>
      </c>
    </row>
    <row r="343" spans="2:2" x14ac:dyDescent="0.3">
      <c r="B343" s="68" t="str">
        <f t="shared" si="24"/>
        <v/>
      </c>
    </row>
    <row r="344" spans="2:2" x14ac:dyDescent="0.3">
      <c r="B344" s="68" t="str">
        <f t="shared" si="24"/>
        <v/>
      </c>
    </row>
    <row r="345" spans="2:2" x14ac:dyDescent="0.3">
      <c r="B345" s="68" t="str">
        <f t="shared" si="24"/>
        <v/>
      </c>
    </row>
    <row r="346" spans="2:2" x14ac:dyDescent="0.3">
      <c r="B346" s="68" t="str">
        <f t="shared" si="24"/>
        <v/>
      </c>
    </row>
    <row r="347" spans="2:2" x14ac:dyDescent="0.3">
      <c r="B347" s="68" t="str">
        <f t="shared" si="24"/>
        <v/>
      </c>
    </row>
    <row r="348" spans="2:2" x14ac:dyDescent="0.3">
      <c r="B348" s="68" t="str">
        <f t="shared" si="24"/>
        <v/>
      </c>
    </row>
    <row r="349" spans="2:2" x14ac:dyDescent="0.3">
      <c r="B349" s="68" t="str">
        <f t="shared" si="24"/>
        <v/>
      </c>
    </row>
    <row r="350" spans="2:2" x14ac:dyDescent="0.3">
      <c r="B350" s="68" t="str">
        <f t="shared" si="24"/>
        <v/>
      </c>
    </row>
    <row r="351" spans="2:2" x14ac:dyDescent="0.3">
      <c r="B351" s="68" t="str">
        <f t="shared" si="24"/>
        <v/>
      </c>
    </row>
    <row r="352" spans="2:2" x14ac:dyDescent="0.3">
      <c r="B352" s="68" t="str">
        <f t="shared" si="24"/>
        <v/>
      </c>
    </row>
    <row r="353" spans="2:2" x14ac:dyDescent="0.3">
      <c r="B353" s="68" t="str">
        <f t="shared" si="24"/>
        <v/>
      </c>
    </row>
    <row r="354" spans="2:2" x14ac:dyDescent="0.3">
      <c r="B354" s="68" t="str">
        <f t="shared" si="24"/>
        <v/>
      </c>
    </row>
    <row r="355" spans="2:2" x14ac:dyDescent="0.3">
      <c r="B355" s="68" t="str">
        <f t="shared" si="24"/>
        <v/>
      </c>
    </row>
    <row r="356" spans="2:2" x14ac:dyDescent="0.3">
      <c r="B356" s="68" t="str">
        <f t="shared" si="24"/>
        <v/>
      </c>
    </row>
    <row r="357" spans="2:2" x14ac:dyDescent="0.3">
      <c r="B357" s="68" t="str">
        <f t="shared" si="24"/>
        <v/>
      </c>
    </row>
    <row r="358" spans="2:2" x14ac:dyDescent="0.3">
      <c r="B358" s="68" t="str">
        <f t="shared" ref="B358:B421" si="25">IFERROR(IF(B357+1&lt;=$C$41,B357+1,""),"")</f>
        <v/>
      </c>
    </row>
    <row r="359" spans="2:2" x14ac:dyDescent="0.3">
      <c r="B359" s="68" t="str">
        <f t="shared" si="25"/>
        <v/>
      </c>
    </row>
    <row r="360" spans="2:2" x14ac:dyDescent="0.3">
      <c r="B360" s="68" t="str">
        <f t="shared" si="25"/>
        <v/>
      </c>
    </row>
    <row r="361" spans="2:2" x14ac:dyDescent="0.3">
      <c r="B361" s="68" t="str">
        <f t="shared" si="25"/>
        <v/>
      </c>
    </row>
    <row r="362" spans="2:2" x14ac:dyDescent="0.3">
      <c r="B362" s="68" t="str">
        <f t="shared" si="25"/>
        <v/>
      </c>
    </row>
    <row r="363" spans="2:2" x14ac:dyDescent="0.3">
      <c r="B363" s="68" t="str">
        <f t="shared" si="25"/>
        <v/>
      </c>
    </row>
    <row r="364" spans="2:2" x14ac:dyDescent="0.3">
      <c r="B364" s="68" t="str">
        <f t="shared" si="25"/>
        <v/>
      </c>
    </row>
    <row r="365" spans="2:2" x14ac:dyDescent="0.3">
      <c r="B365" s="68" t="str">
        <f t="shared" si="25"/>
        <v/>
      </c>
    </row>
    <row r="366" spans="2:2" x14ac:dyDescent="0.3">
      <c r="B366" s="68" t="str">
        <f t="shared" si="25"/>
        <v/>
      </c>
    </row>
    <row r="367" spans="2:2" x14ac:dyDescent="0.3">
      <c r="B367" s="68" t="str">
        <f t="shared" si="25"/>
        <v/>
      </c>
    </row>
    <row r="368" spans="2:2" x14ac:dyDescent="0.3">
      <c r="B368" s="68" t="str">
        <f t="shared" si="25"/>
        <v/>
      </c>
    </row>
    <row r="369" spans="2:2" x14ac:dyDescent="0.3">
      <c r="B369" s="68" t="str">
        <f t="shared" si="25"/>
        <v/>
      </c>
    </row>
    <row r="370" spans="2:2" x14ac:dyDescent="0.3">
      <c r="B370" s="68" t="str">
        <f t="shared" si="25"/>
        <v/>
      </c>
    </row>
    <row r="371" spans="2:2" x14ac:dyDescent="0.3">
      <c r="B371" s="68" t="str">
        <f t="shared" si="25"/>
        <v/>
      </c>
    </row>
    <row r="372" spans="2:2" x14ac:dyDescent="0.3">
      <c r="B372" s="68" t="str">
        <f t="shared" si="25"/>
        <v/>
      </c>
    </row>
    <row r="373" spans="2:2" x14ac:dyDescent="0.3">
      <c r="B373" s="68" t="str">
        <f t="shared" si="25"/>
        <v/>
      </c>
    </row>
    <row r="374" spans="2:2" x14ac:dyDescent="0.3">
      <c r="B374" s="68" t="str">
        <f t="shared" si="25"/>
        <v/>
      </c>
    </row>
    <row r="375" spans="2:2" x14ac:dyDescent="0.3">
      <c r="B375" s="68" t="str">
        <f t="shared" si="25"/>
        <v/>
      </c>
    </row>
    <row r="376" spans="2:2" x14ac:dyDescent="0.3">
      <c r="B376" s="68" t="str">
        <f t="shared" si="25"/>
        <v/>
      </c>
    </row>
    <row r="377" spans="2:2" x14ac:dyDescent="0.3">
      <c r="B377" s="68" t="str">
        <f t="shared" si="25"/>
        <v/>
      </c>
    </row>
    <row r="378" spans="2:2" x14ac:dyDescent="0.3">
      <c r="B378" s="68" t="str">
        <f t="shared" si="25"/>
        <v/>
      </c>
    </row>
    <row r="379" spans="2:2" x14ac:dyDescent="0.3">
      <c r="B379" s="68" t="str">
        <f t="shared" si="25"/>
        <v/>
      </c>
    </row>
    <row r="380" spans="2:2" x14ac:dyDescent="0.3">
      <c r="B380" s="68" t="str">
        <f t="shared" si="25"/>
        <v/>
      </c>
    </row>
    <row r="381" spans="2:2" x14ac:dyDescent="0.3">
      <c r="B381" s="68" t="str">
        <f t="shared" si="25"/>
        <v/>
      </c>
    </row>
    <row r="382" spans="2:2" x14ac:dyDescent="0.3">
      <c r="B382" s="68" t="str">
        <f t="shared" si="25"/>
        <v/>
      </c>
    </row>
    <row r="383" spans="2:2" x14ac:dyDescent="0.3">
      <c r="B383" s="68" t="str">
        <f t="shared" si="25"/>
        <v/>
      </c>
    </row>
    <row r="384" spans="2:2" x14ac:dyDescent="0.3">
      <c r="B384" s="68" t="str">
        <f t="shared" si="25"/>
        <v/>
      </c>
    </row>
    <row r="385" spans="2:2" x14ac:dyDescent="0.3">
      <c r="B385" s="68" t="str">
        <f t="shared" si="25"/>
        <v/>
      </c>
    </row>
    <row r="386" spans="2:2" x14ac:dyDescent="0.3">
      <c r="B386" s="68" t="str">
        <f t="shared" si="25"/>
        <v/>
      </c>
    </row>
    <row r="387" spans="2:2" x14ac:dyDescent="0.3">
      <c r="B387" s="68" t="str">
        <f t="shared" si="25"/>
        <v/>
      </c>
    </row>
    <row r="388" spans="2:2" x14ac:dyDescent="0.3">
      <c r="B388" s="68" t="str">
        <f t="shared" si="25"/>
        <v/>
      </c>
    </row>
    <row r="389" spans="2:2" x14ac:dyDescent="0.3">
      <c r="B389" s="68" t="str">
        <f t="shared" si="25"/>
        <v/>
      </c>
    </row>
    <row r="390" spans="2:2" x14ac:dyDescent="0.3">
      <c r="B390" s="68" t="str">
        <f t="shared" si="25"/>
        <v/>
      </c>
    </row>
    <row r="391" spans="2:2" x14ac:dyDescent="0.3">
      <c r="B391" s="68" t="str">
        <f t="shared" si="25"/>
        <v/>
      </c>
    </row>
    <row r="392" spans="2:2" x14ac:dyDescent="0.3">
      <c r="B392" s="68" t="str">
        <f t="shared" si="25"/>
        <v/>
      </c>
    </row>
    <row r="393" spans="2:2" x14ac:dyDescent="0.3">
      <c r="B393" s="68" t="str">
        <f t="shared" si="25"/>
        <v/>
      </c>
    </row>
    <row r="394" spans="2:2" x14ac:dyDescent="0.3">
      <c r="B394" s="68" t="str">
        <f t="shared" si="25"/>
        <v/>
      </c>
    </row>
    <row r="395" spans="2:2" x14ac:dyDescent="0.3">
      <c r="B395" s="68" t="str">
        <f t="shared" si="25"/>
        <v/>
      </c>
    </row>
    <row r="396" spans="2:2" x14ac:dyDescent="0.3">
      <c r="B396" s="68" t="str">
        <f t="shared" si="25"/>
        <v/>
      </c>
    </row>
    <row r="397" spans="2:2" x14ac:dyDescent="0.3">
      <c r="B397" s="68" t="str">
        <f t="shared" si="25"/>
        <v/>
      </c>
    </row>
    <row r="398" spans="2:2" x14ac:dyDescent="0.3">
      <c r="B398" s="68" t="str">
        <f t="shared" si="25"/>
        <v/>
      </c>
    </row>
    <row r="399" spans="2:2" x14ac:dyDescent="0.3">
      <c r="B399" s="68" t="str">
        <f t="shared" si="25"/>
        <v/>
      </c>
    </row>
    <row r="400" spans="2:2" x14ac:dyDescent="0.3">
      <c r="B400" s="68" t="str">
        <f t="shared" si="25"/>
        <v/>
      </c>
    </row>
    <row r="401" spans="2:2" x14ac:dyDescent="0.3">
      <c r="B401" s="68" t="str">
        <f t="shared" si="25"/>
        <v/>
      </c>
    </row>
    <row r="402" spans="2:2" x14ac:dyDescent="0.3">
      <c r="B402" s="68" t="str">
        <f t="shared" si="25"/>
        <v/>
      </c>
    </row>
    <row r="403" spans="2:2" x14ac:dyDescent="0.3">
      <c r="B403" s="68" t="str">
        <f t="shared" si="25"/>
        <v/>
      </c>
    </row>
    <row r="404" spans="2:2" x14ac:dyDescent="0.3">
      <c r="B404" s="68" t="str">
        <f t="shared" si="25"/>
        <v/>
      </c>
    </row>
    <row r="405" spans="2:2" x14ac:dyDescent="0.3">
      <c r="B405" s="68" t="str">
        <f t="shared" si="25"/>
        <v/>
      </c>
    </row>
    <row r="406" spans="2:2" x14ac:dyDescent="0.3">
      <c r="B406" s="68" t="str">
        <f t="shared" si="25"/>
        <v/>
      </c>
    </row>
    <row r="407" spans="2:2" x14ac:dyDescent="0.3">
      <c r="B407" s="68" t="str">
        <f t="shared" si="25"/>
        <v/>
      </c>
    </row>
    <row r="408" spans="2:2" x14ac:dyDescent="0.3">
      <c r="B408" s="68" t="str">
        <f t="shared" si="25"/>
        <v/>
      </c>
    </row>
    <row r="409" spans="2:2" x14ac:dyDescent="0.3">
      <c r="B409" s="68" t="str">
        <f t="shared" si="25"/>
        <v/>
      </c>
    </row>
    <row r="410" spans="2:2" x14ac:dyDescent="0.3">
      <c r="B410" s="68" t="str">
        <f t="shared" si="25"/>
        <v/>
      </c>
    </row>
    <row r="411" spans="2:2" x14ac:dyDescent="0.3">
      <c r="B411" s="68" t="str">
        <f t="shared" si="25"/>
        <v/>
      </c>
    </row>
    <row r="412" spans="2:2" x14ac:dyDescent="0.3">
      <c r="B412" s="68" t="str">
        <f t="shared" si="25"/>
        <v/>
      </c>
    </row>
    <row r="413" spans="2:2" x14ac:dyDescent="0.3">
      <c r="B413" s="68" t="str">
        <f t="shared" si="25"/>
        <v/>
      </c>
    </row>
    <row r="414" spans="2:2" x14ac:dyDescent="0.3">
      <c r="B414" s="68" t="str">
        <f t="shared" si="25"/>
        <v/>
      </c>
    </row>
    <row r="415" spans="2:2" x14ac:dyDescent="0.3">
      <c r="B415" s="68" t="str">
        <f t="shared" si="25"/>
        <v/>
      </c>
    </row>
    <row r="416" spans="2:2" x14ac:dyDescent="0.3">
      <c r="B416" s="68" t="str">
        <f t="shared" si="25"/>
        <v/>
      </c>
    </row>
    <row r="417" spans="2:2" x14ac:dyDescent="0.3">
      <c r="B417" s="68" t="str">
        <f t="shared" si="25"/>
        <v/>
      </c>
    </row>
    <row r="418" spans="2:2" x14ac:dyDescent="0.3">
      <c r="B418" s="68" t="str">
        <f t="shared" si="25"/>
        <v/>
      </c>
    </row>
    <row r="419" spans="2:2" x14ac:dyDescent="0.3">
      <c r="B419" s="68" t="str">
        <f t="shared" si="25"/>
        <v/>
      </c>
    </row>
    <row r="420" spans="2:2" x14ac:dyDescent="0.3">
      <c r="B420" s="68" t="str">
        <f t="shared" si="25"/>
        <v/>
      </c>
    </row>
    <row r="421" spans="2:2" x14ac:dyDescent="0.3">
      <c r="B421" s="68" t="str">
        <f t="shared" si="25"/>
        <v/>
      </c>
    </row>
    <row r="422" spans="2:2" x14ac:dyDescent="0.3">
      <c r="B422" s="68" t="str">
        <f t="shared" ref="B422:B485" si="26">IFERROR(IF(B421+1&lt;=$C$41,B421+1,""),"")</f>
        <v/>
      </c>
    </row>
    <row r="423" spans="2:2" x14ac:dyDescent="0.3">
      <c r="B423" s="68" t="str">
        <f t="shared" si="26"/>
        <v/>
      </c>
    </row>
    <row r="424" spans="2:2" x14ac:dyDescent="0.3">
      <c r="B424" s="68" t="str">
        <f t="shared" si="26"/>
        <v/>
      </c>
    </row>
    <row r="425" spans="2:2" x14ac:dyDescent="0.3">
      <c r="B425" s="68" t="str">
        <f t="shared" si="26"/>
        <v/>
      </c>
    </row>
    <row r="426" spans="2:2" x14ac:dyDescent="0.3">
      <c r="B426" s="68" t="str">
        <f t="shared" si="26"/>
        <v/>
      </c>
    </row>
    <row r="427" spans="2:2" x14ac:dyDescent="0.3">
      <c r="B427" s="68" t="str">
        <f t="shared" si="26"/>
        <v/>
      </c>
    </row>
    <row r="428" spans="2:2" x14ac:dyDescent="0.3">
      <c r="B428" s="68" t="str">
        <f t="shared" si="26"/>
        <v/>
      </c>
    </row>
    <row r="429" spans="2:2" x14ac:dyDescent="0.3">
      <c r="B429" s="68" t="str">
        <f t="shared" si="26"/>
        <v/>
      </c>
    </row>
    <row r="430" spans="2:2" x14ac:dyDescent="0.3">
      <c r="B430" s="68" t="str">
        <f t="shared" si="26"/>
        <v/>
      </c>
    </row>
    <row r="431" spans="2:2" x14ac:dyDescent="0.3">
      <c r="B431" s="68" t="str">
        <f t="shared" si="26"/>
        <v/>
      </c>
    </row>
    <row r="432" spans="2:2" x14ac:dyDescent="0.3">
      <c r="B432" s="68" t="str">
        <f t="shared" si="26"/>
        <v/>
      </c>
    </row>
    <row r="433" spans="2:2" x14ac:dyDescent="0.3">
      <c r="B433" s="68" t="str">
        <f t="shared" si="26"/>
        <v/>
      </c>
    </row>
    <row r="434" spans="2:2" x14ac:dyDescent="0.3">
      <c r="B434" s="68" t="str">
        <f t="shared" si="26"/>
        <v/>
      </c>
    </row>
    <row r="435" spans="2:2" x14ac:dyDescent="0.3">
      <c r="B435" s="68" t="str">
        <f t="shared" si="26"/>
        <v/>
      </c>
    </row>
    <row r="436" spans="2:2" x14ac:dyDescent="0.3">
      <c r="B436" s="68" t="str">
        <f t="shared" si="26"/>
        <v/>
      </c>
    </row>
    <row r="437" spans="2:2" x14ac:dyDescent="0.3">
      <c r="B437" s="68" t="str">
        <f t="shared" si="26"/>
        <v/>
      </c>
    </row>
    <row r="438" spans="2:2" x14ac:dyDescent="0.3">
      <c r="B438" s="68" t="str">
        <f t="shared" si="26"/>
        <v/>
      </c>
    </row>
    <row r="439" spans="2:2" x14ac:dyDescent="0.3">
      <c r="B439" s="68" t="str">
        <f t="shared" si="26"/>
        <v/>
      </c>
    </row>
    <row r="440" spans="2:2" x14ac:dyDescent="0.3">
      <c r="B440" s="68" t="str">
        <f t="shared" si="26"/>
        <v/>
      </c>
    </row>
    <row r="441" spans="2:2" x14ac:dyDescent="0.3">
      <c r="B441" s="68" t="str">
        <f t="shared" si="26"/>
        <v/>
      </c>
    </row>
    <row r="442" spans="2:2" x14ac:dyDescent="0.3">
      <c r="B442" s="68" t="str">
        <f t="shared" si="26"/>
        <v/>
      </c>
    </row>
    <row r="443" spans="2:2" x14ac:dyDescent="0.3">
      <c r="B443" s="68" t="str">
        <f t="shared" si="26"/>
        <v/>
      </c>
    </row>
    <row r="444" spans="2:2" x14ac:dyDescent="0.3">
      <c r="B444" s="68" t="str">
        <f t="shared" si="26"/>
        <v/>
      </c>
    </row>
    <row r="445" spans="2:2" x14ac:dyDescent="0.3">
      <c r="B445" s="68" t="str">
        <f t="shared" si="26"/>
        <v/>
      </c>
    </row>
    <row r="446" spans="2:2" x14ac:dyDescent="0.3">
      <c r="B446" s="68" t="str">
        <f t="shared" si="26"/>
        <v/>
      </c>
    </row>
    <row r="447" spans="2:2" x14ac:dyDescent="0.3">
      <c r="B447" s="68" t="str">
        <f t="shared" si="26"/>
        <v/>
      </c>
    </row>
    <row r="448" spans="2:2" x14ac:dyDescent="0.3">
      <c r="B448" s="68" t="str">
        <f t="shared" si="26"/>
        <v/>
      </c>
    </row>
    <row r="449" spans="2:2" x14ac:dyDescent="0.3">
      <c r="B449" s="68" t="str">
        <f t="shared" si="26"/>
        <v/>
      </c>
    </row>
    <row r="450" spans="2:2" x14ac:dyDescent="0.3">
      <c r="B450" s="68" t="str">
        <f t="shared" si="26"/>
        <v/>
      </c>
    </row>
    <row r="451" spans="2:2" x14ac:dyDescent="0.3">
      <c r="B451" s="68" t="str">
        <f t="shared" si="26"/>
        <v/>
      </c>
    </row>
    <row r="452" spans="2:2" x14ac:dyDescent="0.3">
      <c r="B452" s="68" t="str">
        <f t="shared" si="26"/>
        <v/>
      </c>
    </row>
    <row r="453" spans="2:2" x14ac:dyDescent="0.3">
      <c r="B453" s="68" t="str">
        <f t="shared" si="26"/>
        <v/>
      </c>
    </row>
    <row r="454" spans="2:2" x14ac:dyDescent="0.3">
      <c r="B454" s="68" t="str">
        <f t="shared" si="26"/>
        <v/>
      </c>
    </row>
    <row r="455" spans="2:2" x14ac:dyDescent="0.3">
      <c r="B455" s="68" t="str">
        <f t="shared" si="26"/>
        <v/>
      </c>
    </row>
    <row r="456" spans="2:2" x14ac:dyDescent="0.3">
      <c r="B456" s="68" t="str">
        <f t="shared" si="26"/>
        <v/>
      </c>
    </row>
    <row r="457" spans="2:2" x14ac:dyDescent="0.3">
      <c r="B457" s="68" t="str">
        <f t="shared" si="26"/>
        <v/>
      </c>
    </row>
    <row r="458" spans="2:2" x14ac:dyDescent="0.3">
      <c r="B458" s="68" t="str">
        <f t="shared" si="26"/>
        <v/>
      </c>
    </row>
    <row r="459" spans="2:2" x14ac:dyDescent="0.3">
      <c r="B459" s="68" t="str">
        <f t="shared" si="26"/>
        <v/>
      </c>
    </row>
    <row r="460" spans="2:2" x14ac:dyDescent="0.3">
      <c r="B460" s="68" t="str">
        <f t="shared" si="26"/>
        <v/>
      </c>
    </row>
    <row r="461" spans="2:2" x14ac:dyDescent="0.3">
      <c r="B461" s="68" t="str">
        <f t="shared" si="26"/>
        <v/>
      </c>
    </row>
    <row r="462" spans="2:2" x14ac:dyDescent="0.3">
      <c r="B462" s="68" t="str">
        <f t="shared" si="26"/>
        <v/>
      </c>
    </row>
    <row r="463" spans="2:2" x14ac:dyDescent="0.3">
      <c r="B463" s="68" t="str">
        <f t="shared" si="26"/>
        <v/>
      </c>
    </row>
    <row r="464" spans="2:2" x14ac:dyDescent="0.3">
      <c r="B464" s="68" t="str">
        <f t="shared" si="26"/>
        <v/>
      </c>
    </row>
    <row r="465" spans="2:2" x14ac:dyDescent="0.3">
      <c r="B465" s="68" t="str">
        <f t="shared" si="26"/>
        <v/>
      </c>
    </row>
    <row r="466" spans="2:2" x14ac:dyDescent="0.3">
      <c r="B466" s="68" t="str">
        <f t="shared" si="26"/>
        <v/>
      </c>
    </row>
    <row r="467" spans="2:2" x14ac:dyDescent="0.3">
      <c r="B467" s="68" t="str">
        <f t="shared" si="26"/>
        <v/>
      </c>
    </row>
    <row r="468" spans="2:2" x14ac:dyDescent="0.3">
      <c r="B468" s="68" t="str">
        <f t="shared" si="26"/>
        <v/>
      </c>
    </row>
    <row r="469" spans="2:2" x14ac:dyDescent="0.3">
      <c r="B469" s="68" t="str">
        <f t="shared" si="26"/>
        <v/>
      </c>
    </row>
    <row r="470" spans="2:2" x14ac:dyDescent="0.3">
      <c r="B470" s="68" t="str">
        <f t="shared" si="26"/>
        <v/>
      </c>
    </row>
    <row r="471" spans="2:2" x14ac:dyDescent="0.3">
      <c r="B471" s="68" t="str">
        <f t="shared" si="26"/>
        <v/>
      </c>
    </row>
    <row r="472" spans="2:2" x14ac:dyDescent="0.3">
      <c r="B472" s="68" t="str">
        <f t="shared" si="26"/>
        <v/>
      </c>
    </row>
    <row r="473" spans="2:2" x14ac:dyDescent="0.3">
      <c r="B473" s="68" t="str">
        <f t="shared" si="26"/>
        <v/>
      </c>
    </row>
    <row r="474" spans="2:2" x14ac:dyDescent="0.3">
      <c r="B474" s="68" t="str">
        <f t="shared" si="26"/>
        <v/>
      </c>
    </row>
    <row r="475" spans="2:2" x14ac:dyDescent="0.3">
      <c r="B475" s="68" t="str">
        <f t="shared" si="26"/>
        <v/>
      </c>
    </row>
    <row r="476" spans="2:2" x14ac:dyDescent="0.3">
      <c r="B476" s="68" t="str">
        <f t="shared" si="26"/>
        <v/>
      </c>
    </row>
    <row r="477" spans="2:2" x14ac:dyDescent="0.3">
      <c r="B477" s="68" t="str">
        <f t="shared" si="26"/>
        <v/>
      </c>
    </row>
    <row r="478" spans="2:2" x14ac:dyDescent="0.3">
      <c r="B478" s="68" t="str">
        <f t="shared" si="26"/>
        <v/>
      </c>
    </row>
    <row r="479" spans="2:2" x14ac:dyDescent="0.3">
      <c r="B479" s="68" t="str">
        <f t="shared" si="26"/>
        <v/>
      </c>
    </row>
    <row r="480" spans="2:2" x14ac:dyDescent="0.3">
      <c r="B480" s="68" t="str">
        <f t="shared" si="26"/>
        <v/>
      </c>
    </row>
    <row r="481" spans="2:2" x14ac:dyDescent="0.3">
      <c r="B481" s="68" t="str">
        <f t="shared" si="26"/>
        <v/>
      </c>
    </row>
    <row r="482" spans="2:2" x14ac:dyDescent="0.3">
      <c r="B482" s="68" t="str">
        <f t="shared" si="26"/>
        <v/>
      </c>
    </row>
    <row r="483" spans="2:2" x14ac:dyDescent="0.3">
      <c r="B483" s="68" t="str">
        <f t="shared" si="26"/>
        <v/>
      </c>
    </row>
    <row r="484" spans="2:2" x14ac:dyDescent="0.3">
      <c r="B484" s="68" t="str">
        <f t="shared" si="26"/>
        <v/>
      </c>
    </row>
    <row r="485" spans="2:2" x14ac:dyDescent="0.3">
      <c r="B485" s="68" t="str">
        <f t="shared" si="26"/>
        <v/>
      </c>
    </row>
    <row r="486" spans="2:2" x14ac:dyDescent="0.3">
      <c r="B486" s="68" t="str">
        <f t="shared" ref="B486:B544" si="27">IFERROR(IF(B485+1&lt;=$C$41,B485+1,""),"")</f>
        <v/>
      </c>
    </row>
    <row r="487" spans="2:2" x14ac:dyDescent="0.3">
      <c r="B487" s="68" t="str">
        <f t="shared" si="27"/>
        <v/>
      </c>
    </row>
    <row r="488" spans="2:2" x14ac:dyDescent="0.3">
      <c r="B488" s="68" t="str">
        <f t="shared" si="27"/>
        <v/>
      </c>
    </row>
    <row r="489" spans="2:2" x14ac:dyDescent="0.3">
      <c r="B489" s="68" t="str">
        <f t="shared" si="27"/>
        <v/>
      </c>
    </row>
    <row r="490" spans="2:2" x14ac:dyDescent="0.3">
      <c r="B490" s="68" t="str">
        <f t="shared" si="27"/>
        <v/>
      </c>
    </row>
    <row r="491" spans="2:2" x14ac:dyDescent="0.3">
      <c r="B491" s="68" t="str">
        <f t="shared" si="27"/>
        <v/>
      </c>
    </row>
    <row r="492" spans="2:2" x14ac:dyDescent="0.3">
      <c r="B492" s="68" t="str">
        <f t="shared" si="27"/>
        <v/>
      </c>
    </row>
    <row r="493" spans="2:2" x14ac:dyDescent="0.3">
      <c r="B493" s="68" t="str">
        <f t="shared" si="27"/>
        <v/>
      </c>
    </row>
    <row r="494" spans="2:2" x14ac:dyDescent="0.3">
      <c r="B494" s="68" t="str">
        <f t="shared" si="27"/>
        <v/>
      </c>
    </row>
    <row r="495" spans="2:2" x14ac:dyDescent="0.3">
      <c r="B495" s="68" t="str">
        <f t="shared" si="27"/>
        <v/>
      </c>
    </row>
    <row r="496" spans="2:2" x14ac:dyDescent="0.3">
      <c r="B496" s="68" t="str">
        <f t="shared" si="27"/>
        <v/>
      </c>
    </row>
    <row r="497" spans="2:2" x14ac:dyDescent="0.3">
      <c r="B497" s="68" t="str">
        <f t="shared" si="27"/>
        <v/>
      </c>
    </row>
    <row r="498" spans="2:2" x14ac:dyDescent="0.3">
      <c r="B498" s="68" t="str">
        <f t="shared" si="27"/>
        <v/>
      </c>
    </row>
    <row r="499" spans="2:2" x14ac:dyDescent="0.3">
      <c r="B499" s="68" t="str">
        <f t="shared" si="27"/>
        <v/>
      </c>
    </row>
    <row r="500" spans="2:2" x14ac:dyDescent="0.3">
      <c r="B500" s="68" t="str">
        <f t="shared" si="27"/>
        <v/>
      </c>
    </row>
    <row r="501" spans="2:2" x14ac:dyDescent="0.3">
      <c r="B501" s="68" t="str">
        <f t="shared" si="27"/>
        <v/>
      </c>
    </row>
    <row r="502" spans="2:2" x14ac:dyDescent="0.3">
      <c r="B502" s="68" t="str">
        <f t="shared" si="27"/>
        <v/>
      </c>
    </row>
    <row r="503" spans="2:2" x14ac:dyDescent="0.3">
      <c r="B503" s="68" t="str">
        <f t="shared" si="27"/>
        <v/>
      </c>
    </row>
    <row r="504" spans="2:2" x14ac:dyDescent="0.3">
      <c r="B504" s="68" t="str">
        <f t="shared" si="27"/>
        <v/>
      </c>
    </row>
    <row r="505" spans="2:2" x14ac:dyDescent="0.3">
      <c r="B505" s="68" t="str">
        <f t="shared" si="27"/>
        <v/>
      </c>
    </row>
    <row r="506" spans="2:2" x14ac:dyDescent="0.3">
      <c r="B506" s="68" t="str">
        <f t="shared" si="27"/>
        <v/>
      </c>
    </row>
    <row r="507" spans="2:2" x14ac:dyDescent="0.3">
      <c r="B507" s="68" t="str">
        <f t="shared" si="27"/>
        <v/>
      </c>
    </row>
    <row r="508" spans="2:2" x14ac:dyDescent="0.3">
      <c r="B508" s="68" t="str">
        <f t="shared" si="27"/>
        <v/>
      </c>
    </row>
    <row r="509" spans="2:2" x14ac:dyDescent="0.3">
      <c r="B509" s="68" t="str">
        <f t="shared" si="27"/>
        <v/>
      </c>
    </row>
    <row r="510" spans="2:2" x14ac:dyDescent="0.3">
      <c r="B510" s="68" t="str">
        <f t="shared" si="27"/>
        <v/>
      </c>
    </row>
    <row r="511" spans="2:2" x14ac:dyDescent="0.3">
      <c r="B511" s="68" t="str">
        <f t="shared" si="27"/>
        <v/>
      </c>
    </row>
    <row r="512" spans="2:2" x14ac:dyDescent="0.3">
      <c r="B512" s="68" t="str">
        <f t="shared" si="27"/>
        <v/>
      </c>
    </row>
    <row r="513" spans="2:2" x14ac:dyDescent="0.3">
      <c r="B513" s="68" t="str">
        <f t="shared" si="27"/>
        <v/>
      </c>
    </row>
    <row r="514" spans="2:2" x14ac:dyDescent="0.3">
      <c r="B514" s="68" t="str">
        <f t="shared" si="27"/>
        <v/>
      </c>
    </row>
    <row r="515" spans="2:2" x14ac:dyDescent="0.3">
      <c r="B515" s="68" t="str">
        <f t="shared" si="27"/>
        <v/>
      </c>
    </row>
    <row r="516" spans="2:2" x14ac:dyDescent="0.3">
      <c r="B516" s="68" t="str">
        <f t="shared" si="27"/>
        <v/>
      </c>
    </row>
    <row r="517" spans="2:2" x14ac:dyDescent="0.3">
      <c r="B517" s="68" t="str">
        <f t="shared" si="27"/>
        <v/>
      </c>
    </row>
    <row r="518" spans="2:2" x14ac:dyDescent="0.3">
      <c r="B518" s="68" t="str">
        <f t="shared" si="27"/>
        <v/>
      </c>
    </row>
    <row r="519" spans="2:2" x14ac:dyDescent="0.3">
      <c r="B519" s="68" t="str">
        <f t="shared" si="27"/>
        <v/>
      </c>
    </row>
    <row r="520" spans="2:2" x14ac:dyDescent="0.3">
      <c r="B520" s="68" t="str">
        <f t="shared" si="27"/>
        <v/>
      </c>
    </row>
    <row r="521" spans="2:2" x14ac:dyDescent="0.3">
      <c r="B521" s="68" t="str">
        <f t="shared" si="27"/>
        <v/>
      </c>
    </row>
    <row r="522" spans="2:2" x14ac:dyDescent="0.3">
      <c r="B522" s="68" t="str">
        <f t="shared" si="27"/>
        <v/>
      </c>
    </row>
    <row r="523" spans="2:2" x14ac:dyDescent="0.3">
      <c r="B523" s="68" t="str">
        <f t="shared" si="27"/>
        <v/>
      </c>
    </row>
    <row r="524" spans="2:2" x14ac:dyDescent="0.3">
      <c r="B524" s="68" t="str">
        <f t="shared" si="27"/>
        <v/>
      </c>
    </row>
    <row r="525" spans="2:2" x14ac:dyDescent="0.3">
      <c r="B525" s="68" t="str">
        <f t="shared" si="27"/>
        <v/>
      </c>
    </row>
    <row r="526" spans="2:2" x14ac:dyDescent="0.3">
      <c r="B526" s="68" t="str">
        <f t="shared" si="27"/>
        <v/>
      </c>
    </row>
    <row r="527" spans="2:2" x14ac:dyDescent="0.3">
      <c r="B527" s="68" t="str">
        <f t="shared" si="27"/>
        <v/>
      </c>
    </row>
    <row r="528" spans="2:2" x14ac:dyDescent="0.3">
      <c r="B528" s="68" t="str">
        <f t="shared" si="27"/>
        <v/>
      </c>
    </row>
    <row r="529" spans="2:2" x14ac:dyDescent="0.3">
      <c r="B529" s="68" t="str">
        <f t="shared" si="27"/>
        <v/>
      </c>
    </row>
    <row r="530" spans="2:2" x14ac:dyDescent="0.3">
      <c r="B530" s="68" t="str">
        <f t="shared" si="27"/>
        <v/>
      </c>
    </row>
    <row r="531" spans="2:2" x14ac:dyDescent="0.3">
      <c r="B531" s="68" t="str">
        <f t="shared" si="27"/>
        <v/>
      </c>
    </row>
    <row r="532" spans="2:2" x14ac:dyDescent="0.3">
      <c r="B532" s="68" t="str">
        <f t="shared" si="27"/>
        <v/>
      </c>
    </row>
    <row r="533" spans="2:2" x14ac:dyDescent="0.3">
      <c r="B533" s="68" t="str">
        <f t="shared" si="27"/>
        <v/>
      </c>
    </row>
    <row r="534" spans="2:2" x14ac:dyDescent="0.3">
      <c r="B534" s="68" t="str">
        <f t="shared" si="27"/>
        <v/>
      </c>
    </row>
    <row r="535" spans="2:2" x14ac:dyDescent="0.3">
      <c r="B535" s="68" t="str">
        <f t="shared" si="27"/>
        <v/>
      </c>
    </row>
    <row r="536" spans="2:2" x14ac:dyDescent="0.3">
      <c r="B536" s="68" t="str">
        <f t="shared" si="27"/>
        <v/>
      </c>
    </row>
    <row r="537" spans="2:2" x14ac:dyDescent="0.3">
      <c r="B537" s="68" t="str">
        <f t="shared" si="27"/>
        <v/>
      </c>
    </row>
    <row r="538" spans="2:2" x14ac:dyDescent="0.3">
      <c r="B538" s="68" t="str">
        <f t="shared" si="27"/>
        <v/>
      </c>
    </row>
    <row r="539" spans="2:2" x14ac:dyDescent="0.3">
      <c r="B539" s="68" t="str">
        <f t="shared" si="27"/>
        <v/>
      </c>
    </row>
    <row r="540" spans="2:2" x14ac:dyDescent="0.3">
      <c r="B540" s="68" t="str">
        <f t="shared" si="27"/>
        <v/>
      </c>
    </row>
    <row r="541" spans="2:2" x14ac:dyDescent="0.3">
      <c r="B541" s="68" t="str">
        <f t="shared" si="27"/>
        <v/>
      </c>
    </row>
    <row r="542" spans="2:2" x14ac:dyDescent="0.3">
      <c r="B542" s="68" t="str">
        <f t="shared" si="27"/>
        <v/>
      </c>
    </row>
    <row r="543" spans="2:2" x14ac:dyDescent="0.3">
      <c r="B543" s="68" t="str">
        <f t="shared" si="27"/>
        <v/>
      </c>
    </row>
    <row r="544" spans="2:2" x14ac:dyDescent="0.3">
      <c r="B544" s="68" t="str">
        <f t="shared" si="27"/>
        <v/>
      </c>
    </row>
  </sheetData>
  <sheetProtection formatCells="0" formatColumns="0" formatRows="0" insertColumns="0" insertRows="0" insertHyperlinks="0" deleteColumns="0" deleteRows="0" selectLockedCells="1" sort="0" autoFilter="0" pivotTables="0"/>
  <mergeCells count="12">
    <mergeCell ref="B50:C50"/>
    <mergeCell ref="B51:C51"/>
    <mergeCell ref="B52:C52"/>
    <mergeCell ref="B49:C49"/>
    <mergeCell ref="B46:C46"/>
    <mergeCell ref="B47:C47"/>
    <mergeCell ref="B48:C48"/>
    <mergeCell ref="M3:P6"/>
    <mergeCell ref="B30:C31"/>
    <mergeCell ref="N9:O10"/>
    <mergeCell ref="N11:N12"/>
    <mergeCell ref="O11:O12"/>
  </mergeCells>
  <dataValidations disablePrompts="1" count="2">
    <dataValidation type="list" allowBlank="1" showInputMessage="1" showErrorMessage="1" sqref="O11:O12" xr:uid="{00000000-0002-0000-0300-000001000000}">
      <formula1>$B$229:$B$636</formula1>
    </dataValidation>
    <dataValidation type="list" showInputMessage="1" showErrorMessage="1" sqref="B32:B38" xr:uid="{ECF8A2B7-E375-4650-A389-44D03C671684}">
      <formula1>"SI,NO"</formula1>
    </dataValidation>
  </dataValidations>
  <hyperlinks>
    <hyperlink ref="N3" r:id="rId1" display="http://www.cuadrosdecontrol.com/" xr:uid="{65A53C32-5695-4333-A672-B387AE933CE8}"/>
  </hyperlinks>
  <pageMargins left="0.7" right="0.7" top="0.75" bottom="0.75" header="0.3" footer="0.3"/>
  <pageSetup paperSize="9" orientation="portrait" r:id="rId2"/>
  <ignoredErrors>
    <ignoredError sqref="E44:LH46 D47:D49 D32:E38 C39:C42 C45 E49:LH52" unlocked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10</vt:i4>
      </vt:variant>
    </vt:vector>
  </HeadingPairs>
  <TitlesOfParts>
    <vt:vector size="15" baseType="lpstr">
      <vt:lpstr>EJECUTADO</vt:lpstr>
      <vt:lpstr>PROGRAMADO</vt:lpstr>
      <vt:lpstr>CALENDARIO</vt:lpstr>
      <vt:lpstr>DATOS</vt:lpstr>
      <vt:lpstr>GRAFICA</vt:lpstr>
      <vt:lpstr>DATOS!Área_de_impresión</vt:lpstr>
      <vt:lpstr>EJECUTADO!Área_de_impresión</vt:lpstr>
      <vt:lpstr>GRAFICA!Área_de_impresión</vt:lpstr>
      <vt:lpstr>PROGRAMADO!Área_de_impresión</vt:lpstr>
      <vt:lpstr>DATOS!Z_9D736F55_8B10_4659_A206_13C8F42C5886_.wvu.FilterData</vt:lpstr>
      <vt:lpstr>EJECUTADO!Z_9D736F55_8B10_4659_A206_13C8F42C5886_.wvu.FilterData</vt:lpstr>
      <vt:lpstr>PROGRAMADO!Z_9D736F55_8B10_4659_A206_13C8F42C5886_.wvu.FilterData</vt:lpstr>
      <vt:lpstr>DATOS!Z_9D736F55_8B10_4659_A206_13C8F42C5886_.wvu.PrintArea</vt:lpstr>
      <vt:lpstr>EJECUTADO!Z_9D736F55_8B10_4659_A206_13C8F42C5886_.wvu.PrintArea</vt:lpstr>
      <vt:lpstr>PROGRAMADO!Z_9D736F55_8B10_4659_A206_13C8F42C5886_.wvu.PrintArea</vt:lpstr>
    </vt:vector>
  </TitlesOfParts>
  <Manager/>
  <Company>FAC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CUADRO DE CONTROL</dc:title>
  <dc:subject>CONTROL DE OBRA</dc:subject>
  <dc:creator>ING EDWIN PAZ POSSÚ</dc:creator>
  <cp:keywords/>
  <dc:description/>
  <cp:lastModifiedBy>Edwin Paz Possu</cp:lastModifiedBy>
  <cp:lastPrinted>2024-12-28T16:49:30Z</cp:lastPrinted>
  <dcterms:created xsi:type="dcterms:W3CDTF">2005-06-21T13:49:45Z</dcterms:created>
  <dcterms:modified xsi:type="dcterms:W3CDTF">2025-01-22T21:23:50Z</dcterms:modified>
  <cp:category>PROGRAMACIÓN Y CONTROL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cdea4eb3-d209-4287-a155-bcc881ec8746</vt:lpwstr>
  </property>
</Properties>
</file>